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280" firstSheet="1"/>
  </bookViews>
  <sheets>
    <sheet name="IB (Input)" sheetId="2" r:id="rId1"/>
    <sheet name="CGT Calculator (Output)" sheetId="3" r:id="rId2"/>
    <sheet name="CGT Calculator" sheetId="1" r:id="rId3"/>
    <sheet name="HMRC FX Rate" sheetId="6" r:id="rId4"/>
    <sheet name="Tmp" sheetId="5" r:id="rId5"/>
    <sheet name="Update" sheetId="7" r:id="rId6"/>
  </sheets>
  <externalReferences>
    <externalReference r:id="rId7"/>
  </externalReferences>
  <definedNames>
    <definedName name="IB_Symbol_Column">Tmp!$C$2</definedName>
    <definedName name="IB_Quantity_Column">Tmp!$C$3</definedName>
    <definedName name="IB_Currency_Column">Tmp!$C$4</definedName>
    <definedName name="IB_TradeDate_Column">Tmp!$C$5</definedName>
    <definedName name="IB_TradePrice_Column">Tmp!$C$6</definedName>
    <definedName name="IB_Taxes_Column">Tmp!$C$7</definedName>
    <definedName name="IB_Commission_Column">Tmp!$C$8</definedName>
    <definedName name="UI">'[1]GBP Conversion'!$A$1:$G$54</definedName>
    <definedName name="IB_IB_Commission_Currency">Tmp!$C$9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<sst xmlns="http://schemas.openxmlformats.org/spreadsheetml/2006/main" count="25503" uniqueCount="633">
  <si>
    <t>CurrencyPrimary</t>
  </si>
  <si>
    <t>AssetClass</t>
  </si>
  <si>
    <t>Symbol</t>
  </si>
  <si>
    <t>TradeDate</t>
  </si>
  <si>
    <t>Quantity</t>
  </si>
  <si>
    <t>TradePrice</t>
  </si>
  <si>
    <t>Taxes</t>
  </si>
  <si>
    <t>IBCommission</t>
  </si>
  <si>
    <t>IBCommissionCurrency</t>
  </si>
  <si>
    <t>FXRateToBase</t>
  </si>
  <si>
    <t>GBP</t>
  </si>
  <si>
    <t>STK</t>
  </si>
  <si>
    <t>ERNS</t>
  </si>
  <si>
    <t>FUSI</t>
  </si>
  <si>
    <t>QUID</t>
  </si>
  <si>
    <t>TR3G</t>
  </si>
  <si>
    <t>VUSA</t>
  </si>
  <si>
    <t>XSTC</t>
  </si>
  <si>
    <t>USD</t>
  </si>
  <si>
    <t>SDUS</t>
  </si>
  <si>
    <t>B/S</t>
  </si>
  <si>
    <t>Date</t>
  </si>
  <si>
    <t>Company</t>
  </si>
  <si>
    <t>Shares</t>
  </si>
  <si>
    <t>Price</t>
  </si>
  <si>
    <t>Charges</t>
  </si>
  <si>
    <t>Tax</t>
  </si>
  <si>
    <t>IB TradeDate</t>
  </si>
  <si>
    <t>IB Symbol</t>
  </si>
  <si>
    <t>IB Quantity</t>
  </si>
  <si>
    <t>IB TradePrice</t>
  </si>
  <si>
    <t>IB Commission</t>
  </si>
  <si>
    <t>IB Taxes</t>
  </si>
  <si>
    <t>IB CurrencyPrimary</t>
  </si>
  <si>
    <t>IB Commission Currency</t>
  </si>
  <si>
    <t>HMRC Rate (Price)</t>
  </si>
  <si>
    <t>HMRC Rate (Commission)</t>
  </si>
  <si>
    <t>MatchCode</t>
  </si>
  <si>
    <t>Month</t>
  </si>
  <si>
    <t>Country/Territories</t>
  </si>
  <si>
    <t>Currency</t>
  </si>
  <si>
    <t>Currency Code</t>
  </si>
  <si>
    <t>Currency units per ｣1</t>
  </si>
  <si>
    <t>Start Date</t>
  </si>
  <si>
    <t>End Date</t>
  </si>
  <si>
    <t>Abu Dhabi</t>
  </si>
  <si>
    <t>Dirham</t>
  </si>
  <si>
    <t>AED</t>
  </si>
  <si>
    <t>Albania</t>
  </si>
  <si>
    <t>Lek</t>
  </si>
  <si>
    <t>ALL</t>
  </si>
  <si>
    <t>Algeria</t>
  </si>
  <si>
    <t>Dinar</t>
  </si>
  <si>
    <t>DZD</t>
  </si>
  <si>
    <t>Angola</t>
  </si>
  <si>
    <t>Readj Kwanza</t>
  </si>
  <si>
    <t>AOA</t>
  </si>
  <si>
    <t>Antigua</t>
  </si>
  <si>
    <t>E Caribbean Dollar</t>
  </si>
  <si>
    <t>XCD</t>
  </si>
  <si>
    <t>Argentina</t>
  </si>
  <si>
    <t>Peso</t>
  </si>
  <si>
    <t>ARS</t>
  </si>
  <si>
    <t>Armenia</t>
  </si>
  <si>
    <t>Dram</t>
  </si>
  <si>
    <t>AMD</t>
  </si>
  <si>
    <t>Aruba</t>
  </si>
  <si>
    <t>Florin</t>
  </si>
  <si>
    <t>AWG</t>
  </si>
  <si>
    <t>Australia</t>
  </si>
  <si>
    <t>Dollar</t>
  </si>
  <si>
    <t>AUD</t>
  </si>
  <si>
    <t>Azerbaijan</t>
  </si>
  <si>
    <t>New Manat</t>
  </si>
  <si>
    <t>AZN</t>
  </si>
  <si>
    <t>Bahamas</t>
  </si>
  <si>
    <t>BSD</t>
  </si>
  <si>
    <t>Bahrain</t>
  </si>
  <si>
    <t>BHD</t>
  </si>
  <si>
    <t>Bangladesh</t>
  </si>
  <si>
    <t>Taka</t>
  </si>
  <si>
    <t>BDT</t>
  </si>
  <si>
    <t>Barbados</t>
  </si>
  <si>
    <t>BBD</t>
  </si>
  <si>
    <t>Belarus</t>
  </si>
  <si>
    <t>Rouble</t>
  </si>
  <si>
    <t>BYN</t>
  </si>
  <si>
    <t>Belize</t>
  </si>
  <si>
    <t>BZD</t>
  </si>
  <si>
    <t>Benin</t>
  </si>
  <si>
    <t>CFA Franc</t>
  </si>
  <si>
    <t>XOF</t>
  </si>
  <si>
    <t>Bermuda</t>
  </si>
  <si>
    <t>Dollar (US)</t>
  </si>
  <si>
    <t>BMD</t>
  </si>
  <si>
    <t>Bhutan</t>
  </si>
  <si>
    <t>Ngultrum</t>
  </si>
  <si>
    <t>BTN</t>
  </si>
  <si>
    <t>Bolivia</t>
  </si>
  <si>
    <t>Boliviano</t>
  </si>
  <si>
    <t>BOB</t>
  </si>
  <si>
    <t>Bosnia- Herzegovinia</t>
  </si>
  <si>
    <t>Marka</t>
  </si>
  <si>
    <t>BAM</t>
  </si>
  <si>
    <t>Botswana</t>
  </si>
  <si>
    <t>Pula</t>
  </si>
  <si>
    <t>BWP</t>
  </si>
  <si>
    <t>Brazil</t>
  </si>
  <si>
    <t>Real</t>
  </si>
  <si>
    <t>BRL</t>
  </si>
  <si>
    <t>Brunei</t>
  </si>
  <si>
    <t>BND</t>
  </si>
  <si>
    <t>Bulgaria</t>
  </si>
  <si>
    <t>Lev</t>
  </si>
  <si>
    <t>BGN</t>
  </si>
  <si>
    <t>Burkina Faso</t>
  </si>
  <si>
    <t>Burundi</t>
  </si>
  <si>
    <t>Franc</t>
  </si>
  <si>
    <t>BIF</t>
  </si>
  <si>
    <t>Cambodia</t>
  </si>
  <si>
    <t>Riel</t>
  </si>
  <si>
    <t>KHR</t>
  </si>
  <si>
    <t>Cameroon Republic</t>
  </si>
  <si>
    <t>XAF</t>
  </si>
  <si>
    <t>Canada</t>
  </si>
  <si>
    <t>CAD</t>
  </si>
  <si>
    <t>Cape Verde Islands</t>
  </si>
  <si>
    <t>Escudo</t>
  </si>
  <si>
    <t>CVE</t>
  </si>
  <si>
    <t>Cayman Islands</t>
  </si>
  <si>
    <t>KYD</t>
  </si>
  <si>
    <t>Central African Republic</t>
  </si>
  <si>
    <t>Chad</t>
  </si>
  <si>
    <t>Chile</t>
  </si>
  <si>
    <t>CLP</t>
  </si>
  <si>
    <t>China</t>
  </si>
  <si>
    <t>Yuan</t>
  </si>
  <si>
    <t>CNY</t>
  </si>
  <si>
    <t>Colombia</t>
  </si>
  <si>
    <t>COP</t>
  </si>
  <si>
    <t>Comoros</t>
  </si>
  <si>
    <t>KMF</t>
  </si>
  <si>
    <t>Congo (Brazaville)</t>
  </si>
  <si>
    <t>Congo (DemRep)</t>
  </si>
  <si>
    <t>Congo Fr</t>
  </si>
  <si>
    <t>CDF</t>
  </si>
  <si>
    <t>Costa Rica</t>
  </si>
  <si>
    <t>Colon</t>
  </si>
  <si>
    <t>CRC</t>
  </si>
  <si>
    <t>Cote d'Ivoire</t>
  </si>
  <si>
    <t>Croatia</t>
  </si>
  <si>
    <t>Kuna</t>
  </si>
  <si>
    <t>HRK</t>
  </si>
  <si>
    <t>Cuba</t>
  </si>
  <si>
    <t>CUP</t>
  </si>
  <si>
    <t>Czech Republic</t>
  </si>
  <si>
    <t>Koruna</t>
  </si>
  <si>
    <t>CZK</t>
  </si>
  <si>
    <t>Denmark</t>
  </si>
  <si>
    <t>Krone</t>
  </si>
  <si>
    <t>DKK</t>
  </si>
  <si>
    <t>Djibouti</t>
  </si>
  <si>
    <t>DJF</t>
  </si>
  <si>
    <t>Dominica</t>
  </si>
  <si>
    <t>Dominican Republic</t>
  </si>
  <si>
    <t>DOP</t>
  </si>
  <si>
    <t>Dubai</t>
  </si>
  <si>
    <t>Ecuador</t>
  </si>
  <si>
    <t>ECS</t>
  </si>
  <si>
    <t>Egypt</t>
  </si>
  <si>
    <t>Pound</t>
  </si>
  <si>
    <t>EGP</t>
  </si>
  <si>
    <t>El Salvador</t>
  </si>
  <si>
    <t>SVC</t>
  </si>
  <si>
    <t>Equatorial Guinea</t>
  </si>
  <si>
    <t>Eritrea</t>
  </si>
  <si>
    <t>Nakfa</t>
  </si>
  <si>
    <t>ERN</t>
  </si>
  <si>
    <t>Ethiopia</t>
  </si>
  <si>
    <t>Birr</t>
  </si>
  <si>
    <t>ETB</t>
  </si>
  <si>
    <t>Eurozone</t>
  </si>
  <si>
    <t>Euro</t>
  </si>
  <si>
    <t>EUR</t>
  </si>
  <si>
    <t>Fiji Islands</t>
  </si>
  <si>
    <t>FJD</t>
  </si>
  <si>
    <t>Fr. Polynesia</t>
  </si>
  <si>
    <t>CFP Franc</t>
  </si>
  <si>
    <t>XPF</t>
  </si>
  <si>
    <t>Gabon</t>
  </si>
  <si>
    <t>Gambia</t>
  </si>
  <si>
    <t>Dalasi</t>
  </si>
  <si>
    <t>GMD</t>
  </si>
  <si>
    <t>Georgia</t>
  </si>
  <si>
    <t>Lari</t>
  </si>
  <si>
    <t>GEL</t>
  </si>
  <si>
    <t>Ghana</t>
  </si>
  <si>
    <t>Cedi</t>
  </si>
  <si>
    <t>GHS</t>
  </si>
  <si>
    <t>Grenada</t>
  </si>
  <si>
    <t>Guatemala</t>
  </si>
  <si>
    <t>Quetzal</t>
  </si>
  <si>
    <t>GTQ</t>
  </si>
  <si>
    <t>Guinea Bissau</t>
  </si>
  <si>
    <t>Guinea Republic</t>
  </si>
  <si>
    <t>GNF</t>
  </si>
  <si>
    <t>Guyana</t>
  </si>
  <si>
    <t>GYD</t>
  </si>
  <si>
    <t>Haiti</t>
  </si>
  <si>
    <t>Gourde</t>
  </si>
  <si>
    <t>HTG</t>
  </si>
  <si>
    <t>Honduras</t>
  </si>
  <si>
    <t>Lempira</t>
  </si>
  <si>
    <t>HNL</t>
  </si>
  <si>
    <t>Hong Kong</t>
  </si>
  <si>
    <t>HKD</t>
  </si>
  <si>
    <t>Hungary</t>
  </si>
  <si>
    <t>Forint</t>
  </si>
  <si>
    <t>HUF</t>
  </si>
  <si>
    <t>Iceland</t>
  </si>
  <si>
    <t>Krona</t>
  </si>
  <si>
    <t>ISK</t>
  </si>
  <si>
    <t>India</t>
  </si>
  <si>
    <t>Rupee</t>
  </si>
  <si>
    <t>INR</t>
  </si>
  <si>
    <t>Indonesia</t>
  </si>
  <si>
    <t>Rupiah</t>
  </si>
  <si>
    <t>IDR</t>
  </si>
  <si>
    <t>Iraq</t>
  </si>
  <si>
    <t>IQD</t>
  </si>
  <si>
    <t>Israel</t>
  </si>
  <si>
    <t>Shekel</t>
  </si>
  <si>
    <t>ILS</t>
  </si>
  <si>
    <t>Jamaica</t>
  </si>
  <si>
    <t>JMD</t>
  </si>
  <si>
    <t>Japan</t>
  </si>
  <si>
    <t>Yen</t>
  </si>
  <si>
    <t>JPY</t>
  </si>
  <si>
    <t>Jordan</t>
  </si>
  <si>
    <t>JOD</t>
  </si>
  <si>
    <t>Kazakhstan</t>
  </si>
  <si>
    <t>Tenge</t>
  </si>
  <si>
    <t>KZT</t>
  </si>
  <si>
    <t>Kenya</t>
  </si>
  <si>
    <t>Schilling</t>
  </si>
  <si>
    <t>KES</t>
  </si>
  <si>
    <t>Kuwait</t>
  </si>
  <si>
    <t>KWD</t>
  </si>
  <si>
    <t>Kyrgyz Republic</t>
  </si>
  <si>
    <t>Som</t>
  </si>
  <si>
    <t>KGS</t>
  </si>
  <si>
    <t>Lao People's Dem Rep</t>
  </si>
  <si>
    <t>Kip</t>
  </si>
  <si>
    <t>LAK</t>
  </si>
  <si>
    <t>Lebanon</t>
  </si>
  <si>
    <t>LBP</t>
  </si>
  <si>
    <t>Lesotho</t>
  </si>
  <si>
    <t>Loti</t>
  </si>
  <si>
    <t>LSL</t>
  </si>
  <si>
    <t>Liberia</t>
  </si>
  <si>
    <t>LRD</t>
  </si>
  <si>
    <t>Libya</t>
  </si>
  <si>
    <t>LYD</t>
  </si>
  <si>
    <t>Macao</t>
  </si>
  <si>
    <t>Pataca</t>
  </si>
  <si>
    <t>MOP</t>
  </si>
  <si>
    <t>Macedonia</t>
  </si>
  <si>
    <t>Denar</t>
  </si>
  <si>
    <t>MKD</t>
  </si>
  <si>
    <t>Madagascar</t>
  </si>
  <si>
    <t>Malagasy Ariary</t>
  </si>
  <si>
    <t>MGA</t>
  </si>
  <si>
    <t>Malawi</t>
  </si>
  <si>
    <t>Kwacha</t>
  </si>
  <si>
    <t>MWK</t>
  </si>
  <si>
    <t>Malaysia</t>
  </si>
  <si>
    <t>Ringgit</t>
  </si>
  <si>
    <t>MYR</t>
  </si>
  <si>
    <t>Maldive Islands</t>
  </si>
  <si>
    <t>Rufiyaa</t>
  </si>
  <si>
    <t>MVR</t>
  </si>
  <si>
    <t>Mali Republic</t>
  </si>
  <si>
    <t>Mauritania</t>
  </si>
  <si>
    <t>Ouguiya</t>
  </si>
  <si>
    <t>MRU</t>
  </si>
  <si>
    <t>Mauritius</t>
  </si>
  <si>
    <t>MUR</t>
  </si>
  <si>
    <t>Mexico</t>
  </si>
  <si>
    <t>Mexican Peso</t>
  </si>
  <si>
    <t>MXN</t>
  </si>
  <si>
    <t>Moldova</t>
  </si>
  <si>
    <t>Leu</t>
  </si>
  <si>
    <t>MDL</t>
  </si>
  <si>
    <t>Mongolia</t>
  </si>
  <si>
    <t>Tugrik</t>
  </si>
  <si>
    <t>MNT</t>
  </si>
  <si>
    <t>Montserrat</t>
  </si>
  <si>
    <t>Morocco</t>
  </si>
  <si>
    <t>MAD</t>
  </si>
  <si>
    <t>Mozambique</t>
  </si>
  <si>
    <t>Metical</t>
  </si>
  <si>
    <t>MZN</t>
  </si>
  <si>
    <t>Myanmar</t>
  </si>
  <si>
    <t>Kyat</t>
  </si>
  <si>
    <t>MMK</t>
  </si>
  <si>
    <t>Nepal</t>
  </si>
  <si>
    <t>NPR</t>
  </si>
  <si>
    <t>New Caledonia</t>
  </si>
  <si>
    <t>New Zealand</t>
  </si>
  <si>
    <t>NZD</t>
  </si>
  <si>
    <t>Nicaragua</t>
  </si>
  <si>
    <t>Gold Cordoba</t>
  </si>
  <si>
    <t>NIO</t>
  </si>
  <si>
    <t>Niger Republic</t>
  </si>
  <si>
    <t>Nigeria</t>
  </si>
  <si>
    <t>Naira</t>
  </si>
  <si>
    <t>NGN</t>
  </si>
  <si>
    <t>Norway</t>
  </si>
  <si>
    <t>Norwegian Krone</t>
  </si>
  <si>
    <t>NOK</t>
  </si>
  <si>
    <t>Oman</t>
  </si>
  <si>
    <t>Rial</t>
  </si>
  <si>
    <t>OMR</t>
  </si>
  <si>
    <t>Pakistan</t>
  </si>
  <si>
    <t>PKR</t>
  </si>
  <si>
    <t>Panama</t>
  </si>
  <si>
    <t>Balboa</t>
  </si>
  <si>
    <t>PAB</t>
  </si>
  <si>
    <t>Papua New Guinea</t>
  </si>
  <si>
    <t>Kina</t>
  </si>
  <si>
    <t>PGK</t>
  </si>
  <si>
    <t>Paraguay</t>
  </si>
  <si>
    <t>Guarani</t>
  </si>
  <si>
    <t>PYG</t>
  </si>
  <si>
    <t>Peru</t>
  </si>
  <si>
    <t>New Sol</t>
  </si>
  <si>
    <t>PEN</t>
  </si>
  <si>
    <t>Philippines</t>
  </si>
  <si>
    <t>PHP</t>
  </si>
  <si>
    <t>Poland</t>
  </si>
  <si>
    <t>Zloty</t>
  </si>
  <si>
    <t>PLN</t>
  </si>
  <si>
    <t>Qatar</t>
  </si>
  <si>
    <t>Riyal</t>
  </si>
  <si>
    <t>QAR</t>
  </si>
  <si>
    <t>Romania</t>
  </si>
  <si>
    <t>New Leu</t>
  </si>
  <si>
    <t>RON</t>
  </si>
  <si>
    <t>Russia</t>
  </si>
  <si>
    <t>RUB</t>
  </si>
  <si>
    <t>Rwanda</t>
  </si>
  <si>
    <t>RWF</t>
  </si>
  <si>
    <t>Saotome &amp; Principe</t>
  </si>
  <si>
    <t>Dobra</t>
  </si>
  <si>
    <t>STD</t>
  </si>
  <si>
    <t>Saudi Arabia</t>
  </si>
  <si>
    <t>SAR</t>
  </si>
  <si>
    <t>Senegal</t>
  </si>
  <si>
    <t>Serbia</t>
  </si>
  <si>
    <t>RSD</t>
  </si>
  <si>
    <t>Seychelles</t>
  </si>
  <si>
    <t>SCR</t>
  </si>
  <si>
    <t>Sierra Leone</t>
  </si>
  <si>
    <t>Leone</t>
  </si>
  <si>
    <t>SLL</t>
  </si>
  <si>
    <t>Singapore</t>
  </si>
  <si>
    <t>SGD</t>
  </si>
  <si>
    <t>Soloman Islands</t>
  </si>
  <si>
    <t>SBD</t>
  </si>
  <si>
    <t>Somali Republic</t>
  </si>
  <si>
    <t>SOS</t>
  </si>
  <si>
    <t>South Africa</t>
  </si>
  <si>
    <t>Rand</t>
  </si>
  <si>
    <t>ZAR</t>
  </si>
  <si>
    <t>South Korea</t>
  </si>
  <si>
    <t>Won</t>
  </si>
  <si>
    <t>KRW</t>
  </si>
  <si>
    <t>Sri Lanka</t>
  </si>
  <si>
    <t>LKR</t>
  </si>
  <si>
    <t>St Christopher &amp; Anguilla</t>
  </si>
  <si>
    <t>St Lucia</t>
  </si>
  <si>
    <t>St Vincent</t>
  </si>
  <si>
    <t>Sudan Republic</t>
  </si>
  <si>
    <t>SDG</t>
  </si>
  <si>
    <t>Surinam</t>
  </si>
  <si>
    <t>SRD</t>
  </si>
  <si>
    <t>Swaziland</t>
  </si>
  <si>
    <t>Lilangeni</t>
  </si>
  <si>
    <t>SZL</t>
  </si>
  <si>
    <t>Sweden</t>
  </si>
  <si>
    <t>SEK</t>
  </si>
  <si>
    <t>Switzerland</t>
  </si>
  <si>
    <t>CHF</t>
  </si>
  <si>
    <t>Taiwan</t>
  </si>
  <si>
    <t>TWD</t>
  </si>
  <si>
    <t>Tanzania</t>
  </si>
  <si>
    <t>TZS</t>
  </si>
  <si>
    <t>Thailand</t>
  </si>
  <si>
    <t>Baht</t>
  </si>
  <si>
    <t>THB</t>
  </si>
  <si>
    <t>Togo Republic</t>
  </si>
  <si>
    <t>Tonga Islands</t>
  </si>
  <si>
    <t>Pa'anga (AUS)</t>
  </si>
  <si>
    <t>TOP</t>
  </si>
  <si>
    <t>Trinidad/Tobago</t>
  </si>
  <si>
    <t>TTD</t>
  </si>
  <si>
    <t>Tunisia</t>
  </si>
  <si>
    <t>TND</t>
  </si>
  <si>
    <t>Turkey</t>
  </si>
  <si>
    <t>Turkish Lira</t>
  </si>
  <si>
    <t>TRY</t>
  </si>
  <si>
    <t>Turkmenistan</t>
  </si>
  <si>
    <t>TMT</t>
  </si>
  <si>
    <t>UAE</t>
  </si>
  <si>
    <t>Uganda</t>
  </si>
  <si>
    <t>UGX</t>
  </si>
  <si>
    <t>Ukraine</t>
  </si>
  <si>
    <t>Hryvnia</t>
  </si>
  <si>
    <t>UAH</t>
  </si>
  <si>
    <t>Uruguay</t>
  </si>
  <si>
    <t>UYU</t>
  </si>
  <si>
    <t>USA</t>
  </si>
  <si>
    <t>Uzbekistan</t>
  </si>
  <si>
    <t>Sum</t>
  </si>
  <si>
    <t>UZS</t>
  </si>
  <si>
    <t>Vanuatu</t>
  </si>
  <si>
    <t>Vatu</t>
  </si>
  <si>
    <t>VUV</t>
  </si>
  <si>
    <t>Venezuela</t>
  </si>
  <si>
    <t>Bolivar Fuerte</t>
  </si>
  <si>
    <t>VEF</t>
  </si>
  <si>
    <t>Vietnam</t>
  </si>
  <si>
    <t>Dong</t>
  </si>
  <si>
    <t>VND</t>
  </si>
  <si>
    <t>Wallis &amp; Futuna Islands</t>
  </si>
  <si>
    <t>Western Samoa</t>
  </si>
  <si>
    <t>Tala</t>
  </si>
  <si>
    <t>WST</t>
  </si>
  <si>
    <t>Yemen (Rep of)</t>
  </si>
  <si>
    <t>YER</t>
  </si>
  <si>
    <t>Zambia</t>
  </si>
  <si>
    <t>ZMW</t>
  </si>
  <si>
    <t>Zimbabwe</t>
  </si>
  <si>
    <t>ZWL</t>
  </si>
  <si>
    <t>SLE</t>
  </si>
  <si>
    <t>AR</t>
  </si>
  <si>
    <t>AU</t>
  </si>
  <si>
    <t>BR</t>
  </si>
  <si>
    <t>CA</t>
  </si>
  <si>
    <t>DK</t>
  </si>
  <si>
    <t>HK</t>
  </si>
  <si>
    <t>IN</t>
  </si>
  <si>
    <t>IL</t>
  </si>
  <si>
    <t>JP</t>
  </si>
  <si>
    <t>MY</t>
  </si>
  <si>
    <t>NZ</t>
  </si>
  <si>
    <t>NO</t>
  </si>
  <si>
    <t>SA</t>
  </si>
  <si>
    <t>SG</t>
  </si>
  <si>
    <t>ZA</t>
  </si>
  <si>
    <t>KR</t>
  </si>
  <si>
    <t>SE</t>
  </si>
  <si>
    <t>CH</t>
  </si>
  <si>
    <t>TW</t>
  </si>
  <si>
    <t>TH</t>
  </si>
  <si>
    <t>US</t>
  </si>
  <si>
    <t>EU</t>
  </si>
  <si>
    <t>DH</t>
  </si>
  <si>
    <t>AL</t>
  </si>
  <si>
    <t>DZ</t>
  </si>
  <si>
    <t>AO</t>
  </si>
  <si>
    <t>AG</t>
  </si>
  <si>
    <t>AM</t>
  </si>
  <si>
    <t>AA</t>
  </si>
  <si>
    <t>AZ</t>
  </si>
  <si>
    <t>BS</t>
  </si>
  <si>
    <t>BH</t>
  </si>
  <si>
    <t>BD</t>
  </si>
  <si>
    <t>BB</t>
  </si>
  <si>
    <t>BY</t>
  </si>
  <si>
    <t>BZ</t>
  </si>
  <si>
    <t>BJ</t>
  </si>
  <si>
    <t>BM</t>
  </si>
  <si>
    <t>BT</t>
  </si>
  <si>
    <t>BO</t>
  </si>
  <si>
    <t>BA</t>
  </si>
  <si>
    <t>BW</t>
  </si>
  <si>
    <t>BN</t>
  </si>
  <si>
    <t>BG</t>
  </si>
  <si>
    <t>BK</t>
  </si>
  <si>
    <t>BI</t>
  </si>
  <si>
    <t>KH</t>
  </si>
  <si>
    <t>CM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</si>
  <si>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</si>
  <si>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</si>
  <si>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</si>
  <si>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</si>
  <si>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</si>
  <si>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</si>
  <si>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</si>
  <si>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</si>
  <si>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</si>
  <si>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ZR</t>
  </si>
  <si>
    <t>CR</t>
  </si>
  <si>
    <t>CI</t>
  </si>
  <si>
    <t>CU</t>
  </si>
  <si>
    <t>CZ</t>
  </si>
  <si>
    <t>DJ</t>
  </si>
  <si>
    <t>DM</t>
  </si>
  <si>
    <t>DO</t>
  </si>
  <si>
    <t>DU</t>
  </si>
  <si>
    <t>EC</t>
  </si>
  <si>
    <t>EG</t>
  </si>
  <si>
    <t>SV</t>
  </si>
  <si>
    <t>GQ</t>
  </si>
  <si>
    <t>ER</t>
  </si>
  <si>
    <t>ET</t>
  </si>
  <si>
    <t>FJ</t>
  </si>
  <si>
    <t>PF</t>
  </si>
  <si>
    <t>GA</t>
  </si>
  <si>
    <t>GM</t>
  </si>
  <si>
    <t>GE</t>
  </si>
  <si>
    <t>GH</t>
  </si>
  <si>
    <t>GD</t>
  </si>
  <si>
    <t>GT</t>
  </si>
  <si>
    <t>GW</t>
  </si>
  <si>
    <t>GN</t>
  </si>
  <si>
    <t>GY</t>
  </si>
  <si>
    <t>HT</t>
  </si>
  <si>
    <t>HN</t>
  </si>
  <si>
    <t>HU</t>
  </si>
  <si>
    <t>IS</t>
  </si>
  <si>
    <t>ID</t>
  </si>
  <si>
    <t>IQ</t>
  </si>
  <si>
    <t>JM</t>
  </si>
  <si>
    <t>JO</t>
  </si>
  <si>
    <t>KZ</t>
  </si>
  <si>
    <t>KE</t>
  </si>
  <si>
    <t>KW</t>
  </si>
  <si>
    <t>KG</t>
  </si>
  <si>
    <t>LA</t>
  </si>
  <si>
    <t>LB</t>
  </si>
  <si>
    <t>LS</t>
  </si>
  <si>
    <t>LR</t>
  </si>
  <si>
    <t>LY</t>
  </si>
  <si>
    <t>MO</t>
  </si>
  <si>
    <t>MK</t>
  </si>
  <si>
    <t>MG</t>
  </si>
  <si>
    <t>MW</t>
  </si>
  <si>
    <t>MV</t>
  </si>
  <si>
    <t>ML</t>
  </si>
  <si>
    <t>MR</t>
  </si>
  <si>
    <t>MU</t>
  </si>
  <si>
    <t>MX</t>
  </si>
  <si>
    <t>MD</t>
  </si>
  <si>
    <t>MN</t>
  </si>
  <si>
    <t>MS</t>
  </si>
  <si>
    <t>MA</t>
  </si>
  <si>
    <t>MZ</t>
  </si>
  <si>
    <t>MM</t>
  </si>
  <si>
    <t>NP</t>
  </si>
  <si>
    <t>NC</t>
  </si>
  <si>
    <t>NI</t>
  </si>
  <si>
    <t>NE</t>
  </si>
  <si>
    <t>NG</t>
  </si>
  <si>
    <t>OM</t>
  </si>
  <si>
    <t>PK</t>
  </si>
  <si>
    <t>PA</t>
  </si>
  <si>
    <t>PG</t>
  </si>
  <si>
    <t>PY</t>
  </si>
  <si>
    <t>PE</t>
  </si>
  <si>
    <t>PH</t>
  </si>
  <si>
    <t>PL</t>
  </si>
  <si>
    <t>QA</t>
  </si>
  <si>
    <t>RO</t>
  </si>
  <si>
    <t>RU</t>
  </si>
  <si>
    <t>RW</t>
  </si>
  <si>
    <t>ST</t>
  </si>
  <si>
    <t>SN</t>
  </si>
  <si>
    <t>XS</t>
  </si>
  <si>
    <t>SC</t>
  </si>
  <si>
    <t>SL</t>
  </si>
  <si>
    <t>SB</t>
  </si>
  <si>
    <t>SO</t>
  </si>
  <si>
    <t>LK</t>
  </si>
  <si>
    <t>KN</t>
  </si>
  <si>
    <t>LC</t>
  </si>
  <si>
    <t>VC</t>
  </si>
  <si>
    <t>SD</t>
  </si>
  <si>
    <t>SR</t>
  </si>
  <si>
    <t>SZ</t>
  </si>
  <si>
    <t>TZ</t>
  </si>
  <si>
    <t>TG</t>
  </si>
  <si>
    <t>TO</t>
  </si>
  <si>
    <t>TT</t>
  </si>
  <si>
    <t>TN</t>
  </si>
  <si>
    <t>TR</t>
  </si>
  <si>
    <t>TM</t>
  </si>
  <si>
    <t>AE</t>
  </si>
  <si>
    <t>UG</t>
  </si>
  <si>
    <t>UA</t>
  </si>
  <si>
    <t>UY</t>
  </si>
  <si>
    <t>UZ</t>
  </si>
  <si>
    <t>VU</t>
  </si>
  <si>
    <t>VE</t>
  </si>
  <si>
    <t>VN</t>
  </si>
  <si>
    <t>WF</t>
  </si>
  <si>
    <t>WS</t>
  </si>
  <si>
    <t>YE</t>
  </si>
  <si>
    <t>ZM</t>
  </si>
  <si>
    <t>ZW</t>
  </si>
  <si>
    <t>Zimbabwe Gold</t>
  </si>
  <si>
    <t>ZIG</t>
  </si>
  <si>
    <t>ZWG</t>
  </si>
  <si>
    <t>Venezuelan Bolivar</t>
  </si>
  <si>
    <t>VED</t>
  </si>
  <si>
    <t>IB Column Name</t>
  </si>
  <si>
    <t>Name</t>
  </si>
  <si>
    <t>Column No.</t>
  </si>
  <si>
    <t>IB Symbol Column</t>
  </si>
  <si>
    <t>IB Quantity Column</t>
  </si>
  <si>
    <t>IB Currency Column</t>
  </si>
  <si>
    <t>IB TradeDate Column</t>
  </si>
  <si>
    <t>IB TradePrice Column</t>
  </si>
  <si>
    <t>IB Taxes Column</t>
  </si>
  <si>
    <t>IB Commission Column</t>
  </si>
  <si>
    <t>IB IB Commission Currency</t>
  </si>
  <si>
    <t>Version</t>
  </si>
  <si>
    <t>Description</t>
  </si>
  <si>
    <t>Initial version</t>
  </si>
  <si>
    <t>Fix error in IB Commission Currency calculation. It should use the IB Commission Currency instead of the IB CurrencyPrimary</t>
  </si>
  <si>
    <t>Update exchange rate up to 2025/06</t>
  </si>
  <si>
    <t>Extended the rows to support 1000 transactions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</si>
</sst>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/yyyy"/>
    <numFmt numFmtId="179" formatCode="d\ mmm\ yyyy"/>
  </numFmts>
  <fonts count="27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0"/>
      <color rgb="FF000000"/>
      <name val="Calibri"/>
      <charset val="134"/>
      <scheme val="minor"/>
    </font>
    <font>
      <b/>
      <sz val="10"/>
      <color theme="1"/>
      <name val="Arial"/>
      <charset val="134"/>
    </font>
    <font>
      <b/>
      <sz val="11"/>
      <color rgb="FF000000"/>
      <name val="Calibri"/>
      <charset val="134"/>
    </font>
    <font>
      <sz val="10"/>
      <color rgb="FF0B0C0C"/>
      <name val="Inherit"/>
      <charset val="134"/>
    </font>
    <font>
      <sz val="11"/>
      <color rgb="FF000000"/>
      <name val="Calibri"/>
      <charset val="134"/>
    </font>
    <font>
      <sz val="1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3" borderId="0" xfId="0" applyFont="1" applyFill="1" applyAlignment="1">
      <alignment horizontal="left" vertical="top"/>
    </xf>
    <xf numFmtId="0" fontId="6" fillId="0" borderId="0" xfId="0" applyFont="1" applyFill="1" applyAlignment="1"/>
    <xf numFmtId="0" fontId="6" fillId="0" borderId="0" xfId="0" applyFont="1" applyFill="1" applyAlignment="1">
      <alignment horizontal="right"/>
    </xf>
    <xf numFmtId="178" fontId="6" fillId="0" borderId="0" xfId="0" applyNumberFormat="1" applyFont="1" applyFill="1" applyAlignment="1">
      <alignment horizontal="right"/>
    </xf>
    <xf numFmtId="58" fontId="6" fillId="0" borderId="0" xfId="0" applyNumberFormat="1" applyFont="1" applyFill="1" applyAlignment="1"/>
    <xf numFmtId="178" fontId="6" fillId="0" borderId="0" xfId="0" applyNumberFormat="1" applyFont="1" applyFill="1" applyAlignment="1"/>
    <xf numFmtId="179" fontId="6" fillId="0" borderId="0" xfId="0" applyNumberFormat="1" applyFont="1" applyFill="1" applyAlignment="1"/>
    <xf numFmtId="178" fontId="5" fillId="3" borderId="0" xfId="0" applyNumberFormat="1" applyFont="1" applyFill="1" applyAlignment="1">
      <alignment horizontal="left" vertical="top"/>
    </xf>
    <xf numFmtId="15" fontId="2" fillId="0" borderId="0" xfId="0" applyNumberFormat="1" applyFont="1" applyFill="1" applyAlignment="1"/>
    <xf numFmtId="0" fontId="0" fillId="4" borderId="0" xfId="0" applyFill="1">
      <alignment vertical="center"/>
    </xf>
    <xf numFmtId="0" fontId="1" fillId="5" borderId="0" xfId="0" applyFont="1" applyFill="1">
      <alignment vertical="center"/>
    </xf>
    <xf numFmtId="0" fontId="1" fillId="4" borderId="0" xfId="0" applyFont="1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7" fillId="0" borderId="0" xfId="0" applyFont="1">
      <alignment vertical="center"/>
    </xf>
    <xf numFmtId="0" fontId="1" fillId="8" borderId="0" xfId="0" applyFont="1" applyFill="1">
      <alignment vertical="center"/>
    </xf>
    <xf numFmtId="0" fontId="7" fillId="9" borderId="0" xfId="0" applyFont="1" applyFill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eetMetadata" Target="metadata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SmallFishBa\Website\Tools\HMRC%20Exchange%20Rate%20publi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BP Conversion"/>
      <sheetName val="HMRC FX Rate"/>
    </sheetNames>
    <sheetDataSet>
      <sheetData sheetId="0"/>
      <sheetData sheetId="1"/>
    </sheetDataSet>
  </externalBook>
</externalLink>
</file>

<file path=xl/tables/table1.xml><?xml version="1.0" encoding="utf-8"?>
<table xmlns="http://schemas.openxmlformats.org/spreadsheetml/2006/main" id="1" name="Table1" displayName="Table1" ref="A1:H7137" totalsRowShown="0">
  <autoFilter xmlns:etc="http://www.wps.cn/officeDocument/2017/etCustomData" ref="A1:H7137" etc:filterBottomFollowUsedRange="0"/>
  <tableColumns count="8">
    <tableColumn id="1" name="MatchCode">
      <calculatedColumnFormula>B2&amp;E2</calculatedColumnFormula>
    </tableColumn>
    <tableColumn id="2" name="Month">
      <calculatedColumnFormula>YEAR(G2)&amp;TEXT(MONTH(G2),"00")</calculatedColumnFormula>
    </tableColumn>
    <tableColumn id="3" name="Country/Territories"/>
    <tableColumn id="4" name="Currency"/>
    <tableColumn id="5" name="Currency Code"/>
    <tableColumn id="6" name="Currency units per ｣1"/>
    <tableColumn id="7" name="Start Date"/>
    <tableColumn id="8" name="End Dat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4"/>
  </sheetPr>
  <dimension ref="A1:J1001"/>
  <sheetViews>
    <sheetView tabSelected="1" workbookViewId="0">
      <selection activeCell="C6" sqref="C6"/>
    </sheetView>
  </sheetViews>
  <sheetFormatPr defaultColWidth="8.88888888888889" defaultRowHeight="14.4"/>
  <cols>
    <col min="1" max="1" width="15.7777777777778" style="19" customWidth="1"/>
    <col min="2" max="2" width="10.1111111111111" style="19" customWidth="1"/>
    <col min="3" max="3" width="7.55555555555556" style="19" customWidth="1"/>
    <col min="4" max="4" width="10.2222222222222" style="19" customWidth="1"/>
    <col min="5" max="5" width="8.66666666666667" style="19" customWidth="1"/>
    <col min="6" max="6" width="10.4444444444444" style="19" customWidth="1"/>
    <col min="7" max="7" width="6.33333333333333" style="19" customWidth="1"/>
    <col min="8" max="8" width="13.6666666666667" style="19" customWidth="1"/>
    <col min="9" max="9" width="21.7777777777778" style="19" customWidth="1"/>
    <col min="10" max="10" width="13.7777777777778" style="19" customWidth="1"/>
    <col min="11" max="16384" width="8.88888888888889" style="19"/>
  </cols>
  <sheetData>
    <row r="1" spans="1:10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</row>
    <row r="2" spans="1:10">
      <c r="A2" s="21" t="s">
        <v>10</v>
      </c>
      <c r="B2" s="21" t="s">
        <v>11</v>
      </c>
      <c r="C2" s="21" t="s">
        <v>12</v>
      </c>
      <c r="D2" s="21">
        <v>20240207</v>
      </c>
      <c r="E2" s="21">
        <v>26</v>
      </c>
      <c r="F2" s="21">
        <v>101.42</v>
      </c>
      <c r="G2" s="21">
        <v>0</v>
      </c>
      <c r="H2" s="21">
        <v>-3</v>
      </c>
      <c r="I2" s="21" t="s">
        <v>10</v>
      </c>
      <c r="J2" s="21">
        <v>1</v>
      </c>
    </row>
    <row r="3" spans="1:10">
      <c r="A3" s="21" t="s">
        <v>10</v>
      </c>
      <c r="B3" s="21" t="s">
        <v>11</v>
      </c>
      <c r="C3" s="21" t="s">
        <v>12</v>
      </c>
      <c r="D3" s="21">
        <v>20240325</v>
      </c>
      <c r="E3" s="21">
        <v>14</v>
      </c>
      <c r="F3" s="21">
        <v>102.08</v>
      </c>
      <c r="G3" s="21">
        <v>0</v>
      </c>
      <c r="H3" s="21">
        <v>-3</v>
      </c>
      <c r="I3" s="21" t="s">
        <v>10</v>
      </c>
      <c r="J3" s="21">
        <v>1</v>
      </c>
    </row>
    <row r="4" spans="1:10">
      <c r="A4" s="21" t="s">
        <v>10</v>
      </c>
      <c r="B4" s="21" t="s">
        <v>11</v>
      </c>
      <c r="C4" s="21" t="s">
        <v>13</v>
      </c>
      <c r="D4" s="21">
        <v>20240207</v>
      </c>
      <c r="E4" s="21">
        <v>352</v>
      </c>
      <c r="F4" s="21">
        <v>7.5675</v>
      </c>
      <c r="G4" s="21">
        <v>0</v>
      </c>
      <c r="H4" s="21">
        <v>-3</v>
      </c>
      <c r="I4" s="21" t="s">
        <v>10</v>
      </c>
      <c r="J4" s="21">
        <v>1</v>
      </c>
    </row>
    <row r="5" spans="1:10">
      <c r="A5" s="21" t="s">
        <v>10</v>
      </c>
      <c r="B5" s="21" t="s">
        <v>11</v>
      </c>
      <c r="C5" s="21" t="s">
        <v>13</v>
      </c>
      <c r="D5" s="21">
        <v>20240325</v>
      </c>
      <c r="E5" s="21">
        <v>170</v>
      </c>
      <c r="F5" s="21">
        <v>7.905</v>
      </c>
      <c r="G5" s="21">
        <v>0</v>
      </c>
      <c r="H5" s="21">
        <v>-3</v>
      </c>
      <c r="I5" s="21" t="s">
        <v>10</v>
      </c>
      <c r="J5" s="21">
        <v>1</v>
      </c>
    </row>
    <row r="6" spans="1:10">
      <c r="A6" s="21" t="s">
        <v>10</v>
      </c>
      <c r="B6" s="21" t="s">
        <v>11</v>
      </c>
      <c r="C6" s="21" t="s">
        <v>14</v>
      </c>
      <c r="D6" s="21">
        <v>20231010</v>
      </c>
      <c r="E6" s="21">
        <v>540</v>
      </c>
      <c r="F6" s="21">
        <v>101.95</v>
      </c>
      <c r="G6" s="21">
        <v>0</v>
      </c>
      <c r="H6" s="21">
        <v>-27.5265</v>
      </c>
      <c r="I6" s="21" t="s">
        <v>10</v>
      </c>
      <c r="J6" s="21">
        <v>1</v>
      </c>
    </row>
    <row r="7" spans="1:10">
      <c r="A7" s="21" t="s">
        <v>10</v>
      </c>
      <c r="B7" s="21" t="s">
        <v>11</v>
      </c>
      <c r="C7" s="21" t="s">
        <v>14</v>
      </c>
      <c r="D7" s="21">
        <v>20231030</v>
      </c>
      <c r="E7" s="21">
        <v>-328</v>
      </c>
      <c r="F7" s="21">
        <v>101.9</v>
      </c>
      <c r="G7" s="21">
        <v>0</v>
      </c>
      <c r="H7" s="21">
        <v>-16.7116</v>
      </c>
      <c r="I7" s="21" t="s">
        <v>10</v>
      </c>
      <c r="J7" s="21">
        <v>1</v>
      </c>
    </row>
    <row r="8" spans="1:10">
      <c r="A8" s="21" t="s">
        <v>10</v>
      </c>
      <c r="B8" s="21" t="s">
        <v>11</v>
      </c>
      <c r="C8" s="21" t="s">
        <v>14</v>
      </c>
      <c r="D8" s="21">
        <v>20231031</v>
      </c>
      <c r="E8" s="21">
        <v>-14</v>
      </c>
      <c r="F8" s="21">
        <v>101.9</v>
      </c>
      <c r="G8" s="21">
        <v>0</v>
      </c>
      <c r="H8" s="21">
        <v>-3</v>
      </c>
      <c r="I8" s="21" t="s">
        <v>10</v>
      </c>
      <c r="J8" s="21">
        <v>1</v>
      </c>
    </row>
    <row r="9" spans="1:10">
      <c r="A9" s="21" t="s">
        <v>10</v>
      </c>
      <c r="B9" s="21" t="s">
        <v>11</v>
      </c>
      <c r="C9" s="21" t="s">
        <v>14</v>
      </c>
      <c r="D9" s="21">
        <v>20231031</v>
      </c>
      <c r="E9" s="21">
        <v>-1</v>
      </c>
      <c r="F9" s="21">
        <v>101.9</v>
      </c>
      <c r="G9" s="21">
        <v>0</v>
      </c>
      <c r="H9" s="21">
        <v>0</v>
      </c>
      <c r="I9" s="21" t="s">
        <v>10</v>
      </c>
      <c r="J9" s="21">
        <v>1</v>
      </c>
    </row>
    <row r="10" spans="1:10">
      <c r="A10" s="21" t="s">
        <v>10</v>
      </c>
      <c r="B10" s="21" t="s">
        <v>11</v>
      </c>
      <c r="C10" s="21" t="s">
        <v>14</v>
      </c>
      <c r="D10" s="21">
        <v>20231031</v>
      </c>
      <c r="E10" s="21">
        <v>-5</v>
      </c>
      <c r="F10" s="21">
        <v>101.9</v>
      </c>
      <c r="G10" s="21">
        <v>0</v>
      </c>
      <c r="H10" s="21">
        <v>0</v>
      </c>
      <c r="I10" s="21" t="s">
        <v>10</v>
      </c>
      <c r="J10" s="21">
        <v>1</v>
      </c>
    </row>
    <row r="11" spans="1:10">
      <c r="A11" s="21" t="s">
        <v>10</v>
      </c>
      <c r="B11" s="21" t="s">
        <v>11</v>
      </c>
      <c r="C11" s="21" t="s">
        <v>14</v>
      </c>
      <c r="D11" s="21">
        <v>20231031</v>
      </c>
      <c r="E11" s="21">
        <v>-192</v>
      </c>
      <c r="F11" s="21">
        <v>101.9</v>
      </c>
      <c r="G11" s="21">
        <v>0</v>
      </c>
      <c r="H11" s="21">
        <v>-7.8014</v>
      </c>
      <c r="I11" s="21" t="s">
        <v>10</v>
      </c>
      <c r="J11" s="21">
        <v>1</v>
      </c>
    </row>
    <row r="12" spans="1:10">
      <c r="A12" s="21" t="s">
        <v>10</v>
      </c>
      <c r="B12" s="21" t="s">
        <v>11</v>
      </c>
      <c r="C12" s="21" t="s">
        <v>14</v>
      </c>
      <c r="D12" s="21">
        <v>20240207</v>
      </c>
      <c r="E12" s="21">
        <v>26</v>
      </c>
      <c r="F12" s="21">
        <v>102.48</v>
      </c>
      <c r="G12" s="21">
        <v>0</v>
      </c>
      <c r="H12" s="21">
        <v>-3</v>
      </c>
      <c r="I12" s="21" t="s">
        <v>10</v>
      </c>
      <c r="J12" s="21">
        <v>1</v>
      </c>
    </row>
    <row r="13" spans="1:10">
      <c r="A13" s="21" t="s">
        <v>10</v>
      </c>
      <c r="B13" s="21" t="s">
        <v>11</v>
      </c>
      <c r="C13" s="21" t="s">
        <v>14</v>
      </c>
      <c r="D13" s="21">
        <v>20240325</v>
      </c>
      <c r="E13" s="21">
        <v>4</v>
      </c>
      <c r="F13" s="21">
        <v>102.43</v>
      </c>
      <c r="G13" s="21">
        <v>0</v>
      </c>
      <c r="H13" s="21">
        <v>-3</v>
      </c>
      <c r="I13" s="21" t="s">
        <v>10</v>
      </c>
      <c r="J13" s="21">
        <v>1</v>
      </c>
    </row>
    <row r="14" spans="1:10">
      <c r="A14" s="21" t="s">
        <v>10</v>
      </c>
      <c r="B14" s="21" t="s">
        <v>11</v>
      </c>
      <c r="C14" s="21" t="s">
        <v>15</v>
      </c>
      <c r="D14" s="21">
        <v>20240207</v>
      </c>
      <c r="E14" s="21">
        <v>259</v>
      </c>
      <c r="F14" s="21">
        <v>30.655</v>
      </c>
      <c r="G14" s="21">
        <v>0</v>
      </c>
      <c r="H14" s="21">
        <v>-3.9698225</v>
      </c>
      <c r="I14" s="21" t="s">
        <v>10</v>
      </c>
      <c r="J14" s="21">
        <v>1</v>
      </c>
    </row>
    <row r="15" spans="1:10">
      <c r="A15" s="21" t="s">
        <v>10</v>
      </c>
      <c r="B15" s="21" t="s">
        <v>11</v>
      </c>
      <c r="C15" s="21" t="s">
        <v>15</v>
      </c>
      <c r="D15" s="21">
        <v>20240325</v>
      </c>
      <c r="E15" s="21">
        <v>148</v>
      </c>
      <c r="F15" s="21">
        <v>30.34</v>
      </c>
      <c r="G15" s="21">
        <v>0</v>
      </c>
      <c r="H15" s="21">
        <v>-3</v>
      </c>
      <c r="I15" s="21" t="s">
        <v>10</v>
      </c>
      <c r="J15" s="21">
        <v>1</v>
      </c>
    </row>
    <row r="16" spans="1:10">
      <c r="A16" s="21" t="s">
        <v>10</v>
      </c>
      <c r="B16" s="21" t="s">
        <v>11</v>
      </c>
      <c r="C16" s="21" t="s">
        <v>16</v>
      </c>
      <c r="D16" s="21">
        <v>20231214</v>
      </c>
      <c r="E16" s="21">
        <v>150</v>
      </c>
      <c r="F16" s="21">
        <v>70.3925</v>
      </c>
      <c r="G16" s="21">
        <v>0</v>
      </c>
      <c r="H16" s="21">
        <v>-5.2794375</v>
      </c>
      <c r="I16" s="21" t="s">
        <v>10</v>
      </c>
      <c r="J16" s="21">
        <v>1</v>
      </c>
    </row>
    <row r="17" spans="1:10">
      <c r="A17" s="21" t="s">
        <v>10</v>
      </c>
      <c r="B17" s="21" t="s">
        <v>11</v>
      </c>
      <c r="C17" s="21" t="s">
        <v>16</v>
      </c>
      <c r="D17" s="21">
        <v>20240109</v>
      </c>
      <c r="E17" s="21">
        <v>142</v>
      </c>
      <c r="F17" s="21">
        <v>70.5475</v>
      </c>
      <c r="G17" s="21">
        <v>0</v>
      </c>
      <c r="H17" s="21">
        <v>-5.0088725</v>
      </c>
      <c r="I17" s="21" t="s">
        <v>10</v>
      </c>
      <c r="J17" s="21">
        <v>1</v>
      </c>
    </row>
    <row r="18" spans="1:10">
      <c r="A18" s="21" t="s">
        <v>10</v>
      </c>
      <c r="B18" s="21" t="s">
        <v>11</v>
      </c>
      <c r="C18" s="21" t="s">
        <v>16</v>
      </c>
      <c r="D18" s="21">
        <v>20240328</v>
      </c>
      <c r="E18" s="21">
        <v>-292</v>
      </c>
      <c r="F18" s="21">
        <v>78.82</v>
      </c>
      <c r="G18" s="21">
        <v>0</v>
      </c>
      <c r="H18" s="21">
        <v>-11.50772</v>
      </c>
      <c r="I18" s="21" t="s">
        <v>10</v>
      </c>
      <c r="J18" s="21">
        <v>1</v>
      </c>
    </row>
    <row r="19" spans="1:10">
      <c r="A19" s="21" t="s">
        <v>10</v>
      </c>
      <c r="B19" s="21" t="s">
        <v>11</v>
      </c>
      <c r="C19" s="21" t="s">
        <v>17</v>
      </c>
      <c r="D19" s="21">
        <v>20240207</v>
      </c>
      <c r="E19" s="21">
        <v>29</v>
      </c>
      <c r="F19" s="21">
        <v>71.6</v>
      </c>
      <c r="G19" s="21">
        <v>0</v>
      </c>
      <c r="H19" s="21">
        <v>-3</v>
      </c>
      <c r="I19" s="21" t="s">
        <v>10</v>
      </c>
      <c r="J19" s="21">
        <v>1</v>
      </c>
    </row>
    <row r="20" spans="1:10">
      <c r="A20" s="21" t="s">
        <v>10</v>
      </c>
      <c r="B20" s="21" t="s">
        <v>11</v>
      </c>
      <c r="C20" s="21" t="s">
        <v>17</v>
      </c>
      <c r="D20" s="21">
        <v>20240207</v>
      </c>
      <c r="E20" s="21">
        <v>120</v>
      </c>
      <c r="F20" s="21">
        <v>71.6</v>
      </c>
      <c r="G20" s="21">
        <v>0</v>
      </c>
      <c r="H20" s="21">
        <v>-2.3342</v>
      </c>
      <c r="I20" s="21" t="s">
        <v>10</v>
      </c>
      <c r="J20" s="21">
        <v>1</v>
      </c>
    </row>
    <row r="21" spans="1:10">
      <c r="A21" s="21" t="s">
        <v>10</v>
      </c>
      <c r="B21" s="21" t="s">
        <v>11</v>
      </c>
      <c r="C21" s="21" t="s">
        <v>17</v>
      </c>
      <c r="D21" s="21">
        <v>20240328</v>
      </c>
      <c r="E21" s="21">
        <v>-149</v>
      </c>
      <c r="F21" s="21">
        <v>74.92</v>
      </c>
      <c r="G21" s="21">
        <v>0</v>
      </c>
      <c r="H21" s="21">
        <v>-5.58154</v>
      </c>
      <c r="I21" s="21" t="s">
        <v>10</v>
      </c>
      <c r="J21" s="21">
        <v>1</v>
      </c>
    </row>
    <row r="22" spans="1:10">
      <c r="A22" s="21" t="s">
        <v>18</v>
      </c>
      <c r="B22" s="21" t="s">
        <v>11</v>
      </c>
      <c r="C22" s="21" t="s">
        <v>19</v>
      </c>
      <c r="D22" s="21">
        <v>20240207</v>
      </c>
      <c r="E22" s="21">
        <v>725</v>
      </c>
      <c r="F22" s="21">
        <v>9.359</v>
      </c>
      <c r="G22" s="21">
        <v>0</v>
      </c>
      <c r="H22" s="21">
        <v>-4</v>
      </c>
      <c r="I22" s="21" t="s">
        <v>18</v>
      </c>
      <c r="J22" s="21">
        <v>0.79191</v>
      </c>
    </row>
    <row r="23" spans="1:10">
      <c r="A23" s="21" t="s">
        <v>18</v>
      </c>
      <c r="B23" s="21" t="s">
        <v>11</v>
      </c>
      <c r="C23" s="21" t="s">
        <v>19</v>
      </c>
      <c r="D23" s="21">
        <v>20240326</v>
      </c>
      <c r="E23" s="21">
        <v>333</v>
      </c>
      <c r="F23" s="21">
        <v>9.881</v>
      </c>
      <c r="G23" s="21">
        <v>0</v>
      </c>
      <c r="H23" s="21">
        <v>-4</v>
      </c>
      <c r="I23" s="21" t="s">
        <v>18</v>
      </c>
      <c r="J23" s="21">
        <v>0.7919</v>
      </c>
    </row>
    <row r="24" spans="1:10">
      <c r="A24" s="21" t="s">
        <v>18</v>
      </c>
      <c r="B24" s="21" t="s">
        <v>11</v>
      </c>
      <c r="C24" s="21" t="s">
        <v>19</v>
      </c>
      <c r="D24" s="21">
        <v>20240328</v>
      </c>
      <c r="E24" s="21">
        <v>-1058</v>
      </c>
      <c r="F24" s="21">
        <v>9.904</v>
      </c>
      <c r="G24" s="21">
        <v>0</v>
      </c>
      <c r="H24" s="21">
        <v>-5.239216</v>
      </c>
      <c r="I24" s="21" t="s">
        <v>18</v>
      </c>
      <c r="J24" s="21">
        <v>0.79215</v>
      </c>
    </row>
    <row r="25" spans="1:10">
      <c r="A25" s="21"/>
      <c r="B25" s="21"/>
      <c r="C25" s="21"/>
      <c r="D25" s="21"/>
      <c r="E25" s="21"/>
      <c r="F25" s="21"/>
      <c r="G25" s="21"/>
      <c r="H25" s="21"/>
      <c r="I25" s="21"/>
      <c r="J25" s="21"/>
    </row>
    <row r="26" spans="1:10">
      <c r="A26" s="21"/>
      <c r="B26" s="21"/>
      <c r="C26" s="21"/>
      <c r="D26" s="21"/>
      <c r="E26" s="21"/>
      <c r="F26" s="21"/>
      <c r="G26" s="21"/>
      <c r="H26" s="21"/>
      <c r="I26" s="21"/>
      <c r="J26" s="21"/>
    </row>
    <row r="27" spans="1:10">
      <c r="A27" s="21"/>
      <c r="B27" s="21"/>
      <c r="C27" s="21"/>
      <c r="D27" s="21"/>
      <c r="E27" s="21"/>
      <c r="F27" s="21"/>
      <c r="G27" s="21"/>
      <c r="H27" s="21"/>
      <c r="I27" s="21"/>
      <c r="J27" s="21"/>
    </row>
    <row r="28" spans="1:10">
      <c r="A28" s="21"/>
      <c r="B28" s="21"/>
      <c r="C28" s="21"/>
      <c r="D28" s="21"/>
      <c r="E28" s="21"/>
      <c r="F28" s="21"/>
      <c r="G28" s="21"/>
      <c r="H28" s="21"/>
      <c r="I28" s="21"/>
      <c r="J28" s="21"/>
    </row>
    <row r="29" spans="1:10">
      <c r="A29" s="21"/>
      <c r="B29" s="21"/>
      <c r="C29" s="21"/>
      <c r="D29" s="21"/>
      <c r="E29" s="21"/>
      <c r="F29" s="21"/>
      <c r="G29" s="21"/>
      <c r="H29" s="21"/>
      <c r="I29" s="21"/>
      <c r="J29" s="21"/>
    </row>
    <row r="30" spans="1:10">
      <c r="A30" s="21"/>
      <c r="B30" s="21"/>
      <c r="C30" s="21"/>
      <c r="D30" s="21"/>
      <c r="E30" s="21"/>
      <c r="F30" s="21"/>
      <c r="G30" s="21"/>
      <c r="H30" s="21"/>
      <c r="I30" s="21"/>
      <c r="J30" s="21"/>
    </row>
    <row r="31" spans="1:10">
      <c r="A31" s="21"/>
      <c r="B31" s="21"/>
      <c r="C31" s="21"/>
      <c r="D31" s="21"/>
      <c r="E31" s="21"/>
      <c r="F31" s="21"/>
      <c r="G31" s="21"/>
      <c r="H31" s="21"/>
      <c r="I31" s="21"/>
      <c r="J31" s="21"/>
    </row>
    <row r="32" spans="1:10">
      <c r="A32" s="21"/>
      <c r="B32" s="21"/>
      <c r="C32" s="21"/>
      <c r="D32" s="21"/>
      <c r="E32" s="21"/>
      <c r="F32" s="21"/>
      <c r="G32" s="21"/>
      <c r="H32" s="21"/>
      <c r="I32" s="21"/>
      <c r="J32" s="21"/>
    </row>
    <row r="33" spans="1:10">
      <c r="A33" s="21"/>
      <c r="B33" s="21"/>
      <c r="C33" s="21"/>
      <c r="D33" s="21"/>
      <c r="E33" s="21"/>
      <c r="F33" s="21"/>
      <c r="G33" s="21"/>
      <c r="H33" s="21"/>
      <c r="I33" s="21"/>
      <c r="J33" s="21"/>
    </row>
    <row r="34" spans="1:10">
      <c r="A34" s="21"/>
      <c r="B34" s="21"/>
      <c r="C34" s="21"/>
      <c r="D34" s="21"/>
      <c r="E34" s="21"/>
      <c r="F34" s="21"/>
      <c r="G34" s="21"/>
      <c r="H34" s="21"/>
      <c r="I34" s="21"/>
      <c r="J34" s="21"/>
    </row>
    <row r="35" spans="1:10">
      <c r="A35" s="21"/>
      <c r="B35" s="21"/>
      <c r="C35" s="21"/>
      <c r="D35" s="21"/>
      <c r="E35" s="21"/>
      <c r="F35" s="21"/>
      <c r="G35" s="21"/>
      <c r="H35" s="21"/>
      <c r="I35" s="21"/>
      <c r="J35" s="21"/>
    </row>
    <row r="36" spans="1:10">
      <c r="A36" s="21"/>
      <c r="B36" s="21"/>
      <c r="C36" s="21"/>
      <c r="D36" s="21"/>
      <c r="E36" s="21"/>
      <c r="F36" s="21"/>
      <c r="G36" s="21"/>
      <c r="H36" s="21"/>
      <c r="I36" s="21"/>
      <c r="J36" s="21"/>
    </row>
    <row r="37" spans="1:10">
      <c r="A37" s="21"/>
      <c r="B37" s="21"/>
      <c r="C37" s="21"/>
      <c r="D37" s="21"/>
      <c r="E37" s="21"/>
      <c r="F37" s="21"/>
      <c r="G37" s="21"/>
      <c r="H37" s="21"/>
      <c r="I37" s="21"/>
      <c r="J37" s="21"/>
    </row>
    <row r="38" spans="1:10">
      <c r="A38" s="21"/>
      <c r="B38" s="21"/>
      <c r="C38" s="21"/>
      <c r="D38" s="21"/>
      <c r="E38" s="21"/>
      <c r="F38" s="21"/>
      <c r="G38" s="21"/>
      <c r="H38" s="21"/>
      <c r="I38" s="21"/>
      <c r="J38" s="21"/>
    </row>
    <row r="39" spans="1:10">
      <c r="A39" s="21"/>
      <c r="B39" s="21"/>
      <c r="C39" s="21"/>
      <c r="D39" s="21"/>
      <c r="E39" s="21"/>
      <c r="F39" s="21"/>
      <c r="G39" s="21"/>
      <c r="H39" s="21"/>
      <c r="I39" s="21"/>
      <c r="J39" s="21"/>
    </row>
    <row r="40" spans="1:10">
      <c r="A40" s="21"/>
      <c r="B40" s="21"/>
      <c r="C40" s="21"/>
      <c r="D40" s="21"/>
      <c r="E40" s="21"/>
      <c r="F40" s="21"/>
      <c r="G40" s="21"/>
      <c r="H40" s="21"/>
      <c r="I40" s="21"/>
      <c r="J40" s="21"/>
    </row>
    <row r="41" spans="1:10">
      <c r="A41" s="21"/>
      <c r="B41" s="21"/>
      <c r="C41" s="21"/>
      <c r="D41" s="21"/>
      <c r="E41" s="21"/>
      <c r="F41" s="21"/>
      <c r="G41" s="21"/>
      <c r="H41" s="21"/>
      <c r="I41" s="21"/>
      <c r="J41" s="21"/>
    </row>
    <row r="42" spans="1:10">
      <c r="A42" s="21"/>
      <c r="B42" s="21"/>
      <c r="C42" s="21"/>
      <c r="D42" s="21"/>
      <c r="E42" s="21"/>
      <c r="F42" s="21"/>
      <c r="G42" s="21"/>
      <c r="H42" s="21"/>
      <c r="I42" s="21"/>
      <c r="J42" s="21"/>
    </row>
    <row r="43" spans="1:10">
      <c r="A43" s="21"/>
      <c r="B43" s="21"/>
      <c r="C43" s="21"/>
      <c r="D43" s="21"/>
      <c r="E43" s="21"/>
      <c r="F43" s="21"/>
      <c r="G43" s="21"/>
      <c r="H43" s="21"/>
      <c r="I43" s="21"/>
      <c r="J43" s="21"/>
    </row>
    <row r="44" spans="1:10">
      <c r="A44" s="21"/>
      <c r="B44" s="21"/>
      <c r="C44" s="21"/>
      <c r="D44" s="21"/>
      <c r="E44" s="21"/>
      <c r="F44" s="21"/>
      <c r="G44" s="21"/>
      <c r="H44" s="21"/>
      <c r="I44" s="21"/>
      <c r="J44" s="21"/>
    </row>
    <row r="45" spans="1:10">
      <c r="A45" s="21"/>
      <c r="B45" s="21"/>
      <c r="C45" s="21"/>
      <c r="D45" s="21"/>
      <c r="E45" s="21"/>
      <c r="F45" s="21"/>
      <c r="G45" s="21"/>
      <c r="H45" s="21"/>
      <c r="I45" s="21"/>
      <c r="J45" s="21"/>
    </row>
    <row r="46" spans="1:10">
      <c r="A46" s="21"/>
      <c r="B46" s="21"/>
      <c r="C46" s="21"/>
      <c r="D46" s="21"/>
      <c r="E46" s="21"/>
      <c r="F46" s="21"/>
      <c r="G46" s="21"/>
      <c r="H46" s="21"/>
      <c r="I46" s="21"/>
      <c r="J46" s="21"/>
    </row>
    <row r="47" spans="1:10">
      <c r="A47" s="21"/>
      <c r="B47" s="21"/>
      <c r="C47" s="21"/>
      <c r="D47" s="21"/>
      <c r="E47" s="21"/>
      <c r="F47" s="21"/>
      <c r="G47" s="21"/>
      <c r="H47" s="21"/>
      <c r="I47" s="21"/>
      <c r="J47" s="21"/>
    </row>
    <row r="48" spans="1:10">
      <c r="A48" s="21"/>
      <c r="B48" s="21"/>
      <c r="C48" s="21"/>
      <c r="D48" s="21"/>
      <c r="E48" s="21"/>
      <c r="F48" s="21"/>
      <c r="G48" s="21"/>
      <c r="H48" s="21"/>
      <c r="I48" s="21"/>
      <c r="J48" s="21"/>
    </row>
    <row r="49" spans="1:10">
      <c r="A49" s="21"/>
      <c r="B49" s="21"/>
      <c r="C49" s="21"/>
      <c r="D49" s="21"/>
      <c r="E49" s="21"/>
      <c r="F49" s="21"/>
      <c r="G49" s="21"/>
      <c r="H49" s="21"/>
      <c r="I49" s="21"/>
      <c r="J49" s="21"/>
    </row>
    <row r="50" spans="1:10">
      <c r="A50" s="21"/>
      <c r="B50" s="21"/>
      <c r="C50" s="21"/>
      <c r="D50" s="21"/>
      <c r="E50" s="21"/>
      <c r="F50" s="21"/>
      <c r="G50" s="21"/>
      <c r="H50" s="21"/>
      <c r="I50" s="21"/>
      <c r="J50" s="21"/>
    </row>
    <row r="51" spans="1:10">
      <c r="A51" s="21"/>
      <c r="B51" s="21"/>
      <c r="C51" s="21"/>
      <c r="D51" s="21"/>
      <c r="E51" s="21"/>
      <c r="F51" s="21"/>
      <c r="G51" s="21"/>
      <c r="H51" s="21"/>
      <c r="I51" s="21"/>
      <c r="J51" s="21"/>
    </row>
    <row r="52" spans="1:10">
      <c r="A52" s="21"/>
      <c r="B52" s="21"/>
      <c r="C52" s="21"/>
      <c r="D52" s="21"/>
      <c r="E52" s="21"/>
      <c r="F52" s="21"/>
      <c r="G52" s="21"/>
      <c r="H52" s="21"/>
      <c r="I52" s="21"/>
      <c r="J52" s="21"/>
    </row>
    <row r="53" spans="1:10">
      <c r="A53" s="21"/>
      <c r="B53" s="21"/>
      <c r="C53" s="21"/>
      <c r="D53" s="21"/>
      <c r="E53" s="21"/>
      <c r="F53" s="21"/>
      <c r="G53" s="21"/>
      <c r="H53" s="21"/>
      <c r="I53" s="21"/>
      <c r="J53" s="21"/>
    </row>
    <row r="54" spans="1:10">
      <c r="A54" s="21"/>
      <c r="B54" s="21"/>
      <c r="C54" s="21"/>
      <c r="D54" s="21"/>
      <c r="E54" s="21"/>
      <c r="F54" s="21"/>
      <c r="G54" s="21"/>
      <c r="H54" s="21"/>
      <c r="I54" s="21"/>
      <c r="J54" s="21"/>
    </row>
    <row r="55" spans="1:10">
      <c r="A55" s="21"/>
      <c r="B55" s="21"/>
      <c r="C55" s="21"/>
      <c r="D55" s="21"/>
      <c r="E55" s="21"/>
      <c r="F55" s="21"/>
      <c r="G55" s="21"/>
      <c r="H55" s="21"/>
      <c r="I55" s="21"/>
      <c r="J55" s="21"/>
    </row>
    <row r="56" spans="1:10">
      <c r="A56" s="21"/>
      <c r="B56" s="21"/>
      <c r="C56" s="21"/>
      <c r="D56" s="21"/>
      <c r="E56" s="21"/>
      <c r="F56" s="21"/>
      <c r="G56" s="21"/>
      <c r="H56" s="21"/>
      <c r="I56" s="21"/>
      <c r="J56" s="21"/>
    </row>
    <row r="57" spans="1:10">
      <c r="A57" s="21"/>
      <c r="B57" s="21"/>
      <c r="C57" s="21"/>
      <c r="D57" s="21"/>
      <c r="E57" s="21"/>
      <c r="F57" s="21"/>
      <c r="G57" s="21"/>
      <c r="H57" s="21"/>
      <c r="I57" s="21"/>
      <c r="J57" s="21"/>
    </row>
    <row r="58" spans="1:10">
      <c r="A58" s="21"/>
      <c r="B58" s="21"/>
      <c r="C58" s="21"/>
      <c r="D58" s="21"/>
      <c r="E58" s="21"/>
      <c r="F58" s="21"/>
      <c r="G58" s="21"/>
      <c r="H58" s="21"/>
      <c r="I58" s="21"/>
      <c r="J58" s="21"/>
    </row>
    <row r="59" spans="1:10">
      <c r="A59" s="21"/>
      <c r="B59" s="21"/>
      <c r="C59" s="21"/>
      <c r="D59" s="21"/>
      <c r="E59" s="21"/>
      <c r="F59" s="21"/>
      <c r="G59" s="21"/>
      <c r="H59" s="21"/>
      <c r="I59" s="21"/>
      <c r="J59" s="21"/>
    </row>
    <row r="60" spans="1:10">
      <c r="A60" s="21"/>
      <c r="B60" s="21"/>
      <c r="C60" s="21"/>
      <c r="D60" s="21"/>
      <c r="E60" s="21"/>
      <c r="F60" s="21"/>
      <c r="G60" s="21"/>
      <c r="H60" s="21"/>
      <c r="I60" s="21"/>
      <c r="J60" s="21"/>
    </row>
    <row r="61" spans="1:10">
      <c r="A61" s="21"/>
      <c r="B61" s="21"/>
      <c r="C61" s="21"/>
      <c r="D61" s="21"/>
      <c r="E61" s="21"/>
      <c r="F61" s="21"/>
      <c r="G61" s="21"/>
      <c r="H61" s="21"/>
      <c r="I61" s="21"/>
      <c r="J61" s="21"/>
    </row>
    <row r="62" spans="1:10">
      <c r="A62" s="21"/>
      <c r="B62" s="21"/>
      <c r="C62" s="21"/>
      <c r="D62" s="21"/>
      <c r="E62" s="21"/>
      <c r="F62" s="21"/>
      <c r="G62" s="21"/>
      <c r="H62" s="21"/>
      <c r="I62" s="21"/>
      <c r="J62" s="21"/>
    </row>
    <row r="63" spans="1:10">
      <c r="A63" s="21"/>
      <c r="B63" s="21"/>
      <c r="C63" s="21"/>
      <c r="D63" s="21"/>
      <c r="E63" s="21"/>
      <c r="F63" s="21"/>
      <c r="G63" s="21"/>
      <c r="H63" s="21"/>
      <c r="I63" s="21"/>
      <c r="J63" s="21"/>
    </row>
    <row r="64" spans="1:10">
      <c r="A64" s="21"/>
      <c r="B64" s="21"/>
      <c r="C64" s="21"/>
      <c r="D64" s="21"/>
      <c r="E64" s="21"/>
      <c r="F64" s="21"/>
      <c r="G64" s="21"/>
      <c r="H64" s="21"/>
      <c r="I64" s="21"/>
      <c r="J64" s="21"/>
    </row>
    <row r="65" spans="1:10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spans="1:10">
      <c r="A66" s="21"/>
      <c r="B66" s="21"/>
      <c r="C66" s="21"/>
      <c r="D66" s="21"/>
      <c r="E66" s="21"/>
      <c r="F66" s="21"/>
      <c r="G66" s="21"/>
      <c r="H66" s="21"/>
      <c r="I66" s="21"/>
      <c r="J66" s="21"/>
    </row>
    <row r="67" spans="1:10">
      <c r="A67" s="21"/>
      <c r="B67" s="21"/>
      <c r="C67" s="21"/>
      <c r="D67" s="21"/>
      <c r="E67" s="21"/>
      <c r="F67" s="21"/>
      <c r="G67" s="21"/>
      <c r="H67" s="21"/>
      <c r="I67" s="21"/>
      <c r="J67" s="21"/>
    </row>
    <row r="68" spans="1:10">
      <c r="A68" s="21"/>
      <c r="B68" s="21"/>
      <c r="C68" s="21"/>
      <c r="D68" s="21"/>
      <c r="E68" s="21"/>
      <c r="F68" s="21"/>
      <c r="G68" s="21"/>
      <c r="H68" s="21"/>
      <c r="I68" s="21"/>
      <c r="J68" s="21"/>
    </row>
    <row r="69" spans="1:10">
      <c r="A69" s="21"/>
      <c r="B69" s="21"/>
      <c r="C69" s="21"/>
      <c r="D69" s="21"/>
      <c r="E69" s="21"/>
      <c r="F69" s="21"/>
      <c r="G69" s="21"/>
      <c r="H69" s="21"/>
      <c r="I69" s="21"/>
      <c r="J69" s="21"/>
    </row>
    <row r="70" spans="1:10">
      <c r="A70" s="21"/>
      <c r="B70" s="21"/>
      <c r="C70" s="21"/>
      <c r="D70" s="21"/>
      <c r="E70" s="21"/>
      <c r="F70" s="21"/>
      <c r="G70" s="21"/>
      <c r="H70" s="21"/>
      <c r="I70" s="21"/>
      <c r="J70" s="21"/>
    </row>
    <row r="71" spans="1:10">
      <c r="A71" s="21"/>
      <c r="B71" s="21"/>
      <c r="C71" s="21"/>
      <c r="D71" s="21"/>
      <c r="E71" s="21"/>
      <c r="F71" s="21"/>
      <c r="G71" s="21"/>
      <c r="H71" s="21"/>
      <c r="I71" s="21"/>
      <c r="J71" s="21"/>
    </row>
    <row r="72" spans="1:10">
      <c r="A72" s="21"/>
      <c r="B72" s="21"/>
      <c r="C72" s="21"/>
      <c r="D72" s="21"/>
      <c r="E72" s="21"/>
      <c r="F72" s="21"/>
      <c r="G72" s="21"/>
      <c r="H72" s="21"/>
      <c r="I72" s="21"/>
      <c r="J72" s="21"/>
    </row>
    <row r="73" spans="1:10">
      <c r="A73" s="21"/>
      <c r="B73" s="21"/>
      <c r="C73" s="21"/>
      <c r="D73" s="21"/>
      <c r="E73" s="21"/>
      <c r="F73" s="21"/>
      <c r="G73" s="21"/>
      <c r="H73" s="21"/>
      <c r="I73" s="21"/>
      <c r="J73" s="21"/>
    </row>
    <row r="74" spans="1:10">
      <c r="A74" s="21"/>
      <c r="B74" s="21"/>
      <c r="C74" s="21"/>
      <c r="D74" s="21"/>
      <c r="E74" s="21"/>
      <c r="F74" s="21"/>
      <c r="G74" s="21"/>
      <c r="H74" s="21"/>
      <c r="I74" s="21"/>
      <c r="J74" s="21"/>
    </row>
    <row r="75" spans="1:10">
      <c r="A75" s="21"/>
      <c r="B75" s="21"/>
      <c r="C75" s="21"/>
      <c r="D75" s="21"/>
      <c r="E75" s="21"/>
      <c r="F75" s="21"/>
      <c r="G75" s="21"/>
      <c r="H75" s="21"/>
      <c r="I75" s="21"/>
      <c r="J75" s="21"/>
    </row>
    <row r="76" spans="1:10">
      <c r="A76" s="21"/>
      <c r="B76" s="21"/>
      <c r="C76" s="21"/>
      <c r="D76" s="21"/>
      <c r="E76" s="21"/>
      <c r="F76" s="21"/>
      <c r="G76" s="21"/>
      <c r="H76" s="21"/>
      <c r="I76" s="21"/>
      <c r="J76" s="21"/>
    </row>
    <row r="77" spans="1:10">
      <c r="A77" s="21"/>
      <c r="B77" s="21"/>
      <c r="C77" s="21"/>
      <c r="D77" s="21"/>
      <c r="E77" s="21"/>
      <c r="F77" s="21"/>
      <c r="G77" s="21"/>
      <c r="H77" s="21"/>
      <c r="I77" s="21"/>
      <c r="J77" s="21"/>
    </row>
    <row r="78" spans="1:10">
      <c r="A78" s="21"/>
      <c r="B78" s="21"/>
      <c r="C78" s="21"/>
      <c r="D78" s="21"/>
      <c r="E78" s="21"/>
      <c r="F78" s="21"/>
      <c r="G78" s="21"/>
      <c r="H78" s="21"/>
      <c r="I78" s="21"/>
      <c r="J78" s="21"/>
    </row>
    <row r="79" spans="1:10">
      <c r="A79" s="21"/>
      <c r="B79" s="21"/>
      <c r="C79" s="21"/>
      <c r="D79" s="21"/>
      <c r="E79" s="21"/>
      <c r="F79" s="21"/>
      <c r="G79" s="21"/>
      <c r="H79" s="21"/>
      <c r="I79" s="21"/>
      <c r="J79" s="21"/>
    </row>
    <row r="80" spans="1:10">
      <c r="A80" s="21"/>
      <c r="B80" s="21"/>
      <c r="C80" s="21"/>
      <c r="D80" s="21"/>
      <c r="E80" s="21"/>
      <c r="F80" s="21"/>
      <c r="G80" s="21"/>
      <c r="H80" s="21"/>
      <c r="I80" s="21"/>
      <c r="J80" s="21"/>
    </row>
    <row r="81" spans="1:10">
      <c r="A81" s="21"/>
      <c r="B81" s="21"/>
      <c r="C81" s="21"/>
      <c r="D81" s="21"/>
      <c r="E81" s="21"/>
      <c r="F81" s="21"/>
      <c r="G81" s="21"/>
      <c r="H81" s="21"/>
      <c r="I81" s="21"/>
      <c r="J81" s="21"/>
    </row>
    <row r="82" spans="1:10">
      <c r="A82" s="21"/>
      <c r="B82" s="21"/>
      <c r="C82" s="21"/>
      <c r="D82" s="21"/>
      <c r="E82" s="21"/>
      <c r="F82" s="21"/>
      <c r="G82" s="21"/>
      <c r="H82" s="21"/>
      <c r="I82" s="21"/>
      <c r="J82" s="21"/>
    </row>
    <row r="83" spans="1:10">
      <c r="A83" s="21"/>
      <c r="B83" s="21"/>
      <c r="C83" s="21"/>
      <c r="D83" s="21"/>
      <c r="E83" s="21"/>
      <c r="F83" s="21"/>
      <c r="G83" s="21"/>
      <c r="H83" s="21"/>
      <c r="I83" s="21"/>
      <c r="J83" s="21"/>
    </row>
    <row r="84" spans="1:10">
      <c r="A84" s="21"/>
      <c r="B84" s="21"/>
      <c r="C84" s="21"/>
      <c r="D84" s="21"/>
      <c r="E84" s="21"/>
      <c r="F84" s="21"/>
      <c r="G84" s="21"/>
      <c r="H84" s="21"/>
      <c r="I84" s="21"/>
      <c r="J84" s="21"/>
    </row>
    <row r="85" spans="1:10">
      <c r="A85" s="21"/>
      <c r="B85" s="21"/>
      <c r="C85" s="21"/>
      <c r="D85" s="21"/>
      <c r="E85" s="21"/>
      <c r="F85" s="21"/>
      <c r="G85" s="21"/>
      <c r="H85" s="21"/>
      <c r="I85" s="21"/>
      <c r="J85" s="21"/>
    </row>
    <row r="86" spans="1:10">
      <c r="A86" s="21"/>
      <c r="B86" s="21"/>
      <c r="C86" s="21"/>
      <c r="D86" s="21"/>
      <c r="E86" s="21"/>
      <c r="F86" s="21"/>
      <c r="G86" s="21"/>
      <c r="H86" s="21"/>
      <c r="I86" s="21"/>
      <c r="J86" s="21"/>
    </row>
    <row r="87" spans="1:10">
      <c r="A87" s="21"/>
      <c r="B87" s="21"/>
      <c r="C87" s="21"/>
      <c r="D87" s="21"/>
      <c r="E87" s="21"/>
      <c r="F87" s="21"/>
      <c r="G87" s="21"/>
      <c r="H87" s="21"/>
      <c r="I87" s="21"/>
      <c r="J87" s="21"/>
    </row>
    <row r="88" spans="1:10">
      <c r="A88" s="21"/>
      <c r="B88" s="21"/>
      <c r="C88" s="21"/>
      <c r="D88" s="21"/>
      <c r="E88" s="21"/>
      <c r="F88" s="21"/>
      <c r="G88" s="21"/>
      <c r="H88" s="21"/>
      <c r="I88" s="21"/>
      <c r="J88" s="21"/>
    </row>
    <row r="89" spans="1:10">
      <c r="A89" s="21"/>
      <c r="B89" s="21"/>
      <c r="C89" s="21"/>
      <c r="D89" s="21"/>
      <c r="E89" s="21"/>
      <c r="F89" s="21"/>
      <c r="G89" s="21"/>
      <c r="H89" s="21"/>
      <c r="I89" s="21"/>
      <c r="J89" s="21"/>
    </row>
    <row r="90" spans="1:10">
      <c r="A90" s="21"/>
      <c r="B90" s="21"/>
      <c r="C90" s="21"/>
      <c r="D90" s="21"/>
      <c r="E90" s="21"/>
      <c r="F90" s="21"/>
      <c r="G90" s="21"/>
      <c r="H90" s="21"/>
      <c r="I90" s="21"/>
      <c r="J90" s="21"/>
    </row>
    <row r="91" spans="1:10">
      <c r="A91" s="21"/>
      <c r="B91" s="21"/>
      <c r="C91" s="21"/>
      <c r="D91" s="21"/>
      <c r="E91" s="21"/>
      <c r="F91" s="21"/>
      <c r="G91" s="21"/>
      <c r="H91" s="21"/>
      <c r="I91" s="21"/>
      <c r="J91" s="21"/>
    </row>
    <row r="92" spans="1:10">
      <c r="A92" s="21"/>
      <c r="B92" s="21"/>
      <c r="C92" s="21"/>
      <c r="D92" s="21"/>
      <c r="E92" s="21"/>
      <c r="F92" s="21"/>
      <c r="G92" s="21"/>
      <c r="H92" s="21"/>
      <c r="I92" s="21"/>
      <c r="J92" s="21"/>
    </row>
    <row r="93" spans="1:10">
      <c r="A93" s="21"/>
      <c r="B93" s="21"/>
      <c r="C93" s="21"/>
      <c r="D93" s="21"/>
      <c r="E93" s="21"/>
      <c r="F93" s="21"/>
      <c r="G93" s="21"/>
      <c r="H93" s="21"/>
      <c r="I93" s="21"/>
      <c r="J93" s="21"/>
    </row>
    <row r="94" spans="1:10">
      <c r="A94" s="21"/>
      <c r="B94" s="21"/>
      <c r="C94" s="21"/>
      <c r="D94" s="21"/>
      <c r="E94" s="21"/>
      <c r="F94" s="21"/>
      <c r="G94" s="21"/>
      <c r="H94" s="21"/>
      <c r="I94" s="21"/>
      <c r="J94" s="21"/>
    </row>
    <row r="95" spans="1:10">
      <c r="A95" s="21"/>
      <c r="B95" s="21"/>
      <c r="C95" s="21"/>
      <c r="D95" s="21"/>
      <c r="E95" s="21"/>
      <c r="F95" s="21"/>
      <c r="G95" s="21"/>
      <c r="H95" s="21"/>
      <c r="I95" s="21"/>
      <c r="J95" s="21"/>
    </row>
    <row r="96" spans="1:10">
      <c r="A96" s="21"/>
      <c r="B96" s="21"/>
      <c r="C96" s="21"/>
      <c r="D96" s="21"/>
      <c r="E96" s="21"/>
      <c r="F96" s="21"/>
      <c r="G96" s="21"/>
      <c r="H96" s="21"/>
      <c r="I96" s="21"/>
      <c r="J96" s="21"/>
    </row>
    <row r="97" spans="1:10">
      <c r="A97" s="21"/>
      <c r="B97" s="21"/>
      <c r="C97" s="21"/>
      <c r="D97" s="21"/>
      <c r="E97" s="21"/>
      <c r="F97" s="21"/>
      <c r="G97" s="21"/>
      <c r="H97" s="21"/>
      <c r="I97" s="21"/>
      <c r="J97" s="21"/>
    </row>
    <row r="98" spans="1:10">
      <c r="A98" s="21"/>
      <c r="B98" s="21"/>
      <c r="C98" s="21"/>
      <c r="D98" s="21"/>
      <c r="E98" s="21"/>
      <c r="F98" s="21"/>
      <c r="G98" s="21"/>
      <c r="H98" s="21"/>
      <c r="I98" s="21"/>
      <c r="J98" s="21"/>
    </row>
    <row r="99" spans="1:10">
      <c r="A99" s="21"/>
      <c r="B99" s="21"/>
      <c r="C99" s="21"/>
      <c r="D99" s="21"/>
      <c r="E99" s="21"/>
      <c r="F99" s="21"/>
      <c r="G99" s="21"/>
      <c r="H99" s="21"/>
      <c r="I99" s="21"/>
      <c r="J99" s="21"/>
    </row>
    <row r="100" spans="1:10">
      <c r="A100" s="21"/>
      <c r="B100" s="21"/>
      <c r="C100" s="21"/>
      <c r="D100" s="21"/>
      <c r="E100" s="21"/>
      <c r="F100" s="21"/>
      <c r="G100" s="21"/>
      <c r="H100" s="21"/>
      <c r="I100" s="21"/>
      <c r="J100" s="21"/>
    </row>
    <row r="101" spans="1:10">
      <c r="A101" s="21"/>
      <c r="B101" s="21"/>
      <c r="C101" s="21"/>
      <c r="D101" s="21"/>
      <c r="E101" s="21"/>
      <c r="F101" s="21"/>
      <c r="G101" s="21"/>
      <c r="H101" s="21"/>
      <c r="I101" s="21"/>
      <c r="J101" s="21"/>
    </row>
    <row r="102" spans="1:10">
      <c r="A102" s="21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>
      <c r="A103" s="21"/>
      <c r="B103" s="21"/>
      <c r="C103" s="21"/>
      <c r="D103" s="21"/>
      <c r="E103" s="21"/>
      <c r="F103" s="21"/>
      <c r="G103" s="21"/>
      <c r="H103" s="21"/>
      <c r="I103" s="21"/>
      <c r="J103" s="21"/>
    </row>
    <row r="104" spans="1:10">
      <c r="A104" s="21"/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>
      <c r="A105" s="21"/>
      <c r="B105" s="21"/>
      <c r="C105" s="21"/>
      <c r="D105" s="21"/>
      <c r="E105" s="21"/>
      <c r="F105" s="21"/>
      <c r="G105" s="21"/>
      <c r="H105" s="21"/>
      <c r="I105" s="21"/>
      <c r="J105" s="21"/>
    </row>
    <row r="106" spans="1:10">
      <c r="A106" s="21"/>
      <c r="B106" s="21"/>
      <c r="C106" s="21"/>
      <c r="D106" s="21"/>
      <c r="E106" s="21"/>
      <c r="F106" s="21"/>
      <c r="G106" s="21"/>
      <c r="H106" s="21"/>
      <c r="I106" s="21"/>
      <c r="J106" s="21"/>
    </row>
    <row r="107" spans="1:10">
      <c r="A107" s="21"/>
      <c r="B107" s="21"/>
      <c r="C107" s="21"/>
      <c r="D107" s="21"/>
      <c r="E107" s="21"/>
      <c r="F107" s="21"/>
      <c r="G107" s="21"/>
      <c r="H107" s="21"/>
      <c r="I107" s="21"/>
      <c r="J107" s="21"/>
    </row>
    <row r="108" spans="1:10">
      <c r="A108" s="21"/>
      <c r="B108" s="21"/>
      <c r="C108" s="21"/>
      <c r="D108" s="21"/>
      <c r="E108" s="21"/>
      <c r="F108" s="21"/>
      <c r="G108" s="21"/>
      <c r="H108" s="21"/>
      <c r="I108" s="21"/>
      <c r="J108" s="21"/>
    </row>
    <row r="109" spans="1:10">
      <c r="A109" s="21"/>
      <c r="B109" s="21"/>
      <c r="C109" s="21"/>
      <c r="D109" s="21"/>
      <c r="E109" s="21"/>
      <c r="F109" s="21"/>
      <c r="G109" s="21"/>
      <c r="H109" s="21"/>
      <c r="I109" s="21"/>
      <c r="J109" s="21"/>
    </row>
    <row r="110" spans="1:10">
      <c r="A110" s="21"/>
      <c r="B110" s="21"/>
      <c r="C110" s="21"/>
      <c r="D110" s="21"/>
      <c r="E110" s="21"/>
      <c r="F110" s="21"/>
      <c r="G110" s="21"/>
      <c r="H110" s="21"/>
      <c r="I110" s="21"/>
      <c r="J110" s="21"/>
    </row>
    <row r="111" spans="1:10">
      <c r="A111" s="21"/>
      <c r="B111" s="21"/>
      <c r="C111" s="21"/>
      <c r="D111" s="21"/>
      <c r="E111" s="21"/>
      <c r="F111" s="21"/>
      <c r="G111" s="21"/>
      <c r="H111" s="21"/>
      <c r="I111" s="21"/>
      <c r="J111" s="21"/>
    </row>
    <row r="112" spans="1:10">
      <c r="A112" s="21"/>
      <c r="B112" s="21"/>
      <c r="C112" s="21"/>
      <c r="D112" s="21"/>
      <c r="E112" s="21"/>
      <c r="F112" s="21"/>
      <c r="G112" s="21"/>
      <c r="H112" s="21"/>
      <c r="I112" s="21"/>
      <c r="J112" s="21"/>
    </row>
    <row r="113" spans="1:10">
      <c r="A113" s="21"/>
      <c r="B113" s="21"/>
      <c r="C113" s="21"/>
      <c r="D113" s="21"/>
      <c r="E113" s="21"/>
      <c r="F113" s="21"/>
      <c r="G113" s="21"/>
      <c r="H113" s="21"/>
      <c r="I113" s="21"/>
      <c r="J113" s="21"/>
    </row>
    <row r="114" spans="1:10">
      <c r="A114" s="21"/>
      <c r="B114" s="21"/>
      <c r="C114" s="21"/>
      <c r="D114" s="21"/>
      <c r="E114" s="21"/>
      <c r="F114" s="21"/>
      <c r="G114" s="21"/>
      <c r="H114" s="21"/>
      <c r="I114" s="21"/>
      <c r="J114" s="21"/>
    </row>
    <row r="115" spans="1:10">
      <c r="A115" s="21"/>
      <c r="B115" s="21"/>
      <c r="C115" s="21"/>
      <c r="D115" s="21"/>
      <c r="E115" s="21"/>
      <c r="F115" s="21"/>
      <c r="G115" s="21"/>
      <c r="H115" s="21"/>
      <c r="I115" s="21"/>
      <c r="J115" s="21"/>
    </row>
    <row r="116" spans="1:10">
      <c r="A116" s="21"/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>
      <c r="A117" s="21"/>
      <c r="B117" s="21"/>
      <c r="C117" s="21"/>
      <c r="D117" s="21"/>
      <c r="E117" s="21"/>
      <c r="F117" s="21"/>
      <c r="G117" s="21"/>
      <c r="H117" s="21"/>
      <c r="I117" s="21"/>
      <c r="J117" s="21"/>
    </row>
    <row r="118" spans="1:10">
      <c r="A118" s="21"/>
      <c r="B118" s="21"/>
      <c r="C118" s="21"/>
      <c r="D118" s="21"/>
      <c r="E118" s="21"/>
      <c r="F118" s="21"/>
      <c r="G118" s="21"/>
      <c r="H118" s="21"/>
      <c r="I118" s="21"/>
      <c r="J118" s="21"/>
    </row>
    <row r="119" spans="1:10">
      <c r="A119" s="21"/>
      <c r="B119" s="21"/>
      <c r="C119" s="21"/>
      <c r="D119" s="21"/>
      <c r="E119" s="21"/>
      <c r="F119" s="21"/>
      <c r="G119" s="21"/>
      <c r="H119" s="21"/>
      <c r="I119" s="21"/>
      <c r="J119" s="21"/>
    </row>
    <row r="120" spans="1:10">
      <c r="A120" s="21"/>
      <c r="B120" s="21"/>
      <c r="C120" s="21"/>
      <c r="D120" s="21"/>
      <c r="E120" s="21"/>
      <c r="F120" s="21"/>
      <c r="G120" s="21"/>
      <c r="H120" s="21"/>
      <c r="I120" s="21"/>
      <c r="J120" s="21"/>
    </row>
    <row r="121" spans="1:10">
      <c r="A121" s="21"/>
      <c r="B121" s="21"/>
      <c r="C121" s="21"/>
      <c r="D121" s="21"/>
      <c r="E121" s="21"/>
      <c r="F121" s="21"/>
      <c r="G121" s="21"/>
      <c r="H121" s="21"/>
      <c r="I121" s="21"/>
      <c r="J121" s="21"/>
    </row>
    <row r="122" spans="1:10">
      <c r="A122" s="21"/>
      <c r="B122" s="21"/>
      <c r="C122" s="21"/>
      <c r="D122" s="21"/>
      <c r="E122" s="21"/>
      <c r="F122" s="21"/>
      <c r="G122" s="21"/>
      <c r="H122" s="21"/>
      <c r="I122" s="21"/>
      <c r="J122" s="21"/>
    </row>
    <row r="123" spans="1:10">
      <c r="A123" s="21"/>
      <c r="B123" s="21"/>
      <c r="C123" s="21"/>
      <c r="D123" s="21"/>
      <c r="E123" s="21"/>
      <c r="F123" s="21"/>
      <c r="G123" s="21"/>
      <c r="H123" s="21"/>
      <c r="I123" s="21"/>
      <c r="J123" s="21"/>
    </row>
    <row r="124" spans="1:10">
      <c r="A124" s="21"/>
      <c r="B124" s="21"/>
      <c r="C124" s="21"/>
      <c r="D124" s="21"/>
      <c r="E124" s="21"/>
      <c r="F124" s="21"/>
      <c r="G124" s="21"/>
      <c r="H124" s="21"/>
      <c r="I124" s="21"/>
      <c r="J124" s="21"/>
    </row>
    <row r="125" spans="1:10">
      <c r="A125" s="21"/>
      <c r="B125" s="21"/>
      <c r="C125" s="21"/>
      <c r="D125" s="21"/>
      <c r="E125" s="21"/>
      <c r="F125" s="21"/>
      <c r="G125" s="21"/>
      <c r="H125" s="21"/>
      <c r="I125" s="21"/>
      <c r="J125" s="21"/>
    </row>
    <row r="126" spans="1:10">
      <c r="A126" s="21"/>
      <c r="B126" s="21"/>
      <c r="C126" s="21"/>
      <c r="D126" s="21"/>
      <c r="E126" s="21"/>
      <c r="F126" s="21"/>
      <c r="G126" s="21"/>
      <c r="H126" s="21"/>
      <c r="I126" s="21"/>
      <c r="J126" s="21"/>
    </row>
    <row r="127" spans="1:10">
      <c r="A127" s="21"/>
      <c r="B127" s="21"/>
      <c r="C127" s="21"/>
      <c r="D127" s="21"/>
      <c r="E127" s="21"/>
      <c r="F127" s="21"/>
      <c r="G127" s="21"/>
      <c r="H127" s="21"/>
      <c r="I127" s="21"/>
      <c r="J127" s="21"/>
    </row>
    <row r="128" spans="1:10">
      <c r="A128" s="21"/>
      <c r="B128" s="21"/>
      <c r="C128" s="21"/>
      <c r="D128" s="21"/>
      <c r="E128" s="21"/>
      <c r="F128" s="21"/>
      <c r="G128" s="21"/>
      <c r="H128" s="21"/>
      <c r="I128" s="21"/>
      <c r="J128" s="21"/>
    </row>
    <row r="129" spans="1:10">
      <c r="A129" s="21"/>
      <c r="B129" s="21"/>
      <c r="C129" s="21"/>
      <c r="D129" s="21"/>
      <c r="E129" s="21"/>
      <c r="F129" s="21"/>
      <c r="G129" s="21"/>
      <c r="H129" s="21"/>
      <c r="I129" s="21"/>
      <c r="J129" s="21"/>
    </row>
    <row r="130" spans="1:10">
      <c r="A130" s="21"/>
      <c r="B130" s="21"/>
      <c r="C130" s="21"/>
      <c r="D130" s="21"/>
      <c r="E130" s="21"/>
      <c r="F130" s="21"/>
      <c r="G130" s="21"/>
      <c r="H130" s="21"/>
      <c r="I130" s="21"/>
      <c r="J130" s="21"/>
    </row>
    <row r="131" spans="1:10">
      <c r="A131" s="21"/>
      <c r="B131" s="21"/>
      <c r="C131" s="21"/>
      <c r="D131" s="21"/>
      <c r="E131" s="21"/>
      <c r="F131" s="21"/>
      <c r="G131" s="21"/>
      <c r="H131" s="21"/>
      <c r="I131" s="21"/>
      <c r="J131" s="21"/>
    </row>
    <row r="132" spans="1:10">
      <c r="A132" s="21"/>
      <c r="B132" s="21"/>
      <c r="C132" s="21"/>
      <c r="D132" s="21"/>
      <c r="E132" s="21"/>
      <c r="F132" s="21"/>
      <c r="G132" s="21"/>
      <c r="H132" s="21"/>
      <c r="I132" s="21"/>
      <c r="J132" s="21"/>
    </row>
    <row r="133" spans="1:10">
      <c r="A133" s="21"/>
      <c r="B133" s="21"/>
      <c r="C133" s="21"/>
      <c r="D133" s="21"/>
      <c r="E133" s="21"/>
      <c r="F133" s="21"/>
      <c r="G133" s="21"/>
      <c r="H133" s="21"/>
      <c r="I133" s="21"/>
      <c r="J133" s="21"/>
    </row>
    <row r="134" spans="1:10">
      <c r="A134" s="21"/>
      <c r="B134" s="21"/>
      <c r="C134" s="21"/>
      <c r="D134" s="21"/>
      <c r="E134" s="21"/>
      <c r="F134" s="21"/>
      <c r="G134" s="21"/>
      <c r="H134" s="21"/>
      <c r="I134" s="21"/>
      <c r="J134" s="21"/>
    </row>
    <row r="135" spans="1:10">
      <c r="A135" s="21"/>
      <c r="B135" s="21"/>
      <c r="C135" s="21"/>
      <c r="D135" s="21"/>
      <c r="E135" s="21"/>
      <c r="F135" s="21"/>
      <c r="G135" s="21"/>
      <c r="H135" s="21"/>
      <c r="I135" s="21"/>
      <c r="J135" s="21"/>
    </row>
    <row r="136" spans="1:10">
      <c r="A136" s="21"/>
      <c r="B136" s="21"/>
      <c r="C136" s="21"/>
      <c r="D136" s="21"/>
      <c r="E136" s="21"/>
      <c r="F136" s="21"/>
      <c r="G136" s="21"/>
      <c r="H136" s="21"/>
      <c r="I136" s="21"/>
      <c r="J136" s="21"/>
    </row>
    <row r="137" spans="1:10">
      <c r="A137" s="21"/>
      <c r="B137" s="21"/>
      <c r="C137" s="21"/>
      <c r="D137" s="21"/>
      <c r="E137" s="21"/>
      <c r="F137" s="21"/>
      <c r="G137" s="21"/>
      <c r="H137" s="21"/>
      <c r="I137" s="21"/>
      <c r="J137" s="21"/>
    </row>
    <row r="138" spans="1:10">
      <c r="A138" s="21"/>
      <c r="B138" s="21"/>
      <c r="C138" s="21"/>
      <c r="D138" s="21"/>
      <c r="E138" s="21"/>
      <c r="F138" s="21"/>
      <c r="G138" s="21"/>
      <c r="H138" s="21"/>
      <c r="I138" s="21"/>
      <c r="J138" s="21"/>
    </row>
    <row r="139" spans="1:10">
      <c r="A139" s="21"/>
      <c r="B139" s="21"/>
      <c r="C139" s="21"/>
      <c r="D139" s="21"/>
      <c r="E139" s="21"/>
      <c r="F139" s="21"/>
      <c r="G139" s="21"/>
      <c r="H139" s="21"/>
      <c r="I139" s="21"/>
      <c r="J139" s="21"/>
    </row>
    <row r="140" spans="1:10">
      <c r="A140" s="21"/>
      <c r="B140" s="21"/>
      <c r="C140" s="21"/>
      <c r="D140" s="21"/>
      <c r="E140" s="21"/>
      <c r="F140" s="21"/>
      <c r="G140" s="21"/>
      <c r="H140" s="21"/>
      <c r="I140" s="21"/>
      <c r="J140" s="21"/>
    </row>
    <row r="141" spans="1:10">
      <c r="A141" s="21"/>
      <c r="B141" s="21"/>
      <c r="C141" s="21"/>
      <c r="D141" s="21"/>
      <c r="E141" s="21"/>
      <c r="F141" s="21"/>
      <c r="G141" s="21"/>
      <c r="H141" s="21"/>
      <c r="I141" s="21"/>
      <c r="J141" s="21"/>
    </row>
    <row r="142" spans="1:10">
      <c r="A142" s="21"/>
      <c r="B142" s="21"/>
      <c r="C142" s="21"/>
      <c r="D142" s="21"/>
      <c r="E142" s="21"/>
      <c r="F142" s="21"/>
      <c r="G142" s="21"/>
      <c r="H142" s="21"/>
      <c r="I142" s="21"/>
      <c r="J142" s="21"/>
    </row>
    <row r="143" spans="1:10">
      <c r="A143" s="21"/>
      <c r="B143" s="21"/>
      <c r="C143" s="21"/>
      <c r="D143" s="21"/>
      <c r="E143" s="21"/>
      <c r="F143" s="21"/>
      <c r="G143" s="21"/>
      <c r="H143" s="21"/>
      <c r="I143" s="21"/>
      <c r="J143" s="21"/>
    </row>
    <row r="144" spans="1:10">
      <c r="A144" s="21"/>
      <c r="B144" s="21"/>
      <c r="C144" s="21"/>
      <c r="D144" s="21"/>
      <c r="E144" s="21"/>
      <c r="F144" s="21"/>
      <c r="G144" s="21"/>
      <c r="H144" s="21"/>
      <c r="I144" s="21"/>
      <c r="J144" s="21"/>
    </row>
    <row r="145" spans="1:10">
      <c r="A145" s="21"/>
      <c r="B145" s="21"/>
      <c r="C145" s="21"/>
      <c r="D145" s="21"/>
      <c r="E145" s="21"/>
      <c r="F145" s="21"/>
      <c r="G145" s="21"/>
      <c r="H145" s="21"/>
      <c r="I145" s="21"/>
      <c r="J145" s="21"/>
    </row>
    <row r="146" spans="1:10">
      <c r="A146" s="21"/>
      <c r="B146" s="21"/>
      <c r="C146" s="21"/>
      <c r="D146" s="21"/>
      <c r="E146" s="21"/>
      <c r="F146" s="21"/>
      <c r="G146" s="21"/>
      <c r="H146" s="21"/>
      <c r="I146" s="21"/>
      <c r="J146" s="21"/>
    </row>
    <row r="147" spans="1:10">
      <c r="A147" s="21"/>
      <c r="B147" s="21"/>
      <c r="C147" s="21"/>
      <c r="D147" s="21"/>
      <c r="E147" s="21"/>
      <c r="F147" s="21"/>
      <c r="G147" s="21"/>
      <c r="H147" s="21"/>
      <c r="I147" s="21"/>
      <c r="J147" s="21"/>
    </row>
    <row r="148" spans="1:10">
      <c r="A148" s="21"/>
      <c r="B148" s="21"/>
      <c r="C148" s="21"/>
      <c r="D148" s="21"/>
      <c r="E148" s="21"/>
      <c r="F148" s="21"/>
      <c r="G148" s="21"/>
      <c r="H148" s="21"/>
      <c r="I148" s="21"/>
      <c r="J148" s="21"/>
    </row>
    <row r="149" spans="1:10">
      <c r="A149" s="21"/>
      <c r="B149" s="21"/>
      <c r="C149" s="21"/>
      <c r="D149" s="21"/>
      <c r="E149" s="21"/>
      <c r="F149" s="21"/>
      <c r="G149" s="21"/>
      <c r="H149" s="21"/>
      <c r="I149" s="21"/>
      <c r="J149" s="21"/>
    </row>
    <row r="150" spans="1:10">
      <c r="A150" s="21"/>
      <c r="B150" s="21"/>
      <c r="C150" s="21"/>
      <c r="D150" s="21"/>
      <c r="E150" s="21"/>
      <c r="F150" s="21"/>
      <c r="G150" s="21"/>
      <c r="H150" s="21"/>
      <c r="I150" s="21"/>
      <c r="J150" s="21"/>
    </row>
    <row r="151" spans="1:10">
      <c r="A151" s="21"/>
      <c r="B151" s="21"/>
      <c r="C151" s="21"/>
      <c r="D151" s="21"/>
      <c r="E151" s="21"/>
      <c r="F151" s="21"/>
      <c r="G151" s="21"/>
      <c r="H151" s="21"/>
      <c r="I151" s="21"/>
      <c r="J151" s="21"/>
    </row>
    <row r="152" spans="1:10">
      <c r="A152" s="21"/>
      <c r="B152" s="21"/>
      <c r="C152" s="21"/>
      <c r="D152" s="21"/>
      <c r="E152" s="21"/>
      <c r="F152" s="21"/>
      <c r="G152" s="21"/>
      <c r="H152" s="21"/>
      <c r="I152" s="21"/>
      <c r="J152" s="21"/>
    </row>
    <row r="153" spans="1:10">
      <c r="A153" s="21"/>
      <c r="B153" s="21"/>
      <c r="C153" s="21"/>
      <c r="D153" s="21"/>
      <c r="E153" s="21"/>
      <c r="F153" s="21"/>
      <c r="G153" s="21"/>
      <c r="H153" s="21"/>
      <c r="I153" s="21"/>
      <c r="J153" s="21"/>
    </row>
    <row r="154" spans="1:10">
      <c r="A154" s="21"/>
      <c r="B154" s="21"/>
      <c r="C154" s="21"/>
      <c r="D154" s="21"/>
      <c r="E154" s="21"/>
      <c r="F154" s="21"/>
      <c r="G154" s="21"/>
      <c r="H154" s="21"/>
      <c r="I154" s="21"/>
      <c r="J154" s="21"/>
    </row>
    <row r="155" spans="1:10">
      <c r="A155" s="21"/>
      <c r="B155" s="21"/>
      <c r="C155" s="21"/>
      <c r="D155" s="21"/>
      <c r="E155" s="21"/>
      <c r="F155" s="21"/>
      <c r="G155" s="21"/>
      <c r="H155" s="21"/>
      <c r="I155" s="21"/>
      <c r="J155" s="21"/>
    </row>
    <row r="156" spans="1:10">
      <c r="A156" s="21"/>
      <c r="B156" s="21"/>
      <c r="C156" s="21"/>
      <c r="D156" s="21"/>
      <c r="E156" s="21"/>
      <c r="F156" s="21"/>
      <c r="G156" s="21"/>
      <c r="H156" s="21"/>
      <c r="I156" s="21"/>
      <c r="J156" s="21"/>
    </row>
    <row r="157" spans="1:10">
      <c r="A157" s="21"/>
      <c r="B157" s="21"/>
      <c r="C157" s="21"/>
      <c r="D157" s="21"/>
      <c r="E157" s="21"/>
      <c r="F157" s="21"/>
      <c r="G157" s="21"/>
      <c r="H157" s="21"/>
      <c r="I157" s="21"/>
      <c r="J157" s="21"/>
    </row>
    <row r="158" spans="1:10">
      <c r="A158" s="21"/>
      <c r="B158" s="21"/>
      <c r="C158" s="21"/>
      <c r="D158" s="21"/>
      <c r="E158" s="21"/>
      <c r="F158" s="21"/>
      <c r="G158" s="21"/>
      <c r="H158" s="21"/>
      <c r="I158" s="21"/>
      <c r="J158" s="21"/>
    </row>
    <row r="159" spans="1:10">
      <c r="A159" s="21"/>
      <c r="B159" s="21"/>
      <c r="C159" s="21"/>
      <c r="D159" s="21"/>
      <c r="E159" s="21"/>
      <c r="F159" s="21"/>
      <c r="G159" s="21"/>
      <c r="H159" s="21"/>
      <c r="I159" s="21"/>
      <c r="J159" s="21"/>
    </row>
    <row r="160" spans="1:10">
      <c r="A160" s="21"/>
      <c r="B160" s="21"/>
      <c r="C160" s="21"/>
      <c r="D160" s="21"/>
      <c r="E160" s="21"/>
      <c r="F160" s="21"/>
      <c r="G160" s="21"/>
      <c r="H160" s="21"/>
      <c r="I160" s="21"/>
      <c r="J160" s="21"/>
    </row>
    <row r="161" spans="1:10">
      <c r="A161" s="21"/>
      <c r="B161" s="21"/>
      <c r="C161" s="21"/>
      <c r="D161" s="21"/>
      <c r="E161" s="21"/>
      <c r="F161" s="21"/>
      <c r="G161" s="21"/>
      <c r="H161" s="21"/>
      <c r="I161" s="21"/>
      <c r="J161" s="21"/>
    </row>
    <row r="162" spans="1:10">
      <c r="A162" s="21"/>
      <c r="B162" s="21"/>
      <c r="C162" s="21"/>
      <c r="D162" s="21"/>
      <c r="E162" s="21"/>
      <c r="F162" s="21"/>
      <c r="G162" s="21"/>
      <c r="H162" s="21"/>
      <c r="I162" s="21"/>
      <c r="J162" s="21"/>
    </row>
    <row r="163" spans="1:10">
      <c r="A163" s="21"/>
      <c r="B163" s="21"/>
      <c r="C163" s="21"/>
      <c r="D163" s="21"/>
      <c r="E163" s="21"/>
      <c r="F163" s="21"/>
      <c r="G163" s="21"/>
      <c r="H163" s="21"/>
      <c r="I163" s="21"/>
      <c r="J163" s="21"/>
    </row>
    <row r="164" spans="1:10">
      <c r="A164" s="21"/>
      <c r="B164" s="21"/>
      <c r="C164" s="21"/>
      <c r="D164" s="21"/>
      <c r="E164" s="21"/>
      <c r="F164" s="21"/>
      <c r="G164" s="21"/>
      <c r="H164" s="21"/>
      <c r="I164" s="21"/>
      <c r="J164" s="21"/>
    </row>
    <row r="165" spans="1:10">
      <c r="A165" s="21"/>
      <c r="B165" s="21"/>
      <c r="C165" s="21"/>
      <c r="D165" s="21"/>
      <c r="E165" s="21"/>
      <c r="F165" s="21"/>
      <c r="G165" s="21"/>
      <c r="H165" s="21"/>
      <c r="I165" s="21"/>
      <c r="J165" s="21"/>
    </row>
    <row r="166" spans="1:10">
      <c r="A166" s="21"/>
      <c r="B166" s="21"/>
      <c r="C166" s="21"/>
      <c r="D166" s="21"/>
      <c r="E166" s="21"/>
      <c r="F166" s="21"/>
      <c r="G166" s="21"/>
      <c r="H166" s="21"/>
      <c r="I166" s="21"/>
      <c r="J166" s="21"/>
    </row>
    <row r="167" spans="1:10">
      <c r="A167" s="21"/>
      <c r="B167" s="21"/>
      <c r="C167" s="21"/>
      <c r="D167" s="21"/>
      <c r="E167" s="21"/>
      <c r="F167" s="21"/>
      <c r="G167" s="21"/>
      <c r="H167" s="21"/>
      <c r="I167" s="21"/>
      <c r="J167" s="21"/>
    </row>
    <row r="168" spans="1:10">
      <c r="A168" s="21"/>
      <c r="B168" s="21"/>
      <c r="C168" s="21"/>
      <c r="D168" s="21"/>
      <c r="E168" s="21"/>
      <c r="F168" s="21"/>
      <c r="G168" s="21"/>
      <c r="H168" s="21"/>
      <c r="I168" s="21"/>
      <c r="J168" s="21"/>
    </row>
    <row r="169" spans="1:10">
      <c r="A169" s="21"/>
      <c r="B169" s="21"/>
      <c r="C169" s="21"/>
      <c r="D169" s="21"/>
      <c r="E169" s="21"/>
      <c r="F169" s="21"/>
      <c r="G169" s="21"/>
      <c r="H169" s="21"/>
      <c r="I169" s="21"/>
      <c r="J169" s="21"/>
    </row>
    <row r="170" spans="1:10">
      <c r="A170" s="21"/>
      <c r="B170" s="21"/>
      <c r="C170" s="21"/>
      <c r="D170" s="21"/>
      <c r="E170" s="21"/>
      <c r="F170" s="21"/>
      <c r="G170" s="21"/>
      <c r="H170" s="21"/>
      <c r="I170" s="21"/>
      <c r="J170" s="21"/>
    </row>
    <row r="171" spans="1:10">
      <c r="A171" s="21"/>
      <c r="B171" s="21"/>
      <c r="C171" s="21"/>
      <c r="D171" s="21"/>
      <c r="E171" s="21"/>
      <c r="F171" s="21"/>
      <c r="G171" s="21"/>
      <c r="H171" s="21"/>
      <c r="I171" s="21"/>
      <c r="J171" s="21"/>
    </row>
    <row r="172" spans="1:10">
      <c r="A172" s="21"/>
      <c r="B172" s="21"/>
      <c r="C172" s="21"/>
      <c r="D172" s="21"/>
      <c r="E172" s="21"/>
      <c r="F172" s="21"/>
      <c r="G172" s="21"/>
      <c r="H172" s="21"/>
      <c r="I172" s="21"/>
      <c r="J172" s="21"/>
    </row>
    <row r="173" spans="1:10">
      <c r="A173" s="21"/>
      <c r="B173" s="21"/>
      <c r="C173" s="21"/>
      <c r="D173" s="21"/>
      <c r="E173" s="21"/>
      <c r="F173" s="21"/>
      <c r="G173" s="21"/>
      <c r="H173" s="21"/>
      <c r="I173" s="21"/>
      <c r="J173" s="21"/>
    </row>
    <row r="174" spans="1:10">
      <c r="A174" s="21"/>
      <c r="B174" s="21"/>
      <c r="C174" s="21"/>
      <c r="D174" s="21"/>
      <c r="E174" s="21"/>
      <c r="F174" s="21"/>
      <c r="G174" s="21"/>
      <c r="H174" s="21"/>
      <c r="I174" s="21"/>
      <c r="J174" s="21"/>
    </row>
    <row r="175" spans="1:10">
      <c r="A175" s="21"/>
      <c r="B175" s="21"/>
      <c r="C175" s="21"/>
      <c r="D175" s="21"/>
      <c r="E175" s="21"/>
      <c r="F175" s="21"/>
      <c r="G175" s="21"/>
      <c r="H175" s="21"/>
      <c r="I175" s="21"/>
      <c r="J175" s="21"/>
    </row>
    <row r="176" spans="1:10">
      <c r="A176" s="21"/>
      <c r="B176" s="21"/>
      <c r="C176" s="21"/>
      <c r="D176" s="21"/>
      <c r="E176" s="21"/>
      <c r="F176" s="21"/>
      <c r="G176" s="21"/>
      <c r="H176" s="21"/>
      <c r="I176" s="21"/>
      <c r="J176" s="21"/>
    </row>
    <row r="177" spans="1:10">
      <c r="A177" s="21"/>
      <c r="B177" s="21"/>
      <c r="C177" s="21"/>
      <c r="D177" s="21"/>
      <c r="E177" s="21"/>
      <c r="F177" s="21"/>
      <c r="G177" s="21"/>
      <c r="H177" s="21"/>
      <c r="I177" s="21"/>
      <c r="J177" s="21"/>
    </row>
    <row r="178" spans="1:10">
      <c r="A178" s="21"/>
      <c r="B178" s="21"/>
      <c r="C178" s="21"/>
      <c r="D178" s="21"/>
      <c r="E178" s="21"/>
      <c r="F178" s="21"/>
      <c r="G178" s="21"/>
      <c r="H178" s="21"/>
      <c r="I178" s="21"/>
      <c r="J178" s="21"/>
    </row>
    <row r="179" spans="1:10">
      <c r="A179" s="21"/>
      <c r="B179" s="21"/>
      <c r="C179" s="21"/>
      <c r="D179" s="21"/>
      <c r="E179" s="21"/>
      <c r="F179" s="21"/>
      <c r="G179" s="21"/>
      <c r="H179" s="21"/>
      <c r="I179" s="21"/>
      <c r="J179" s="21"/>
    </row>
    <row r="180" spans="1:10">
      <c r="A180" s="21"/>
      <c r="B180" s="21"/>
      <c r="C180" s="21"/>
      <c r="D180" s="21"/>
      <c r="E180" s="21"/>
      <c r="F180" s="21"/>
      <c r="G180" s="21"/>
      <c r="H180" s="21"/>
      <c r="I180" s="21"/>
      <c r="J180" s="21"/>
    </row>
    <row r="181" spans="1:10">
      <c r="A181" s="21"/>
      <c r="B181" s="21"/>
      <c r="C181" s="21"/>
      <c r="D181" s="21"/>
      <c r="E181" s="21"/>
      <c r="F181" s="21"/>
      <c r="G181" s="21"/>
      <c r="H181" s="21"/>
      <c r="I181" s="21"/>
      <c r="J181" s="21"/>
    </row>
    <row r="182" spans="1:10">
      <c r="A182" s="21"/>
      <c r="B182" s="21"/>
      <c r="C182" s="21"/>
      <c r="D182" s="21"/>
      <c r="E182" s="21"/>
      <c r="F182" s="21"/>
      <c r="G182" s="21"/>
      <c r="H182" s="21"/>
      <c r="I182" s="21"/>
      <c r="J182" s="21"/>
    </row>
    <row r="183" spans="1:10">
      <c r="A183" s="21"/>
      <c r="B183" s="21"/>
      <c r="C183" s="21"/>
      <c r="D183" s="21"/>
      <c r="E183" s="21"/>
      <c r="F183" s="21"/>
      <c r="G183" s="21"/>
      <c r="H183" s="21"/>
      <c r="I183" s="21"/>
      <c r="J183" s="21"/>
    </row>
    <row r="184" spans="1:10">
      <c r="A184" s="21"/>
      <c r="B184" s="21"/>
      <c r="C184" s="21"/>
      <c r="D184" s="21"/>
      <c r="E184" s="21"/>
      <c r="F184" s="21"/>
      <c r="G184" s="21"/>
      <c r="H184" s="21"/>
      <c r="I184" s="21"/>
      <c r="J184" s="21"/>
    </row>
    <row r="185" spans="1:10">
      <c r="A185" s="21"/>
      <c r="B185" s="21"/>
      <c r="C185" s="21"/>
      <c r="D185" s="21"/>
      <c r="E185" s="21"/>
      <c r="F185" s="21"/>
      <c r="G185" s="21"/>
      <c r="H185" s="21"/>
      <c r="I185" s="21"/>
      <c r="J185" s="21"/>
    </row>
    <row r="186" spans="1:10">
      <c r="A186" s="21"/>
      <c r="B186" s="21"/>
      <c r="C186" s="21"/>
      <c r="D186" s="21"/>
      <c r="E186" s="21"/>
      <c r="F186" s="21"/>
      <c r="G186" s="21"/>
      <c r="H186" s="21"/>
      <c r="I186" s="21"/>
      <c r="J186" s="21"/>
    </row>
    <row r="187" spans="1:10">
      <c r="A187" s="21"/>
      <c r="B187" s="21"/>
      <c r="C187" s="21"/>
      <c r="D187" s="21"/>
      <c r="E187" s="21"/>
      <c r="F187" s="21"/>
      <c r="G187" s="21"/>
      <c r="H187" s="21"/>
      <c r="I187" s="21"/>
      <c r="J187" s="21"/>
    </row>
    <row r="188" spans="1:10">
      <c r="A188" s="21"/>
      <c r="B188" s="21"/>
      <c r="C188" s="21"/>
      <c r="D188" s="21"/>
      <c r="E188" s="21"/>
      <c r="F188" s="21"/>
      <c r="G188" s="21"/>
      <c r="H188" s="21"/>
      <c r="I188" s="21"/>
      <c r="J188" s="21"/>
    </row>
    <row r="189" spans="1:10">
      <c r="A189" s="21"/>
      <c r="B189" s="21"/>
      <c r="C189" s="21"/>
      <c r="D189" s="21"/>
      <c r="E189" s="21"/>
      <c r="F189" s="21"/>
      <c r="G189" s="21"/>
      <c r="H189" s="21"/>
      <c r="I189" s="21"/>
      <c r="J189" s="21"/>
    </row>
    <row r="190" spans="1:10">
      <c r="A190" s="21"/>
      <c r="B190" s="21"/>
      <c r="C190" s="21"/>
      <c r="D190" s="21"/>
      <c r="E190" s="21"/>
      <c r="F190" s="21"/>
      <c r="G190" s="21"/>
      <c r="H190" s="21"/>
      <c r="I190" s="21"/>
      <c r="J190" s="21"/>
    </row>
    <row r="191" spans="1:10">
      <c r="A191" s="21"/>
      <c r="B191" s="21"/>
      <c r="C191" s="21"/>
      <c r="D191" s="21"/>
      <c r="E191" s="21"/>
      <c r="F191" s="21"/>
      <c r="G191" s="21"/>
      <c r="H191" s="21"/>
      <c r="I191" s="21"/>
      <c r="J191" s="21"/>
    </row>
    <row r="192" spans="1:10">
      <c r="A192" s="21"/>
      <c r="B192" s="21"/>
      <c r="C192" s="21"/>
      <c r="D192" s="21"/>
      <c r="E192" s="21"/>
      <c r="F192" s="21"/>
      <c r="G192" s="21"/>
      <c r="H192" s="21"/>
      <c r="I192" s="21"/>
      <c r="J192" s="21"/>
    </row>
    <row r="193" spans="1:10">
      <c r="A193" s="21"/>
      <c r="B193" s="21"/>
      <c r="C193" s="21"/>
      <c r="D193" s="21"/>
      <c r="E193" s="21"/>
      <c r="F193" s="21"/>
      <c r="G193" s="21"/>
      <c r="H193" s="21"/>
      <c r="I193" s="21"/>
      <c r="J193" s="21"/>
    </row>
    <row r="194" spans="1:10">
      <c r="A194" s="21"/>
      <c r="B194" s="21"/>
      <c r="C194" s="21"/>
      <c r="D194" s="21"/>
      <c r="E194" s="21"/>
      <c r="F194" s="21"/>
      <c r="G194" s="21"/>
      <c r="H194" s="21"/>
      <c r="I194" s="21"/>
      <c r="J194" s="21"/>
    </row>
    <row r="195" spans="1:10">
      <c r="A195" s="21"/>
      <c r="B195" s="21"/>
      <c r="C195" s="21"/>
      <c r="D195" s="21"/>
      <c r="E195" s="21"/>
      <c r="F195" s="21"/>
      <c r="G195" s="21"/>
      <c r="H195" s="21"/>
      <c r="I195" s="21"/>
      <c r="J195" s="21"/>
    </row>
    <row r="196" spans="1:10">
      <c r="A196" s="21"/>
      <c r="B196" s="21"/>
      <c r="C196" s="21"/>
      <c r="D196" s="21"/>
      <c r="E196" s="21"/>
      <c r="F196" s="21"/>
      <c r="G196" s="21"/>
      <c r="H196" s="21"/>
      <c r="I196" s="21"/>
      <c r="J196" s="21"/>
    </row>
    <row r="197" spans="1:10">
      <c r="A197" s="21"/>
      <c r="B197" s="21"/>
      <c r="C197" s="21"/>
      <c r="D197" s="21"/>
      <c r="E197" s="21"/>
      <c r="F197" s="21"/>
      <c r="G197" s="21"/>
      <c r="H197" s="21"/>
      <c r="I197" s="21"/>
      <c r="J197" s="21"/>
    </row>
    <row r="198" spans="1:10">
      <c r="A198" s="21"/>
      <c r="B198" s="21"/>
      <c r="C198" s="21"/>
      <c r="D198" s="21"/>
      <c r="E198" s="21"/>
      <c r="F198" s="21"/>
      <c r="G198" s="21"/>
      <c r="H198" s="21"/>
      <c r="I198" s="21"/>
      <c r="J198" s="21"/>
    </row>
    <row r="199" spans="1:10">
      <c r="A199" s="21"/>
      <c r="B199" s="21"/>
      <c r="C199" s="21"/>
      <c r="D199" s="21"/>
      <c r="E199" s="21"/>
      <c r="F199" s="21"/>
      <c r="G199" s="21"/>
      <c r="H199" s="21"/>
      <c r="I199" s="21"/>
      <c r="J199" s="21"/>
    </row>
    <row r="200" spans="1:10">
      <c r="A200" s="21"/>
      <c r="B200" s="21"/>
      <c r="C200" s="21"/>
      <c r="D200" s="21"/>
      <c r="E200" s="21"/>
      <c r="F200" s="21"/>
      <c r="G200" s="21"/>
      <c r="H200" s="21"/>
      <c r="I200" s="21"/>
      <c r="J200" s="21"/>
    </row>
    <row r="201" spans="1:10">
      <c r="A201" s="21"/>
      <c r="B201" s="21"/>
      <c r="C201" s="21"/>
      <c r="D201" s="21"/>
      <c r="E201" s="21"/>
      <c r="F201" s="21"/>
      <c r="G201" s="21"/>
      <c r="H201" s="21"/>
      <c r="I201" s="21"/>
      <c r="J201" s="21"/>
    </row>
    <row r="202" spans="1:10">
      <c r="A202" s="21"/>
      <c r="B202" s="21"/>
      <c r="C202" s="21"/>
      <c r="D202" s="21"/>
      <c r="E202" s="21"/>
      <c r="F202" s="21"/>
      <c r="G202" s="21"/>
      <c r="H202" s="21"/>
      <c r="I202" s="21"/>
      <c r="J202" s="21"/>
    </row>
    <row r="203" spans="1:10">
      <c r="A203" s="21"/>
      <c r="B203" s="21"/>
      <c r="C203" s="21"/>
      <c r="D203" s="21"/>
      <c r="E203" s="21"/>
      <c r="F203" s="21"/>
      <c r="G203" s="21"/>
      <c r="H203" s="21"/>
      <c r="I203" s="21"/>
      <c r="J203" s="21"/>
    </row>
    <row r="204" spans="1:10">
      <c r="A204" s="21"/>
      <c r="B204" s="21"/>
      <c r="C204" s="21"/>
      <c r="D204" s="21"/>
      <c r="E204" s="21"/>
      <c r="F204" s="21"/>
      <c r="G204" s="21"/>
      <c r="H204" s="21"/>
      <c r="I204" s="21"/>
      <c r="J204" s="21"/>
    </row>
    <row r="205" spans="1:10">
      <c r="A205" s="21"/>
      <c r="B205" s="21"/>
      <c r="C205" s="21"/>
      <c r="D205" s="21"/>
      <c r="E205" s="21"/>
      <c r="F205" s="21"/>
      <c r="G205" s="21"/>
      <c r="H205" s="21"/>
      <c r="I205" s="21"/>
      <c r="J205" s="21"/>
    </row>
    <row r="206" spans="1:10">
      <c r="A206" s="21"/>
      <c r="B206" s="21"/>
      <c r="C206" s="21"/>
      <c r="D206" s="21"/>
      <c r="E206" s="21"/>
      <c r="F206" s="21"/>
      <c r="G206" s="21"/>
      <c r="H206" s="21"/>
      <c r="I206" s="21"/>
      <c r="J206" s="21"/>
    </row>
    <row r="207" spans="1:10">
      <c r="A207" s="21"/>
      <c r="B207" s="21"/>
      <c r="C207" s="21"/>
      <c r="D207" s="21"/>
      <c r="E207" s="21"/>
      <c r="F207" s="21"/>
      <c r="G207" s="21"/>
      <c r="H207" s="21"/>
      <c r="I207" s="21"/>
      <c r="J207" s="21"/>
    </row>
    <row r="208" spans="1:10">
      <c r="A208" s="21"/>
      <c r="B208" s="21"/>
      <c r="C208" s="21"/>
      <c r="D208" s="21"/>
      <c r="E208" s="21"/>
      <c r="F208" s="21"/>
      <c r="G208" s="21"/>
      <c r="H208" s="21"/>
      <c r="I208" s="21"/>
      <c r="J208" s="21"/>
    </row>
    <row r="209" spans="1:10">
      <c r="A209" s="21"/>
      <c r="B209" s="21"/>
      <c r="C209" s="21"/>
      <c r="D209" s="21"/>
      <c r="E209" s="21"/>
      <c r="F209" s="21"/>
      <c r="G209" s="21"/>
      <c r="H209" s="21"/>
      <c r="I209" s="21"/>
      <c r="J209" s="21"/>
    </row>
    <row r="210" spans="1:10">
      <c r="A210" s="21"/>
      <c r="B210" s="21"/>
      <c r="C210" s="21"/>
      <c r="D210" s="21"/>
      <c r="E210" s="21"/>
      <c r="F210" s="21"/>
      <c r="G210" s="21"/>
      <c r="H210" s="21"/>
      <c r="I210" s="21"/>
      <c r="J210" s="21"/>
    </row>
    <row r="211" spans="1:10">
      <c r="A211" s="21"/>
      <c r="B211" s="21"/>
      <c r="C211" s="21"/>
      <c r="D211" s="21"/>
      <c r="E211" s="21"/>
      <c r="F211" s="21"/>
      <c r="G211" s="21"/>
      <c r="H211" s="21"/>
      <c r="I211" s="21"/>
      <c r="J211" s="21"/>
    </row>
    <row r="212" spans="1:10">
      <c r="A212" s="21"/>
      <c r="B212" s="21"/>
      <c r="C212" s="21"/>
      <c r="D212" s="21"/>
      <c r="E212" s="21"/>
      <c r="F212" s="21"/>
      <c r="G212" s="21"/>
      <c r="H212" s="21"/>
      <c r="I212" s="21"/>
      <c r="J212" s="21"/>
    </row>
    <row r="213" spans="1:10">
      <c r="A213" s="21"/>
      <c r="B213" s="21"/>
      <c r="C213" s="21"/>
      <c r="D213" s="21"/>
      <c r="E213" s="21"/>
      <c r="F213" s="21"/>
      <c r="G213" s="21"/>
      <c r="H213" s="21"/>
      <c r="I213" s="21"/>
      <c r="J213" s="21"/>
    </row>
    <row r="214" spans="1:10">
      <c r="A214" s="21"/>
      <c r="B214" s="21"/>
      <c r="C214" s="21"/>
      <c r="D214" s="21"/>
      <c r="E214" s="21"/>
      <c r="F214" s="21"/>
      <c r="G214" s="21"/>
      <c r="H214" s="21"/>
      <c r="I214" s="21"/>
      <c r="J214" s="21"/>
    </row>
    <row r="215" spans="1:10">
      <c r="A215" s="21"/>
      <c r="B215" s="21"/>
      <c r="C215" s="21"/>
      <c r="D215" s="21"/>
      <c r="E215" s="21"/>
      <c r="F215" s="21"/>
      <c r="G215" s="21"/>
      <c r="H215" s="21"/>
      <c r="I215" s="21"/>
      <c r="J215" s="21"/>
    </row>
    <row r="216" spans="1:10">
      <c r="A216" s="21"/>
      <c r="B216" s="21"/>
      <c r="C216" s="21"/>
      <c r="D216" s="21"/>
      <c r="E216" s="21"/>
      <c r="F216" s="21"/>
      <c r="G216" s="21"/>
      <c r="H216" s="21"/>
      <c r="I216" s="21"/>
      <c r="J216" s="21"/>
    </row>
    <row r="217" spans="1:10">
      <c r="A217" s="21"/>
      <c r="B217" s="21"/>
      <c r="C217" s="21"/>
      <c r="D217" s="21"/>
      <c r="E217" s="21"/>
      <c r="F217" s="21"/>
      <c r="G217" s="21"/>
      <c r="H217" s="21"/>
      <c r="I217" s="21"/>
      <c r="J217" s="21"/>
    </row>
    <row r="218" spans="1:10">
      <c r="A218" s="21"/>
      <c r="B218" s="21"/>
      <c r="C218" s="21"/>
      <c r="D218" s="21"/>
      <c r="E218" s="21"/>
      <c r="F218" s="21"/>
      <c r="G218" s="21"/>
      <c r="H218" s="21"/>
      <c r="I218" s="21"/>
      <c r="J218" s="21"/>
    </row>
    <row r="219" spans="1:10">
      <c r="A219" s="21"/>
      <c r="B219" s="21"/>
      <c r="C219" s="21"/>
      <c r="D219" s="21"/>
      <c r="E219" s="21"/>
      <c r="F219" s="21"/>
      <c r="G219" s="21"/>
      <c r="H219" s="21"/>
      <c r="I219" s="21"/>
      <c r="J219" s="21"/>
    </row>
    <row r="220" spans="1:10">
      <c r="A220" s="21"/>
      <c r="B220" s="21"/>
      <c r="C220" s="21"/>
      <c r="D220" s="21"/>
      <c r="E220" s="21"/>
      <c r="F220" s="21"/>
      <c r="G220" s="21"/>
      <c r="H220" s="21"/>
      <c r="I220" s="21"/>
      <c r="J220" s="21"/>
    </row>
    <row r="221" spans="1:10">
      <c r="A221" s="21"/>
      <c r="B221" s="21"/>
      <c r="C221" s="21"/>
      <c r="D221" s="21"/>
      <c r="E221" s="21"/>
      <c r="F221" s="21"/>
      <c r="G221" s="21"/>
      <c r="H221" s="21"/>
      <c r="I221" s="21"/>
      <c r="J221" s="21"/>
    </row>
    <row r="222" spans="1:10">
      <c r="A222" s="21"/>
      <c r="B222" s="21"/>
      <c r="C222" s="21"/>
      <c r="D222" s="21"/>
      <c r="E222" s="21"/>
      <c r="F222" s="21"/>
      <c r="G222" s="21"/>
      <c r="H222" s="21"/>
      <c r="I222" s="21"/>
      <c r="J222" s="21"/>
    </row>
    <row r="223" spans="1:10">
      <c r="A223" s="21"/>
      <c r="B223" s="21"/>
      <c r="C223" s="21"/>
      <c r="D223" s="21"/>
      <c r="E223" s="21"/>
      <c r="F223" s="21"/>
      <c r="G223" s="21"/>
      <c r="H223" s="21"/>
      <c r="I223" s="21"/>
      <c r="J223" s="21"/>
    </row>
    <row r="224" spans="1:10">
      <c r="A224" s="21"/>
      <c r="B224" s="21"/>
      <c r="C224" s="21"/>
      <c r="D224" s="21"/>
      <c r="E224" s="21"/>
      <c r="F224" s="21"/>
      <c r="G224" s="21"/>
      <c r="H224" s="21"/>
      <c r="I224" s="21"/>
      <c r="J224" s="21"/>
    </row>
    <row r="225" spans="1:10">
      <c r="A225" s="21"/>
      <c r="B225" s="21"/>
      <c r="C225" s="21"/>
      <c r="D225" s="21"/>
      <c r="E225" s="21"/>
      <c r="F225" s="21"/>
      <c r="G225" s="21"/>
      <c r="H225" s="21"/>
      <c r="I225" s="21"/>
      <c r="J225" s="21"/>
    </row>
    <row r="226" spans="1:10">
      <c r="A226" s="21"/>
      <c r="B226" s="21"/>
      <c r="C226" s="21"/>
      <c r="D226" s="21"/>
      <c r="E226" s="21"/>
      <c r="F226" s="21"/>
      <c r="G226" s="21"/>
      <c r="H226" s="21"/>
      <c r="I226" s="21"/>
      <c r="J226" s="21"/>
    </row>
    <row r="227" spans="1:10">
      <c r="A227" s="21"/>
      <c r="B227" s="21"/>
      <c r="C227" s="21"/>
      <c r="D227" s="21"/>
      <c r="E227" s="21"/>
      <c r="F227" s="21"/>
      <c r="G227" s="21"/>
      <c r="H227" s="21"/>
      <c r="I227" s="21"/>
      <c r="J227" s="21"/>
    </row>
    <row r="228" spans="1:10">
      <c r="A228" s="21"/>
      <c r="B228" s="21"/>
      <c r="C228" s="21"/>
      <c r="D228" s="21"/>
      <c r="E228" s="21"/>
      <c r="F228" s="21"/>
      <c r="G228" s="21"/>
      <c r="H228" s="21"/>
      <c r="I228" s="21"/>
      <c r="J228" s="21"/>
    </row>
    <row r="229" spans="1:10">
      <c r="A229" s="21"/>
      <c r="B229" s="21"/>
      <c r="C229" s="21"/>
      <c r="D229" s="21"/>
      <c r="E229" s="21"/>
      <c r="F229" s="21"/>
      <c r="G229" s="21"/>
      <c r="H229" s="21"/>
      <c r="I229" s="21"/>
      <c r="J229" s="21"/>
    </row>
    <row r="230" spans="1:10">
      <c r="A230" s="21"/>
      <c r="B230" s="21"/>
      <c r="C230" s="21"/>
      <c r="D230" s="21"/>
      <c r="E230" s="21"/>
      <c r="F230" s="21"/>
      <c r="G230" s="21"/>
      <c r="H230" s="21"/>
      <c r="I230" s="21"/>
      <c r="J230" s="21"/>
    </row>
    <row r="231" spans="1:10">
      <c r="A231" s="21"/>
      <c r="B231" s="21"/>
      <c r="C231" s="21"/>
      <c r="D231" s="21"/>
      <c r="E231" s="21"/>
      <c r="F231" s="21"/>
      <c r="G231" s="21"/>
      <c r="H231" s="21"/>
      <c r="I231" s="21"/>
      <c r="J231" s="21"/>
    </row>
    <row r="232" spans="1:10">
      <c r="A232" s="21"/>
      <c r="B232" s="21"/>
      <c r="C232" s="21"/>
      <c r="D232" s="21"/>
      <c r="E232" s="21"/>
      <c r="F232" s="21"/>
      <c r="G232" s="21"/>
      <c r="H232" s="21"/>
      <c r="I232" s="21"/>
      <c r="J232" s="21"/>
    </row>
    <row r="233" spans="1:10">
      <c r="A233" s="21"/>
      <c r="B233" s="21"/>
      <c r="C233" s="21"/>
      <c r="D233" s="21"/>
      <c r="E233" s="21"/>
      <c r="F233" s="21"/>
      <c r="G233" s="21"/>
      <c r="H233" s="21"/>
      <c r="I233" s="21"/>
      <c r="J233" s="21"/>
    </row>
    <row r="234" spans="1:10">
      <c r="A234" s="21"/>
      <c r="B234" s="21"/>
      <c r="C234" s="21"/>
      <c r="D234" s="21"/>
      <c r="E234" s="21"/>
      <c r="F234" s="21"/>
      <c r="G234" s="21"/>
      <c r="H234" s="21"/>
      <c r="I234" s="21"/>
      <c r="J234" s="21"/>
    </row>
    <row r="235" spans="1:10">
      <c r="A235" s="21"/>
      <c r="B235" s="21"/>
      <c r="C235" s="21"/>
      <c r="D235" s="21"/>
      <c r="E235" s="21"/>
      <c r="F235" s="21"/>
      <c r="G235" s="21"/>
      <c r="H235" s="21"/>
      <c r="I235" s="21"/>
      <c r="J235" s="21"/>
    </row>
    <row r="236" spans="1:10">
      <c r="A236" s="21"/>
      <c r="B236" s="21"/>
      <c r="C236" s="21"/>
      <c r="D236" s="21"/>
      <c r="E236" s="21"/>
      <c r="F236" s="21"/>
      <c r="G236" s="21"/>
      <c r="H236" s="21"/>
      <c r="I236" s="21"/>
      <c r="J236" s="21"/>
    </row>
    <row r="237" spans="1:10">
      <c r="A237" s="21"/>
      <c r="B237" s="21"/>
      <c r="C237" s="21"/>
      <c r="D237" s="21"/>
      <c r="E237" s="21"/>
      <c r="F237" s="21"/>
      <c r="G237" s="21"/>
      <c r="H237" s="21"/>
      <c r="I237" s="21"/>
      <c r="J237" s="21"/>
    </row>
    <row r="238" spans="1:10">
      <c r="A238" s="21"/>
      <c r="B238" s="21"/>
      <c r="C238" s="21"/>
      <c r="D238" s="21"/>
      <c r="E238" s="21"/>
      <c r="F238" s="21"/>
      <c r="G238" s="21"/>
      <c r="H238" s="21"/>
      <c r="I238" s="21"/>
      <c r="J238" s="21"/>
    </row>
    <row r="239" spans="1:10">
      <c r="A239" s="21"/>
      <c r="B239" s="21"/>
      <c r="C239" s="21"/>
      <c r="D239" s="21"/>
      <c r="E239" s="21"/>
      <c r="F239" s="21"/>
      <c r="G239" s="21"/>
      <c r="H239" s="21"/>
      <c r="I239" s="21"/>
      <c r="J239" s="21"/>
    </row>
    <row r="240" spans="1:10">
      <c r="A240" s="21"/>
      <c r="B240" s="21"/>
      <c r="C240" s="21"/>
      <c r="D240" s="21"/>
      <c r="E240" s="21"/>
      <c r="F240" s="21"/>
      <c r="G240" s="21"/>
      <c r="H240" s="21"/>
      <c r="I240" s="21"/>
      <c r="J240" s="21"/>
    </row>
    <row r="241" spans="1:10">
      <c r="A241" s="21"/>
      <c r="B241" s="21"/>
      <c r="C241" s="21"/>
      <c r="D241" s="21"/>
      <c r="E241" s="21"/>
      <c r="F241" s="21"/>
      <c r="G241" s="21"/>
      <c r="H241" s="21"/>
      <c r="I241" s="21"/>
      <c r="J241" s="21"/>
    </row>
    <row r="242" spans="1:10">
      <c r="A242" s="21"/>
      <c r="B242" s="21"/>
      <c r="C242" s="21"/>
      <c r="D242" s="21"/>
      <c r="E242" s="21"/>
      <c r="F242" s="21"/>
      <c r="G242" s="21"/>
      <c r="H242" s="21"/>
      <c r="I242" s="21"/>
      <c r="J242" s="21"/>
    </row>
    <row r="243" spans="1:10">
      <c r="A243" s="21"/>
      <c r="B243" s="21"/>
      <c r="C243" s="21"/>
      <c r="D243" s="21"/>
      <c r="E243" s="21"/>
      <c r="F243" s="21"/>
      <c r="G243" s="21"/>
      <c r="H243" s="21"/>
      <c r="I243" s="21"/>
      <c r="J243" s="21"/>
    </row>
    <row r="244" spans="1:10">
      <c r="A244" s="21"/>
      <c r="B244" s="21"/>
      <c r="C244" s="21"/>
      <c r="D244" s="21"/>
      <c r="E244" s="21"/>
      <c r="F244" s="21"/>
      <c r="G244" s="21"/>
      <c r="H244" s="21"/>
      <c r="I244" s="21"/>
      <c r="J244" s="21"/>
    </row>
    <row r="245" spans="1:10">
      <c r="A245" s="21"/>
      <c r="B245" s="21"/>
      <c r="C245" s="21"/>
      <c r="D245" s="21"/>
      <c r="E245" s="21"/>
      <c r="F245" s="21"/>
      <c r="G245" s="21"/>
      <c r="H245" s="21"/>
      <c r="I245" s="21"/>
      <c r="J245" s="21"/>
    </row>
    <row r="246" spans="1:10">
      <c r="A246" s="21"/>
      <c r="B246" s="21"/>
      <c r="C246" s="21"/>
      <c r="D246" s="21"/>
      <c r="E246" s="21"/>
      <c r="F246" s="21"/>
      <c r="G246" s="21"/>
      <c r="H246" s="21"/>
      <c r="I246" s="21"/>
      <c r="J246" s="21"/>
    </row>
    <row r="247" spans="1:10">
      <c r="A247" s="21"/>
      <c r="B247" s="21"/>
      <c r="C247" s="21"/>
      <c r="D247" s="21"/>
      <c r="E247" s="21"/>
      <c r="F247" s="21"/>
      <c r="G247" s="21"/>
      <c r="H247" s="21"/>
      <c r="I247" s="21"/>
      <c r="J247" s="21"/>
    </row>
    <row r="248" spans="1:10">
      <c r="A248" s="21"/>
      <c r="B248" s="21"/>
      <c r="C248" s="21"/>
      <c r="D248" s="21"/>
      <c r="E248" s="21"/>
      <c r="F248" s="21"/>
      <c r="G248" s="21"/>
      <c r="H248" s="21"/>
      <c r="I248" s="21"/>
      <c r="J248" s="21"/>
    </row>
    <row r="249" spans="1:10">
      <c r="A249" s="21"/>
      <c r="B249" s="21"/>
      <c r="C249" s="21"/>
      <c r="D249" s="21"/>
      <c r="E249" s="21"/>
      <c r="F249" s="21"/>
      <c r="G249" s="21"/>
      <c r="H249" s="21"/>
      <c r="I249" s="21"/>
      <c r="J249" s="21"/>
    </row>
    <row r="250" spans="1:10">
      <c r="A250" s="21"/>
      <c r="B250" s="21"/>
      <c r="C250" s="21"/>
      <c r="D250" s="21"/>
      <c r="E250" s="21"/>
      <c r="F250" s="21"/>
      <c r="G250" s="21"/>
      <c r="H250" s="21"/>
      <c r="I250" s="21"/>
      <c r="J250" s="21"/>
    </row>
    <row r="251" spans="1:10">
      <c r="A251" s="21"/>
      <c r="B251" s="21"/>
      <c r="C251" s="21"/>
      <c r="D251" s="21"/>
      <c r="E251" s="21"/>
      <c r="F251" s="21"/>
      <c r="G251" s="21"/>
      <c r="H251" s="21"/>
      <c r="I251" s="21"/>
      <c r="J251" s="21"/>
    </row>
    <row r="252" spans="1:10">
      <c r="A252" s="21"/>
      <c r="B252" s="21"/>
      <c r="C252" s="21"/>
      <c r="D252" s="21"/>
      <c r="E252" s="21"/>
      <c r="F252" s="21"/>
      <c r="G252" s="21"/>
      <c r="H252" s="21"/>
      <c r="I252" s="21"/>
      <c r="J252" s="21"/>
    </row>
    <row r="253" spans="1:10">
      <c r="A253" s="21"/>
      <c r="B253" s="21"/>
      <c r="C253" s="21"/>
      <c r="D253" s="21"/>
      <c r="E253" s="21"/>
      <c r="F253" s="21"/>
      <c r="G253" s="21"/>
      <c r="H253" s="21"/>
      <c r="I253" s="21"/>
      <c r="J253" s="21"/>
    </row>
    <row r="254" spans="1:10">
      <c r="A254" s="21"/>
      <c r="B254" s="21"/>
      <c r="C254" s="21"/>
      <c r="D254" s="21"/>
      <c r="E254" s="21"/>
      <c r="F254" s="21"/>
      <c r="G254" s="21"/>
      <c r="H254" s="21"/>
      <c r="I254" s="21"/>
      <c r="J254" s="21"/>
    </row>
    <row r="255" spans="1:10">
      <c r="A255" s="21"/>
      <c r="B255" s="21"/>
      <c r="C255" s="21"/>
      <c r="D255" s="21"/>
      <c r="E255" s="21"/>
      <c r="F255" s="21"/>
      <c r="G255" s="21"/>
      <c r="H255" s="21"/>
      <c r="I255" s="21"/>
      <c r="J255" s="21"/>
    </row>
    <row r="256" spans="1:10">
      <c r="A256" s="21"/>
      <c r="B256" s="21"/>
      <c r="C256" s="21"/>
      <c r="D256" s="21"/>
      <c r="E256" s="21"/>
      <c r="F256" s="21"/>
      <c r="G256" s="21"/>
      <c r="H256" s="21"/>
      <c r="I256" s="21"/>
      <c r="J256" s="21"/>
    </row>
    <row r="257" spans="1:10">
      <c r="A257" s="21"/>
      <c r="B257" s="21"/>
      <c r="C257" s="21"/>
      <c r="D257" s="21"/>
      <c r="E257" s="21"/>
      <c r="F257" s="21"/>
      <c r="G257" s="21"/>
      <c r="H257" s="21"/>
      <c r="I257" s="21"/>
      <c r="J257" s="21"/>
    </row>
    <row r="258" spans="1:10">
      <c r="A258" s="21"/>
      <c r="B258" s="21"/>
      <c r="C258" s="21"/>
      <c r="D258" s="21"/>
      <c r="E258" s="21"/>
      <c r="F258" s="21"/>
      <c r="G258" s="21"/>
      <c r="H258" s="21"/>
      <c r="I258" s="21"/>
      <c r="J258" s="21"/>
    </row>
    <row r="259" spans="1:10">
      <c r="A259" s="21"/>
      <c r="B259" s="21"/>
      <c r="C259" s="21"/>
      <c r="D259" s="21"/>
      <c r="E259" s="21"/>
      <c r="F259" s="21"/>
      <c r="G259" s="21"/>
      <c r="H259" s="21"/>
      <c r="I259" s="21"/>
      <c r="J259" s="21"/>
    </row>
    <row r="260" spans="1:10">
      <c r="A260" s="21"/>
      <c r="B260" s="21"/>
      <c r="C260" s="21"/>
      <c r="D260" s="21"/>
      <c r="E260" s="21"/>
      <c r="F260" s="21"/>
      <c r="G260" s="21"/>
      <c r="H260" s="21"/>
      <c r="I260" s="21"/>
      <c r="J260" s="21"/>
    </row>
    <row r="261" spans="1:10">
      <c r="A261" s="21"/>
      <c r="B261" s="21"/>
      <c r="C261" s="21"/>
      <c r="D261" s="21"/>
      <c r="E261" s="21"/>
      <c r="F261" s="21"/>
      <c r="G261" s="21"/>
      <c r="H261" s="21"/>
      <c r="I261" s="21"/>
      <c r="J261" s="21"/>
    </row>
    <row r="262" spans="1:10">
      <c r="A262" s="21"/>
      <c r="B262" s="21"/>
      <c r="C262" s="21"/>
      <c r="D262" s="21"/>
      <c r="E262" s="21"/>
      <c r="F262" s="21"/>
      <c r="G262" s="21"/>
      <c r="H262" s="21"/>
      <c r="I262" s="21"/>
      <c r="J262" s="21"/>
    </row>
    <row r="263" spans="1:10">
      <c r="A263" s="21"/>
      <c r="B263" s="21"/>
      <c r="C263" s="21"/>
      <c r="D263" s="21"/>
      <c r="E263" s="21"/>
      <c r="F263" s="21"/>
      <c r="G263" s="21"/>
      <c r="H263" s="21"/>
      <c r="I263" s="21"/>
      <c r="J263" s="21"/>
    </row>
    <row r="264" spans="1:10">
      <c r="A264" s="21"/>
      <c r="B264" s="21"/>
      <c r="C264" s="21"/>
      <c r="D264" s="21"/>
      <c r="E264" s="21"/>
      <c r="F264" s="21"/>
      <c r="G264" s="21"/>
      <c r="H264" s="21"/>
      <c r="I264" s="21"/>
      <c r="J264" s="21"/>
    </row>
    <row r="265" spans="1:10">
      <c r="A265" s="21"/>
      <c r="B265" s="21"/>
      <c r="C265" s="21"/>
      <c r="D265" s="21"/>
      <c r="E265" s="21"/>
      <c r="F265" s="21"/>
      <c r="G265" s="21"/>
      <c r="H265" s="21"/>
      <c r="I265" s="21"/>
      <c r="J265" s="21"/>
    </row>
    <row r="266" spans="1:10">
      <c r="A266" s="21"/>
      <c r="B266" s="21"/>
      <c r="C266" s="21"/>
      <c r="D266" s="21"/>
      <c r="E266" s="21"/>
      <c r="F266" s="21"/>
      <c r="G266" s="21"/>
      <c r="H266" s="21"/>
      <c r="I266" s="21"/>
      <c r="J266" s="21"/>
    </row>
    <row r="267" spans="1:10">
      <c r="A267" s="21"/>
      <c r="B267" s="21"/>
      <c r="C267" s="21"/>
      <c r="D267" s="21"/>
      <c r="E267" s="21"/>
      <c r="F267" s="21"/>
      <c r="G267" s="21"/>
      <c r="H267" s="21"/>
      <c r="I267" s="21"/>
      <c r="J267" s="21"/>
    </row>
    <row r="268" spans="1:10">
      <c r="A268" s="21"/>
      <c r="B268" s="21"/>
      <c r="C268" s="21"/>
      <c r="D268" s="21"/>
      <c r="E268" s="21"/>
      <c r="F268" s="21"/>
      <c r="G268" s="21"/>
      <c r="H268" s="21"/>
      <c r="I268" s="21"/>
      <c r="J268" s="21"/>
    </row>
    <row r="269" spans="1:10">
      <c r="A269" s="21"/>
      <c r="B269" s="21"/>
      <c r="C269" s="21"/>
      <c r="D269" s="21"/>
      <c r="E269" s="21"/>
      <c r="F269" s="21"/>
      <c r="G269" s="21"/>
      <c r="H269" s="21"/>
      <c r="I269" s="21"/>
      <c r="J269" s="21"/>
    </row>
    <row r="270" spans="1:10">
      <c r="A270" s="21"/>
      <c r="B270" s="21"/>
      <c r="C270" s="21"/>
      <c r="D270" s="21"/>
      <c r="E270" s="21"/>
      <c r="F270" s="21"/>
      <c r="G270" s="21"/>
      <c r="H270" s="21"/>
      <c r="I270" s="21"/>
      <c r="J270" s="21"/>
    </row>
    <row r="271" spans="1:10">
      <c r="A271" s="21"/>
      <c r="B271" s="21"/>
      <c r="C271" s="21"/>
      <c r="D271" s="21"/>
      <c r="E271" s="21"/>
      <c r="F271" s="21"/>
      <c r="G271" s="21"/>
      <c r="H271" s="21"/>
      <c r="I271" s="21"/>
      <c r="J271" s="21"/>
    </row>
    <row r="272" spans="1:10">
      <c r="A272" s="21"/>
      <c r="B272" s="21"/>
      <c r="C272" s="21"/>
      <c r="D272" s="21"/>
      <c r="E272" s="21"/>
      <c r="F272" s="21"/>
      <c r="G272" s="21"/>
      <c r="H272" s="21"/>
      <c r="I272" s="21"/>
      <c r="J272" s="21"/>
    </row>
    <row r="273" spans="1:10">
      <c r="A273" s="21"/>
      <c r="B273" s="21"/>
      <c r="C273" s="21"/>
      <c r="D273" s="21"/>
      <c r="E273" s="21"/>
      <c r="F273" s="21"/>
      <c r="G273" s="21"/>
      <c r="H273" s="21"/>
      <c r="I273" s="21"/>
      <c r="J273" s="21"/>
    </row>
    <row r="274" spans="1:10">
      <c r="A274" s="21"/>
      <c r="B274" s="21"/>
      <c r="C274" s="21"/>
      <c r="D274" s="21"/>
      <c r="E274" s="21"/>
      <c r="F274" s="21"/>
      <c r="G274" s="21"/>
      <c r="H274" s="21"/>
      <c r="I274" s="21"/>
      <c r="J274" s="21"/>
    </row>
    <row r="275" spans="1:10">
      <c r="A275" s="21"/>
      <c r="B275" s="21"/>
      <c r="C275" s="21"/>
      <c r="D275" s="21"/>
      <c r="E275" s="21"/>
      <c r="F275" s="21"/>
      <c r="G275" s="21"/>
      <c r="H275" s="21"/>
      <c r="I275" s="21"/>
      <c r="J275" s="21"/>
    </row>
    <row r="276" spans="1:10">
      <c r="A276" s="21"/>
      <c r="B276" s="21"/>
      <c r="C276" s="21"/>
      <c r="D276" s="21"/>
      <c r="E276" s="21"/>
      <c r="F276" s="21"/>
      <c r="G276" s="21"/>
      <c r="H276" s="21"/>
      <c r="I276" s="21"/>
      <c r="J276" s="21"/>
    </row>
    <row r="277" spans="1:10">
      <c r="A277" s="21"/>
      <c r="B277" s="21"/>
      <c r="C277" s="21"/>
      <c r="D277" s="21"/>
      <c r="E277" s="21"/>
      <c r="F277" s="21"/>
      <c r="G277" s="21"/>
      <c r="H277" s="21"/>
      <c r="I277" s="21"/>
      <c r="J277" s="21"/>
    </row>
    <row r="278" spans="1:10">
      <c r="A278" s="21"/>
      <c r="B278" s="21"/>
      <c r="C278" s="21"/>
      <c r="D278" s="21"/>
      <c r="E278" s="21"/>
      <c r="F278" s="21"/>
      <c r="G278" s="21"/>
      <c r="H278" s="21"/>
      <c r="I278" s="21"/>
      <c r="J278" s="21"/>
    </row>
    <row r="279" spans="1:10">
      <c r="A279" s="21"/>
      <c r="B279" s="21"/>
      <c r="C279" s="21"/>
      <c r="D279" s="21"/>
      <c r="E279" s="21"/>
      <c r="F279" s="21"/>
      <c r="G279" s="21"/>
      <c r="H279" s="21"/>
      <c r="I279" s="21"/>
      <c r="J279" s="21"/>
    </row>
    <row r="280" spans="1:10">
      <c r="A280" s="21"/>
      <c r="B280" s="21"/>
      <c r="C280" s="21"/>
      <c r="D280" s="21"/>
      <c r="E280" s="21"/>
      <c r="F280" s="21"/>
      <c r="G280" s="21"/>
      <c r="H280" s="21"/>
      <c r="I280" s="21"/>
      <c r="J280" s="21"/>
    </row>
    <row r="281" spans="1:10">
      <c r="A281" s="21"/>
      <c r="B281" s="21"/>
      <c r="C281" s="21"/>
      <c r="D281" s="21"/>
      <c r="E281" s="21"/>
      <c r="F281" s="21"/>
      <c r="G281" s="21"/>
      <c r="H281" s="21"/>
      <c r="I281" s="21"/>
      <c r="J281" s="21"/>
    </row>
    <row r="282" spans="1:10">
      <c r="A282" s="21"/>
      <c r="B282" s="21"/>
      <c r="C282" s="21"/>
      <c r="D282" s="21"/>
      <c r="E282" s="21"/>
      <c r="F282" s="21"/>
      <c r="G282" s="21"/>
      <c r="H282" s="21"/>
      <c r="I282" s="21"/>
      <c r="J282" s="21"/>
    </row>
    <row r="283" spans="1:10">
      <c r="A283" s="21"/>
      <c r="B283" s="21"/>
      <c r="C283" s="21"/>
      <c r="D283" s="21"/>
      <c r="E283" s="21"/>
      <c r="F283" s="21"/>
      <c r="G283" s="21"/>
      <c r="H283" s="21"/>
      <c r="I283" s="21"/>
      <c r="J283" s="21"/>
    </row>
    <row r="284" spans="1:10">
      <c r="A284" s="21"/>
      <c r="B284" s="21"/>
      <c r="C284" s="21"/>
      <c r="D284" s="21"/>
      <c r="E284" s="21"/>
      <c r="F284" s="21"/>
      <c r="G284" s="21"/>
      <c r="H284" s="21"/>
      <c r="I284" s="21"/>
      <c r="J284" s="21"/>
    </row>
    <row r="285" spans="1:10">
      <c r="A285" s="21"/>
      <c r="B285" s="21"/>
      <c r="C285" s="21"/>
      <c r="D285" s="21"/>
      <c r="E285" s="21"/>
      <c r="F285" s="21"/>
      <c r="G285" s="21"/>
      <c r="H285" s="21"/>
      <c r="I285" s="21"/>
      <c r="J285" s="21"/>
    </row>
    <row r="286" spans="1:10">
      <c r="A286" s="21"/>
      <c r="B286" s="21"/>
      <c r="C286" s="21"/>
      <c r="D286" s="21"/>
      <c r="E286" s="21"/>
      <c r="F286" s="21"/>
      <c r="G286" s="21"/>
      <c r="H286" s="21"/>
      <c r="I286" s="21"/>
      <c r="J286" s="21"/>
    </row>
    <row r="287" spans="1:10">
      <c r="A287" s="21"/>
      <c r="B287" s="21"/>
      <c r="C287" s="21"/>
      <c r="D287" s="21"/>
      <c r="E287" s="21"/>
      <c r="F287" s="21"/>
      <c r="G287" s="21"/>
      <c r="H287" s="21"/>
      <c r="I287" s="21"/>
      <c r="J287" s="21"/>
    </row>
    <row r="288" spans="1:10">
      <c r="A288" s="21"/>
      <c r="B288" s="21"/>
      <c r="C288" s="21"/>
      <c r="D288" s="21"/>
      <c r="E288" s="21"/>
      <c r="F288" s="21"/>
      <c r="G288" s="21"/>
      <c r="H288" s="21"/>
      <c r="I288" s="21"/>
      <c r="J288" s="21"/>
    </row>
    <row r="289" spans="1:10">
      <c r="A289" s="21"/>
      <c r="B289" s="21"/>
      <c r="C289" s="21"/>
      <c r="D289" s="21"/>
      <c r="E289" s="21"/>
      <c r="F289" s="21"/>
      <c r="G289" s="21"/>
      <c r="H289" s="21"/>
      <c r="I289" s="21"/>
      <c r="J289" s="21"/>
    </row>
    <row r="290" spans="1:10">
      <c r="A290" s="21"/>
      <c r="B290" s="21"/>
      <c r="C290" s="21"/>
      <c r="D290" s="21"/>
      <c r="E290" s="21"/>
      <c r="F290" s="21"/>
      <c r="G290" s="21"/>
      <c r="H290" s="21"/>
      <c r="I290" s="21"/>
      <c r="J290" s="21"/>
    </row>
    <row r="291" spans="1:10">
      <c r="A291" s="21"/>
      <c r="B291" s="21"/>
      <c r="C291" s="21"/>
      <c r="D291" s="21"/>
      <c r="E291" s="21"/>
      <c r="F291" s="21"/>
      <c r="G291" s="21"/>
      <c r="H291" s="21"/>
      <c r="I291" s="21"/>
      <c r="J291" s="21"/>
    </row>
    <row r="292" spans="1:10">
      <c r="A292" s="21"/>
      <c r="B292" s="21"/>
      <c r="C292" s="21"/>
      <c r="D292" s="21"/>
      <c r="E292" s="21"/>
      <c r="F292" s="21"/>
      <c r="G292" s="21"/>
      <c r="H292" s="21"/>
      <c r="I292" s="21"/>
      <c r="J292" s="21"/>
    </row>
    <row r="293" spans="1:10">
      <c r="A293" s="21"/>
      <c r="B293" s="21"/>
      <c r="C293" s="21"/>
      <c r="D293" s="21"/>
      <c r="E293" s="21"/>
      <c r="F293" s="21"/>
      <c r="G293" s="21"/>
      <c r="H293" s="21"/>
      <c r="I293" s="21"/>
      <c r="J293" s="21"/>
    </row>
    <row r="294" spans="1:10">
      <c r="A294" s="21"/>
      <c r="B294" s="21"/>
      <c r="C294" s="21"/>
      <c r="D294" s="21"/>
      <c r="E294" s="21"/>
      <c r="F294" s="21"/>
      <c r="G294" s="21"/>
      <c r="H294" s="21"/>
      <c r="I294" s="21"/>
      <c r="J294" s="21"/>
    </row>
    <row r="295" spans="1:10">
      <c r="A295" s="21"/>
      <c r="B295" s="21"/>
      <c r="C295" s="21"/>
      <c r="D295" s="21"/>
      <c r="E295" s="21"/>
      <c r="F295" s="21"/>
      <c r="G295" s="21"/>
      <c r="H295" s="21"/>
      <c r="I295" s="21"/>
      <c r="J295" s="21"/>
    </row>
    <row r="296" spans="1:10">
      <c r="A296" s="21"/>
      <c r="B296" s="21"/>
      <c r="C296" s="21"/>
      <c r="D296" s="21"/>
      <c r="E296" s="21"/>
      <c r="F296" s="21"/>
      <c r="G296" s="21"/>
      <c r="H296" s="21"/>
      <c r="I296" s="21"/>
      <c r="J296" s="21"/>
    </row>
    <row r="297" spans="1:10">
      <c r="A297" s="21"/>
      <c r="B297" s="21"/>
      <c r="C297" s="21"/>
      <c r="D297" s="21"/>
      <c r="E297" s="21"/>
      <c r="F297" s="21"/>
      <c r="G297" s="21"/>
      <c r="H297" s="21"/>
      <c r="I297" s="21"/>
      <c r="J297" s="21"/>
    </row>
    <row r="298" spans="1:10">
      <c r="A298" s="21"/>
      <c r="B298" s="21"/>
      <c r="C298" s="21"/>
      <c r="D298" s="21"/>
      <c r="E298" s="21"/>
      <c r="F298" s="21"/>
      <c r="G298" s="21"/>
      <c r="H298" s="21"/>
      <c r="I298" s="21"/>
      <c r="J298" s="21"/>
    </row>
    <row r="299" spans="1:10">
      <c r="A299" s="21"/>
      <c r="B299" s="21"/>
      <c r="C299" s="21"/>
      <c r="D299" s="21"/>
      <c r="E299" s="21"/>
      <c r="F299" s="21"/>
      <c r="G299" s="21"/>
      <c r="H299" s="21"/>
      <c r="I299" s="21"/>
      <c r="J299" s="21"/>
    </row>
    <row r="300" spans="1:10">
      <c r="A300" s="21"/>
      <c r="B300" s="21"/>
      <c r="C300" s="21"/>
      <c r="D300" s="21"/>
      <c r="E300" s="21"/>
      <c r="F300" s="21"/>
      <c r="G300" s="21"/>
      <c r="H300" s="21"/>
      <c r="I300" s="21"/>
      <c r="J300" s="21"/>
    </row>
    <row r="301" spans="1:10">
      <c r="A301" s="21"/>
      <c r="B301" s="21"/>
      <c r="C301" s="21"/>
      <c r="D301" s="21"/>
      <c r="E301" s="21"/>
      <c r="F301" s="21"/>
      <c r="G301" s="21"/>
      <c r="H301" s="21"/>
      <c r="I301" s="21"/>
      <c r="J301" s="21"/>
    </row>
    <row r="302" spans="1:10">
      <c r="A302" s="21"/>
      <c r="B302" s="21"/>
      <c r="C302" s="21"/>
      <c r="D302" s="21"/>
      <c r="E302" s="21"/>
      <c r="F302" s="21"/>
      <c r="G302" s="21"/>
      <c r="H302" s="21"/>
      <c r="I302" s="21"/>
      <c r="J302" s="21"/>
    </row>
    <row r="303" spans="1:10">
      <c r="A303" s="21"/>
      <c r="B303" s="21"/>
      <c r="C303" s="21"/>
      <c r="D303" s="21"/>
      <c r="E303" s="21"/>
      <c r="F303" s="21"/>
      <c r="G303" s="21"/>
      <c r="H303" s="21"/>
      <c r="I303" s="21"/>
      <c r="J303" s="21"/>
    </row>
    <row r="304" spans="1:10">
      <c r="A304" s="21"/>
      <c r="B304" s="21"/>
      <c r="C304" s="21"/>
      <c r="D304" s="21"/>
      <c r="E304" s="21"/>
      <c r="F304" s="21"/>
      <c r="G304" s="21"/>
      <c r="H304" s="21"/>
      <c r="I304" s="21"/>
      <c r="J304" s="21"/>
    </row>
    <row r="305" spans="1:10">
      <c r="A305" s="21"/>
      <c r="B305" s="21"/>
      <c r="C305" s="21"/>
      <c r="D305" s="21"/>
      <c r="E305" s="21"/>
      <c r="F305" s="21"/>
      <c r="G305" s="21"/>
      <c r="H305" s="21"/>
      <c r="I305" s="21"/>
      <c r="J305" s="21"/>
    </row>
    <row r="306" spans="1:10">
      <c r="A306" s="21"/>
      <c r="B306" s="21"/>
      <c r="C306" s="21"/>
      <c r="D306" s="21"/>
      <c r="E306" s="21"/>
      <c r="F306" s="21"/>
      <c r="G306" s="21"/>
      <c r="H306" s="21"/>
      <c r="I306" s="21"/>
      <c r="J306" s="21"/>
    </row>
    <row r="307" spans="1:10">
      <c r="A307" s="21"/>
      <c r="B307" s="21"/>
      <c r="C307" s="21"/>
      <c r="D307" s="21"/>
      <c r="E307" s="21"/>
      <c r="F307" s="21"/>
      <c r="G307" s="21"/>
      <c r="H307" s="21"/>
      <c r="I307" s="21"/>
      <c r="J307" s="21"/>
    </row>
    <row r="308" spans="1:10">
      <c r="A308" s="21"/>
      <c r="B308" s="21"/>
      <c r="C308" s="21"/>
      <c r="D308" s="21"/>
      <c r="E308" s="21"/>
      <c r="F308" s="21"/>
      <c r="G308" s="21"/>
      <c r="H308" s="21"/>
      <c r="I308" s="21"/>
      <c r="J308" s="21"/>
    </row>
    <row r="309" spans="1:10">
      <c r="A309" s="21"/>
      <c r="B309" s="21"/>
      <c r="C309" s="21"/>
      <c r="D309" s="21"/>
      <c r="E309" s="21"/>
      <c r="F309" s="21"/>
      <c r="G309" s="21"/>
      <c r="H309" s="21"/>
      <c r="I309" s="21"/>
      <c r="J309" s="21"/>
    </row>
    <row r="310" spans="1:10">
      <c r="A310" s="21"/>
      <c r="B310" s="21"/>
      <c r="C310" s="21"/>
      <c r="D310" s="21"/>
      <c r="E310" s="21"/>
      <c r="F310" s="21"/>
      <c r="G310" s="21"/>
      <c r="H310" s="21"/>
      <c r="I310" s="21"/>
      <c r="J310" s="21"/>
    </row>
    <row r="311" spans="1:10">
      <c r="A311" s="21"/>
      <c r="B311" s="21"/>
      <c r="C311" s="21"/>
      <c r="D311" s="21"/>
      <c r="E311" s="21"/>
      <c r="F311" s="21"/>
      <c r="G311" s="21"/>
      <c r="H311" s="21"/>
      <c r="I311" s="21"/>
      <c r="J311" s="21"/>
    </row>
    <row r="312" spans="1:10">
      <c r="A312" s="21"/>
      <c r="B312" s="21"/>
      <c r="C312" s="21"/>
      <c r="D312" s="21"/>
      <c r="E312" s="21"/>
      <c r="F312" s="21"/>
      <c r="G312" s="21"/>
      <c r="H312" s="21"/>
      <c r="I312" s="21"/>
      <c r="J312" s="21"/>
    </row>
    <row r="313" spans="1:10">
      <c r="A313" s="21"/>
      <c r="B313" s="21"/>
      <c r="C313" s="21"/>
      <c r="D313" s="21"/>
      <c r="E313" s="21"/>
      <c r="F313" s="21"/>
      <c r="G313" s="21"/>
      <c r="H313" s="21"/>
      <c r="I313" s="21"/>
      <c r="J313" s="21"/>
    </row>
    <row r="314" spans="1:10">
      <c r="A314" s="21"/>
      <c r="B314" s="21"/>
      <c r="C314" s="21"/>
      <c r="D314" s="21"/>
      <c r="E314" s="21"/>
      <c r="F314" s="21"/>
      <c r="G314" s="21"/>
      <c r="H314" s="21"/>
      <c r="I314" s="21"/>
      <c r="J314" s="21"/>
    </row>
    <row r="315" spans="1:10">
      <c r="A315" s="21"/>
      <c r="B315" s="21"/>
      <c r="C315" s="21"/>
      <c r="D315" s="21"/>
      <c r="E315" s="21"/>
      <c r="F315" s="21"/>
      <c r="G315" s="21"/>
      <c r="H315" s="21"/>
      <c r="I315" s="21"/>
      <c r="J315" s="21"/>
    </row>
    <row r="316" spans="1:10">
      <c r="A316" s="21"/>
      <c r="B316" s="21"/>
      <c r="C316" s="21"/>
      <c r="D316" s="21"/>
      <c r="E316" s="21"/>
      <c r="F316" s="21"/>
      <c r="G316" s="21"/>
      <c r="H316" s="21"/>
      <c r="I316" s="21"/>
      <c r="J316" s="21"/>
    </row>
    <row r="317" spans="1:10">
      <c r="A317" s="21"/>
      <c r="B317" s="21"/>
      <c r="C317" s="21"/>
      <c r="D317" s="21"/>
      <c r="E317" s="21"/>
      <c r="F317" s="21"/>
      <c r="G317" s="21"/>
      <c r="H317" s="21"/>
      <c r="I317" s="21"/>
      <c r="J317" s="21"/>
    </row>
    <row r="318" spans="1:10">
      <c r="A318" s="21"/>
      <c r="B318" s="21"/>
      <c r="C318" s="21"/>
      <c r="D318" s="21"/>
      <c r="E318" s="21"/>
      <c r="F318" s="21"/>
      <c r="G318" s="21"/>
      <c r="H318" s="21"/>
      <c r="I318" s="21"/>
      <c r="J318" s="21"/>
    </row>
    <row r="319" spans="1:10">
      <c r="A319" s="21"/>
      <c r="B319" s="21"/>
      <c r="C319" s="21"/>
      <c r="D319" s="21"/>
      <c r="E319" s="21"/>
      <c r="F319" s="21"/>
      <c r="G319" s="21"/>
      <c r="H319" s="21"/>
      <c r="I319" s="21"/>
      <c r="J319" s="21"/>
    </row>
    <row r="320" spans="1:10">
      <c r="A320" s="21"/>
      <c r="B320" s="21"/>
      <c r="C320" s="21"/>
      <c r="D320" s="21"/>
      <c r="E320" s="21"/>
      <c r="F320" s="21"/>
      <c r="G320" s="21"/>
      <c r="H320" s="21"/>
      <c r="I320" s="21"/>
      <c r="J320" s="21"/>
    </row>
    <row r="321" spans="1:10">
      <c r="A321" s="21"/>
      <c r="B321" s="21"/>
      <c r="C321" s="21"/>
      <c r="D321" s="21"/>
      <c r="E321" s="21"/>
      <c r="F321" s="21"/>
      <c r="G321" s="21"/>
      <c r="H321" s="21"/>
      <c r="I321" s="21"/>
      <c r="J321" s="21"/>
    </row>
    <row r="322" spans="1:10">
      <c r="A322" s="21"/>
      <c r="B322" s="21"/>
      <c r="C322" s="21"/>
      <c r="D322" s="21"/>
      <c r="E322" s="21"/>
      <c r="F322" s="21"/>
      <c r="G322" s="21"/>
      <c r="H322" s="21"/>
      <c r="I322" s="21"/>
      <c r="J322" s="21"/>
    </row>
    <row r="323" spans="1:10">
      <c r="A323" s="21"/>
      <c r="B323" s="21"/>
      <c r="C323" s="21"/>
      <c r="D323" s="21"/>
      <c r="E323" s="21"/>
      <c r="F323" s="21"/>
      <c r="G323" s="21"/>
      <c r="H323" s="21"/>
      <c r="I323" s="21"/>
      <c r="J323" s="21"/>
    </row>
    <row r="324" spans="1:10">
      <c r="A324" s="21"/>
      <c r="B324" s="21"/>
      <c r="C324" s="21"/>
      <c r="D324" s="21"/>
      <c r="E324" s="21"/>
      <c r="F324" s="21"/>
      <c r="G324" s="21"/>
      <c r="H324" s="21"/>
      <c r="I324" s="21"/>
      <c r="J324" s="21"/>
    </row>
    <row r="325" spans="1:10">
      <c r="A325" s="21"/>
      <c r="B325" s="21"/>
      <c r="C325" s="21"/>
      <c r="D325" s="21"/>
      <c r="E325" s="21"/>
      <c r="F325" s="21"/>
      <c r="G325" s="21"/>
      <c r="H325" s="21"/>
      <c r="I325" s="21"/>
      <c r="J325" s="21"/>
    </row>
    <row r="326" spans="1:10">
      <c r="A326" s="21"/>
      <c r="B326" s="21"/>
      <c r="C326" s="21"/>
      <c r="D326" s="21"/>
      <c r="E326" s="21"/>
      <c r="F326" s="21"/>
      <c r="G326" s="21"/>
      <c r="H326" s="21"/>
      <c r="I326" s="21"/>
      <c r="J326" s="21"/>
    </row>
    <row r="327" spans="1:10">
      <c r="A327" s="21"/>
      <c r="B327" s="21"/>
      <c r="C327" s="21"/>
      <c r="D327" s="21"/>
      <c r="E327" s="21"/>
      <c r="F327" s="21"/>
      <c r="G327" s="21"/>
      <c r="H327" s="21"/>
      <c r="I327" s="21"/>
      <c r="J327" s="21"/>
    </row>
    <row r="328" spans="1:10">
      <c r="A328" s="21"/>
      <c r="B328" s="21"/>
      <c r="C328" s="21"/>
      <c r="D328" s="21"/>
      <c r="E328" s="21"/>
      <c r="F328" s="21"/>
      <c r="G328" s="21"/>
      <c r="H328" s="21"/>
      <c r="I328" s="21"/>
      <c r="J328" s="21"/>
    </row>
    <row r="329" spans="1:10">
      <c r="A329" s="21"/>
      <c r="B329" s="21"/>
      <c r="C329" s="21"/>
      <c r="D329" s="21"/>
      <c r="E329" s="21"/>
      <c r="F329" s="21"/>
      <c r="G329" s="21"/>
      <c r="H329" s="21"/>
      <c r="I329" s="21"/>
      <c r="J329" s="21"/>
    </row>
    <row r="330" spans="1:10">
      <c r="A330" s="21"/>
      <c r="B330" s="21"/>
      <c r="C330" s="21"/>
      <c r="D330" s="21"/>
      <c r="E330" s="21"/>
      <c r="F330" s="21"/>
      <c r="G330" s="21"/>
      <c r="H330" s="21"/>
      <c r="I330" s="21"/>
      <c r="J330" s="21"/>
    </row>
    <row r="331" spans="1:10">
      <c r="A331" s="21"/>
      <c r="B331" s="21"/>
      <c r="C331" s="21"/>
      <c r="D331" s="21"/>
      <c r="E331" s="21"/>
      <c r="F331" s="21"/>
      <c r="G331" s="21"/>
      <c r="H331" s="21"/>
      <c r="I331" s="21"/>
      <c r="J331" s="21"/>
    </row>
    <row r="332" spans="1:10">
      <c r="A332" s="21"/>
      <c r="B332" s="21"/>
      <c r="C332" s="21"/>
      <c r="D332" s="21"/>
      <c r="E332" s="21"/>
      <c r="F332" s="21"/>
      <c r="G332" s="21"/>
      <c r="H332" s="21"/>
      <c r="I332" s="21"/>
      <c r="J332" s="21"/>
    </row>
    <row r="333" spans="1:10">
      <c r="A333" s="21"/>
      <c r="B333" s="21"/>
      <c r="C333" s="21"/>
      <c r="D333" s="21"/>
      <c r="E333" s="21"/>
      <c r="F333" s="21"/>
      <c r="G333" s="21"/>
      <c r="H333" s="21"/>
      <c r="I333" s="21"/>
      <c r="J333" s="21"/>
    </row>
    <row r="334" spans="1:10">
      <c r="A334" s="21"/>
      <c r="B334" s="21"/>
      <c r="C334" s="21"/>
      <c r="D334" s="21"/>
      <c r="E334" s="21"/>
      <c r="F334" s="21"/>
      <c r="G334" s="21"/>
      <c r="H334" s="21"/>
      <c r="I334" s="21"/>
      <c r="J334" s="21"/>
    </row>
    <row r="335" spans="1:10">
      <c r="A335" s="21"/>
      <c r="B335" s="21"/>
      <c r="C335" s="21"/>
      <c r="D335" s="21"/>
      <c r="E335" s="21"/>
      <c r="F335" s="21"/>
      <c r="G335" s="21"/>
      <c r="H335" s="21"/>
      <c r="I335" s="21"/>
      <c r="J335" s="21"/>
    </row>
    <row r="336" spans="1:10">
      <c r="A336" s="21"/>
      <c r="B336" s="21"/>
      <c r="C336" s="21"/>
      <c r="D336" s="21"/>
      <c r="E336" s="21"/>
      <c r="F336" s="21"/>
      <c r="G336" s="21"/>
      <c r="H336" s="21"/>
      <c r="I336" s="21"/>
      <c r="J336" s="21"/>
    </row>
    <row r="337" spans="1:10">
      <c r="A337" s="21"/>
      <c r="B337" s="21"/>
      <c r="C337" s="21"/>
      <c r="D337" s="21"/>
      <c r="E337" s="21"/>
      <c r="F337" s="21"/>
      <c r="G337" s="21"/>
      <c r="H337" s="21"/>
      <c r="I337" s="21"/>
      <c r="J337" s="21"/>
    </row>
    <row r="338" spans="1:10">
      <c r="A338" s="21"/>
      <c r="B338" s="21"/>
      <c r="C338" s="21"/>
      <c r="D338" s="21"/>
      <c r="E338" s="21"/>
      <c r="F338" s="21"/>
      <c r="G338" s="21"/>
      <c r="H338" s="21"/>
      <c r="I338" s="21"/>
      <c r="J338" s="21"/>
    </row>
    <row r="339" spans="1:10">
      <c r="A339" s="21"/>
      <c r="B339" s="21"/>
      <c r="C339" s="21"/>
      <c r="D339" s="21"/>
      <c r="E339" s="21"/>
      <c r="F339" s="21"/>
      <c r="G339" s="21"/>
      <c r="H339" s="21"/>
      <c r="I339" s="21"/>
      <c r="J339" s="21"/>
    </row>
    <row r="340" spans="1:10">
      <c r="A340" s="21"/>
      <c r="B340" s="21"/>
      <c r="C340" s="21"/>
      <c r="D340" s="21"/>
      <c r="E340" s="21"/>
      <c r="F340" s="21"/>
      <c r="G340" s="21"/>
      <c r="H340" s="21"/>
      <c r="I340" s="21"/>
      <c r="J340" s="21"/>
    </row>
    <row r="341" spans="1:10">
      <c r="A341" s="21"/>
      <c r="B341" s="21"/>
      <c r="C341" s="21"/>
      <c r="D341" s="21"/>
      <c r="E341" s="21"/>
      <c r="F341" s="21"/>
      <c r="G341" s="21"/>
      <c r="H341" s="21"/>
      <c r="I341" s="21"/>
      <c r="J341" s="21"/>
    </row>
    <row r="342" spans="1:10">
      <c r="A342" s="21"/>
      <c r="B342" s="21"/>
      <c r="C342" s="21"/>
      <c r="D342" s="21"/>
      <c r="E342" s="21"/>
      <c r="F342" s="21"/>
      <c r="G342" s="21"/>
      <c r="H342" s="21"/>
      <c r="I342" s="21"/>
      <c r="J342" s="21"/>
    </row>
    <row r="343" spans="1:10">
      <c r="A343" s="21"/>
      <c r="B343" s="21"/>
      <c r="C343" s="21"/>
      <c r="D343" s="21"/>
      <c r="E343" s="21"/>
      <c r="F343" s="21"/>
      <c r="G343" s="21"/>
      <c r="H343" s="21"/>
      <c r="I343" s="21"/>
      <c r="J343" s="21"/>
    </row>
    <row r="344" spans="1:10">
      <c r="A344" s="21"/>
      <c r="B344" s="21"/>
      <c r="C344" s="21"/>
      <c r="D344" s="21"/>
      <c r="E344" s="21"/>
      <c r="F344" s="21"/>
      <c r="G344" s="21"/>
      <c r="H344" s="21"/>
      <c r="I344" s="21"/>
      <c r="J344" s="21"/>
    </row>
    <row r="345" spans="1:10">
      <c r="A345" s="21"/>
      <c r="B345" s="21"/>
      <c r="C345" s="21"/>
      <c r="D345" s="21"/>
      <c r="E345" s="21"/>
      <c r="F345" s="21"/>
      <c r="G345" s="21"/>
      <c r="H345" s="21"/>
      <c r="I345" s="21"/>
      <c r="J345" s="21"/>
    </row>
    <row r="346" spans="1:10">
      <c r="A346" s="21"/>
      <c r="B346" s="21"/>
      <c r="C346" s="21"/>
      <c r="D346" s="21"/>
      <c r="E346" s="21"/>
      <c r="F346" s="21"/>
      <c r="G346" s="21"/>
      <c r="H346" s="21"/>
      <c r="I346" s="21"/>
      <c r="J346" s="21"/>
    </row>
    <row r="347" spans="1:10">
      <c r="A347" s="21"/>
      <c r="B347" s="21"/>
      <c r="C347" s="21"/>
      <c r="D347" s="21"/>
      <c r="E347" s="21"/>
      <c r="F347" s="21"/>
      <c r="G347" s="21"/>
      <c r="H347" s="21"/>
      <c r="I347" s="21"/>
      <c r="J347" s="21"/>
    </row>
    <row r="348" spans="1:10">
      <c r="A348" s="21"/>
      <c r="B348" s="21"/>
      <c r="C348" s="21"/>
      <c r="D348" s="21"/>
      <c r="E348" s="21"/>
      <c r="F348" s="21"/>
      <c r="G348" s="21"/>
      <c r="H348" s="21"/>
      <c r="I348" s="21"/>
      <c r="J348" s="21"/>
    </row>
    <row r="349" spans="1:10">
      <c r="A349" s="21"/>
      <c r="B349" s="21"/>
      <c r="C349" s="21"/>
      <c r="D349" s="21"/>
      <c r="E349" s="21"/>
      <c r="F349" s="21"/>
      <c r="G349" s="21"/>
      <c r="H349" s="21"/>
      <c r="I349" s="21"/>
      <c r="J349" s="21"/>
    </row>
    <row r="350" spans="1:10">
      <c r="A350" s="21"/>
      <c r="B350" s="21"/>
      <c r="C350" s="21"/>
      <c r="D350" s="21"/>
      <c r="E350" s="21"/>
      <c r="F350" s="21"/>
      <c r="G350" s="21"/>
      <c r="H350" s="21"/>
      <c r="I350" s="21"/>
      <c r="J350" s="21"/>
    </row>
    <row r="351" spans="1:10">
      <c r="A351" s="21"/>
      <c r="B351" s="21"/>
      <c r="C351" s="21"/>
      <c r="D351" s="21"/>
      <c r="E351" s="21"/>
      <c r="F351" s="21"/>
      <c r="G351" s="21"/>
      <c r="H351" s="21"/>
      <c r="I351" s="21"/>
      <c r="J351" s="21"/>
    </row>
    <row r="352" spans="1:10">
      <c r="A352" s="21"/>
      <c r="B352" s="21"/>
      <c r="C352" s="21"/>
      <c r="D352" s="21"/>
      <c r="E352" s="21"/>
      <c r="F352" s="21"/>
      <c r="G352" s="21"/>
      <c r="H352" s="21"/>
      <c r="I352" s="21"/>
      <c r="J352" s="21"/>
    </row>
    <row r="353" spans="1:10">
      <c r="A353" s="21"/>
      <c r="B353" s="21"/>
      <c r="C353" s="21"/>
      <c r="D353" s="21"/>
      <c r="E353" s="21"/>
      <c r="F353" s="21"/>
      <c r="G353" s="21"/>
      <c r="H353" s="21"/>
      <c r="I353" s="21"/>
      <c r="J353" s="21"/>
    </row>
    <row r="354" spans="1:10">
      <c r="A354" s="21"/>
      <c r="B354" s="21"/>
      <c r="C354" s="21"/>
      <c r="D354" s="21"/>
      <c r="E354" s="21"/>
      <c r="F354" s="21"/>
      <c r="G354" s="21"/>
      <c r="H354" s="21"/>
      <c r="I354" s="21"/>
      <c r="J354" s="21"/>
    </row>
    <row r="355" spans="1:10">
      <c r="A355" s="21"/>
      <c r="B355" s="21"/>
      <c r="C355" s="21"/>
      <c r="D355" s="21"/>
      <c r="E355" s="21"/>
      <c r="F355" s="21"/>
      <c r="G355" s="21"/>
      <c r="H355" s="21"/>
      <c r="I355" s="21"/>
      <c r="J355" s="21"/>
    </row>
    <row r="356" spans="1:10">
      <c r="A356" s="21"/>
      <c r="B356" s="21"/>
      <c r="C356" s="21"/>
      <c r="D356" s="21"/>
      <c r="E356" s="21"/>
      <c r="F356" s="21"/>
      <c r="G356" s="21"/>
      <c r="H356" s="21"/>
      <c r="I356" s="21"/>
      <c r="J356" s="21"/>
    </row>
    <row r="357" spans="1:10">
      <c r="A357" s="21"/>
      <c r="B357" s="21"/>
      <c r="C357" s="21"/>
      <c r="D357" s="21"/>
      <c r="E357" s="21"/>
      <c r="F357" s="21"/>
      <c r="G357" s="21"/>
      <c r="H357" s="21"/>
      <c r="I357" s="21"/>
      <c r="J357" s="21"/>
    </row>
    <row r="358" spans="1:10">
      <c r="A358" s="21"/>
      <c r="B358" s="21"/>
      <c r="C358" s="21"/>
      <c r="D358" s="21"/>
      <c r="E358" s="21"/>
      <c r="F358" s="21"/>
      <c r="G358" s="21"/>
      <c r="H358" s="21"/>
      <c r="I358" s="21"/>
      <c r="J358" s="21"/>
    </row>
    <row r="359" spans="1:10">
      <c r="A359" s="21"/>
      <c r="B359" s="21"/>
      <c r="C359" s="21"/>
      <c r="D359" s="21"/>
      <c r="E359" s="21"/>
      <c r="F359" s="21"/>
      <c r="G359" s="21"/>
      <c r="H359" s="21"/>
      <c r="I359" s="21"/>
      <c r="J359" s="21"/>
    </row>
    <row r="360" spans="1:10">
      <c r="A360" s="21"/>
      <c r="B360" s="21"/>
      <c r="C360" s="21"/>
      <c r="D360" s="21"/>
      <c r="E360" s="21"/>
      <c r="F360" s="21"/>
      <c r="G360" s="21"/>
      <c r="H360" s="21"/>
      <c r="I360" s="21"/>
      <c r="J360" s="21"/>
    </row>
    <row r="361" spans="1:10">
      <c r="A361" s="21"/>
      <c r="B361" s="21"/>
      <c r="C361" s="21"/>
      <c r="D361" s="21"/>
      <c r="E361" s="21"/>
      <c r="F361" s="21"/>
      <c r="G361" s="21"/>
      <c r="H361" s="21"/>
      <c r="I361" s="21"/>
      <c r="J361" s="21"/>
    </row>
    <row r="362" spans="1:10">
      <c r="A362" s="21"/>
      <c r="B362" s="21"/>
      <c r="C362" s="21"/>
      <c r="D362" s="21"/>
      <c r="E362" s="21"/>
      <c r="F362" s="21"/>
      <c r="G362" s="21"/>
      <c r="H362" s="21"/>
      <c r="I362" s="21"/>
      <c r="J362" s="21"/>
    </row>
    <row r="363" spans="1:10">
      <c r="A363" s="21"/>
      <c r="B363" s="21"/>
      <c r="C363" s="21"/>
      <c r="D363" s="21"/>
      <c r="E363" s="21"/>
      <c r="F363" s="21"/>
      <c r="G363" s="21"/>
      <c r="H363" s="21"/>
      <c r="I363" s="21"/>
      <c r="J363" s="21"/>
    </row>
    <row r="364" spans="1:10">
      <c r="A364" s="21"/>
      <c r="B364" s="21"/>
      <c r="C364" s="21"/>
      <c r="D364" s="21"/>
      <c r="E364" s="21"/>
      <c r="F364" s="21"/>
      <c r="G364" s="21"/>
      <c r="H364" s="21"/>
      <c r="I364" s="21"/>
      <c r="J364" s="21"/>
    </row>
    <row r="365" spans="1:10">
      <c r="A365" s="21"/>
      <c r="B365" s="21"/>
      <c r="C365" s="21"/>
      <c r="D365" s="21"/>
      <c r="E365" s="21"/>
      <c r="F365" s="21"/>
      <c r="G365" s="21"/>
      <c r="H365" s="21"/>
      <c r="I365" s="21"/>
      <c r="J365" s="21"/>
    </row>
    <row r="366" spans="1:10">
      <c r="A366" s="21"/>
      <c r="B366" s="21"/>
      <c r="C366" s="21"/>
      <c r="D366" s="21"/>
      <c r="E366" s="21"/>
      <c r="F366" s="21"/>
      <c r="G366" s="21"/>
      <c r="H366" s="21"/>
      <c r="I366" s="21"/>
      <c r="J366" s="21"/>
    </row>
    <row r="367" spans="1:10">
      <c r="A367" s="21"/>
      <c r="B367" s="21"/>
      <c r="C367" s="21"/>
      <c r="D367" s="21"/>
      <c r="E367" s="21"/>
      <c r="F367" s="21"/>
      <c r="G367" s="21"/>
      <c r="H367" s="21"/>
      <c r="I367" s="21"/>
      <c r="J367" s="21"/>
    </row>
    <row r="368" spans="1:10">
      <c r="A368" s="21"/>
      <c r="B368" s="21"/>
      <c r="C368" s="21"/>
      <c r="D368" s="21"/>
      <c r="E368" s="21"/>
      <c r="F368" s="21"/>
      <c r="G368" s="21"/>
      <c r="H368" s="21"/>
      <c r="I368" s="21"/>
      <c r="J368" s="21"/>
    </row>
    <row r="369" spans="1:10">
      <c r="A369" s="21"/>
      <c r="B369" s="21"/>
      <c r="C369" s="21"/>
      <c r="D369" s="21"/>
      <c r="E369" s="21"/>
      <c r="F369" s="21"/>
      <c r="G369" s="21"/>
      <c r="H369" s="21"/>
      <c r="I369" s="21"/>
      <c r="J369" s="21"/>
    </row>
    <row r="370" spans="1:10">
      <c r="A370" s="21"/>
      <c r="B370" s="21"/>
      <c r="C370" s="21"/>
      <c r="D370" s="21"/>
      <c r="E370" s="21"/>
      <c r="F370" s="21"/>
      <c r="G370" s="21"/>
      <c r="H370" s="21"/>
      <c r="I370" s="21"/>
      <c r="J370" s="21"/>
    </row>
    <row r="371" spans="1:10">
      <c r="A371" s="21"/>
      <c r="B371" s="21"/>
      <c r="C371" s="21"/>
      <c r="D371" s="21"/>
      <c r="E371" s="21"/>
      <c r="F371" s="21"/>
      <c r="G371" s="21"/>
      <c r="H371" s="21"/>
      <c r="I371" s="21"/>
      <c r="J371" s="21"/>
    </row>
    <row r="372" spans="1:10">
      <c r="A372" s="21"/>
      <c r="B372" s="21"/>
      <c r="C372" s="21"/>
      <c r="D372" s="21"/>
      <c r="E372" s="21"/>
      <c r="F372" s="21"/>
      <c r="G372" s="21"/>
      <c r="H372" s="21"/>
      <c r="I372" s="21"/>
      <c r="J372" s="21"/>
    </row>
    <row r="373" spans="1:10">
      <c r="A373" s="21"/>
      <c r="B373" s="21"/>
      <c r="C373" s="21"/>
      <c r="D373" s="21"/>
      <c r="E373" s="21"/>
      <c r="F373" s="21"/>
      <c r="G373" s="21"/>
      <c r="H373" s="21"/>
      <c r="I373" s="21"/>
      <c r="J373" s="21"/>
    </row>
    <row r="374" spans="1:10">
      <c r="A374" s="21"/>
      <c r="B374" s="21"/>
      <c r="C374" s="21"/>
      <c r="D374" s="21"/>
      <c r="E374" s="21"/>
      <c r="F374" s="21"/>
      <c r="G374" s="21"/>
      <c r="H374" s="21"/>
      <c r="I374" s="21"/>
      <c r="J374" s="21"/>
    </row>
    <row r="375" spans="1:10">
      <c r="A375" s="21"/>
      <c r="B375" s="21"/>
      <c r="C375" s="21"/>
      <c r="D375" s="21"/>
      <c r="E375" s="21"/>
      <c r="F375" s="21"/>
      <c r="G375" s="21"/>
      <c r="H375" s="21"/>
      <c r="I375" s="21"/>
      <c r="J375" s="21"/>
    </row>
    <row r="376" spans="1:10">
      <c r="A376" s="21"/>
      <c r="B376" s="21"/>
      <c r="C376" s="21"/>
      <c r="D376" s="21"/>
      <c r="E376" s="21"/>
      <c r="F376" s="21"/>
      <c r="G376" s="21"/>
      <c r="H376" s="21"/>
      <c r="I376" s="21"/>
      <c r="J376" s="21"/>
    </row>
    <row r="377" spans="1:10">
      <c r="A377" s="21"/>
      <c r="B377" s="21"/>
      <c r="C377" s="21"/>
      <c r="D377" s="21"/>
      <c r="E377" s="21"/>
      <c r="F377" s="21"/>
      <c r="G377" s="21"/>
      <c r="H377" s="21"/>
      <c r="I377" s="21"/>
      <c r="J377" s="21"/>
    </row>
    <row r="378" spans="1:10">
      <c r="A378" s="21"/>
      <c r="B378" s="21"/>
      <c r="C378" s="21"/>
      <c r="D378" s="21"/>
      <c r="E378" s="21"/>
      <c r="F378" s="21"/>
      <c r="G378" s="21"/>
      <c r="H378" s="21"/>
      <c r="I378" s="21"/>
      <c r="J378" s="21"/>
    </row>
    <row r="379" spans="1:10">
      <c r="A379" s="21"/>
      <c r="B379" s="21"/>
      <c r="C379" s="21"/>
      <c r="D379" s="21"/>
      <c r="E379" s="21"/>
      <c r="F379" s="21"/>
      <c r="G379" s="21"/>
      <c r="H379" s="21"/>
      <c r="I379" s="21"/>
      <c r="J379" s="21"/>
    </row>
    <row r="380" spans="1:10">
      <c r="A380" s="21"/>
      <c r="B380" s="21"/>
      <c r="C380" s="21"/>
      <c r="D380" s="21"/>
      <c r="E380" s="21"/>
      <c r="F380" s="21"/>
      <c r="G380" s="21"/>
      <c r="H380" s="21"/>
      <c r="I380" s="21"/>
      <c r="J380" s="21"/>
    </row>
    <row r="381" spans="1:10">
      <c r="A381" s="21"/>
      <c r="B381" s="21"/>
      <c r="C381" s="21"/>
      <c r="D381" s="21"/>
      <c r="E381" s="21"/>
      <c r="F381" s="21"/>
      <c r="G381" s="21"/>
      <c r="H381" s="21"/>
      <c r="I381" s="21"/>
      <c r="J381" s="21"/>
    </row>
    <row r="382" spans="1:10">
      <c r="A382" s="21"/>
      <c r="B382" s="21"/>
      <c r="C382" s="21"/>
      <c r="D382" s="21"/>
      <c r="E382" s="21"/>
      <c r="F382" s="21"/>
      <c r="G382" s="21"/>
      <c r="H382" s="21"/>
      <c r="I382" s="21"/>
      <c r="J382" s="21"/>
    </row>
    <row r="383" spans="1:10">
      <c r="A383" s="21"/>
      <c r="B383" s="21"/>
      <c r="C383" s="21"/>
      <c r="D383" s="21"/>
      <c r="E383" s="21"/>
      <c r="F383" s="21"/>
      <c r="G383" s="21"/>
      <c r="H383" s="21"/>
      <c r="I383" s="21"/>
      <c r="J383" s="21"/>
    </row>
    <row r="384" spans="1:10">
      <c r="A384" s="21"/>
      <c r="B384" s="21"/>
      <c r="C384" s="21"/>
      <c r="D384" s="21"/>
      <c r="E384" s="21"/>
      <c r="F384" s="21"/>
      <c r="G384" s="21"/>
      <c r="H384" s="21"/>
      <c r="I384" s="21"/>
      <c r="J384" s="21"/>
    </row>
    <row r="385" spans="1:10">
      <c r="A385" s="21"/>
      <c r="B385" s="21"/>
      <c r="C385" s="21"/>
      <c r="D385" s="21"/>
      <c r="E385" s="21"/>
      <c r="F385" s="21"/>
      <c r="G385" s="21"/>
      <c r="H385" s="21"/>
      <c r="I385" s="21"/>
      <c r="J385" s="21"/>
    </row>
    <row r="386" spans="1:10">
      <c r="A386" s="21"/>
      <c r="B386" s="21"/>
      <c r="C386" s="21"/>
      <c r="D386" s="21"/>
      <c r="E386" s="21"/>
      <c r="F386" s="21"/>
      <c r="G386" s="21"/>
      <c r="H386" s="21"/>
      <c r="I386" s="21"/>
      <c r="J386" s="21"/>
    </row>
    <row r="387" spans="1:10">
      <c r="A387" s="21"/>
      <c r="B387" s="21"/>
      <c r="C387" s="21"/>
      <c r="D387" s="21"/>
      <c r="E387" s="21"/>
      <c r="F387" s="21"/>
      <c r="G387" s="21"/>
      <c r="H387" s="21"/>
      <c r="I387" s="21"/>
      <c r="J387" s="21"/>
    </row>
    <row r="388" spans="1:10">
      <c r="A388" s="21"/>
      <c r="B388" s="21"/>
      <c r="C388" s="21"/>
      <c r="D388" s="21"/>
      <c r="E388" s="21"/>
      <c r="F388" s="21"/>
      <c r="G388" s="21"/>
      <c r="H388" s="21"/>
      <c r="I388" s="21"/>
      <c r="J388" s="21"/>
    </row>
    <row r="389" spans="1:10">
      <c r="A389" s="21"/>
      <c r="B389" s="21"/>
      <c r="C389" s="21"/>
      <c r="D389" s="21"/>
      <c r="E389" s="21"/>
      <c r="F389" s="21"/>
      <c r="G389" s="21"/>
      <c r="H389" s="21"/>
      <c r="I389" s="21"/>
      <c r="J389" s="21"/>
    </row>
    <row r="390" spans="1:10">
      <c r="A390" s="21"/>
      <c r="B390" s="21"/>
      <c r="C390" s="21"/>
      <c r="D390" s="21"/>
      <c r="E390" s="21"/>
      <c r="F390" s="21"/>
      <c r="G390" s="21"/>
      <c r="H390" s="21"/>
      <c r="I390" s="21"/>
      <c r="J390" s="21"/>
    </row>
    <row r="391" spans="1:10">
      <c r="A391" s="21"/>
      <c r="B391" s="21"/>
      <c r="C391" s="21"/>
      <c r="D391" s="21"/>
      <c r="E391" s="21"/>
      <c r="F391" s="21"/>
      <c r="G391" s="21"/>
      <c r="H391" s="21"/>
      <c r="I391" s="21"/>
      <c r="J391" s="21"/>
    </row>
    <row r="392" spans="1:10">
      <c r="A392" s="21"/>
      <c r="B392" s="21"/>
      <c r="C392" s="21"/>
      <c r="D392" s="21"/>
      <c r="E392" s="21"/>
      <c r="F392" s="21"/>
      <c r="G392" s="21"/>
      <c r="H392" s="21"/>
      <c r="I392" s="21"/>
      <c r="J392" s="21"/>
    </row>
    <row r="393" spans="1:10">
      <c r="A393" s="21"/>
      <c r="B393" s="21"/>
      <c r="C393" s="21"/>
      <c r="D393" s="21"/>
      <c r="E393" s="21"/>
      <c r="F393" s="21"/>
      <c r="G393" s="21"/>
      <c r="H393" s="21"/>
      <c r="I393" s="21"/>
      <c r="J393" s="21"/>
    </row>
    <row r="394" spans="1:10">
      <c r="A394" s="21"/>
      <c r="B394" s="21"/>
      <c r="C394" s="21"/>
      <c r="D394" s="21"/>
      <c r="E394" s="21"/>
      <c r="F394" s="21"/>
      <c r="G394" s="21"/>
      <c r="H394" s="21"/>
      <c r="I394" s="21"/>
      <c r="J394" s="21"/>
    </row>
    <row r="395" spans="1:10">
      <c r="A395" s="21"/>
      <c r="B395" s="21"/>
      <c r="C395" s="21"/>
      <c r="D395" s="21"/>
      <c r="E395" s="21"/>
      <c r="F395" s="21"/>
      <c r="G395" s="21"/>
      <c r="H395" s="21"/>
      <c r="I395" s="21"/>
      <c r="J395" s="21"/>
    </row>
    <row r="396" spans="1:10">
      <c r="A396" s="21"/>
      <c r="B396" s="21"/>
      <c r="C396" s="21"/>
      <c r="D396" s="21"/>
      <c r="E396" s="21"/>
      <c r="F396" s="21"/>
      <c r="G396" s="21"/>
      <c r="H396" s="21"/>
      <c r="I396" s="21"/>
      <c r="J396" s="21"/>
    </row>
    <row r="397" spans="1:10">
      <c r="A397" s="21"/>
      <c r="B397" s="21"/>
      <c r="C397" s="21"/>
      <c r="D397" s="21"/>
      <c r="E397" s="21"/>
      <c r="F397" s="21"/>
      <c r="G397" s="21"/>
      <c r="H397" s="21"/>
      <c r="I397" s="21"/>
      <c r="J397" s="21"/>
    </row>
    <row r="398" spans="1:10">
      <c r="A398" s="21"/>
      <c r="B398" s="21"/>
      <c r="C398" s="21"/>
      <c r="D398" s="21"/>
      <c r="E398" s="21"/>
      <c r="F398" s="21"/>
      <c r="G398" s="21"/>
      <c r="H398" s="21"/>
      <c r="I398" s="21"/>
      <c r="J398" s="21"/>
    </row>
    <row r="399" spans="1:10">
      <c r="A399" s="21"/>
      <c r="B399" s="21"/>
      <c r="C399" s="21"/>
      <c r="D399" s="21"/>
      <c r="E399" s="21"/>
      <c r="F399" s="21"/>
      <c r="G399" s="21"/>
      <c r="H399" s="21"/>
      <c r="I399" s="21"/>
      <c r="J399" s="21"/>
    </row>
    <row r="400" spans="1:10">
      <c r="A400" s="21"/>
      <c r="B400" s="21"/>
      <c r="C400" s="21"/>
      <c r="D400" s="21"/>
      <c r="E400" s="21"/>
      <c r="F400" s="21"/>
      <c r="G400" s="21"/>
      <c r="H400" s="21"/>
      <c r="I400" s="21"/>
      <c r="J400" s="21"/>
    </row>
    <row r="401" spans="1:10">
      <c r="A401" s="21"/>
      <c r="B401" s="21"/>
      <c r="C401" s="21"/>
      <c r="D401" s="21"/>
      <c r="E401" s="21"/>
      <c r="F401" s="21"/>
      <c r="G401" s="21"/>
      <c r="H401" s="21"/>
      <c r="I401" s="21"/>
      <c r="J401" s="21"/>
    </row>
    <row r="402" spans="1:10">
      <c r="A402" s="21"/>
      <c r="B402" s="21"/>
      <c r="C402" s="21"/>
      <c r="D402" s="21"/>
      <c r="E402" s="21"/>
      <c r="F402" s="21"/>
      <c r="G402" s="21"/>
      <c r="H402" s="21"/>
      <c r="I402" s="21"/>
      <c r="J402" s="21"/>
    </row>
    <row r="403" spans="1:10">
      <c r="A403" s="21"/>
      <c r="B403" s="21"/>
      <c r="C403" s="21"/>
      <c r="D403" s="21"/>
      <c r="E403" s="21"/>
      <c r="F403" s="21"/>
      <c r="G403" s="21"/>
      <c r="H403" s="21"/>
      <c r="I403" s="21"/>
      <c r="J403" s="21"/>
    </row>
    <row r="404" spans="1:10">
      <c r="A404" s="21"/>
      <c r="B404" s="21"/>
      <c r="C404" s="21"/>
      <c r="D404" s="21"/>
      <c r="E404" s="21"/>
      <c r="F404" s="21"/>
      <c r="G404" s="21"/>
      <c r="H404" s="21"/>
      <c r="I404" s="21"/>
      <c r="J404" s="21"/>
    </row>
    <row r="405" spans="1:10">
      <c r="A405" s="21"/>
      <c r="B405" s="21"/>
      <c r="C405" s="21"/>
      <c r="D405" s="21"/>
      <c r="E405" s="21"/>
      <c r="F405" s="21"/>
      <c r="G405" s="21"/>
      <c r="H405" s="21"/>
      <c r="I405" s="21"/>
      <c r="J405" s="21"/>
    </row>
    <row r="406" spans="1:10">
      <c r="A406" s="21"/>
      <c r="B406" s="21"/>
      <c r="C406" s="21"/>
      <c r="D406" s="21"/>
      <c r="E406" s="21"/>
      <c r="F406" s="21"/>
      <c r="G406" s="21"/>
      <c r="H406" s="21"/>
      <c r="I406" s="21"/>
      <c r="J406" s="21"/>
    </row>
    <row r="407" spans="1:10">
      <c r="A407" s="21"/>
      <c r="B407" s="21"/>
      <c r="C407" s="21"/>
      <c r="D407" s="21"/>
      <c r="E407" s="21"/>
      <c r="F407" s="21"/>
      <c r="G407" s="21"/>
      <c r="H407" s="21"/>
      <c r="I407" s="21"/>
      <c r="J407" s="21"/>
    </row>
    <row r="408" spans="1:10">
      <c r="A408" s="21"/>
      <c r="B408" s="21"/>
      <c r="C408" s="21"/>
      <c r="D408" s="21"/>
      <c r="E408" s="21"/>
      <c r="F408" s="21"/>
      <c r="G408" s="21"/>
      <c r="H408" s="21"/>
      <c r="I408" s="21"/>
      <c r="J408" s="21"/>
    </row>
    <row r="409" spans="1:10">
      <c r="A409" s="21"/>
      <c r="B409" s="21"/>
      <c r="C409" s="21"/>
      <c r="D409" s="21"/>
      <c r="E409" s="21"/>
      <c r="F409" s="21"/>
      <c r="G409" s="21"/>
      <c r="H409" s="21"/>
      <c r="I409" s="21"/>
      <c r="J409" s="21"/>
    </row>
    <row r="410" spans="1:10">
      <c r="A410" s="21"/>
      <c r="B410" s="21"/>
      <c r="C410" s="21"/>
      <c r="D410" s="21"/>
      <c r="E410" s="21"/>
      <c r="F410" s="21"/>
      <c r="G410" s="21"/>
      <c r="H410" s="21"/>
      <c r="I410" s="21"/>
      <c r="J410" s="21"/>
    </row>
    <row r="411" spans="1:10">
      <c r="A411" s="21"/>
      <c r="B411" s="21"/>
      <c r="C411" s="21"/>
      <c r="D411" s="21"/>
      <c r="E411" s="21"/>
      <c r="F411" s="21"/>
      <c r="G411" s="21"/>
      <c r="H411" s="21"/>
      <c r="I411" s="21"/>
      <c r="J411" s="21"/>
    </row>
    <row r="412" spans="1:10">
      <c r="A412" s="21"/>
      <c r="B412" s="21"/>
      <c r="C412" s="21"/>
      <c r="D412" s="21"/>
      <c r="E412" s="21"/>
      <c r="F412" s="21"/>
      <c r="G412" s="21"/>
      <c r="H412" s="21"/>
      <c r="I412" s="21"/>
      <c r="J412" s="21"/>
    </row>
    <row r="413" spans="1:10">
      <c r="A413" s="21"/>
      <c r="B413" s="21"/>
      <c r="C413" s="21"/>
      <c r="D413" s="21"/>
      <c r="E413" s="21"/>
      <c r="F413" s="21"/>
      <c r="G413" s="21"/>
      <c r="H413" s="21"/>
      <c r="I413" s="21"/>
      <c r="J413" s="21"/>
    </row>
    <row r="414" spans="1:10">
      <c r="A414" s="21"/>
      <c r="B414" s="21"/>
      <c r="C414" s="21"/>
      <c r="D414" s="21"/>
      <c r="E414" s="21"/>
      <c r="F414" s="21"/>
      <c r="G414" s="21"/>
      <c r="H414" s="21"/>
      <c r="I414" s="21"/>
      <c r="J414" s="21"/>
    </row>
    <row r="415" spans="1:10">
      <c r="A415" s="21"/>
      <c r="B415" s="21"/>
      <c r="C415" s="21"/>
      <c r="D415" s="21"/>
      <c r="E415" s="21"/>
      <c r="F415" s="21"/>
      <c r="G415" s="21"/>
      <c r="H415" s="21"/>
      <c r="I415" s="21"/>
      <c r="J415" s="21"/>
    </row>
    <row r="416" spans="1:10">
      <c r="A416" s="21"/>
      <c r="B416" s="21"/>
      <c r="C416" s="21"/>
      <c r="D416" s="21"/>
      <c r="E416" s="21"/>
      <c r="F416" s="21"/>
      <c r="G416" s="21"/>
      <c r="H416" s="21"/>
      <c r="I416" s="21"/>
      <c r="J416" s="21"/>
    </row>
    <row r="417" spans="1:10">
      <c r="A417" s="21"/>
      <c r="B417" s="21"/>
      <c r="C417" s="21"/>
      <c r="D417" s="21"/>
      <c r="E417" s="21"/>
      <c r="F417" s="21"/>
      <c r="G417" s="21"/>
      <c r="H417" s="21"/>
      <c r="I417" s="21"/>
      <c r="J417" s="21"/>
    </row>
    <row r="418" spans="1:10">
      <c r="A418" s="21"/>
      <c r="B418" s="21"/>
      <c r="C418" s="21"/>
      <c r="D418" s="21"/>
      <c r="E418" s="21"/>
      <c r="F418" s="21"/>
      <c r="G418" s="21"/>
      <c r="H418" s="21"/>
      <c r="I418" s="21"/>
      <c r="J418" s="21"/>
    </row>
    <row r="419" spans="1:10">
      <c r="A419" s="21"/>
      <c r="B419" s="21"/>
      <c r="C419" s="21"/>
      <c r="D419" s="21"/>
      <c r="E419" s="21"/>
      <c r="F419" s="21"/>
      <c r="G419" s="21"/>
      <c r="H419" s="21"/>
      <c r="I419" s="21"/>
      <c r="J419" s="21"/>
    </row>
    <row r="420" spans="1:10">
      <c r="A420" s="21"/>
      <c r="B420" s="21"/>
      <c r="C420" s="21"/>
      <c r="D420" s="21"/>
      <c r="E420" s="21"/>
      <c r="F420" s="21"/>
      <c r="G420" s="21"/>
      <c r="H420" s="21"/>
      <c r="I420" s="21"/>
      <c r="J420" s="21"/>
    </row>
    <row r="421" spans="1:10">
      <c r="A421" s="21"/>
      <c r="B421" s="21"/>
      <c r="C421" s="21"/>
      <c r="D421" s="21"/>
      <c r="E421" s="21"/>
      <c r="F421" s="21"/>
      <c r="G421" s="21"/>
      <c r="H421" s="21"/>
      <c r="I421" s="21"/>
      <c r="J421" s="21"/>
    </row>
    <row r="422" spans="1:10">
      <c r="A422" s="21"/>
      <c r="B422" s="21"/>
      <c r="C422" s="21"/>
      <c r="D422" s="21"/>
      <c r="E422" s="21"/>
      <c r="F422" s="21"/>
      <c r="G422" s="21"/>
      <c r="H422" s="21"/>
      <c r="I422" s="21"/>
      <c r="J422" s="21"/>
    </row>
    <row r="423" spans="1:10">
      <c r="A423" s="21"/>
      <c r="B423" s="21"/>
      <c r="C423" s="21"/>
      <c r="D423" s="21"/>
      <c r="E423" s="21"/>
      <c r="F423" s="21"/>
      <c r="G423" s="21"/>
      <c r="H423" s="21"/>
      <c r="I423" s="21"/>
      <c r="J423" s="21"/>
    </row>
    <row r="424" spans="1:10">
      <c r="A424" s="21"/>
      <c r="B424" s="21"/>
      <c r="C424" s="21"/>
      <c r="D424" s="21"/>
      <c r="E424" s="21"/>
      <c r="F424" s="21"/>
      <c r="G424" s="21"/>
      <c r="H424" s="21"/>
      <c r="I424" s="21"/>
      <c r="J424" s="21"/>
    </row>
    <row r="425" spans="1:10">
      <c r="A425" s="21"/>
      <c r="B425" s="21"/>
      <c r="C425" s="21"/>
      <c r="D425" s="21"/>
      <c r="E425" s="21"/>
      <c r="F425" s="21"/>
      <c r="G425" s="21"/>
      <c r="H425" s="21"/>
      <c r="I425" s="21"/>
      <c r="J425" s="21"/>
    </row>
    <row r="426" spans="1:10">
      <c r="A426" s="21"/>
      <c r="B426" s="21"/>
      <c r="C426" s="21"/>
      <c r="D426" s="21"/>
      <c r="E426" s="21"/>
      <c r="F426" s="21"/>
      <c r="G426" s="21"/>
      <c r="H426" s="21"/>
      <c r="I426" s="21"/>
      <c r="J426" s="21"/>
    </row>
    <row r="427" spans="1:10">
      <c r="A427" s="21"/>
      <c r="B427" s="21"/>
      <c r="C427" s="21"/>
      <c r="D427" s="21"/>
      <c r="E427" s="21"/>
      <c r="F427" s="21"/>
      <c r="G427" s="21"/>
      <c r="H427" s="21"/>
      <c r="I427" s="21"/>
      <c r="J427" s="21"/>
    </row>
    <row r="428" spans="1:10">
      <c r="A428" s="21"/>
      <c r="B428" s="21"/>
      <c r="C428" s="21"/>
      <c r="D428" s="21"/>
      <c r="E428" s="21"/>
      <c r="F428" s="21"/>
      <c r="G428" s="21"/>
      <c r="H428" s="21"/>
      <c r="I428" s="21"/>
      <c r="J428" s="21"/>
    </row>
    <row r="429" spans="1:10">
      <c r="A429" s="21"/>
      <c r="B429" s="21"/>
      <c r="C429" s="21"/>
      <c r="D429" s="21"/>
      <c r="E429" s="21"/>
      <c r="F429" s="21"/>
      <c r="G429" s="21"/>
      <c r="H429" s="21"/>
      <c r="I429" s="21"/>
      <c r="J429" s="21"/>
    </row>
    <row r="430" spans="1:10">
      <c r="A430" s="21"/>
      <c r="B430" s="21"/>
      <c r="C430" s="21"/>
      <c r="D430" s="21"/>
      <c r="E430" s="21"/>
      <c r="F430" s="21"/>
      <c r="G430" s="21"/>
      <c r="H430" s="21"/>
      <c r="I430" s="21"/>
      <c r="J430" s="21"/>
    </row>
    <row r="431" spans="1:10">
      <c r="A431" s="21"/>
      <c r="B431" s="21"/>
      <c r="C431" s="21"/>
      <c r="D431" s="21"/>
      <c r="E431" s="21"/>
      <c r="F431" s="21"/>
      <c r="G431" s="21"/>
      <c r="H431" s="21"/>
      <c r="I431" s="21"/>
      <c r="J431" s="21"/>
    </row>
    <row r="432" spans="1:10">
      <c r="A432" s="21"/>
      <c r="B432" s="21"/>
      <c r="C432" s="21"/>
      <c r="D432" s="21"/>
      <c r="E432" s="21"/>
      <c r="F432" s="21"/>
      <c r="G432" s="21"/>
      <c r="H432" s="21"/>
      <c r="I432" s="21"/>
      <c r="J432" s="21"/>
    </row>
    <row r="433" spans="1:10">
      <c r="A433" s="21"/>
      <c r="B433" s="21"/>
      <c r="C433" s="21"/>
      <c r="D433" s="21"/>
      <c r="E433" s="21"/>
      <c r="F433" s="21"/>
      <c r="G433" s="21"/>
      <c r="H433" s="21"/>
      <c r="I433" s="21"/>
      <c r="J433" s="21"/>
    </row>
    <row r="434" spans="1:10">
      <c r="A434" s="21"/>
      <c r="B434" s="21"/>
      <c r="C434" s="21"/>
      <c r="D434" s="21"/>
      <c r="E434" s="21"/>
      <c r="F434" s="21"/>
      <c r="G434" s="21"/>
      <c r="H434" s="21"/>
      <c r="I434" s="21"/>
      <c r="J434" s="21"/>
    </row>
    <row r="435" spans="1:10">
      <c r="A435" s="21"/>
      <c r="B435" s="21"/>
      <c r="C435" s="21"/>
      <c r="D435" s="21"/>
      <c r="E435" s="21"/>
      <c r="F435" s="21"/>
      <c r="G435" s="21"/>
      <c r="H435" s="21"/>
      <c r="I435" s="21"/>
      <c r="J435" s="21"/>
    </row>
    <row r="436" spans="1:10">
      <c r="A436" s="21"/>
      <c r="B436" s="21"/>
      <c r="C436" s="21"/>
      <c r="D436" s="21"/>
      <c r="E436" s="21"/>
      <c r="F436" s="21"/>
      <c r="G436" s="21"/>
      <c r="H436" s="21"/>
      <c r="I436" s="21"/>
      <c r="J436" s="21"/>
    </row>
    <row r="437" spans="1:10">
      <c r="A437" s="21"/>
      <c r="B437" s="21"/>
      <c r="C437" s="21"/>
      <c r="D437" s="21"/>
      <c r="E437" s="21"/>
      <c r="F437" s="21"/>
      <c r="G437" s="21"/>
      <c r="H437" s="21"/>
      <c r="I437" s="21"/>
      <c r="J437" s="21"/>
    </row>
    <row r="438" spans="1:10">
      <c r="A438" s="21"/>
      <c r="B438" s="21"/>
      <c r="C438" s="21"/>
      <c r="D438" s="21"/>
      <c r="E438" s="21"/>
      <c r="F438" s="21"/>
      <c r="G438" s="21"/>
      <c r="H438" s="21"/>
      <c r="I438" s="21"/>
      <c r="J438" s="21"/>
    </row>
    <row r="439" spans="1:10">
      <c r="A439" s="21"/>
      <c r="B439" s="21"/>
      <c r="C439" s="21"/>
      <c r="D439" s="21"/>
      <c r="E439" s="21"/>
      <c r="F439" s="21"/>
      <c r="G439" s="21"/>
      <c r="H439" s="21"/>
      <c r="I439" s="21"/>
      <c r="J439" s="21"/>
    </row>
    <row r="440" spans="1:10">
      <c r="A440" s="21"/>
      <c r="B440" s="21"/>
      <c r="C440" s="21"/>
      <c r="D440" s="21"/>
      <c r="E440" s="21"/>
      <c r="F440" s="21"/>
      <c r="G440" s="21"/>
      <c r="H440" s="21"/>
      <c r="I440" s="21"/>
      <c r="J440" s="21"/>
    </row>
    <row r="441" spans="1:10">
      <c r="A441" s="21"/>
      <c r="B441" s="21"/>
      <c r="C441" s="21"/>
      <c r="D441" s="21"/>
      <c r="E441" s="21"/>
      <c r="F441" s="21"/>
      <c r="G441" s="21"/>
      <c r="H441" s="21"/>
      <c r="I441" s="21"/>
      <c r="J441" s="21"/>
    </row>
    <row r="442" spans="1:10">
      <c r="A442" s="21"/>
      <c r="B442" s="21"/>
      <c r="C442" s="21"/>
      <c r="D442" s="21"/>
      <c r="E442" s="21"/>
      <c r="F442" s="21"/>
      <c r="G442" s="21"/>
      <c r="H442" s="21"/>
      <c r="I442" s="21"/>
      <c r="J442" s="21"/>
    </row>
    <row r="443" spans="1:10">
      <c r="A443" s="21"/>
      <c r="B443" s="21"/>
      <c r="C443" s="21"/>
      <c r="D443" s="21"/>
      <c r="E443" s="21"/>
      <c r="F443" s="21"/>
      <c r="G443" s="21"/>
      <c r="H443" s="21"/>
      <c r="I443" s="21"/>
      <c r="J443" s="21"/>
    </row>
    <row r="444" spans="1:10">
      <c r="A444" s="21"/>
      <c r="B444" s="21"/>
      <c r="C444" s="21"/>
      <c r="D444" s="21"/>
      <c r="E444" s="21"/>
      <c r="F444" s="21"/>
      <c r="G444" s="21"/>
      <c r="H444" s="21"/>
      <c r="I444" s="21"/>
      <c r="J444" s="21"/>
    </row>
    <row r="445" spans="1:10">
      <c r="A445" s="21"/>
      <c r="B445" s="21"/>
      <c r="C445" s="21"/>
      <c r="D445" s="21"/>
      <c r="E445" s="21"/>
      <c r="F445" s="21"/>
      <c r="G445" s="21"/>
      <c r="H445" s="21"/>
      <c r="I445" s="21"/>
      <c r="J445" s="21"/>
    </row>
    <row r="446" spans="1:10">
      <c r="A446" s="21"/>
      <c r="B446" s="21"/>
      <c r="C446" s="21"/>
      <c r="D446" s="21"/>
      <c r="E446" s="21"/>
      <c r="F446" s="21"/>
      <c r="G446" s="21"/>
      <c r="H446" s="21"/>
      <c r="I446" s="21"/>
      <c r="J446" s="21"/>
    </row>
    <row r="447" spans="1:10">
      <c r="A447" s="21"/>
      <c r="B447" s="21"/>
      <c r="C447" s="21"/>
      <c r="D447" s="21"/>
      <c r="E447" s="21"/>
      <c r="F447" s="21"/>
      <c r="G447" s="21"/>
      <c r="H447" s="21"/>
      <c r="I447" s="21"/>
      <c r="J447" s="21"/>
    </row>
    <row r="448" spans="1:10">
      <c r="A448" s="21"/>
      <c r="B448" s="21"/>
      <c r="C448" s="21"/>
      <c r="D448" s="21"/>
      <c r="E448" s="21"/>
      <c r="F448" s="21"/>
      <c r="G448" s="21"/>
      <c r="H448" s="21"/>
      <c r="I448" s="21"/>
      <c r="J448" s="21"/>
    </row>
    <row r="449" spans="1:10">
      <c r="A449" s="21"/>
      <c r="B449" s="21"/>
      <c r="C449" s="21"/>
      <c r="D449" s="21"/>
      <c r="E449" s="21"/>
      <c r="F449" s="21"/>
      <c r="G449" s="21"/>
      <c r="H449" s="21"/>
      <c r="I449" s="21"/>
      <c r="J449" s="21"/>
    </row>
    <row r="450" spans="1:10">
      <c r="A450" s="21"/>
      <c r="B450" s="21"/>
      <c r="C450" s="21"/>
      <c r="D450" s="21"/>
      <c r="E450" s="21"/>
      <c r="F450" s="21"/>
      <c r="G450" s="21"/>
      <c r="H450" s="21"/>
      <c r="I450" s="21"/>
      <c r="J450" s="21"/>
    </row>
    <row r="451" spans="1:10">
      <c r="A451" s="21"/>
      <c r="B451" s="21"/>
      <c r="C451" s="21"/>
      <c r="D451" s="21"/>
      <c r="E451" s="21"/>
      <c r="F451" s="21"/>
      <c r="G451" s="21"/>
      <c r="H451" s="21"/>
      <c r="I451" s="21"/>
      <c r="J451" s="21"/>
    </row>
    <row r="452" spans="1:10">
      <c r="A452" s="21"/>
      <c r="B452" s="21"/>
      <c r="C452" s="21"/>
      <c r="D452" s="21"/>
      <c r="E452" s="21"/>
      <c r="F452" s="21"/>
      <c r="G452" s="21"/>
      <c r="H452" s="21"/>
      <c r="I452" s="21"/>
      <c r="J452" s="21"/>
    </row>
    <row r="453" spans="1:10">
      <c r="A453" s="21"/>
      <c r="B453" s="21"/>
      <c r="C453" s="21"/>
      <c r="D453" s="21"/>
      <c r="E453" s="21"/>
      <c r="F453" s="21"/>
      <c r="G453" s="21"/>
      <c r="H453" s="21"/>
      <c r="I453" s="21"/>
      <c r="J453" s="21"/>
    </row>
    <row r="454" spans="1:10">
      <c r="A454" s="21"/>
      <c r="B454" s="21"/>
      <c r="C454" s="21"/>
      <c r="D454" s="21"/>
      <c r="E454" s="21"/>
      <c r="F454" s="21"/>
      <c r="G454" s="21"/>
      <c r="H454" s="21"/>
      <c r="I454" s="21"/>
      <c r="J454" s="21"/>
    </row>
    <row r="455" spans="1:10">
      <c r="A455" s="21"/>
      <c r="B455" s="21"/>
      <c r="C455" s="21"/>
      <c r="D455" s="21"/>
      <c r="E455" s="21"/>
      <c r="F455" s="21"/>
      <c r="G455" s="21"/>
      <c r="H455" s="21"/>
      <c r="I455" s="21"/>
      <c r="J455" s="21"/>
    </row>
    <row r="456" spans="1:10">
      <c r="A456" s="21"/>
      <c r="B456" s="21"/>
      <c r="C456" s="21"/>
      <c r="D456" s="21"/>
      <c r="E456" s="21"/>
      <c r="F456" s="21"/>
      <c r="G456" s="21"/>
      <c r="H456" s="21"/>
      <c r="I456" s="21"/>
      <c r="J456" s="21"/>
    </row>
    <row r="457" spans="1:10">
      <c r="A457" s="21"/>
      <c r="B457" s="21"/>
      <c r="C457" s="21"/>
      <c r="D457" s="21"/>
      <c r="E457" s="21"/>
      <c r="F457" s="21"/>
      <c r="G457" s="21"/>
      <c r="H457" s="21"/>
      <c r="I457" s="21"/>
      <c r="J457" s="21"/>
    </row>
    <row r="458" spans="1:10">
      <c r="A458" s="21"/>
      <c r="B458" s="21"/>
      <c r="C458" s="21"/>
      <c r="D458" s="21"/>
      <c r="E458" s="21"/>
      <c r="F458" s="21"/>
      <c r="G458" s="21"/>
      <c r="H458" s="21"/>
      <c r="I458" s="21"/>
      <c r="J458" s="21"/>
    </row>
    <row r="459" spans="1:10">
      <c r="A459" s="21"/>
      <c r="B459" s="21"/>
      <c r="C459" s="21"/>
      <c r="D459" s="21"/>
      <c r="E459" s="21"/>
      <c r="F459" s="21"/>
      <c r="G459" s="21"/>
      <c r="H459" s="21"/>
      <c r="I459" s="21"/>
      <c r="J459" s="21"/>
    </row>
    <row r="460" spans="1:10">
      <c r="A460" s="21"/>
      <c r="B460" s="21"/>
      <c r="C460" s="21"/>
      <c r="D460" s="21"/>
      <c r="E460" s="21"/>
      <c r="F460" s="21"/>
      <c r="G460" s="21"/>
      <c r="H460" s="21"/>
      <c r="I460" s="21"/>
      <c r="J460" s="21"/>
    </row>
    <row r="461" spans="1:10">
      <c r="A461" s="21"/>
      <c r="B461" s="21"/>
      <c r="C461" s="21"/>
      <c r="D461" s="21"/>
      <c r="E461" s="21"/>
      <c r="F461" s="21"/>
      <c r="G461" s="21"/>
      <c r="H461" s="21"/>
      <c r="I461" s="21"/>
      <c r="J461" s="21"/>
    </row>
    <row r="462" spans="1:10">
      <c r="A462" s="21"/>
      <c r="B462" s="21"/>
      <c r="C462" s="21"/>
      <c r="D462" s="21"/>
      <c r="E462" s="21"/>
      <c r="F462" s="21"/>
      <c r="G462" s="21"/>
      <c r="H462" s="21"/>
      <c r="I462" s="21"/>
      <c r="J462" s="21"/>
    </row>
    <row r="463" spans="1:10">
      <c r="A463" s="21"/>
      <c r="B463" s="21"/>
      <c r="C463" s="21"/>
      <c r="D463" s="21"/>
      <c r="E463" s="21"/>
      <c r="F463" s="21"/>
      <c r="G463" s="21"/>
      <c r="H463" s="21"/>
      <c r="I463" s="21"/>
      <c r="J463" s="21"/>
    </row>
    <row r="464" spans="1:10">
      <c r="A464" s="21"/>
      <c r="B464" s="21"/>
      <c r="C464" s="21"/>
      <c r="D464" s="21"/>
      <c r="E464" s="21"/>
      <c r="F464" s="21"/>
      <c r="G464" s="21"/>
      <c r="H464" s="21"/>
      <c r="I464" s="21"/>
      <c r="J464" s="21"/>
    </row>
    <row r="465" spans="1:10">
      <c r="A465" s="21"/>
      <c r="B465" s="21"/>
      <c r="C465" s="21"/>
      <c r="D465" s="21"/>
      <c r="E465" s="21"/>
      <c r="F465" s="21"/>
      <c r="G465" s="21"/>
      <c r="H465" s="21"/>
      <c r="I465" s="21"/>
      <c r="J465" s="21"/>
    </row>
    <row r="466" spans="1:10">
      <c r="A466" s="21"/>
      <c r="B466" s="21"/>
      <c r="C466" s="21"/>
      <c r="D466" s="21"/>
      <c r="E466" s="21"/>
      <c r="F466" s="21"/>
      <c r="G466" s="21"/>
      <c r="H466" s="21"/>
      <c r="I466" s="21"/>
      <c r="J466" s="21"/>
    </row>
    <row r="467" spans="1:10">
      <c r="A467" s="21"/>
      <c r="B467" s="21"/>
      <c r="C467" s="21"/>
      <c r="D467" s="21"/>
      <c r="E467" s="21"/>
      <c r="F467" s="21"/>
      <c r="G467" s="21"/>
      <c r="H467" s="21"/>
      <c r="I467" s="21"/>
      <c r="J467" s="21"/>
    </row>
    <row r="468" spans="1:10">
      <c r="A468" s="21"/>
      <c r="B468" s="21"/>
      <c r="C468" s="21"/>
      <c r="D468" s="21"/>
      <c r="E468" s="21"/>
      <c r="F468" s="21"/>
      <c r="G468" s="21"/>
      <c r="H468" s="21"/>
      <c r="I468" s="21"/>
      <c r="J468" s="21"/>
    </row>
    <row r="469" spans="1:10">
      <c r="A469" s="21"/>
      <c r="B469" s="21"/>
      <c r="C469" s="21"/>
      <c r="D469" s="21"/>
      <c r="E469" s="21"/>
      <c r="F469" s="21"/>
      <c r="G469" s="21"/>
      <c r="H469" s="21"/>
      <c r="I469" s="21"/>
      <c r="J469" s="21"/>
    </row>
    <row r="470" spans="1:10">
      <c r="A470" s="21"/>
      <c r="B470" s="21"/>
      <c r="C470" s="21"/>
      <c r="D470" s="21"/>
      <c r="E470" s="21"/>
      <c r="F470" s="21"/>
      <c r="G470" s="21"/>
      <c r="H470" s="21"/>
      <c r="I470" s="21"/>
      <c r="J470" s="21"/>
    </row>
    <row r="471" spans="1:10">
      <c r="A471" s="21"/>
      <c r="B471" s="21"/>
      <c r="C471" s="21"/>
      <c r="D471" s="21"/>
      <c r="E471" s="21"/>
      <c r="F471" s="21"/>
      <c r="G471" s="21"/>
      <c r="H471" s="21"/>
      <c r="I471" s="21"/>
      <c r="J471" s="21"/>
    </row>
    <row r="472" spans="1:10">
      <c r="A472" s="21"/>
      <c r="B472" s="21"/>
      <c r="C472" s="21"/>
      <c r="D472" s="21"/>
      <c r="E472" s="21"/>
      <c r="F472" s="21"/>
      <c r="G472" s="21"/>
      <c r="H472" s="21"/>
      <c r="I472" s="21"/>
      <c r="J472" s="21"/>
    </row>
    <row r="473" spans="1:10">
      <c r="A473" s="21"/>
      <c r="B473" s="21"/>
      <c r="C473" s="21"/>
      <c r="D473" s="21"/>
      <c r="E473" s="21"/>
      <c r="F473" s="21"/>
      <c r="G473" s="21"/>
      <c r="H473" s="21"/>
      <c r="I473" s="21"/>
      <c r="J473" s="21"/>
    </row>
    <row r="474" spans="1:10">
      <c r="A474" s="21"/>
      <c r="B474" s="21"/>
      <c r="C474" s="21"/>
      <c r="D474" s="21"/>
      <c r="E474" s="21"/>
      <c r="F474" s="21"/>
      <c r="G474" s="21"/>
      <c r="H474" s="21"/>
      <c r="I474" s="21"/>
      <c r="J474" s="21"/>
    </row>
    <row r="475" spans="1:10">
      <c r="A475" s="21"/>
      <c r="B475" s="21"/>
      <c r="C475" s="21"/>
      <c r="D475" s="21"/>
      <c r="E475" s="21"/>
      <c r="F475" s="21"/>
      <c r="G475" s="21"/>
      <c r="H475" s="21"/>
      <c r="I475" s="21"/>
      <c r="J475" s="21"/>
    </row>
    <row r="476" spans="1:10">
      <c r="A476" s="21"/>
      <c r="B476" s="21"/>
      <c r="C476" s="21"/>
      <c r="D476" s="21"/>
      <c r="E476" s="21"/>
      <c r="F476" s="21"/>
      <c r="G476" s="21"/>
      <c r="H476" s="21"/>
      <c r="I476" s="21"/>
      <c r="J476" s="21"/>
    </row>
    <row r="477" spans="1:10">
      <c r="A477" s="21"/>
      <c r="B477" s="21"/>
      <c r="C477" s="21"/>
      <c r="D477" s="21"/>
      <c r="E477" s="21"/>
      <c r="F477" s="21"/>
      <c r="G477" s="21"/>
      <c r="H477" s="21"/>
      <c r="I477" s="21"/>
      <c r="J477" s="21"/>
    </row>
    <row r="478" spans="1:10">
      <c r="A478" s="21"/>
      <c r="B478" s="21"/>
      <c r="C478" s="21"/>
      <c r="D478" s="21"/>
      <c r="E478" s="21"/>
      <c r="F478" s="21"/>
      <c r="G478" s="21"/>
      <c r="H478" s="21"/>
      <c r="I478" s="21"/>
      <c r="J478" s="21"/>
    </row>
    <row r="479" spans="1:10">
      <c r="A479" s="21"/>
      <c r="B479" s="21"/>
      <c r="C479" s="21"/>
      <c r="D479" s="21"/>
      <c r="E479" s="21"/>
      <c r="F479" s="21"/>
      <c r="G479" s="21"/>
      <c r="H479" s="21"/>
      <c r="I479" s="21"/>
      <c r="J479" s="21"/>
    </row>
    <row r="480" spans="1:10">
      <c r="A480" s="21"/>
      <c r="B480" s="21"/>
      <c r="C480" s="21"/>
      <c r="D480" s="21"/>
      <c r="E480" s="21"/>
      <c r="F480" s="21"/>
      <c r="G480" s="21"/>
      <c r="H480" s="21"/>
      <c r="I480" s="21"/>
      <c r="J480" s="21"/>
    </row>
    <row r="481" spans="1:10">
      <c r="A481" s="21"/>
      <c r="B481" s="21"/>
      <c r="C481" s="21"/>
      <c r="D481" s="21"/>
      <c r="E481" s="21"/>
      <c r="F481" s="21"/>
      <c r="G481" s="21"/>
      <c r="H481" s="21"/>
      <c r="I481" s="21"/>
      <c r="J481" s="21"/>
    </row>
    <row r="482" spans="1:10">
      <c r="A482" s="21"/>
      <c r="B482" s="21"/>
      <c r="C482" s="21"/>
      <c r="D482" s="21"/>
      <c r="E482" s="21"/>
      <c r="F482" s="21"/>
      <c r="G482" s="21"/>
      <c r="H482" s="21"/>
      <c r="I482" s="21"/>
      <c r="J482" s="21"/>
    </row>
    <row r="483" spans="1:10">
      <c r="A483" s="21"/>
      <c r="B483" s="21"/>
      <c r="C483" s="21"/>
      <c r="D483" s="21"/>
      <c r="E483" s="21"/>
      <c r="F483" s="21"/>
      <c r="G483" s="21"/>
      <c r="H483" s="21"/>
      <c r="I483" s="21"/>
      <c r="J483" s="21"/>
    </row>
    <row r="484" spans="1:10">
      <c r="A484" s="21"/>
      <c r="B484" s="21"/>
      <c r="C484" s="21"/>
      <c r="D484" s="21"/>
      <c r="E484" s="21"/>
      <c r="F484" s="21"/>
      <c r="G484" s="21"/>
      <c r="H484" s="21"/>
      <c r="I484" s="21"/>
      <c r="J484" s="21"/>
    </row>
    <row r="485" spans="1:10">
      <c r="A485" s="21"/>
      <c r="B485" s="21"/>
      <c r="C485" s="21"/>
      <c r="D485" s="21"/>
      <c r="E485" s="21"/>
      <c r="F485" s="21"/>
      <c r="G485" s="21"/>
      <c r="H485" s="21"/>
      <c r="I485" s="21"/>
      <c r="J485" s="21"/>
    </row>
    <row r="486" spans="1:10">
      <c r="A486" s="21"/>
      <c r="B486" s="21"/>
      <c r="C486" s="21"/>
      <c r="D486" s="21"/>
      <c r="E486" s="21"/>
      <c r="F486" s="21"/>
      <c r="G486" s="21"/>
      <c r="H486" s="21"/>
      <c r="I486" s="21"/>
      <c r="J486" s="21"/>
    </row>
    <row r="487" spans="1:10">
      <c r="A487" s="21"/>
      <c r="B487" s="21"/>
      <c r="C487" s="21"/>
      <c r="D487" s="21"/>
      <c r="E487" s="21"/>
      <c r="F487" s="21"/>
      <c r="G487" s="21"/>
      <c r="H487" s="21"/>
      <c r="I487" s="21"/>
      <c r="J487" s="21"/>
    </row>
    <row r="488" spans="1:10">
      <c r="A488" s="21"/>
      <c r="B488" s="21"/>
      <c r="C488" s="21"/>
      <c r="D488" s="21"/>
      <c r="E488" s="21"/>
      <c r="F488" s="21"/>
      <c r="G488" s="21"/>
      <c r="H488" s="21"/>
      <c r="I488" s="21"/>
      <c r="J488" s="21"/>
    </row>
    <row r="489" spans="1:10">
      <c r="A489" s="21"/>
      <c r="B489" s="21"/>
      <c r="C489" s="21"/>
      <c r="D489" s="21"/>
      <c r="E489" s="21"/>
      <c r="F489" s="21"/>
      <c r="G489" s="21"/>
      <c r="H489" s="21"/>
      <c r="I489" s="21"/>
      <c r="J489" s="21"/>
    </row>
    <row r="490" spans="1:10">
      <c r="A490" s="21"/>
      <c r="B490" s="21"/>
      <c r="C490" s="21"/>
      <c r="D490" s="21"/>
      <c r="E490" s="21"/>
      <c r="F490" s="21"/>
      <c r="G490" s="21"/>
      <c r="H490" s="21"/>
      <c r="I490" s="21"/>
      <c r="J490" s="21"/>
    </row>
    <row r="491" spans="1:10">
      <c r="A491" s="21"/>
      <c r="B491" s="21"/>
      <c r="C491" s="21"/>
      <c r="D491" s="21"/>
      <c r="E491" s="21"/>
      <c r="F491" s="21"/>
      <c r="G491" s="21"/>
      <c r="H491" s="21"/>
      <c r="I491" s="21"/>
      <c r="J491" s="21"/>
    </row>
    <row r="492" spans="1:10">
      <c r="A492" s="21"/>
      <c r="B492" s="21"/>
      <c r="C492" s="21"/>
      <c r="D492" s="21"/>
      <c r="E492" s="21"/>
      <c r="F492" s="21"/>
      <c r="G492" s="21"/>
      <c r="H492" s="21"/>
      <c r="I492" s="21"/>
      <c r="J492" s="21"/>
    </row>
    <row r="493" spans="1:10">
      <c r="A493" s="21"/>
      <c r="B493" s="21"/>
      <c r="C493" s="21"/>
      <c r="D493" s="21"/>
      <c r="E493" s="21"/>
      <c r="F493" s="21"/>
      <c r="G493" s="21"/>
      <c r="H493" s="21"/>
      <c r="I493" s="21"/>
      <c r="J493" s="21"/>
    </row>
    <row r="494" spans="1:10">
      <c r="A494" s="21"/>
      <c r="B494" s="21"/>
      <c r="C494" s="21"/>
      <c r="D494" s="21"/>
      <c r="E494" s="21"/>
      <c r="F494" s="21"/>
      <c r="G494" s="21"/>
      <c r="H494" s="21"/>
      <c r="I494" s="21"/>
      <c r="J494" s="21"/>
    </row>
    <row r="495" spans="1:10">
      <c r="A495" s="21"/>
      <c r="B495" s="21"/>
      <c r="C495" s="21"/>
      <c r="D495" s="21"/>
      <c r="E495" s="21"/>
      <c r="F495" s="21"/>
      <c r="G495" s="21"/>
      <c r="H495" s="21"/>
      <c r="I495" s="21"/>
      <c r="J495" s="21"/>
    </row>
    <row r="496" spans="1:10">
      <c r="A496" s="21"/>
      <c r="B496" s="21"/>
      <c r="C496" s="21"/>
      <c r="D496" s="21"/>
      <c r="E496" s="21"/>
      <c r="F496" s="21"/>
      <c r="G496" s="21"/>
      <c r="H496" s="21"/>
      <c r="I496" s="21"/>
      <c r="J496" s="21"/>
    </row>
    <row r="497" spans="1:10">
      <c r="A497" s="21"/>
      <c r="B497" s="21"/>
      <c r="C497" s="21"/>
      <c r="D497" s="21"/>
      <c r="E497" s="21"/>
      <c r="F497" s="21"/>
      <c r="G497" s="21"/>
      <c r="H497" s="21"/>
      <c r="I497" s="21"/>
      <c r="J497" s="21"/>
    </row>
    <row r="498" spans="1:10">
      <c r="A498" s="21"/>
      <c r="B498" s="21"/>
      <c r="C498" s="21"/>
      <c r="D498" s="21"/>
      <c r="E498" s="21"/>
      <c r="F498" s="21"/>
      <c r="G498" s="21"/>
      <c r="H498" s="21"/>
      <c r="I498" s="21"/>
      <c r="J498" s="21"/>
    </row>
    <row r="499" spans="1:10">
      <c r="A499" s="21"/>
      <c r="B499" s="21"/>
      <c r="C499" s="21"/>
      <c r="D499" s="21"/>
      <c r="E499" s="21"/>
      <c r="F499" s="21"/>
      <c r="G499" s="21"/>
      <c r="H499" s="21"/>
      <c r="I499" s="21"/>
      <c r="J499" s="21"/>
    </row>
    <row r="500" spans="1:10">
      <c r="A500" s="21"/>
      <c r="B500" s="21"/>
      <c r="C500" s="21"/>
      <c r="D500" s="21"/>
      <c r="E500" s="21"/>
      <c r="F500" s="21"/>
      <c r="G500" s="21"/>
      <c r="H500" s="21"/>
      <c r="I500" s="21"/>
      <c r="J500" s="21"/>
    </row>
    <row r="501" spans="1:10">
      <c r="A501" s="21"/>
      <c r="B501" s="21"/>
      <c r="C501" s="21"/>
      <c r="D501" s="21"/>
      <c r="E501" s="21"/>
      <c r="F501" s="21"/>
      <c r="G501" s="21"/>
      <c r="H501" s="21"/>
      <c r="I501" s="21"/>
      <c r="J501" s="21"/>
    </row>
    <row r="502" spans="1:10">
      <c r="A502" s="21"/>
      <c r="B502" s="21"/>
      <c r="C502" s="21"/>
      <c r="D502" s="21"/>
      <c r="E502" s="21"/>
      <c r="F502" s="21"/>
      <c r="G502" s="21"/>
      <c r="H502" s="21"/>
      <c r="I502" s="21"/>
      <c r="J502" s="21"/>
    </row>
    <row r="503" spans="1:10">
      <c r="A503" s="21"/>
      <c r="B503" s="21"/>
      <c r="C503" s="21"/>
      <c r="D503" s="21"/>
      <c r="E503" s="21"/>
      <c r="F503" s="21"/>
      <c r="G503" s="21"/>
      <c r="H503" s="21"/>
      <c r="I503" s="21"/>
      <c r="J503" s="21"/>
    </row>
    <row r="504" spans="1:10">
      <c r="A504" s="21"/>
      <c r="B504" s="21"/>
      <c r="C504" s="21"/>
      <c r="D504" s="21"/>
      <c r="E504" s="21"/>
      <c r="F504" s="21"/>
      <c r="G504" s="21"/>
      <c r="H504" s="21"/>
      <c r="I504" s="21"/>
      <c r="J504" s="21"/>
    </row>
    <row r="505" spans="1:10">
      <c r="A505" s="21"/>
      <c r="B505" s="21"/>
      <c r="C505" s="21"/>
      <c r="D505" s="21"/>
      <c r="E505" s="21"/>
      <c r="F505" s="21"/>
      <c r="G505" s="21"/>
      <c r="H505" s="21"/>
      <c r="I505" s="21"/>
      <c r="J505" s="21"/>
    </row>
    <row r="506" spans="1:10">
      <c r="A506" s="21"/>
      <c r="B506" s="21"/>
      <c r="C506" s="21"/>
      <c r="D506" s="21"/>
      <c r="E506" s="21"/>
      <c r="F506" s="21"/>
      <c r="G506" s="21"/>
      <c r="H506" s="21"/>
      <c r="I506" s="21"/>
      <c r="J506" s="21"/>
    </row>
    <row r="507" spans="1:10">
      <c r="A507" s="21"/>
      <c r="B507" s="21"/>
      <c r="C507" s="21"/>
      <c r="D507" s="21"/>
      <c r="E507" s="21"/>
      <c r="F507" s="21"/>
      <c r="G507" s="21"/>
      <c r="H507" s="21"/>
      <c r="I507" s="21"/>
      <c r="J507" s="21"/>
    </row>
    <row r="508" spans="1:10">
      <c r="A508" s="21"/>
      <c r="B508" s="21"/>
      <c r="C508" s="21"/>
      <c r="D508" s="21"/>
      <c r="E508" s="21"/>
      <c r="F508" s="21"/>
      <c r="G508" s="21"/>
      <c r="H508" s="21"/>
      <c r="I508" s="21"/>
      <c r="J508" s="21"/>
    </row>
    <row r="509" spans="1:10">
      <c r="A509" s="21"/>
      <c r="B509" s="21"/>
      <c r="C509" s="21"/>
      <c r="D509" s="21"/>
      <c r="E509" s="21"/>
      <c r="F509" s="21"/>
      <c r="G509" s="21"/>
      <c r="H509" s="21"/>
      <c r="I509" s="21"/>
      <c r="J509" s="21"/>
    </row>
    <row r="510" spans="1:10">
      <c r="A510" s="21"/>
      <c r="B510" s="21"/>
      <c r="C510" s="21"/>
      <c r="D510" s="21"/>
      <c r="E510" s="21"/>
      <c r="F510" s="21"/>
      <c r="G510" s="21"/>
      <c r="H510" s="21"/>
      <c r="I510" s="21"/>
      <c r="J510" s="21"/>
    </row>
    <row r="511" spans="1:10">
      <c r="A511" s="21"/>
      <c r="B511" s="21"/>
      <c r="C511" s="21"/>
      <c r="D511" s="21"/>
      <c r="E511" s="21"/>
      <c r="F511" s="21"/>
      <c r="G511" s="21"/>
      <c r="H511" s="21"/>
      <c r="I511" s="21"/>
      <c r="J511" s="21"/>
    </row>
    <row r="512" spans="1:10">
      <c r="A512" s="21"/>
      <c r="B512" s="21"/>
      <c r="C512" s="21"/>
      <c r="D512" s="21"/>
      <c r="E512" s="21"/>
      <c r="F512" s="21"/>
      <c r="G512" s="21"/>
      <c r="H512" s="21"/>
      <c r="I512" s="21"/>
      <c r="J512" s="21"/>
    </row>
    <row r="513" spans="1:10">
      <c r="A513" s="21"/>
      <c r="B513" s="21"/>
      <c r="C513" s="21"/>
      <c r="D513" s="21"/>
      <c r="E513" s="21"/>
      <c r="F513" s="21"/>
      <c r="G513" s="21"/>
      <c r="H513" s="21"/>
      <c r="I513" s="21"/>
      <c r="J513" s="21"/>
    </row>
    <row r="514" spans="1:10">
      <c r="A514" s="21"/>
      <c r="B514" s="21"/>
      <c r="C514" s="21"/>
      <c r="D514" s="21"/>
      <c r="E514" s="21"/>
      <c r="F514" s="21"/>
      <c r="G514" s="21"/>
      <c r="H514" s="21"/>
      <c r="I514" s="21"/>
      <c r="J514" s="21"/>
    </row>
    <row r="515" spans="1:10">
      <c r="A515" s="21"/>
      <c r="B515" s="21"/>
      <c r="C515" s="21"/>
      <c r="D515" s="21"/>
      <c r="E515" s="21"/>
      <c r="F515" s="21"/>
      <c r="G515" s="21"/>
      <c r="H515" s="21"/>
      <c r="I515" s="21"/>
      <c r="J515" s="21"/>
    </row>
    <row r="516" spans="1:10">
      <c r="A516" s="21"/>
      <c r="B516" s="21"/>
      <c r="C516" s="21"/>
      <c r="D516" s="21"/>
      <c r="E516" s="21"/>
      <c r="F516" s="21"/>
      <c r="G516" s="21"/>
      <c r="H516" s="21"/>
      <c r="I516" s="21"/>
      <c r="J516" s="21"/>
    </row>
    <row r="517" spans="1:10">
      <c r="A517" s="21"/>
      <c r="B517" s="21"/>
      <c r="C517" s="21"/>
      <c r="D517" s="21"/>
      <c r="E517" s="21"/>
      <c r="F517" s="21"/>
      <c r="G517" s="21"/>
      <c r="H517" s="21"/>
      <c r="I517" s="21"/>
      <c r="J517" s="21"/>
    </row>
    <row r="518" spans="1:10">
      <c r="A518" s="21"/>
      <c r="B518" s="21"/>
      <c r="C518" s="21"/>
      <c r="D518" s="21"/>
      <c r="E518" s="21"/>
      <c r="F518" s="21"/>
      <c r="G518" s="21"/>
      <c r="H518" s="21"/>
      <c r="I518" s="21"/>
      <c r="J518" s="21"/>
    </row>
    <row r="519" spans="1:10">
      <c r="A519" s="21"/>
      <c r="B519" s="21"/>
      <c r="C519" s="21"/>
      <c r="D519" s="21"/>
      <c r="E519" s="21"/>
      <c r="F519" s="21"/>
      <c r="G519" s="21"/>
      <c r="H519" s="21"/>
      <c r="I519" s="21"/>
      <c r="J519" s="21"/>
    </row>
    <row r="520" spans="1:10">
      <c r="A520" s="21"/>
      <c r="B520" s="21"/>
      <c r="C520" s="21"/>
      <c r="D520" s="21"/>
      <c r="E520" s="21"/>
      <c r="F520" s="21"/>
      <c r="G520" s="21"/>
      <c r="H520" s="21"/>
      <c r="I520" s="21"/>
      <c r="J520" s="21"/>
    </row>
    <row r="521" spans="1:10">
      <c r="A521" s="21"/>
      <c r="B521" s="21"/>
      <c r="C521" s="21"/>
      <c r="D521" s="21"/>
      <c r="E521" s="21"/>
      <c r="F521" s="21"/>
      <c r="G521" s="21"/>
      <c r="H521" s="21"/>
      <c r="I521" s="21"/>
      <c r="J521" s="21"/>
    </row>
    <row r="522" spans="1:10">
      <c r="A522" s="21"/>
      <c r="B522" s="21"/>
      <c r="C522" s="21"/>
      <c r="D522" s="21"/>
      <c r="E522" s="21"/>
      <c r="F522" s="21"/>
      <c r="G522" s="21"/>
      <c r="H522" s="21"/>
      <c r="I522" s="21"/>
      <c r="J522" s="21"/>
    </row>
    <row r="523" spans="1:10">
      <c r="A523" s="21"/>
      <c r="B523" s="21"/>
      <c r="C523" s="21"/>
      <c r="D523" s="21"/>
      <c r="E523" s="21"/>
      <c r="F523" s="21"/>
      <c r="G523" s="21"/>
      <c r="H523" s="21"/>
      <c r="I523" s="21"/>
      <c r="J523" s="21"/>
    </row>
    <row r="524" spans="1:10">
      <c r="A524" s="21"/>
      <c r="B524" s="21"/>
      <c r="C524" s="21"/>
      <c r="D524" s="21"/>
      <c r="E524" s="21"/>
      <c r="F524" s="21"/>
      <c r="G524" s="21"/>
      <c r="H524" s="21"/>
      <c r="I524" s="21"/>
      <c r="J524" s="21"/>
    </row>
    <row r="525" spans="1:10">
      <c r="A525" s="21"/>
      <c r="B525" s="21"/>
      <c r="C525" s="21"/>
      <c r="D525" s="21"/>
      <c r="E525" s="21"/>
      <c r="F525" s="21"/>
      <c r="G525" s="21"/>
      <c r="H525" s="21"/>
      <c r="I525" s="21"/>
      <c r="J525" s="21"/>
    </row>
    <row r="526" spans="1:10">
      <c r="A526" s="21"/>
      <c r="B526" s="21"/>
      <c r="C526" s="21"/>
      <c r="D526" s="21"/>
      <c r="E526" s="21"/>
      <c r="F526" s="21"/>
      <c r="G526" s="21"/>
      <c r="H526" s="21"/>
      <c r="I526" s="21"/>
      <c r="J526" s="21"/>
    </row>
    <row r="527" spans="1:10">
      <c r="A527" s="21"/>
      <c r="B527" s="21"/>
      <c r="C527" s="21"/>
      <c r="D527" s="21"/>
      <c r="E527" s="21"/>
      <c r="F527" s="21"/>
      <c r="G527" s="21"/>
      <c r="H527" s="21"/>
      <c r="I527" s="21"/>
      <c r="J527" s="21"/>
    </row>
    <row r="528" spans="1:10">
      <c r="A528" s="21"/>
      <c r="B528" s="21"/>
      <c r="C528" s="21"/>
      <c r="D528" s="21"/>
      <c r="E528" s="21"/>
      <c r="F528" s="21"/>
      <c r="G528" s="21"/>
      <c r="H528" s="21"/>
      <c r="I528" s="21"/>
      <c r="J528" s="21"/>
    </row>
    <row r="529" spans="1:10">
      <c r="A529" s="21"/>
      <c r="B529" s="21"/>
      <c r="C529" s="21"/>
      <c r="D529" s="21"/>
      <c r="E529" s="21"/>
      <c r="F529" s="21"/>
      <c r="G529" s="21"/>
      <c r="H529" s="21"/>
      <c r="I529" s="21"/>
      <c r="J529" s="21"/>
    </row>
    <row r="530" spans="1:10">
      <c r="A530" s="21"/>
      <c r="B530" s="21"/>
      <c r="C530" s="21"/>
      <c r="D530" s="21"/>
      <c r="E530" s="21"/>
      <c r="F530" s="21"/>
      <c r="G530" s="21"/>
      <c r="H530" s="21"/>
      <c r="I530" s="21"/>
      <c r="J530" s="21"/>
    </row>
    <row r="531" spans="1:10">
      <c r="A531" s="21"/>
      <c r="B531" s="21"/>
      <c r="C531" s="21"/>
      <c r="D531" s="21"/>
      <c r="E531" s="21"/>
      <c r="F531" s="21"/>
      <c r="G531" s="21"/>
      <c r="H531" s="21"/>
      <c r="I531" s="21"/>
      <c r="J531" s="21"/>
    </row>
    <row r="532" spans="1:10">
      <c r="A532" s="21"/>
      <c r="B532" s="21"/>
      <c r="C532" s="21"/>
      <c r="D532" s="21"/>
      <c r="E532" s="21"/>
      <c r="F532" s="21"/>
      <c r="G532" s="21"/>
      <c r="H532" s="21"/>
      <c r="I532" s="21"/>
      <c r="J532" s="21"/>
    </row>
    <row r="533" spans="1:10">
      <c r="A533" s="21"/>
      <c r="B533" s="21"/>
      <c r="C533" s="21"/>
      <c r="D533" s="21"/>
      <c r="E533" s="21"/>
      <c r="F533" s="21"/>
      <c r="G533" s="21"/>
      <c r="H533" s="21"/>
      <c r="I533" s="21"/>
      <c r="J533" s="21"/>
    </row>
    <row r="534" spans="1:10">
      <c r="A534" s="21"/>
      <c r="B534" s="21"/>
      <c r="C534" s="21"/>
      <c r="D534" s="21"/>
      <c r="E534" s="21"/>
      <c r="F534" s="21"/>
      <c r="G534" s="21"/>
      <c r="H534" s="21"/>
      <c r="I534" s="21"/>
      <c r="J534" s="21"/>
    </row>
    <row r="535" spans="1:10">
      <c r="A535" s="21"/>
      <c r="B535" s="21"/>
      <c r="C535" s="21"/>
      <c r="D535" s="21"/>
      <c r="E535" s="21"/>
      <c r="F535" s="21"/>
      <c r="G535" s="21"/>
      <c r="H535" s="21"/>
      <c r="I535" s="21"/>
      <c r="J535" s="21"/>
    </row>
    <row r="536" spans="1:10">
      <c r="A536" s="21"/>
      <c r="B536" s="21"/>
      <c r="C536" s="21"/>
      <c r="D536" s="21"/>
      <c r="E536" s="21"/>
      <c r="F536" s="21"/>
      <c r="G536" s="21"/>
      <c r="H536" s="21"/>
      <c r="I536" s="21"/>
      <c r="J536" s="21"/>
    </row>
    <row r="537" spans="1:10">
      <c r="A537" s="21"/>
      <c r="B537" s="21"/>
      <c r="C537" s="21"/>
      <c r="D537" s="21"/>
      <c r="E537" s="21"/>
      <c r="F537" s="21"/>
      <c r="G537" s="21"/>
      <c r="H537" s="21"/>
      <c r="I537" s="21"/>
      <c r="J537" s="21"/>
    </row>
    <row r="538" spans="1:10">
      <c r="A538" s="21"/>
      <c r="B538" s="21"/>
      <c r="C538" s="21"/>
      <c r="D538" s="21"/>
      <c r="E538" s="21"/>
      <c r="F538" s="21"/>
      <c r="G538" s="21"/>
      <c r="H538" s="21"/>
      <c r="I538" s="21"/>
      <c r="J538" s="21"/>
    </row>
    <row r="539" spans="1:10">
      <c r="A539" s="21"/>
      <c r="B539" s="21"/>
      <c r="C539" s="21"/>
      <c r="D539" s="21"/>
      <c r="E539" s="21"/>
      <c r="F539" s="21"/>
      <c r="G539" s="21"/>
      <c r="H539" s="21"/>
      <c r="I539" s="21"/>
      <c r="J539" s="21"/>
    </row>
    <row r="540" spans="1:10">
      <c r="A540" s="21"/>
      <c r="B540" s="21"/>
      <c r="C540" s="21"/>
      <c r="D540" s="21"/>
      <c r="E540" s="21"/>
      <c r="F540" s="21"/>
      <c r="G540" s="21"/>
      <c r="H540" s="21"/>
      <c r="I540" s="21"/>
      <c r="J540" s="21"/>
    </row>
    <row r="541" spans="1:10">
      <c r="A541" s="21"/>
      <c r="B541" s="21"/>
      <c r="C541" s="21"/>
      <c r="D541" s="21"/>
      <c r="E541" s="21"/>
      <c r="F541" s="21"/>
      <c r="G541" s="21"/>
      <c r="H541" s="21"/>
      <c r="I541" s="21"/>
      <c r="J541" s="21"/>
    </row>
    <row r="542" spans="1:10">
      <c r="A542" s="21"/>
      <c r="B542" s="21"/>
      <c r="C542" s="21"/>
      <c r="D542" s="21"/>
      <c r="E542" s="21"/>
      <c r="F542" s="21"/>
      <c r="G542" s="21"/>
      <c r="H542" s="21"/>
      <c r="I542" s="21"/>
      <c r="J542" s="21"/>
    </row>
    <row r="543" spans="1:10">
      <c r="A543" s="21"/>
      <c r="B543" s="21"/>
      <c r="C543" s="21"/>
      <c r="D543" s="21"/>
      <c r="E543" s="21"/>
      <c r="F543" s="21"/>
      <c r="G543" s="21"/>
      <c r="H543" s="21"/>
      <c r="I543" s="21"/>
      <c r="J543" s="21"/>
    </row>
    <row r="544" spans="1:10">
      <c r="A544" s="21"/>
      <c r="B544" s="21"/>
      <c r="C544" s="21"/>
      <c r="D544" s="21"/>
      <c r="E544" s="21"/>
      <c r="F544" s="21"/>
      <c r="G544" s="21"/>
      <c r="H544" s="21"/>
      <c r="I544" s="21"/>
      <c r="J544" s="21"/>
    </row>
    <row r="545" spans="1:10">
      <c r="A545" s="21"/>
      <c r="B545" s="21"/>
      <c r="C545" s="21"/>
      <c r="D545" s="21"/>
      <c r="E545" s="21"/>
      <c r="F545" s="21"/>
      <c r="G545" s="21"/>
      <c r="H545" s="21"/>
      <c r="I545" s="21"/>
      <c r="J545" s="21"/>
    </row>
    <row r="546" spans="1:10">
      <c r="A546" s="21"/>
      <c r="B546" s="21"/>
      <c r="C546" s="21"/>
      <c r="D546" s="21"/>
      <c r="E546" s="21"/>
      <c r="F546" s="21"/>
      <c r="G546" s="21"/>
      <c r="H546" s="21"/>
      <c r="I546" s="21"/>
      <c r="J546" s="21"/>
    </row>
    <row r="547" spans="1:10">
      <c r="A547" s="21"/>
      <c r="B547" s="21"/>
      <c r="C547" s="21"/>
      <c r="D547" s="21"/>
      <c r="E547" s="21"/>
      <c r="F547" s="21"/>
      <c r="G547" s="21"/>
      <c r="H547" s="21"/>
      <c r="I547" s="21"/>
      <c r="J547" s="21"/>
    </row>
    <row r="548" spans="1:10">
      <c r="A548" s="21"/>
      <c r="B548" s="21"/>
      <c r="C548" s="21"/>
      <c r="D548" s="21"/>
      <c r="E548" s="21"/>
      <c r="F548" s="21"/>
      <c r="G548" s="21"/>
      <c r="H548" s="21"/>
      <c r="I548" s="21"/>
      <c r="J548" s="21"/>
    </row>
    <row r="549" spans="1:10">
      <c r="A549" s="21"/>
      <c r="B549" s="21"/>
      <c r="C549" s="21"/>
      <c r="D549" s="21"/>
      <c r="E549" s="21"/>
      <c r="F549" s="21"/>
      <c r="G549" s="21"/>
      <c r="H549" s="21"/>
      <c r="I549" s="21"/>
      <c r="J549" s="21"/>
    </row>
    <row r="550" spans="1:10">
      <c r="A550" s="21"/>
      <c r="B550" s="21"/>
      <c r="C550" s="21"/>
      <c r="D550" s="21"/>
      <c r="E550" s="21"/>
      <c r="F550" s="21"/>
      <c r="G550" s="21"/>
      <c r="H550" s="21"/>
      <c r="I550" s="21"/>
      <c r="J550" s="21"/>
    </row>
    <row r="551" spans="1:10">
      <c r="A551" s="21"/>
      <c r="B551" s="21"/>
      <c r="C551" s="21"/>
      <c r="D551" s="21"/>
      <c r="E551" s="21"/>
      <c r="F551" s="21"/>
      <c r="G551" s="21"/>
      <c r="H551" s="21"/>
      <c r="I551" s="21"/>
      <c r="J551" s="21"/>
    </row>
    <row r="552" spans="1:10">
      <c r="A552" s="21"/>
      <c r="B552" s="21"/>
      <c r="C552" s="21"/>
      <c r="D552" s="21"/>
      <c r="E552" s="21"/>
      <c r="F552" s="21"/>
      <c r="G552" s="21"/>
      <c r="H552" s="21"/>
      <c r="I552" s="21"/>
      <c r="J552" s="21"/>
    </row>
    <row r="553" spans="1:10">
      <c r="A553" s="21"/>
      <c r="B553" s="21"/>
      <c r="C553" s="21"/>
      <c r="D553" s="21"/>
      <c r="E553" s="21"/>
      <c r="F553" s="21"/>
      <c r="G553" s="21"/>
      <c r="H553" s="21"/>
      <c r="I553" s="21"/>
      <c r="J553" s="21"/>
    </row>
    <row r="554" spans="1:10">
      <c r="A554" s="21"/>
      <c r="B554" s="21"/>
      <c r="C554" s="21"/>
      <c r="D554" s="21"/>
      <c r="E554" s="21"/>
      <c r="F554" s="21"/>
      <c r="G554" s="21"/>
      <c r="H554" s="21"/>
      <c r="I554" s="21"/>
      <c r="J554" s="21"/>
    </row>
    <row r="555" spans="1:10">
      <c r="A555" s="21"/>
      <c r="B555" s="21"/>
      <c r="C555" s="21"/>
      <c r="D555" s="21"/>
      <c r="E555" s="21"/>
      <c r="F555" s="21"/>
      <c r="G555" s="21"/>
      <c r="H555" s="21"/>
      <c r="I555" s="21"/>
      <c r="J555" s="21"/>
    </row>
    <row r="556" spans="1:10">
      <c r="A556" s="21"/>
      <c r="B556" s="21"/>
      <c r="C556" s="21"/>
      <c r="D556" s="21"/>
      <c r="E556" s="21"/>
      <c r="F556" s="21"/>
      <c r="G556" s="21"/>
      <c r="H556" s="21"/>
      <c r="I556" s="21"/>
      <c r="J556" s="21"/>
    </row>
    <row r="557" spans="1:10">
      <c r="A557" s="21"/>
      <c r="B557" s="21"/>
      <c r="C557" s="21"/>
      <c r="D557" s="21"/>
      <c r="E557" s="21"/>
      <c r="F557" s="21"/>
      <c r="G557" s="21"/>
      <c r="H557" s="21"/>
      <c r="I557" s="21"/>
      <c r="J557" s="21"/>
    </row>
    <row r="558" spans="1:10">
      <c r="A558" s="21"/>
      <c r="B558" s="21"/>
      <c r="C558" s="21"/>
      <c r="D558" s="21"/>
      <c r="E558" s="21"/>
      <c r="F558" s="21"/>
      <c r="G558" s="21"/>
      <c r="H558" s="21"/>
      <c r="I558" s="21"/>
      <c r="J558" s="21"/>
    </row>
    <row r="559" spans="1:10">
      <c r="A559" s="21"/>
      <c r="B559" s="21"/>
      <c r="C559" s="21"/>
      <c r="D559" s="21"/>
      <c r="E559" s="21"/>
      <c r="F559" s="21"/>
      <c r="G559" s="21"/>
      <c r="H559" s="21"/>
      <c r="I559" s="21"/>
      <c r="J559" s="21"/>
    </row>
    <row r="560" spans="1:10">
      <c r="A560" s="21"/>
      <c r="B560" s="21"/>
      <c r="C560" s="21"/>
      <c r="D560" s="21"/>
      <c r="E560" s="21"/>
      <c r="F560" s="21"/>
      <c r="G560" s="21"/>
      <c r="H560" s="21"/>
      <c r="I560" s="21"/>
      <c r="J560" s="21"/>
    </row>
    <row r="561" spans="1:10">
      <c r="A561" s="21"/>
      <c r="B561" s="21"/>
      <c r="C561" s="21"/>
      <c r="D561" s="21"/>
      <c r="E561" s="21"/>
      <c r="F561" s="21"/>
      <c r="G561" s="21"/>
      <c r="H561" s="21"/>
      <c r="I561" s="21"/>
      <c r="J561" s="21"/>
    </row>
    <row r="562" spans="1:10">
      <c r="A562" s="21"/>
      <c r="B562" s="21"/>
      <c r="C562" s="21"/>
      <c r="D562" s="21"/>
      <c r="E562" s="21"/>
      <c r="F562" s="21"/>
      <c r="G562" s="21"/>
      <c r="H562" s="21"/>
      <c r="I562" s="21"/>
      <c r="J562" s="21"/>
    </row>
    <row r="563" spans="1:10">
      <c r="A563" s="21"/>
      <c r="B563" s="21"/>
      <c r="C563" s="21"/>
      <c r="D563" s="21"/>
      <c r="E563" s="21"/>
      <c r="F563" s="21"/>
      <c r="G563" s="21"/>
      <c r="H563" s="21"/>
      <c r="I563" s="21"/>
      <c r="J563" s="21"/>
    </row>
    <row r="564" spans="1:10">
      <c r="A564" s="21"/>
      <c r="B564" s="21"/>
      <c r="C564" s="21"/>
      <c r="D564" s="21"/>
      <c r="E564" s="21"/>
      <c r="F564" s="21"/>
      <c r="G564" s="21"/>
      <c r="H564" s="21"/>
      <c r="I564" s="21"/>
      <c r="J564" s="21"/>
    </row>
    <row r="565" spans="1:10">
      <c r="A565" s="21"/>
      <c r="B565" s="21"/>
      <c r="C565" s="21"/>
      <c r="D565" s="21"/>
      <c r="E565" s="21"/>
      <c r="F565" s="21"/>
      <c r="G565" s="21"/>
      <c r="H565" s="21"/>
      <c r="I565" s="21"/>
      <c r="J565" s="21"/>
    </row>
    <row r="566" spans="1:10">
      <c r="A566" s="21"/>
      <c r="B566" s="21"/>
      <c r="C566" s="21"/>
      <c r="D566" s="21"/>
      <c r="E566" s="21"/>
      <c r="F566" s="21"/>
      <c r="G566" s="21"/>
      <c r="H566" s="21"/>
      <c r="I566" s="21"/>
      <c r="J566" s="21"/>
    </row>
    <row r="567" spans="1:10">
      <c r="A567" s="21"/>
      <c r="B567" s="21"/>
      <c r="C567" s="21"/>
      <c r="D567" s="21"/>
      <c r="E567" s="21"/>
      <c r="F567" s="21"/>
      <c r="G567" s="21"/>
      <c r="H567" s="21"/>
      <c r="I567" s="21"/>
      <c r="J567" s="21"/>
    </row>
    <row r="568" spans="1:10">
      <c r="A568" s="21"/>
      <c r="B568" s="21"/>
      <c r="C568" s="21"/>
      <c r="D568" s="21"/>
      <c r="E568" s="21"/>
      <c r="F568" s="21"/>
      <c r="G568" s="21"/>
      <c r="H568" s="21"/>
      <c r="I568" s="21"/>
      <c r="J568" s="21"/>
    </row>
    <row r="569" spans="1:10">
      <c r="A569" s="21"/>
      <c r="B569" s="21"/>
      <c r="C569" s="21"/>
      <c r="D569" s="21"/>
      <c r="E569" s="21"/>
      <c r="F569" s="21"/>
      <c r="G569" s="21"/>
      <c r="H569" s="21"/>
      <c r="I569" s="21"/>
      <c r="J569" s="21"/>
    </row>
    <row r="570" spans="1:10">
      <c r="A570" s="21"/>
      <c r="B570" s="21"/>
      <c r="C570" s="21"/>
      <c r="D570" s="21"/>
      <c r="E570" s="21"/>
      <c r="F570" s="21"/>
      <c r="G570" s="21"/>
      <c r="H570" s="21"/>
      <c r="I570" s="21"/>
      <c r="J570" s="21"/>
    </row>
    <row r="571" spans="1:10">
      <c r="A571" s="21"/>
      <c r="B571" s="21"/>
      <c r="C571" s="21"/>
      <c r="D571" s="21"/>
      <c r="E571" s="21"/>
      <c r="F571" s="21"/>
      <c r="G571" s="21"/>
      <c r="H571" s="21"/>
      <c r="I571" s="21"/>
      <c r="J571" s="21"/>
    </row>
    <row r="572" spans="1:10">
      <c r="A572" s="21"/>
      <c r="B572" s="21"/>
      <c r="C572" s="21"/>
      <c r="D572" s="21"/>
      <c r="E572" s="21"/>
      <c r="F572" s="21"/>
      <c r="G572" s="21"/>
      <c r="H572" s="21"/>
      <c r="I572" s="21"/>
      <c r="J572" s="21"/>
    </row>
    <row r="573" spans="1:10">
      <c r="A573" s="21"/>
      <c r="B573" s="21"/>
      <c r="C573" s="21"/>
      <c r="D573" s="21"/>
      <c r="E573" s="21"/>
      <c r="F573" s="21"/>
      <c r="G573" s="21"/>
      <c r="H573" s="21"/>
      <c r="I573" s="21"/>
      <c r="J573" s="21"/>
    </row>
    <row r="574" spans="1:10">
      <c r="A574" s="21"/>
      <c r="B574" s="21"/>
      <c r="C574" s="21"/>
      <c r="D574" s="21"/>
      <c r="E574" s="21"/>
      <c r="F574" s="21"/>
      <c r="G574" s="21"/>
      <c r="H574" s="21"/>
      <c r="I574" s="21"/>
      <c r="J574" s="21"/>
    </row>
    <row r="575" spans="1:10">
      <c r="A575" s="21"/>
      <c r="B575" s="21"/>
      <c r="C575" s="21"/>
      <c r="D575" s="21"/>
      <c r="E575" s="21"/>
      <c r="F575" s="21"/>
      <c r="G575" s="21"/>
      <c r="H575" s="21"/>
      <c r="I575" s="21"/>
      <c r="J575" s="21"/>
    </row>
    <row r="576" spans="1:10">
      <c r="A576" s="21"/>
      <c r="B576" s="21"/>
      <c r="C576" s="21"/>
      <c r="D576" s="21"/>
      <c r="E576" s="21"/>
      <c r="F576" s="21"/>
      <c r="G576" s="21"/>
      <c r="H576" s="21"/>
      <c r="I576" s="21"/>
      <c r="J576" s="21"/>
    </row>
    <row r="577" spans="1:10">
      <c r="A577" s="21"/>
      <c r="B577" s="21"/>
      <c r="C577" s="21"/>
      <c r="D577" s="21"/>
      <c r="E577" s="21"/>
      <c r="F577" s="21"/>
      <c r="G577" s="21"/>
      <c r="H577" s="21"/>
      <c r="I577" s="21"/>
      <c r="J577" s="21"/>
    </row>
    <row r="578" spans="1:10">
      <c r="A578" s="21"/>
      <c r="B578" s="21"/>
      <c r="C578" s="21"/>
      <c r="D578" s="21"/>
      <c r="E578" s="21"/>
      <c r="F578" s="21"/>
      <c r="G578" s="21"/>
      <c r="H578" s="21"/>
      <c r="I578" s="21"/>
      <c r="J578" s="21"/>
    </row>
    <row r="579" spans="1:10">
      <c r="A579" s="21"/>
      <c r="B579" s="21"/>
      <c r="C579" s="21"/>
      <c r="D579" s="21"/>
      <c r="E579" s="21"/>
      <c r="F579" s="21"/>
      <c r="G579" s="21"/>
      <c r="H579" s="21"/>
      <c r="I579" s="21"/>
      <c r="J579" s="21"/>
    </row>
    <row r="580" spans="1:10">
      <c r="A580" s="21"/>
      <c r="B580" s="21"/>
      <c r="C580" s="21"/>
      <c r="D580" s="21"/>
      <c r="E580" s="21"/>
      <c r="F580" s="21"/>
      <c r="G580" s="21"/>
      <c r="H580" s="21"/>
      <c r="I580" s="21"/>
      <c r="J580" s="21"/>
    </row>
    <row r="581" spans="1:10">
      <c r="A581" s="21"/>
      <c r="B581" s="21"/>
      <c r="C581" s="21"/>
      <c r="D581" s="21"/>
      <c r="E581" s="21"/>
      <c r="F581" s="21"/>
      <c r="G581" s="21"/>
      <c r="H581" s="21"/>
      <c r="I581" s="21"/>
      <c r="J581" s="21"/>
    </row>
    <row r="582" spans="1:10">
      <c r="A582" s="21"/>
      <c r="B582" s="21"/>
      <c r="C582" s="21"/>
      <c r="D582" s="21"/>
      <c r="E582" s="21"/>
      <c r="F582" s="21"/>
      <c r="G582" s="21"/>
      <c r="H582" s="21"/>
      <c r="I582" s="21"/>
      <c r="J582" s="21"/>
    </row>
    <row r="583" spans="1:10">
      <c r="A583" s="21"/>
      <c r="B583" s="21"/>
      <c r="C583" s="21"/>
      <c r="D583" s="21"/>
      <c r="E583" s="21"/>
      <c r="F583" s="21"/>
      <c r="G583" s="21"/>
      <c r="H583" s="21"/>
      <c r="I583" s="21"/>
      <c r="J583" s="21"/>
    </row>
    <row r="584" spans="1:10">
      <c r="A584" s="21"/>
      <c r="B584" s="21"/>
      <c r="C584" s="21"/>
      <c r="D584" s="21"/>
      <c r="E584" s="21"/>
      <c r="F584" s="21"/>
      <c r="G584" s="21"/>
      <c r="H584" s="21"/>
      <c r="I584" s="21"/>
      <c r="J584" s="21"/>
    </row>
    <row r="585" spans="1:10">
      <c r="A585" s="21"/>
      <c r="B585" s="21"/>
      <c r="C585" s="21"/>
      <c r="D585" s="21"/>
      <c r="E585" s="21"/>
      <c r="F585" s="21"/>
      <c r="G585" s="21"/>
      <c r="H585" s="21"/>
      <c r="I585" s="21"/>
      <c r="J585" s="21"/>
    </row>
    <row r="586" spans="1:10">
      <c r="A586" s="21"/>
      <c r="B586" s="21"/>
      <c r="C586" s="21"/>
      <c r="D586" s="21"/>
      <c r="E586" s="21"/>
      <c r="F586" s="21"/>
      <c r="G586" s="21"/>
      <c r="H586" s="21"/>
      <c r="I586" s="21"/>
      <c r="J586" s="21"/>
    </row>
    <row r="587" spans="1:10">
      <c r="A587" s="21"/>
      <c r="B587" s="21"/>
      <c r="C587" s="21"/>
      <c r="D587" s="21"/>
      <c r="E587" s="21"/>
      <c r="F587" s="21"/>
      <c r="G587" s="21"/>
      <c r="H587" s="21"/>
      <c r="I587" s="21"/>
      <c r="J587" s="21"/>
    </row>
    <row r="588" spans="1:10">
      <c r="A588" s="21"/>
      <c r="B588" s="21"/>
      <c r="C588" s="21"/>
      <c r="D588" s="21"/>
      <c r="E588" s="21"/>
      <c r="F588" s="21"/>
      <c r="G588" s="21"/>
      <c r="H588" s="21"/>
      <c r="I588" s="21"/>
      <c r="J588" s="21"/>
    </row>
    <row r="589" spans="1:10">
      <c r="A589" s="21"/>
      <c r="B589" s="21"/>
      <c r="C589" s="21"/>
      <c r="D589" s="21"/>
      <c r="E589" s="21"/>
      <c r="F589" s="21"/>
      <c r="G589" s="21"/>
      <c r="H589" s="21"/>
      <c r="I589" s="21"/>
      <c r="J589" s="21"/>
    </row>
    <row r="590" spans="1:10">
      <c r="A590" s="21"/>
      <c r="B590" s="21"/>
      <c r="C590" s="21"/>
      <c r="D590" s="21"/>
      <c r="E590" s="21"/>
      <c r="F590" s="21"/>
      <c r="G590" s="21"/>
      <c r="H590" s="21"/>
      <c r="I590" s="21"/>
      <c r="J590" s="21"/>
    </row>
    <row r="591" spans="1:10">
      <c r="A591" s="21"/>
      <c r="B591" s="21"/>
      <c r="C591" s="21"/>
      <c r="D591" s="21"/>
      <c r="E591" s="21"/>
      <c r="F591" s="21"/>
      <c r="G591" s="21"/>
      <c r="H591" s="21"/>
      <c r="I591" s="21"/>
      <c r="J591" s="21"/>
    </row>
    <row r="592" spans="1:10">
      <c r="A592" s="21"/>
      <c r="B592" s="21"/>
      <c r="C592" s="21"/>
      <c r="D592" s="21"/>
      <c r="E592" s="21"/>
      <c r="F592" s="21"/>
      <c r="G592" s="21"/>
      <c r="H592" s="21"/>
      <c r="I592" s="21"/>
      <c r="J592" s="21"/>
    </row>
    <row r="593" spans="1:10">
      <c r="A593" s="21"/>
      <c r="B593" s="21"/>
      <c r="C593" s="21"/>
      <c r="D593" s="21"/>
      <c r="E593" s="21"/>
      <c r="F593" s="21"/>
      <c r="G593" s="21"/>
      <c r="H593" s="21"/>
      <c r="I593" s="21"/>
      <c r="J593" s="21"/>
    </row>
    <row r="594" spans="1:10">
      <c r="A594" s="21"/>
      <c r="B594" s="21"/>
      <c r="C594" s="21"/>
      <c r="D594" s="21"/>
      <c r="E594" s="21"/>
      <c r="F594" s="21"/>
      <c r="G594" s="21"/>
      <c r="H594" s="21"/>
      <c r="I594" s="21"/>
      <c r="J594" s="21"/>
    </row>
    <row r="595" spans="1:10">
      <c r="A595" s="21"/>
      <c r="B595" s="21"/>
      <c r="C595" s="21"/>
      <c r="D595" s="21"/>
      <c r="E595" s="21"/>
      <c r="F595" s="21"/>
      <c r="G595" s="21"/>
      <c r="H595" s="21"/>
      <c r="I595" s="21"/>
      <c r="J595" s="21"/>
    </row>
    <row r="596" spans="1:10">
      <c r="A596" s="21"/>
      <c r="B596" s="21"/>
      <c r="C596" s="21"/>
      <c r="D596" s="21"/>
      <c r="E596" s="21"/>
      <c r="F596" s="21"/>
      <c r="G596" s="21"/>
      <c r="H596" s="21"/>
      <c r="I596" s="21"/>
      <c r="J596" s="21"/>
    </row>
    <row r="597" spans="1:10">
      <c r="A597" s="21"/>
      <c r="B597" s="21"/>
      <c r="C597" s="21"/>
      <c r="D597" s="21"/>
      <c r="E597" s="21"/>
      <c r="F597" s="21"/>
      <c r="G597" s="21"/>
      <c r="H597" s="21"/>
      <c r="I597" s="21"/>
      <c r="J597" s="21"/>
    </row>
    <row r="598" spans="1:10">
      <c r="A598" s="21"/>
      <c r="B598" s="21"/>
      <c r="C598" s="21"/>
      <c r="D598" s="21"/>
      <c r="E598" s="21"/>
      <c r="F598" s="21"/>
      <c r="G598" s="21"/>
      <c r="H598" s="21"/>
      <c r="I598" s="21"/>
      <c r="J598" s="21"/>
    </row>
    <row r="599" spans="1:10">
      <c r="A599" s="21"/>
      <c r="B599" s="21"/>
      <c r="C599" s="21"/>
      <c r="D599" s="21"/>
      <c r="E599" s="21"/>
      <c r="F599" s="21"/>
      <c r="G599" s="21"/>
      <c r="H599" s="21"/>
      <c r="I599" s="21"/>
      <c r="J599" s="21"/>
    </row>
    <row r="600" spans="1:10">
      <c r="A600" s="21"/>
      <c r="B600" s="21"/>
      <c r="C600" s="21"/>
      <c r="D600" s="21"/>
      <c r="E600" s="21"/>
      <c r="F600" s="21"/>
      <c r="G600" s="21"/>
      <c r="H600" s="21"/>
      <c r="I600" s="21"/>
      <c r="J600" s="21"/>
    </row>
    <row r="601" spans="1:10">
      <c r="A601" s="21"/>
      <c r="B601" s="21"/>
      <c r="C601" s="21"/>
      <c r="D601" s="21"/>
      <c r="E601" s="21"/>
      <c r="F601" s="21"/>
      <c r="G601" s="21"/>
      <c r="H601" s="21"/>
      <c r="I601" s="21"/>
      <c r="J601" s="21"/>
    </row>
    <row r="602" spans="1:10">
      <c r="A602" s="21"/>
      <c r="B602" s="21"/>
      <c r="C602" s="21"/>
      <c r="D602" s="21"/>
      <c r="E602" s="21"/>
      <c r="F602" s="21"/>
      <c r="G602" s="21"/>
      <c r="H602" s="21"/>
      <c r="I602" s="21"/>
      <c r="J602" s="21"/>
    </row>
    <row r="603" spans="1:10">
      <c r="A603" s="21"/>
      <c r="B603" s="21"/>
      <c r="C603" s="21"/>
      <c r="D603" s="21"/>
      <c r="E603" s="21"/>
      <c r="F603" s="21"/>
      <c r="G603" s="21"/>
      <c r="H603" s="21"/>
      <c r="I603" s="21"/>
      <c r="J603" s="21"/>
    </row>
    <row r="604" spans="1:10">
      <c r="A604" s="21"/>
      <c r="B604" s="21"/>
      <c r="C604" s="21"/>
      <c r="D604" s="21"/>
      <c r="E604" s="21"/>
      <c r="F604" s="21"/>
      <c r="G604" s="21"/>
      <c r="H604" s="21"/>
      <c r="I604" s="21"/>
      <c r="J604" s="21"/>
    </row>
    <row r="605" spans="1:10">
      <c r="A605" s="21"/>
      <c r="B605" s="21"/>
      <c r="C605" s="21"/>
      <c r="D605" s="21"/>
      <c r="E605" s="21"/>
      <c r="F605" s="21"/>
      <c r="G605" s="21"/>
      <c r="H605" s="21"/>
      <c r="I605" s="21"/>
      <c r="J605" s="21"/>
    </row>
    <row r="606" spans="1:10">
      <c r="A606" s="21"/>
      <c r="B606" s="21"/>
      <c r="C606" s="21"/>
      <c r="D606" s="21"/>
      <c r="E606" s="21"/>
      <c r="F606" s="21"/>
      <c r="G606" s="21"/>
      <c r="H606" s="21"/>
      <c r="I606" s="21"/>
      <c r="J606" s="21"/>
    </row>
    <row r="607" spans="1:10">
      <c r="A607" s="21"/>
      <c r="B607" s="21"/>
      <c r="C607" s="21"/>
      <c r="D607" s="21"/>
      <c r="E607" s="21"/>
      <c r="F607" s="21"/>
      <c r="G607" s="21"/>
      <c r="H607" s="21"/>
      <c r="I607" s="21"/>
      <c r="J607" s="21"/>
    </row>
    <row r="608" spans="1:10">
      <c r="A608" s="21"/>
      <c r="B608" s="21"/>
      <c r="C608" s="21"/>
      <c r="D608" s="21"/>
      <c r="E608" s="21"/>
      <c r="F608" s="21"/>
      <c r="G608" s="21"/>
      <c r="H608" s="21"/>
      <c r="I608" s="21"/>
      <c r="J608" s="21"/>
    </row>
    <row r="609" spans="1:10">
      <c r="A609" s="21"/>
      <c r="B609" s="21"/>
      <c r="C609" s="21"/>
      <c r="D609" s="21"/>
      <c r="E609" s="21"/>
      <c r="F609" s="21"/>
      <c r="G609" s="21"/>
      <c r="H609" s="21"/>
      <c r="I609" s="21"/>
      <c r="J609" s="21"/>
    </row>
    <row r="610" spans="1:10">
      <c r="A610" s="21"/>
      <c r="B610" s="21"/>
      <c r="C610" s="21"/>
      <c r="D610" s="21"/>
      <c r="E610" s="21"/>
      <c r="F610" s="21"/>
      <c r="G610" s="21"/>
      <c r="H610" s="21"/>
      <c r="I610" s="21"/>
      <c r="J610" s="21"/>
    </row>
    <row r="611" spans="1:10">
      <c r="A611" s="21"/>
      <c r="B611" s="21"/>
      <c r="C611" s="21"/>
      <c r="D611" s="21"/>
      <c r="E611" s="21"/>
      <c r="F611" s="21"/>
      <c r="G611" s="21"/>
      <c r="H611" s="21"/>
      <c r="I611" s="21"/>
      <c r="J611" s="21"/>
    </row>
    <row r="612" spans="1:10">
      <c r="A612" s="21"/>
      <c r="B612" s="21"/>
      <c r="C612" s="21"/>
      <c r="D612" s="21"/>
      <c r="E612" s="21"/>
      <c r="F612" s="21"/>
      <c r="G612" s="21"/>
      <c r="H612" s="21"/>
      <c r="I612" s="21"/>
      <c r="J612" s="21"/>
    </row>
    <row r="613" spans="1:10">
      <c r="A613" s="21"/>
      <c r="B613" s="21"/>
      <c r="C613" s="21"/>
      <c r="D613" s="21"/>
      <c r="E613" s="21"/>
      <c r="F613" s="21"/>
      <c r="G613" s="21"/>
      <c r="H613" s="21"/>
      <c r="I613" s="21"/>
      <c r="J613" s="21"/>
    </row>
    <row r="614" spans="1:10">
      <c r="A614" s="21"/>
      <c r="B614" s="21"/>
      <c r="C614" s="21"/>
      <c r="D614" s="21"/>
      <c r="E614" s="21"/>
      <c r="F614" s="21"/>
      <c r="G614" s="21"/>
      <c r="H614" s="21"/>
      <c r="I614" s="21"/>
      <c r="J614" s="21"/>
    </row>
    <row r="615" spans="1:10">
      <c r="A615" s="21"/>
      <c r="B615" s="21"/>
      <c r="C615" s="21"/>
      <c r="D615" s="21"/>
      <c r="E615" s="21"/>
      <c r="F615" s="21"/>
      <c r="G615" s="21"/>
      <c r="H615" s="21"/>
      <c r="I615" s="21"/>
      <c r="J615" s="21"/>
    </row>
    <row r="616" spans="1:10">
      <c r="A616" s="21"/>
      <c r="B616" s="21"/>
      <c r="C616" s="21"/>
      <c r="D616" s="21"/>
      <c r="E616" s="21"/>
      <c r="F616" s="21"/>
      <c r="G616" s="21"/>
      <c r="H616" s="21"/>
      <c r="I616" s="21"/>
      <c r="J616" s="21"/>
    </row>
    <row r="617" spans="1:10">
      <c r="A617" s="21"/>
      <c r="B617" s="21"/>
      <c r="C617" s="21"/>
      <c r="D617" s="21"/>
      <c r="E617" s="21"/>
      <c r="F617" s="21"/>
      <c r="G617" s="21"/>
      <c r="H617" s="21"/>
      <c r="I617" s="21"/>
      <c r="J617" s="21"/>
    </row>
    <row r="618" spans="1:10">
      <c r="A618" s="21"/>
      <c r="B618" s="21"/>
      <c r="C618" s="21"/>
      <c r="D618" s="21"/>
      <c r="E618" s="21"/>
      <c r="F618" s="21"/>
      <c r="G618" s="21"/>
      <c r="H618" s="21"/>
      <c r="I618" s="21"/>
      <c r="J618" s="21"/>
    </row>
    <row r="619" spans="1:10">
      <c r="A619" s="21"/>
      <c r="B619" s="21"/>
      <c r="C619" s="21"/>
      <c r="D619" s="21"/>
      <c r="E619" s="21"/>
      <c r="F619" s="21"/>
      <c r="G619" s="21"/>
      <c r="H619" s="21"/>
      <c r="I619" s="21"/>
      <c r="J619" s="21"/>
    </row>
    <row r="620" spans="1:10">
      <c r="A620" s="21"/>
      <c r="B620" s="21"/>
      <c r="C620" s="21"/>
      <c r="D620" s="21"/>
      <c r="E620" s="21"/>
      <c r="F620" s="21"/>
      <c r="G620" s="21"/>
      <c r="H620" s="21"/>
      <c r="I620" s="21"/>
      <c r="J620" s="21"/>
    </row>
    <row r="621" spans="1:10">
      <c r="A621" s="21"/>
      <c r="B621" s="21"/>
      <c r="C621" s="21"/>
      <c r="D621" s="21"/>
      <c r="E621" s="21"/>
      <c r="F621" s="21"/>
      <c r="G621" s="21"/>
      <c r="H621" s="21"/>
      <c r="I621" s="21"/>
      <c r="J621" s="21"/>
    </row>
    <row r="622" spans="1:10">
      <c r="A622" s="21"/>
      <c r="B622" s="21"/>
      <c r="C622" s="21"/>
      <c r="D622" s="21"/>
      <c r="E622" s="21"/>
      <c r="F622" s="21"/>
      <c r="G622" s="21"/>
      <c r="H622" s="21"/>
      <c r="I622" s="21"/>
      <c r="J622" s="21"/>
    </row>
    <row r="623" spans="1:10">
      <c r="A623" s="21"/>
      <c r="B623" s="21"/>
      <c r="C623" s="21"/>
      <c r="D623" s="21"/>
      <c r="E623" s="21"/>
      <c r="F623" s="21"/>
      <c r="G623" s="21"/>
      <c r="H623" s="21"/>
      <c r="I623" s="21"/>
      <c r="J623" s="21"/>
    </row>
    <row r="624" spans="1:10">
      <c r="A624" s="21"/>
      <c r="B624" s="21"/>
      <c r="C624" s="21"/>
      <c r="D624" s="21"/>
      <c r="E624" s="21"/>
      <c r="F624" s="21"/>
      <c r="G624" s="21"/>
      <c r="H624" s="21"/>
      <c r="I624" s="21"/>
      <c r="J624" s="21"/>
    </row>
    <row r="625" spans="1:10">
      <c r="A625" s="21"/>
      <c r="B625" s="21"/>
      <c r="C625" s="21"/>
      <c r="D625" s="21"/>
      <c r="E625" s="21"/>
      <c r="F625" s="21"/>
      <c r="G625" s="21"/>
      <c r="H625" s="21"/>
      <c r="I625" s="21"/>
      <c r="J625" s="21"/>
    </row>
    <row r="626" spans="1:10">
      <c r="A626" s="21"/>
      <c r="B626" s="21"/>
      <c r="C626" s="21"/>
      <c r="D626" s="21"/>
      <c r="E626" s="21"/>
      <c r="F626" s="21"/>
      <c r="G626" s="21"/>
      <c r="H626" s="21"/>
      <c r="I626" s="21"/>
      <c r="J626" s="21"/>
    </row>
    <row r="627" spans="1:10">
      <c r="A627" s="21"/>
      <c r="B627" s="21"/>
      <c r="C627" s="21"/>
      <c r="D627" s="21"/>
      <c r="E627" s="21"/>
      <c r="F627" s="21"/>
      <c r="G627" s="21"/>
      <c r="H627" s="21"/>
      <c r="I627" s="21"/>
      <c r="J627" s="21"/>
    </row>
    <row r="628" spans="1:10">
      <c r="A628" s="21"/>
      <c r="B628" s="21"/>
      <c r="C628" s="21"/>
      <c r="D628" s="21"/>
      <c r="E628" s="21"/>
      <c r="F628" s="21"/>
      <c r="G628" s="21"/>
      <c r="H628" s="21"/>
      <c r="I628" s="21"/>
      <c r="J628" s="21"/>
    </row>
    <row r="629" spans="1:10">
      <c r="A629" s="21"/>
      <c r="B629" s="21"/>
      <c r="C629" s="21"/>
      <c r="D629" s="21"/>
      <c r="E629" s="21"/>
      <c r="F629" s="21"/>
      <c r="G629" s="21"/>
      <c r="H629" s="21"/>
      <c r="I629" s="21"/>
      <c r="J629" s="21"/>
    </row>
    <row r="630" spans="1:10">
      <c r="A630" s="21"/>
      <c r="B630" s="21"/>
      <c r="C630" s="21"/>
      <c r="D630" s="21"/>
      <c r="E630" s="21"/>
      <c r="F630" s="21"/>
      <c r="G630" s="21"/>
      <c r="H630" s="21"/>
      <c r="I630" s="21"/>
      <c r="J630" s="21"/>
    </row>
    <row r="631" spans="1:10">
      <c r="A631" s="21"/>
      <c r="B631" s="21"/>
      <c r="C631" s="21"/>
      <c r="D631" s="21"/>
      <c r="E631" s="21"/>
      <c r="F631" s="21"/>
      <c r="G631" s="21"/>
      <c r="H631" s="21"/>
      <c r="I631" s="21"/>
      <c r="J631" s="21"/>
    </row>
    <row r="632" spans="1:10">
      <c r="A632" s="21"/>
      <c r="B632" s="21"/>
      <c r="C632" s="21"/>
      <c r="D632" s="21"/>
      <c r="E632" s="21"/>
      <c r="F632" s="21"/>
      <c r="G632" s="21"/>
      <c r="H632" s="21"/>
      <c r="I632" s="21"/>
      <c r="J632" s="21"/>
    </row>
    <row r="633" spans="1:10">
      <c r="A633" s="21"/>
      <c r="B633" s="21"/>
      <c r="C633" s="21"/>
      <c r="D633" s="21"/>
      <c r="E633" s="21"/>
      <c r="F633" s="21"/>
      <c r="G633" s="21"/>
      <c r="H633" s="21"/>
      <c r="I633" s="21"/>
      <c r="J633" s="21"/>
    </row>
    <row r="634" spans="1:10">
      <c r="A634" s="21"/>
      <c r="B634" s="21"/>
      <c r="C634" s="21"/>
      <c r="D634" s="21"/>
      <c r="E634" s="21"/>
      <c r="F634" s="21"/>
      <c r="G634" s="21"/>
      <c r="H634" s="21"/>
      <c r="I634" s="21"/>
      <c r="J634" s="21"/>
    </row>
    <row r="635" spans="1:10">
      <c r="A635" s="21"/>
      <c r="B635" s="21"/>
      <c r="C635" s="21"/>
      <c r="D635" s="21"/>
      <c r="E635" s="21"/>
      <c r="F635" s="21"/>
      <c r="G635" s="21"/>
      <c r="H635" s="21"/>
      <c r="I635" s="21"/>
      <c r="J635" s="21"/>
    </row>
    <row r="636" spans="1:10">
      <c r="A636" s="21"/>
      <c r="B636" s="21"/>
      <c r="C636" s="21"/>
      <c r="D636" s="21"/>
      <c r="E636" s="21"/>
      <c r="F636" s="21"/>
      <c r="G636" s="21"/>
      <c r="H636" s="21"/>
      <c r="I636" s="21"/>
      <c r="J636" s="21"/>
    </row>
    <row r="637" spans="1:10">
      <c r="A637" s="21"/>
      <c r="B637" s="21"/>
      <c r="C637" s="21"/>
      <c r="D637" s="21"/>
      <c r="E637" s="21"/>
      <c r="F637" s="21"/>
      <c r="G637" s="21"/>
      <c r="H637" s="21"/>
      <c r="I637" s="21"/>
      <c r="J637" s="21"/>
    </row>
    <row r="638" spans="1:10">
      <c r="A638" s="21"/>
      <c r="B638" s="21"/>
      <c r="C638" s="21"/>
      <c r="D638" s="21"/>
      <c r="E638" s="21"/>
      <c r="F638" s="21"/>
      <c r="G638" s="21"/>
      <c r="H638" s="21"/>
      <c r="I638" s="21"/>
      <c r="J638" s="21"/>
    </row>
    <row r="639" spans="1:10">
      <c r="A639" s="21"/>
      <c r="B639" s="21"/>
      <c r="C639" s="21"/>
      <c r="D639" s="21"/>
      <c r="E639" s="21"/>
      <c r="F639" s="21"/>
      <c r="G639" s="21"/>
      <c r="H639" s="21"/>
      <c r="I639" s="21"/>
      <c r="J639" s="21"/>
    </row>
    <row r="640" spans="1:10">
      <c r="A640" s="21"/>
      <c r="B640" s="21"/>
      <c r="C640" s="21"/>
      <c r="D640" s="21"/>
      <c r="E640" s="21"/>
      <c r="F640" s="21"/>
      <c r="G640" s="21"/>
      <c r="H640" s="21"/>
      <c r="I640" s="21"/>
      <c r="J640" s="21"/>
    </row>
    <row r="641" spans="1:10">
      <c r="A641" s="21"/>
      <c r="B641" s="21"/>
      <c r="C641" s="21"/>
      <c r="D641" s="21"/>
      <c r="E641" s="21"/>
      <c r="F641" s="21"/>
      <c r="G641" s="21"/>
      <c r="H641" s="21"/>
      <c r="I641" s="21"/>
      <c r="J641" s="21"/>
    </row>
    <row r="642" spans="1:10">
      <c r="A642" s="21"/>
      <c r="B642" s="21"/>
      <c r="C642" s="21"/>
      <c r="D642" s="21"/>
      <c r="E642" s="21"/>
      <c r="F642" s="21"/>
      <c r="G642" s="21"/>
      <c r="H642" s="21"/>
      <c r="I642" s="21"/>
      <c r="J642" s="21"/>
    </row>
    <row r="643" spans="1:10">
      <c r="A643" s="21"/>
      <c r="B643" s="21"/>
      <c r="C643" s="21"/>
      <c r="D643" s="21"/>
      <c r="E643" s="21"/>
      <c r="F643" s="21"/>
      <c r="G643" s="21"/>
      <c r="H643" s="21"/>
      <c r="I643" s="21"/>
      <c r="J643" s="21"/>
    </row>
    <row r="644" spans="1:10">
      <c r="A644" s="21"/>
      <c r="B644" s="21"/>
      <c r="C644" s="21"/>
      <c r="D644" s="21"/>
      <c r="E644" s="21"/>
      <c r="F644" s="21"/>
      <c r="G644" s="21"/>
      <c r="H644" s="21"/>
      <c r="I644" s="21"/>
      <c r="J644" s="21"/>
    </row>
    <row r="645" spans="1:10">
      <c r="A645" s="21"/>
      <c r="B645" s="21"/>
      <c r="C645" s="21"/>
      <c r="D645" s="21"/>
      <c r="E645" s="21"/>
      <c r="F645" s="21"/>
      <c r="G645" s="21"/>
      <c r="H645" s="21"/>
      <c r="I645" s="21"/>
      <c r="J645" s="21"/>
    </row>
    <row r="646" spans="1:10">
      <c r="A646" s="21"/>
      <c r="B646" s="21"/>
      <c r="C646" s="21"/>
      <c r="D646" s="21"/>
      <c r="E646" s="21"/>
      <c r="F646" s="21"/>
      <c r="G646" s="21"/>
      <c r="H646" s="21"/>
      <c r="I646" s="21"/>
      <c r="J646" s="21"/>
    </row>
    <row r="647" spans="1:10">
      <c r="A647" s="21"/>
      <c r="B647" s="21"/>
      <c r="C647" s="21"/>
      <c r="D647" s="21"/>
      <c r="E647" s="21"/>
      <c r="F647" s="21"/>
      <c r="G647" s="21"/>
      <c r="H647" s="21"/>
      <c r="I647" s="21"/>
      <c r="J647" s="21"/>
    </row>
    <row r="648" spans="1:10">
      <c r="A648" s="21"/>
      <c r="B648" s="21"/>
      <c r="C648" s="21"/>
      <c r="D648" s="21"/>
      <c r="E648" s="21"/>
      <c r="F648" s="21"/>
      <c r="G648" s="21"/>
      <c r="H648" s="21"/>
      <c r="I648" s="21"/>
      <c r="J648" s="21"/>
    </row>
    <row r="649" spans="1:10">
      <c r="A649" s="21"/>
      <c r="B649" s="21"/>
      <c r="C649" s="21"/>
      <c r="D649" s="21"/>
      <c r="E649" s="21"/>
      <c r="F649" s="21"/>
      <c r="G649" s="21"/>
      <c r="H649" s="21"/>
      <c r="I649" s="21"/>
      <c r="J649" s="21"/>
    </row>
    <row r="650" spans="1:10">
      <c r="A650" s="21"/>
      <c r="B650" s="21"/>
      <c r="C650" s="21"/>
      <c r="D650" s="21"/>
      <c r="E650" s="21"/>
      <c r="F650" s="21"/>
      <c r="G650" s="21"/>
      <c r="H650" s="21"/>
      <c r="I650" s="21"/>
      <c r="J650" s="21"/>
    </row>
    <row r="651" spans="1:10">
      <c r="A651" s="21"/>
      <c r="B651" s="21"/>
      <c r="C651" s="21"/>
      <c r="D651" s="21"/>
      <c r="E651" s="21"/>
      <c r="F651" s="21"/>
      <c r="G651" s="21"/>
      <c r="H651" s="21"/>
      <c r="I651" s="21"/>
      <c r="J651" s="21"/>
    </row>
    <row r="652" spans="1:10">
      <c r="A652" s="21"/>
      <c r="B652" s="21"/>
      <c r="C652" s="21"/>
      <c r="D652" s="21"/>
      <c r="E652" s="21"/>
      <c r="F652" s="21"/>
      <c r="G652" s="21"/>
      <c r="H652" s="21"/>
      <c r="I652" s="21"/>
      <c r="J652" s="21"/>
    </row>
    <row r="653" spans="1:10">
      <c r="A653" s="21"/>
      <c r="B653" s="21"/>
      <c r="C653" s="21"/>
      <c r="D653" s="21"/>
      <c r="E653" s="21"/>
      <c r="F653" s="21"/>
      <c r="G653" s="21"/>
      <c r="H653" s="21"/>
      <c r="I653" s="21"/>
      <c r="J653" s="21"/>
    </row>
    <row r="654" spans="1:10">
      <c r="A654" s="21"/>
      <c r="B654" s="21"/>
      <c r="C654" s="21"/>
      <c r="D654" s="21"/>
      <c r="E654" s="21"/>
      <c r="F654" s="21"/>
      <c r="G654" s="21"/>
      <c r="H654" s="21"/>
      <c r="I654" s="21"/>
      <c r="J654" s="21"/>
    </row>
    <row r="655" spans="1:10">
      <c r="A655" s="21"/>
      <c r="B655" s="21"/>
      <c r="C655" s="21"/>
      <c r="D655" s="21"/>
      <c r="E655" s="21"/>
      <c r="F655" s="21"/>
      <c r="G655" s="21"/>
      <c r="H655" s="21"/>
      <c r="I655" s="21"/>
      <c r="J655" s="21"/>
    </row>
    <row r="656" spans="1:10">
      <c r="A656" s="21"/>
      <c r="B656" s="21"/>
      <c r="C656" s="21"/>
      <c r="D656" s="21"/>
      <c r="E656" s="21"/>
      <c r="F656" s="21"/>
      <c r="G656" s="21"/>
      <c r="H656" s="21"/>
      <c r="I656" s="21"/>
      <c r="J656" s="21"/>
    </row>
    <row r="657" spans="1:10">
      <c r="A657" s="21"/>
      <c r="B657" s="21"/>
      <c r="C657" s="21"/>
      <c r="D657" s="21"/>
      <c r="E657" s="21"/>
      <c r="F657" s="21"/>
      <c r="G657" s="21"/>
      <c r="H657" s="21"/>
      <c r="I657" s="21"/>
      <c r="J657" s="21"/>
    </row>
    <row r="658" spans="1:10">
      <c r="A658" s="21"/>
      <c r="B658" s="21"/>
      <c r="C658" s="21"/>
      <c r="D658" s="21"/>
      <c r="E658" s="21"/>
      <c r="F658" s="21"/>
      <c r="G658" s="21"/>
      <c r="H658" s="21"/>
      <c r="I658" s="21"/>
      <c r="J658" s="21"/>
    </row>
    <row r="659" spans="1:10">
      <c r="A659" s="21"/>
      <c r="B659" s="21"/>
      <c r="C659" s="21"/>
      <c r="D659" s="21"/>
      <c r="E659" s="21"/>
      <c r="F659" s="21"/>
      <c r="G659" s="21"/>
      <c r="H659" s="21"/>
      <c r="I659" s="21"/>
      <c r="J659" s="21"/>
    </row>
    <row r="660" spans="1:10">
      <c r="A660" s="21"/>
      <c r="B660" s="21"/>
      <c r="C660" s="21"/>
      <c r="D660" s="21"/>
      <c r="E660" s="21"/>
      <c r="F660" s="21"/>
      <c r="G660" s="21"/>
      <c r="H660" s="21"/>
      <c r="I660" s="21"/>
      <c r="J660" s="21"/>
    </row>
    <row r="661" spans="1:10">
      <c r="A661" s="21"/>
      <c r="B661" s="21"/>
      <c r="C661" s="21"/>
      <c r="D661" s="21"/>
      <c r="E661" s="21"/>
      <c r="F661" s="21"/>
      <c r="G661" s="21"/>
      <c r="H661" s="21"/>
      <c r="I661" s="21"/>
      <c r="J661" s="21"/>
    </row>
    <row r="662" spans="1:10">
      <c r="A662" s="21"/>
      <c r="B662" s="21"/>
      <c r="C662" s="21"/>
      <c r="D662" s="21"/>
      <c r="E662" s="21"/>
      <c r="F662" s="21"/>
      <c r="G662" s="21"/>
      <c r="H662" s="21"/>
      <c r="I662" s="21"/>
      <c r="J662" s="21"/>
    </row>
    <row r="663" spans="1:10">
      <c r="A663" s="21"/>
      <c r="B663" s="21"/>
      <c r="C663" s="21"/>
      <c r="D663" s="21"/>
      <c r="E663" s="21"/>
      <c r="F663" s="21"/>
      <c r="G663" s="21"/>
      <c r="H663" s="21"/>
      <c r="I663" s="21"/>
      <c r="J663" s="21"/>
    </row>
    <row r="664" spans="1:10">
      <c r="A664" s="21"/>
      <c r="B664" s="21"/>
      <c r="C664" s="21"/>
      <c r="D664" s="21"/>
      <c r="E664" s="21"/>
      <c r="F664" s="21"/>
      <c r="G664" s="21"/>
      <c r="H664" s="21"/>
      <c r="I664" s="21"/>
      <c r="J664" s="21"/>
    </row>
    <row r="665" spans="1:10">
      <c r="A665" s="21"/>
      <c r="B665" s="21"/>
      <c r="C665" s="21"/>
      <c r="D665" s="21"/>
      <c r="E665" s="21"/>
      <c r="F665" s="21"/>
      <c r="G665" s="21"/>
      <c r="H665" s="21"/>
      <c r="I665" s="21"/>
      <c r="J665" s="21"/>
    </row>
    <row r="666" spans="1:10">
      <c r="A666" s="21"/>
      <c r="B666" s="21"/>
      <c r="C666" s="21"/>
      <c r="D666" s="21"/>
      <c r="E666" s="21"/>
      <c r="F666" s="21"/>
      <c r="G666" s="21"/>
      <c r="H666" s="21"/>
      <c r="I666" s="21"/>
      <c r="J666" s="21"/>
    </row>
    <row r="667" spans="1:10">
      <c r="A667" s="21"/>
      <c r="B667" s="21"/>
      <c r="C667" s="21"/>
      <c r="D667" s="21"/>
      <c r="E667" s="21"/>
      <c r="F667" s="21"/>
      <c r="G667" s="21"/>
      <c r="H667" s="21"/>
      <c r="I667" s="21"/>
      <c r="J667" s="21"/>
    </row>
    <row r="668" spans="1:10">
      <c r="A668" s="21"/>
      <c r="B668" s="21"/>
      <c r="C668" s="21"/>
      <c r="D668" s="21"/>
      <c r="E668" s="21"/>
      <c r="F668" s="21"/>
      <c r="G668" s="21"/>
      <c r="H668" s="21"/>
      <c r="I668" s="21"/>
      <c r="J668" s="21"/>
    </row>
    <row r="669" spans="1:10">
      <c r="A669" s="21"/>
      <c r="B669" s="21"/>
      <c r="C669" s="21"/>
      <c r="D669" s="21"/>
      <c r="E669" s="21"/>
      <c r="F669" s="21"/>
      <c r="G669" s="21"/>
      <c r="H669" s="21"/>
      <c r="I669" s="21"/>
      <c r="J669" s="21"/>
    </row>
    <row r="670" spans="1:10">
      <c r="A670" s="21"/>
      <c r="B670" s="21"/>
      <c r="C670" s="21"/>
      <c r="D670" s="21"/>
      <c r="E670" s="21"/>
      <c r="F670" s="21"/>
      <c r="G670" s="21"/>
      <c r="H670" s="21"/>
      <c r="I670" s="21"/>
      <c r="J670" s="21"/>
    </row>
    <row r="671" spans="1:10">
      <c r="A671" s="21"/>
      <c r="B671" s="21"/>
      <c r="C671" s="21"/>
      <c r="D671" s="21"/>
      <c r="E671" s="21"/>
      <c r="F671" s="21"/>
      <c r="G671" s="21"/>
      <c r="H671" s="21"/>
      <c r="I671" s="21"/>
      <c r="J671" s="21"/>
    </row>
    <row r="672" spans="1:10">
      <c r="A672" s="21"/>
      <c r="B672" s="21"/>
      <c r="C672" s="21"/>
      <c r="D672" s="21"/>
      <c r="E672" s="21"/>
      <c r="F672" s="21"/>
      <c r="G672" s="21"/>
      <c r="H672" s="21"/>
      <c r="I672" s="21"/>
      <c r="J672" s="21"/>
    </row>
    <row r="673" spans="1:10">
      <c r="A673" s="21"/>
      <c r="B673" s="21"/>
      <c r="C673" s="21"/>
      <c r="D673" s="21"/>
      <c r="E673" s="21"/>
      <c r="F673" s="21"/>
      <c r="G673" s="21"/>
      <c r="H673" s="21"/>
      <c r="I673" s="21"/>
      <c r="J673" s="21"/>
    </row>
    <row r="674" spans="1:10">
      <c r="A674" s="21"/>
      <c r="B674" s="21"/>
      <c r="C674" s="21"/>
      <c r="D674" s="21"/>
      <c r="E674" s="21"/>
      <c r="F674" s="21"/>
      <c r="G674" s="21"/>
      <c r="H674" s="21"/>
      <c r="I674" s="21"/>
      <c r="J674" s="21"/>
    </row>
    <row r="675" spans="1:10">
      <c r="A675" s="21"/>
      <c r="B675" s="21"/>
      <c r="C675" s="21"/>
      <c r="D675" s="21"/>
      <c r="E675" s="21"/>
      <c r="F675" s="21"/>
      <c r="G675" s="21"/>
      <c r="H675" s="21"/>
      <c r="I675" s="21"/>
      <c r="J675" s="21"/>
    </row>
    <row r="676" spans="1:10">
      <c r="A676" s="21"/>
      <c r="B676" s="21"/>
      <c r="C676" s="21"/>
      <c r="D676" s="21"/>
      <c r="E676" s="21"/>
      <c r="F676" s="21"/>
      <c r="G676" s="21"/>
      <c r="H676" s="21"/>
      <c r="I676" s="21"/>
      <c r="J676" s="21"/>
    </row>
    <row r="677" spans="1:10">
      <c r="A677" s="21"/>
      <c r="B677" s="21"/>
      <c r="C677" s="21"/>
      <c r="D677" s="21"/>
      <c r="E677" s="21"/>
      <c r="F677" s="21"/>
      <c r="G677" s="21"/>
      <c r="H677" s="21"/>
      <c r="I677" s="21"/>
      <c r="J677" s="21"/>
    </row>
    <row r="678" spans="1:10">
      <c r="A678" s="21"/>
      <c r="B678" s="21"/>
      <c r="C678" s="21"/>
      <c r="D678" s="21"/>
      <c r="E678" s="21"/>
      <c r="F678" s="21"/>
      <c r="G678" s="21"/>
      <c r="H678" s="21"/>
      <c r="I678" s="21"/>
      <c r="J678" s="21"/>
    </row>
    <row r="679" spans="1:10">
      <c r="A679" s="21"/>
      <c r="B679" s="21"/>
      <c r="C679" s="21"/>
      <c r="D679" s="21"/>
      <c r="E679" s="21"/>
      <c r="F679" s="21"/>
      <c r="G679" s="21"/>
      <c r="H679" s="21"/>
      <c r="I679" s="21"/>
      <c r="J679" s="21"/>
    </row>
    <row r="680" spans="1:10">
      <c r="A680" s="21"/>
      <c r="B680" s="21"/>
      <c r="C680" s="21"/>
      <c r="D680" s="21"/>
      <c r="E680" s="21"/>
      <c r="F680" s="21"/>
      <c r="G680" s="21"/>
      <c r="H680" s="21"/>
      <c r="I680" s="21"/>
      <c r="J680" s="21"/>
    </row>
    <row r="681" spans="1:10">
      <c r="A681" s="21"/>
      <c r="B681" s="21"/>
      <c r="C681" s="21"/>
      <c r="D681" s="21"/>
      <c r="E681" s="21"/>
      <c r="F681" s="21"/>
      <c r="G681" s="21"/>
      <c r="H681" s="21"/>
      <c r="I681" s="21"/>
      <c r="J681" s="21"/>
    </row>
    <row r="682" spans="1:10">
      <c r="A682" s="21"/>
      <c r="B682" s="21"/>
      <c r="C682" s="21"/>
      <c r="D682" s="21"/>
      <c r="E682" s="21"/>
      <c r="F682" s="21"/>
      <c r="G682" s="21"/>
      <c r="H682" s="21"/>
      <c r="I682" s="21"/>
      <c r="J682" s="21"/>
    </row>
    <row r="683" spans="1:10">
      <c r="A683" s="21"/>
      <c r="B683" s="21"/>
      <c r="C683" s="21"/>
      <c r="D683" s="21"/>
      <c r="E683" s="21"/>
      <c r="F683" s="21"/>
      <c r="G683" s="21"/>
      <c r="H683" s="21"/>
      <c r="I683" s="21"/>
      <c r="J683" s="21"/>
    </row>
    <row r="684" spans="1:10">
      <c r="A684" s="21"/>
      <c r="B684" s="21"/>
      <c r="C684" s="21"/>
      <c r="D684" s="21"/>
      <c r="E684" s="21"/>
      <c r="F684" s="21"/>
      <c r="G684" s="21"/>
      <c r="H684" s="21"/>
      <c r="I684" s="21"/>
      <c r="J684" s="21"/>
    </row>
    <row r="685" spans="1:10">
      <c r="A685" s="21"/>
      <c r="B685" s="21"/>
      <c r="C685" s="21"/>
      <c r="D685" s="21"/>
      <c r="E685" s="21"/>
      <c r="F685" s="21"/>
      <c r="G685" s="21"/>
      <c r="H685" s="21"/>
      <c r="I685" s="21"/>
      <c r="J685" s="21"/>
    </row>
    <row r="686" spans="1:10">
      <c r="A686" s="21"/>
      <c r="B686" s="21"/>
      <c r="C686" s="21"/>
      <c r="D686" s="21"/>
      <c r="E686" s="21"/>
      <c r="F686" s="21"/>
      <c r="G686" s="21"/>
      <c r="H686" s="21"/>
      <c r="I686" s="21"/>
      <c r="J686" s="21"/>
    </row>
    <row r="687" spans="1:10">
      <c r="A687" s="21"/>
      <c r="B687" s="21"/>
      <c r="C687" s="21"/>
      <c r="D687" s="21"/>
      <c r="E687" s="21"/>
      <c r="F687" s="21"/>
      <c r="G687" s="21"/>
      <c r="H687" s="21"/>
      <c r="I687" s="21"/>
      <c r="J687" s="21"/>
    </row>
    <row r="688" spans="1:10">
      <c r="A688" s="21"/>
      <c r="B688" s="21"/>
      <c r="C688" s="21"/>
      <c r="D688" s="21"/>
      <c r="E688" s="21"/>
      <c r="F688" s="21"/>
      <c r="G688" s="21"/>
      <c r="H688" s="21"/>
      <c r="I688" s="21"/>
      <c r="J688" s="21"/>
    </row>
    <row r="689" spans="1:10">
      <c r="A689" s="21"/>
      <c r="B689" s="21"/>
      <c r="C689" s="21"/>
      <c r="D689" s="21"/>
      <c r="E689" s="21"/>
      <c r="F689" s="21"/>
      <c r="G689" s="21"/>
      <c r="H689" s="21"/>
      <c r="I689" s="21"/>
      <c r="J689" s="21"/>
    </row>
    <row r="690" spans="1:10">
      <c r="A690" s="21"/>
      <c r="B690" s="21"/>
      <c r="C690" s="21"/>
      <c r="D690" s="21"/>
      <c r="E690" s="21"/>
      <c r="F690" s="21"/>
      <c r="G690" s="21"/>
      <c r="H690" s="21"/>
      <c r="I690" s="21"/>
      <c r="J690" s="21"/>
    </row>
    <row r="691" spans="1:10">
      <c r="A691" s="21"/>
      <c r="B691" s="21"/>
      <c r="C691" s="21"/>
      <c r="D691" s="21"/>
      <c r="E691" s="21"/>
      <c r="F691" s="21"/>
      <c r="G691" s="21"/>
      <c r="H691" s="21"/>
      <c r="I691" s="21"/>
      <c r="J691" s="21"/>
    </row>
    <row r="692" spans="1:10">
      <c r="A692" s="21"/>
      <c r="B692" s="21"/>
      <c r="C692" s="21"/>
      <c r="D692" s="21"/>
      <c r="E692" s="21"/>
      <c r="F692" s="21"/>
      <c r="G692" s="21"/>
      <c r="H692" s="21"/>
      <c r="I692" s="21"/>
      <c r="J692" s="21"/>
    </row>
    <row r="693" spans="1:10">
      <c r="A693" s="21"/>
      <c r="B693" s="21"/>
      <c r="C693" s="21"/>
      <c r="D693" s="21"/>
      <c r="E693" s="21"/>
      <c r="F693" s="21"/>
      <c r="G693" s="21"/>
      <c r="H693" s="21"/>
      <c r="I693" s="21"/>
      <c r="J693" s="21"/>
    </row>
    <row r="694" spans="1:10">
      <c r="A694" s="21"/>
      <c r="B694" s="21"/>
      <c r="C694" s="21"/>
      <c r="D694" s="21"/>
      <c r="E694" s="21"/>
      <c r="F694" s="21"/>
      <c r="G694" s="21"/>
      <c r="H694" s="21"/>
      <c r="I694" s="21"/>
      <c r="J694" s="21"/>
    </row>
    <row r="695" spans="1:10">
      <c r="A695" s="21"/>
      <c r="B695" s="21"/>
      <c r="C695" s="21"/>
      <c r="D695" s="21"/>
      <c r="E695" s="21"/>
      <c r="F695" s="21"/>
      <c r="G695" s="21"/>
      <c r="H695" s="21"/>
      <c r="I695" s="21"/>
      <c r="J695" s="21"/>
    </row>
    <row r="696" spans="1:10">
      <c r="A696" s="21"/>
      <c r="B696" s="21"/>
      <c r="C696" s="21"/>
      <c r="D696" s="21"/>
      <c r="E696" s="21"/>
      <c r="F696" s="21"/>
      <c r="G696" s="21"/>
      <c r="H696" s="21"/>
      <c r="I696" s="21"/>
      <c r="J696" s="21"/>
    </row>
    <row r="697" spans="1:10">
      <c r="A697" s="21"/>
      <c r="B697" s="21"/>
      <c r="C697" s="21"/>
      <c r="D697" s="21"/>
      <c r="E697" s="21"/>
      <c r="F697" s="21"/>
      <c r="G697" s="21"/>
      <c r="H697" s="21"/>
      <c r="I697" s="21"/>
      <c r="J697" s="21"/>
    </row>
    <row r="698" spans="1:10">
      <c r="A698" s="21"/>
      <c r="B698" s="21"/>
      <c r="C698" s="21"/>
      <c r="D698" s="21"/>
      <c r="E698" s="21"/>
      <c r="F698" s="21"/>
      <c r="G698" s="21"/>
      <c r="H698" s="21"/>
      <c r="I698" s="21"/>
      <c r="J698" s="21"/>
    </row>
    <row r="699" spans="1:10">
      <c r="A699" s="21"/>
      <c r="B699" s="21"/>
      <c r="C699" s="21"/>
      <c r="D699" s="21"/>
      <c r="E699" s="21"/>
      <c r="F699" s="21"/>
      <c r="G699" s="21"/>
      <c r="H699" s="21"/>
      <c r="I699" s="21"/>
      <c r="J699" s="21"/>
    </row>
    <row r="700" spans="1:10">
      <c r="A700" s="21"/>
      <c r="B700" s="21"/>
      <c r="C700" s="21"/>
      <c r="D700" s="21"/>
      <c r="E700" s="21"/>
      <c r="F700" s="21"/>
      <c r="G700" s="21"/>
      <c r="H700" s="21"/>
      <c r="I700" s="21"/>
      <c r="J700" s="21"/>
    </row>
    <row r="701" spans="1:10">
      <c r="A701" s="21"/>
      <c r="B701" s="21"/>
      <c r="C701" s="21"/>
      <c r="D701" s="21"/>
      <c r="E701" s="21"/>
      <c r="F701" s="21"/>
      <c r="G701" s="21"/>
      <c r="H701" s="21"/>
      <c r="I701" s="21"/>
      <c r="J701" s="21"/>
    </row>
    <row r="702" spans="1:10">
      <c r="A702" s="21"/>
      <c r="B702" s="21"/>
      <c r="C702" s="21"/>
      <c r="D702" s="21"/>
      <c r="E702" s="21"/>
      <c r="F702" s="21"/>
      <c r="G702" s="21"/>
      <c r="H702" s="21"/>
      <c r="I702" s="21"/>
      <c r="J702" s="21"/>
    </row>
    <row r="703" spans="1:10">
      <c r="A703" s="21"/>
      <c r="B703" s="21"/>
      <c r="C703" s="21"/>
      <c r="D703" s="21"/>
      <c r="E703" s="21"/>
      <c r="F703" s="21"/>
      <c r="G703" s="21"/>
      <c r="H703" s="21"/>
      <c r="I703" s="21"/>
      <c r="J703" s="21"/>
    </row>
    <row r="704" spans="1:10">
      <c r="A704" s="21"/>
      <c r="B704" s="21"/>
      <c r="C704" s="21"/>
      <c r="D704" s="21"/>
      <c r="E704" s="21"/>
      <c r="F704" s="21"/>
      <c r="G704" s="21"/>
      <c r="H704" s="21"/>
      <c r="I704" s="21"/>
      <c r="J704" s="21"/>
    </row>
    <row r="705" spans="1:10">
      <c r="A705" s="21"/>
      <c r="B705" s="21"/>
      <c r="C705" s="21"/>
      <c r="D705" s="21"/>
      <c r="E705" s="21"/>
      <c r="F705" s="21"/>
      <c r="G705" s="21"/>
      <c r="H705" s="21"/>
      <c r="I705" s="21"/>
      <c r="J705" s="21"/>
    </row>
    <row r="706" spans="1:10">
      <c r="A706" s="21"/>
      <c r="B706" s="21"/>
      <c r="C706" s="21"/>
      <c r="D706" s="21"/>
      <c r="E706" s="21"/>
      <c r="F706" s="21"/>
      <c r="G706" s="21"/>
      <c r="H706" s="21"/>
      <c r="I706" s="21"/>
      <c r="J706" s="21"/>
    </row>
    <row r="707" spans="1:10">
      <c r="A707" s="21"/>
      <c r="B707" s="21"/>
      <c r="C707" s="21"/>
      <c r="D707" s="21"/>
      <c r="E707" s="21"/>
      <c r="F707" s="21"/>
      <c r="G707" s="21"/>
      <c r="H707" s="21"/>
      <c r="I707" s="21"/>
      <c r="J707" s="21"/>
    </row>
    <row r="708" spans="1:10">
      <c r="A708" s="21"/>
      <c r="B708" s="21"/>
      <c r="C708" s="21"/>
      <c r="D708" s="21"/>
      <c r="E708" s="21"/>
      <c r="F708" s="21"/>
      <c r="G708" s="21"/>
      <c r="H708" s="21"/>
      <c r="I708" s="21"/>
      <c r="J708" s="21"/>
    </row>
    <row r="709" spans="1:10">
      <c r="A709" s="21"/>
      <c r="B709" s="21"/>
      <c r="C709" s="21"/>
      <c r="D709" s="21"/>
      <c r="E709" s="21"/>
      <c r="F709" s="21"/>
      <c r="G709" s="21"/>
      <c r="H709" s="21"/>
      <c r="I709" s="21"/>
      <c r="J709" s="21"/>
    </row>
    <row r="710" spans="1:10">
      <c r="A710" s="21"/>
      <c r="B710" s="21"/>
      <c r="C710" s="21"/>
      <c r="D710" s="21"/>
      <c r="E710" s="21"/>
      <c r="F710" s="21"/>
      <c r="G710" s="21"/>
      <c r="H710" s="21"/>
      <c r="I710" s="21"/>
      <c r="J710" s="21"/>
    </row>
    <row r="711" spans="1:10">
      <c r="A711" s="21"/>
      <c r="B711" s="21"/>
      <c r="C711" s="21"/>
      <c r="D711" s="21"/>
      <c r="E711" s="21"/>
      <c r="F711" s="21"/>
      <c r="G711" s="21"/>
      <c r="H711" s="21"/>
      <c r="I711" s="21"/>
      <c r="J711" s="21"/>
    </row>
    <row r="712" spans="1:10">
      <c r="A712" s="21"/>
      <c r="B712" s="21"/>
      <c r="C712" s="21"/>
      <c r="D712" s="21"/>
      <c r="E712" s="21"/>
      <c r="F712" s="21"/>
      <c r="G712" s="21"/>
      <c r="H712" s="21"/>
      <c r="I712" s="21"/>
      <c r="J712" s="21"/>
    </row>
    <row r="713" spans="1:10">
      <c r="A713" s="21"/>
      <c r="B713" s="21"/>
      <c r="C713" s="21"/>
      <c r="D713" s="21"/>
      <c r="E713" s="21"/>
      <c r="F713" s="21"/>
      <c r="G713" s="21"/>
      <c r="H713" s="21"/>
      <c r="I713" s="21"/>
      <c r="J713" s="21"/>
    </row>
    <row r="714" spans="1:10">
      <c r="A714" s="21"/>
      <c r="B714" s="21"/>
      <c r="C714" s="21"/>
      <c r="D714" s="21"/>
      <c r="E714" s="21"/>
      <c r="F714" s="21"/>
      <c r="G714" s="21"/>
      <c r="H714" s="21"/>
      <c r="I714" s="21"/>
      <c r="J714" s="21"/>
    </row>
    <row r="715" spans="1:10">
      <c r="A715" s="21"/>
      <c r="B715" s="21"/>
      <c r="C715" s="21"/>
      <c r="D715" s="21"/>
      <c r="E715" s="21"/>
      <c r="F715" s="21"/>
      <c r="G715" s="21"/>
      <c r="H715" s="21"/>
      <c r="I715" s="21"/>
      <c r="J715" s="21"/>
    </row>
    <row r="716" spans="1:10">
      <c r="A716" s="21"/>
      <c r="B716" s="21"/>
      <c r="C716" s="21"/>
      <c r="D716" s="21"/>
      <c r="E716" s="21"/>
      <c r="F716" s="21"/>
      <c r="G716" s="21"/>
      <c r="H716" s="21"/>
      <c r="I716" s="21"/>
      <c r="J716" s="21"/>
    </row>
    <row r="717" spans="1:10">
      <c r="A717" s="21"/>
      <c r="B717" s="21"/>
      <c r="C717" s="21"/>
      <c r="D717" s="21"/>
      <c r="E717" s="21"/>
      <c r="F717" s="21"/>
      <c r="G717" s="21"/>
      <c r="H717" s="21"/>
      <c r="I717" s="21"/>
      <c r="J717" s="21"/>
    </row>
    <row r="718" spans="1:10">
      <c r="A718" s="21"/>
      <c r="B718" s="21"/>
      <c r="C718" s="21"/>
      <c r="D718" s="21"/>
      <c r="E718" s="21"/>
      <c r="F718" s="21"/>
      <c r="G718" s="21"/>
      <c r="H718" s="21"/>
      <c r="I718" s="21"/>
      <c r="J718" s="21"/>
    </row>
    <row r="719" spans="1:10">
      <c r="A719" s="21"/>
      <c r="B719" s="21"/>
      <c r="C719" s="21"/>
      <c r="D719" s="21"/>
      <c r="E719" s="21"/>
      <c r="F719" s="21"/>
      <c r="G719" s="21"/>
      <c r="H719" s="21"/>
      <c r="I719" s="21"/>
      <c r="J719" s="21"/>
    </row>
    <row r="720" spans="1:10">
      <c r="A720" s="21"/>
      <c r="B720" s="21"/>
      <c r="C720" s="21"/>
      <c r="D720" s="21"/>
      <c r="E720" s="21"/>
      <c r="F720" s="21"/>
      <c r="G720" s="21"/>
      <c r="H720" s="21"/>
      <c r="I720" s="21"/>
      <c r="J720" s="21"/>
    </row>
    <row r="721" spans="1:10">
      <c r="A721" s="21"/>
      <c r="B721" s="21"/>
      <c r="C721" s="21"/>
      <c r="D721" s="21"/>
      <c r="E721" s="21"/>
      <c r="F721" s="21"/>
      <c r="G721" s="21"/>
      <c r="H721" s="21"/>
      <c r="I721" s="21"/>
      <c r="J721" s="21"/>
    </row>
    <row r="722" spans="1:10">
      <c r="A722" s="21"/>
      <c r="B722" s="21"/>
      <c r="C722" s="21"/>
      <c r="D722" s="21"/>
      <c r="E722" s="21"/>
      <c r="F722" s="21"/>
      <c r="G722" s="21"/>
      <c r="H722" s="21"/>
      <c r="I722" s="21"/>
      <c r="J722" s="21"/>
    </row>
    <row r="723" spans="1:10">
      <c r="A723" s="21"/>
      <c r="B723" s="21"/>
      <c r="C723" s="21"/>
      <c r="D723" s="21"/>
      <c r="E723" s="21"/>
      <c r="F723" s="21"/>
      <c r="G723" s="21"/>
      <c r="H723" s="21"/>
      <c r="I723" s="21"/>
      <c r="J723" s="21"/>
    </row>
    <row r="724" spans="1:10">
      <c r="A724" s="21"/>
      <c r="B724" s="21"/>
      <c r="C724" s="21"/>
      <c r="D724" s="21"/>
      <c r="E724" s="21"/>
      <c r="F724" s="21"/>
      <c r="G724" s="21"/>
      <c r="H724" s="21"/>
      <c r="I724" s="21"/>
      <c r="J724" s="21"/>
    </row>
    <row r="725" spans="1:10">
      <c r="A725" s="21"/>
      <c r="B725" s="21"/>
      <c r="C725" s="21"/>
      <c r="D725" s="21"/>
      <c r="E725" s="21"/>
      <c r="F725" s="21"/>
      <c r="G725" s="21"/>
      <c r="H725" s="21"/>
      <c r="I725" s="21"/>
      <c r="J725" s="21"/>
    </row>
    <row r="726" spans="1:10">
      <c r="A726" s="21"/>
      <c r="B726" s="21"/>
      <c r="C726" s="21"/>
      <c r="D726" s="21"/>
      <c r="E726" s="21"/>
      <c r="F726" s="21"/>
      <c r="G726" s="21"/>
      <c r="H726" s="21"/>
      <c r="I726" s="21"/>
      <c r="J726" s="21"/>
    </row>
    <row r="727" spans="1:10">
      <c r="A727" s="21"/>
      <c r="B727" s="21"/>
      <c r="C727" s="21"/>
      <c r="D727" s="21"/>
      <c r="E727" s="21"/>
      <c r="F727" s="21"/>
      <c r="G727" s="21"/>
      <c r="H727" s="21"/>
      <c r="I727" s="21"/>
      <c r="J727" s="21"/>
    </row>
    <row r="728" spans="1:10">
      <c r="A728" s="21"/>
      <c r="B728" s="21"/>
      <c r="C728" s="21"/>
      <c r="D728" s="21"/>
      <c r="E728" s="21"/>
      <c r="F728" s="21"/>
      <c r="G728" s="21"/>
      <c r="H728" s="21"/>
      <c r="I728" s="21"/>
      <c r="J728" s="21"/>
    </row>
    <row r="729" spans="1:10">
      <c r="A729" s="21"/>
      <c r="B729" s="21"/>
      <c r="C729" s="21"/>
      <c r="D729" s="21"/>
      <c r="E729" s="21"/>
      <c r="F729" s="21"/>
      <c r="G729" s="21"/>
      <c r="H729" s="21"/>
      <c r="I729" s="21"/>
      <c r="J729" s="21"/>
    </row>
    <row r="730" spans="1:10">
      <c r="A730" s="21"/>
      <c r="B730" s="21"/>
      <c r="C730" s="21"/>
      <c r="D730" s="21"/>
      <c r="E730" s="21"/>
      <c r="F730" s="21"/>
      <c r="G730" s="21"/>
      <c r="H730" s="21"/>
      <c r="I730" s="21"/>
      <c r="J730" s="21"/>
    </row>
    <row r="731" spans="1:10">
      <c r="A731" s="21"/>
      <c r="B731" s="21"/>
      <c r="C731" s="21"/>
      <c r="D731" s="21"/>
      <c r="E731" s="21"/>
      <c r="F731" s="21"/>
      <c r="G731" s="21"/>
      <c r="H731" s="21"/>
      <c r="I731" s="21"/>
      <c r="J731" s="21"/>
    </row>
    <row r="732" spans="1:10">
      <c r="A732" s="21"/>
      <c r="B732" s="21"/>
      <c r="C732" s="21"/>
      <c r="D732" s="21"/>
      <c r="E732" s="21"/>
      <c r="F732" s="21"/>
      <c r="G732" s="21"/>
      <c r="H732" s="21"/>
      <c r="I732" s="21"/>
      <c r="J732" s="21"/>
    </row>
    <row r="733" spans="1:10">
      <c r="A733" s="21"/>
      <c r="B733" s="21"/>
      <c r="C733" s="21"/>
      <c r="D733" s="21"/>
      <c r="E733" s="21"/>
      <c r="F733" s="21"/>
      <c r="G733" s="21"/>
      <c r="H733" s="21"/>
      <c r="I733" s="21"/>
      <c r="J733" s="21"/>
    </row>
    <row r="734" spans="1:10">
      <c r="A734" s="21"/>
      <c r="B734" s="21"/>
      <c r="C734" s="21"/>
      <c r="D734" s="21"/>
      <c r="E734" s="21"/>
      <c r="F734" s="21"/>
      <c r="G734" s="21"/>
      <c r="H734" s="21"/>
      <c r="I734" s="21"/>
      <c r="J734" s="21"/>
    </row>
    <row r="735" spans="1:10">
      <c r="A735" s="21"/>
      <c r="B735" s="21"/>
      <c r="C735" s="21"/>
      <c r="D735" s="21"/>
      <c r="E735" s="21"/>
      <c r="F735" s="21"/>
      <c r="G735" s="21"/>
      <c r="H735" s="21"/>
      <c r="I735" s="21"/>
      <c r="J735" s="21"/>
    </row>
    <row r="736" spans="1:10">
      <c r="A736" s="21"/>
      <c r="B736" s="21"/>
      <c r="C736" s="21"/>
      <c r="D736" s="21"/>
      <c r="E736" s="21"/>
      <c r="F736" s="21"/>
      <c r="G736" s="21"/>
      <c r="H736" s="21"/>
      <c r="I736" s="21"/>
      <c r="J736" s="21"/>
    </row>
    <row r="737" spans="1:10">
      <c r="A737" s="21"/>
      <c r="B737" s="21"/>
      <c r="C737" s="21"/>
      <c r="D737" s="21"/>
      <c r="E737" s="21"/>
      <c r="F737" s="21"/>
      <c r="G737" s="21"/>
      <c r="H737" s="21"/>
      <c r="I737" s="21"/>
      <c r="J737" s="21"/>
    </row>
    <row r="738" spans="1:10">
      <c r="A738" s="21"/>
      <c r="B738" s="21"/>
      <c r="C738" s="21"/>
      <c r="D738" s="21"/>
      <c r="E738" s="21"/>
      <c r="F738" s="21"/>
      <c r="G738" s="21"/>
      <c r="H738" s="21"/>
      <c r="I738" s="21"/>
      <c r="J738" s="21"/>
    </row>
    <row r="739" spans="1:10">
      <c r="A739" s="21"/>
      <c r="B739" s="21"/>
      <c r="C739" s="21"/>
      <c r="D739" s="21"/>
      <c r="E739" s="21"/>
      <c r="F739" s="21"/>
      <c r="G739" s="21"/>
      <c r="H739" s="21"/>
      <c r="I739" s="21"/>
      <c r="J739" s="21"/>
    </row>
    <row r="740" spans="1:10">
      <c r="A740" s="21"/>
      <c r="B740" s="21"/>
      <c r="C740" s="21"/>
      <c r="D740" s="21"/>
      <c r="E740" s="21"/>
      <c r="F740" s="21"/>
      <c r="G740" s="21"/>
      <c r="H740" s="21"/>
      <c r="I740" s="21"/>
      <c r="J740" s="21"/>
    </row>
    <row r="741" spans="1:10">
      <c r="A741" s="21"/>
      <c r="B741" s="21"/>
      <c r="C741" s="21"/>
      <c r="D741" s="21"/>
      <c r="E741" s="21"/>
      <c r="F741" s="21"/>
      <c r="G741" s="21"/>
      <c r="H741" s="21"/>
      <c r="I741" s="21"/>
      <c r="J741" s="21"/>
    </row>
    <row r="742" spans="1:10">
      <c r="A742" s="21"/>
      <c r="B742" s="21"/>
      <c r="C742" s="21"/>
      <c r="D742" s="21"/>
      <c r="E742" s="21"/>
      <c r="F742" s="21"/>
      <c r="G742" s="21"/>
      <c r="H742" s="21"/>
      <c r="I742" s="21"/>
      <c r="J742" s="21"/>
    </row>
    <row r="743" spans="1:10">
      <c r="A743" s="21"/>
      <c r="B743" s="21"/>
      <c r="C743" s="21"/>
      <c r="D743" s="21"/>
      <c r="E743" s="21"/>
      <c r="F743" s="21"/>
      <c r="G743" s="21"/>
      <c r="H743" s="21"/>
      <c r="I743" s="21"/>
      <c r="J743" s="21"/>
    </row>
    <row r="744" spans="1:10">
      <c r="A744" s="21"/>
      <c r="B744" s="21"/>
      <c r="C744" s="21"/>
      <c r="D744" s="21"/>
      <c r="E744" s="21"/>
      <c r="F744" s="21"/>
      <c r="G744" s="21"/>
      <c r="H744" s="21"/>
      <c r="I744" s="21"/>
      <c r="J744" s="21"/>
    </row>
    <row r="745" spans="1:10">
      <c r="A745" s="21"/>
      <c r="B745" s="21"/>
      <c r="C745" s="21"/>
      <c r="D745" s="21"/>
      <c r="E745" s="21"/>
      <c r="F745" s="21"/>
      <c r="G745" s="21"/>
      <c r="H745" s="21"/>
      <c r="I745" s="21"/>
      <c r="J745" s="21"/>
    </row>
    <row r="746" spans="1:10">
      <c r="A746" s="21"/>
      <c r="B746" s="21"/>
      <c r="C746" s="21"/>
      <c r="D746" s="21"/>
      <c r="E746" s="21"/>
      <c r="F746" s="21"/>
      <c r="G746" s="21"/>
      <c r="H746" s="21"/>
      <c r="I746" s="21"/>
      <c r="J746" s="21"/>
    </row>
    <row r="747" spans="1:10">
      <c r="A747" s="21"/>
      <c r="B747" s="21"/>
      <c r="C747" s="21"/>
      <c r="D747" s="21"/>
      <c r="E747" s="21"/>
      <c r="F747" s="21"/>
      <c r="G747" s="21"/>
      <c r="H747" s="21"/>
      <c r="I747" s="21"/>
      <c r="J747" s="21"/>
    </row>
    <row r="748" spans="1:10">
      <c r="A748" s="21"/>
      <c r="B748" s="21"/>
      <c r="C748" s="21"/>
      <c r="D748" s="21"/>
      <c r="E748" s="21"/>
      <c r="F748" s="21"/>
      <c r="G748" s="21"/>
      <c r="H748" s="21"/>
      <c r="I748" s="21"/>
      <c r="J748" s="21"/>
    </row>
    <row r="749" spans="1:10">
      <c r="A749" s="21"/>
      <c r="B749" s="21"/>
      <c r="C749" s="21"/>
      <c r="D749" s="21"/>
      <c r="E749" s="21"/>
      <c r="F749" s="21"/>
      <c r="G749" s="21"/>
      <c r="H749" s="21"/>
      <c r="I749" s="21"/>
      <c r="J749" s="21"/>
    </row>
    <row r="750" spans="1:10">
      <c r="A750" s="21"/>
      <c r="B750" s="21"/>
      <c r="C750" s="21"/>
      <c r="D750" s="21"/>
      <c r="E750" s="21"/>
      <c r="F750" s="21"/>
      <c r="G750" s="21"/>
      <c r="H750" s="21"/>
      <c r="I750" s="21"/>
      <c r="J750" s="21"/>
    </row>
    <row r="751" spans="1:10">
      <c r="A751" s="21"/>
      <c r="B751" s="21"/>
      <c r="C751" s="21"/>
      <c r="D751" s="21"/>
      <c r="E751" s="21"/>
      <c r="F751" s="21"/>
      <c r="G751" s="21"/>
      <c r="H751" s="21"/>
      <c r="I751" s="21"/>
      <c r="J751" s="21"/>
    </row>
    <row r="752" spans="1:10">
      <c r="A752" s="21"/>
      <c r="B752" s="21"/>
      <c r="C752" s="21"/>
      <c r="D752" s="21"/>
      <c r="E752" s="21"/>
      <c r="F752" s="21"/>
      <c r="G752" s="21"/>
      <c r="H752" s="21"/>
      <c r="I752" s="21"/>
      <c r="J752" s="21"/>
    </row>
    <row r="753" spans="1:10">
      <c r="A753" s="21"/>
      <c r="B753" s="21"/>
      <c r="C753" s="21"/>
      <c r="D753" s="21"/>
      <c r="E753" s="21"/>
      <c r="F753" s="21"/>
      <c r="G753" s="21"/>
      <c r="H753" s="21"/>
      <c r="I753" s="21"/>
      <c r="J753" s="21"/>
    </row>
    <row r="754" spans="1:10">
      <c r="A754" s="21"/>
      <c r="B754" s="21"/>
      <c r="C754" s="21"/>
      <c r="D754" s="21"/>
      <c r="E754" s="21"/>
      <c r="F754" s="21"/>
      <c r="G754" s="21"/>
      <c r="H754" s="21"/>
      <c r="I754" s="21"/>
      <c r="J754" s="21"/>
    </row>
    <row r="755" spans="1:10">
      <c r="A755" s="21"/>
      <c r="B755" s="21"/>
      <c r="C755" s="21"/>
      <c r="D755" s="21"/>
      <c r="E755" s="21"/>
      <c r="F755" s="21"/>
      <c r="G755" s="21"/>
      <c r="H755" s="21"/>
      <c r="I755" s="21"/>
      <c r="J755" s="21"/>
    </row>
    <row r="756" spans="1:10">
      <c r="A756" s="21"/>
      <c r="B756" s="21"/>
      <c r="C756" s="21"/>
      <c r="D756" s="21"/>
      <c r="E756" s="21"/>
      <c r="F756" s="21"/>
      <c r="G756" s="21"/>
      <c r="H756" s="21"/>
      <c r="I756" s="21"/>
      <c r="J756" s="21"/>
    </row>
    <row r="757" spans="1:10">
      <c r="A757" s="21"/>
      <c r="B757" s="21"/>
      <c r="C757" s="21"/>
      <c r="D757" s="21"/>
      <c r="E757" s="21"/>
      <c r="F757" s="21"/>
      <c r="G757" s="21"/>
      <c r="H757" s="21"/>
      <c r="I757" s="21"/>
      <c r="J757" s="21"/>
    </row>
    <row r="758" spans="1:10">
      <c r="A758" s="21"/>
      <c r="B758" s="21"/>
      <c r="C758" s="21"/>
      <c r="D758" s="21"/>
      <c r="E758" s="21"/>
      <c r="F758" s="21"/>
      <c r="G758" s="21"/>
      <c r="H758" s="21"/>
      <c r="I758" s="21"/>
      <c r="J758" s="21"/>
    </row>
    <row r="759" spans="1:10">
      <c r="A759" s="21"/>
      <c r="B759" s="21"/>
      <c r="C759" s="21"/>
      <c r="D759" s="21"/>
      <c r="E759" s="21"/>
      <c r="F759" s="21"/>
      <c r="G759" s="21"/>
      <c r="H759" s="21"/>
      <c r="I759" s="21"/>
      <c r="J759" s="21"/>
    </row>
    <row r="760" spans="1:10">
      <c r="A760" s="21"/>
      <c r="B760" s="21"/>
      <c r="C760" s="21"/>
      <c r="D760" s="21"/>
      <c r="E760" s="21"/>
      <c r="F760" s="21"/>
      <c r="G760" s="21"/>
      <c r="H760" s="21"/>
      <c r="I760" s="21"/>
      <c r="J760" s="21"/>
    </row>
    <row r="761" spans="1:10">
      <c r="A761" s="21"/>
      <c r="B761" s="21"/>
      <c r="C761" s="21"/>
      <c r="D761" s="21"/>
      <c r="E761" s="21"/>
      <c r="F761" s="21"/>
      <c r="G761" s="21"/>
      <c r="H761" s="21"/>
      <c r="I761" s="21"/>
      <c r="J761" s="21"/>
    </row>
    <row r="762" spans="1:10">
      <c r="A762" s="21"/>
      <c r="B762" s="21"/>
      <c r="C762" s="21"/>
      <c r="D762" s="21"/>
      <c r="E762" s="21"/>
      <c r="F762" s="21"/>
      <c r="G762" s="21"/>
      <c r="H762" s="21"/>
      <c r="I762" s="21"/>
      <c r="J762" s="21"/>
    </row>
    <row r="763" spans="1:10">
      <c r="A763" s="21"/>
      <c r="B763" s="21"/>
      <c r="C763" s="21"/>
      <c r="D763" s="21"/>
      <c r="E763" s="21"/>
      <c r="F763" s="21"/>
      <c r="G763" s="21"/>
      <c r="H763" s="21"/>
      <c r="I763" s="21"/>
      <c r="J763" s="21"/>
    </row>
    <row r="764" spans="1:10">
      <c r="A764" s="21"/>
      <c r="B764" s="21"/>
      <c r="C764" s="21"/>
      <c r="D764" s="21"/>
      <c r="E764" s="21"/>
      <c r="F764" s="21"/>
      <c r="G764" s="21"/>
      <c r="H764" s="21"/>
      <c r="I764" s="21"/>
      <c r="J764" s="21"/>
    </row>
    <row r="765" spans="1:10">
      <c r="A765" s="21"/>
      <c r="B765" s="21"/>
      <c r="C765" s="21"/>
      <c r="D765" s="21"/>
      <c r="E765" s="21"/>
      <c r="F765" s="21"/>
      <c r="G765" s="21"/>
      <c r="H765" s="21"/>
      <c r="I765" s="21"/>
      <c r="J765" s="21"/>
    </row>
    <row r="766" spans="1:10">
      <c r="A766" s="21"/>
      <c r="B766" s="21"/>
      <c r="C766" s="21"/>
      <c r="D766" s="21"/>
      <c r="E766" s="21"/>
      <c r="F766" s="21"/>
      <c r="G766" s="21"/>
      <c r="H766" s="21"/>
      <c r="I766" s="21"/>
      <c r="J766" s="21"/>
    </row>
    <row r="767" spans="1:10">
      <c r="A767" s="21"/>
      <c r="B767" s="21"/>
      <c r="C767" s="21"/>
      <c r="D767" s="21"/>
      <c r="E767" s="21"/>
      <c r="F767" s="21"/>
      <c r="G767" s="21"/>
      <c r="H767" s="21"/>
      <c r="I767" s="21"/>
      <c r="J767" s="21"/>
    </row>
    <row r="768" spans="1:10">
      <c r="A768" s="21"/>
      <c r="B768" s="21"/>
      <c r="C768" s="21"/>
      <c r="D768" s="21"/>
      <c r="E768" s="21"/>
      <c r="F768" s="21"/>
      <c r="G768" s="21"/>
      <c r="H768" s="21"/>
      <c r="I768" s="21"/>
      <c r="J768" s="21"/>
    </row>
    <row r="769" spans="1:10">
      <c r="A769" s="21"/>
      <c r="B769" s="21"/>
      <c r="C769" s="21"/>
      <c r="D769" s="21"/>
      <c r="E769" s="21"/>
      <c r="F769" s="21"/>
      <c r="G769" s="21"/>
      <c r="H769" s="21"/>
      <c r="I769" s="21"/>
      <c r="J769" s="21"/>
    </row>
    <row r="770" spans="1:10">
      <c r="A770" s="21"/>
      <c r="B770" s="21"/>
      <c r="C770" s="21"/>
      <c r="D770" s="21"/>
      <c r="E770" s="21"/>
      <c r="F770" s="21"/>
      <c r="G770" s="21"/>
      <c r="H770" s="21"/>
      <c r="I770" s="21"/>
      <c r="J770" s="21"/>
    </row>
    <row r="771" spans="1:10">
      <c r="A771" s="21"/>
      <c r="B771" s="21"/>
      <c r="C771" s="21"/>
      <c r="D771" s="21"/>
      <c r="E771" s="21"/>
      <c r="F771" s="21"/>
      <c r="G771" s="21"/>
      <c r="H771" s="21"/>
      <c r="I771" s="21"/>
      <c r="J771" s="21"/>
    </row>
    <row r="772" spans="1:10">
      <c r="A772" s="21"/>
      <c r="B772" s="21"/>
      <c r="C772" s="21"/>
      <c r="D772" s="21"/>
      <c r="E772" s="21"/>
      <c r="F772" s="21"/>
      <c r="G772" s="21"/>
      <c r="H772" s="21"/>
      <c r="I772" s="21"/>
      <c r="J772" s="21"/>
    </row>
    <row r="773" spans="1:10">
      <c r="A773" s="21"/>
      <c r="B773" s="21"/>
      <c r="C773" s="21"/>
      <c r="D773" s="21"/>
      <c r="E773" s="21"/>
      <c r="F773" s="21"/>
      <c r="G773" s="21"/>
      <c r="H773" s="21"/>
      <c r="I773" s="21"/>
      <c r="J773" s="21"/>
    </row>
    <row r="774" spans="1:10">
      <c r="A774" s="21"/>
      <c r="B774" s="21"/>
      <c r="C774" s="21"/>
      <c r="D774" s="21"/>
      <c r="E774" s="21"/>
      <c r="F774" s="21"/>
      <c r="G774" s="21"/>
      <c r="H774" s="21"/>
      <c r="I774" s="21"/>
      <c r="J774" s="21"/>
    </row>
    <row r="775" spans="1:10">
      <c r="A775" s="21"/>
      <c r="B775" s="21"/>
      <c r="C775" s="21"/>
      <c r="D775" s="21"/>
      <c r="E775" s="21"/>
      <c r="F775" s="21"/>
      <c r="G775" s="21"/>
      <c r="H775" s="21"/>
      <c r="I775" s="21"/>
      <c r="J775" s="21"/>
    </row>
    <row r="776" spans="1:10">
      <c r="A776" s="21"/>
      <c r="B776" s="21"/>
      <c r="C776" s="21"/>
      <c r="D776" s="21"/>
      <c r="E776" s="21"/>
      <c r="F776" s="21"/>
      <c r="G776" s="21"/>
      <c r="H776" s="21"/>
      <c r="I776" s="21"/>
      <c r="J776" s="21"/>
    </row>
    <row r="777" spans="1:10">
      <c r="A777" s="21"/>
      <c r="B777" s="21"/>
      <c r="C777" s="21"/>
      <c r="D777" s="21"/>
      <c r="E777" s="21"/>
      <c r="F777" s="21"/>
      <c r="G777" s="21"/>
      <c r="H777" s="21"/>
      <c r="I777" s="21"/>
      <c r="J777" s="21"/>
    </row>
    <row r="778" spans="1:10">
      <c r="A778" s="21"/>
      <c r="B778" s="21"/>
      <c r="C778" s="21"/>
      <c r="D778" s="21"/>
      <c r="E778" s="21"/>
      <c r="F778" s="21"/>
      <c r="G778" s="21"/>
      <c r="H778" s="21"/>
      <c r="I778" s="21"/>
      <c r="J778" s="21"/>
    </row>
    <row r="779" spans="1:10">
      <c r="A779" s="21"/>
      <c r="B779" s="21"/>
      <c r="C779" s="21"/>
      <c r="D779" s="21"/>
      <c r="E779" s="21"/>
      <c r="F779" s="21"/>
      <c r="G779" s="21"/>
      <c r="H779" s="21"/>
      <c r="I779" s="21"/>
      <c r="J779" s="21"/>
    </row>
    <row r="780" spans="1:10">
      <c r="A780" s="21"/>
      <c r="B780" s="21"/>
      <c r="C780" s="21"/>
      <c r="D780" s="21"/>
      <c r="E780" s="21"/>
      <c r="F780" s="21"/>
      <c r="G780" s="21"/>
      <c r="H780" s="21"/>
      <c r="I780" s="21"/>
      <c r="J780" s="21"/>
    </row>
    <row r="781" spans="1:10">
      <c r="A781" s="21"/>
      <c r="B781" s="21"/>
      <c r="C781" s="21"/>
      <c r="D781" s="21"/>
      <c r="E781" s="21"/>
      <c r="F781" s="21"/>
      <c r="G781" s="21"/>
      <c r="H781" s="21"/>
      <c r="I781" s="21"/>
      <c r="J781" s="21"/>
    </row>
    <row r="782" spans="1:10">
      <c r="A782" s="21"/>
      <c r="B782" s="21"/>
      <c r="C782" s="21"/>
      <c r="D782" s="21"/>
      <c r="E782" s="21"/>
      <c r="F782" s="21"/>
      <c r="G782" s="21"/>
      <c r="H782" s="21"/>
      <c r="I782" s="21"/>
      <c r="J782" s="21"/>
    </row>
    <row r="783" spans="1:10">
      <c r="A783" s="21"/>
      <c r="B783" s="21"/>
      <c r="C783" s="21"/>
      <c r="D783" s="21"/>
      <c r="E783" s="21"/>
      <c r="F783" s="21"/>
      <c r="G783" s="21"/>
      <c r="H783" s="21"/>
      <c r="I783" s="21"/>
      <c r="J783" s="21"/>
    </row>
    <row r="784" spans="1:10">
      <c r="A784" s="21"/>
      <c r="B784" s="21"/>
      <c r="C784" s="21"/>
      <c r="D784" s="21"/>
      <c r="E784" s="21"/>
      <c r="F784" s="21"/>
      <c r="G784" s="21"/>
      <c r="H784" s="21"/>
      <c r="I784" s="21"/>
      <c r="J784" s="21"/>
    </row>
    <row r="785" spans="1:10">
      <c r="A785" s="21"/>
      <c r="B785" s="21"/>
      <c r="C785" s="21"/>
      <c r="D785" s="21"/>
      <c r="E785" s="21"/>
      <c r="F785" s="21"/>
      <c r="G785" s="21"/>
      <c r="H785" s="21"/>
      <c r="I785" s="21"/>
      <c r="J785" s="21"/>
    </row>
    <row r="786" spans="1:10">
      <c r="A786" s="21"/>
      <c r="B786" s="21"/>
      <c r="C786" s="21"/>
      <c r="D786" s="21"/>
      <c r="E786" s="21"/>
      <c r="F786" s="21"/>
      <c r="G786" s="21"/>
      <c r="H786" s="21"/>
      <c r="I786" s="21"/>
      <c r="J786" s="21"/>
    </row>
    <row r="787" spans="1:10">
      <c r="A787" s="21"/>
      <c r="B787" s="21"/>
      <c r="C787" s="21"/>
      <c r="D787" s="21"/>
      <c r="E787" s="21"/>
      <c r="F787" s="21"/>
      <c r="G787" s="21"/>
      <c r="H787" s="21"/>
      <c r="I787" s="21"/>
      <c r="J787" s="21"/>
    </row>
    <row r="788" spans="1:10">
      <c r="A788" s="21"/>
      <c r="B788" s="21"/>
      <c r="C788" s="21"/>
      <c r="D788" s="21"/>
      <c r="E788" s="21"/>
      <c r="F788" s="21"/>
      <c r="G788" s="21"/>
      <c r="H788" s="21"/>
      <c r="I788" s="21"/>
      <c r="J788" s="21"/>
    </row>
    <row r="789" spans="1:10">
      <c r="A789" s="21"/>
      <c r="B789" s="21"/>
      <c r="C789" s="21"/>
      <c r="D789" s="21"/>
      <c r="E789" s="21"/>
      <c r="F789" s="21"/>
      <c r="G789" s="21"/>
      <c r="H789" s="21"/>
      <c r="I789" s="21"/>
      <c r="J789" s="21"/>
    </row>
    <row r="790" spans="1:10">
      <c r="A790" s="21"/>
      <c r="B790" s="21"/>
      <c r="C790" s="21"/>
      <c r="D790" s="21"/>
      <c r="E790" s="21"/>
      <c r="F790" s="21"/>
      <c r="G790" s="21"/>
      <c r="H790" s="21"/>
      <c r="I790" s="21"/>
      <c r="J790" s="21"/>
    </row>
    <row r="791" spans="1:10">
      <c r="A791" s="21"/>
      <c r="B791" s="21"/>
      <c r="C791" s="21"/>
      <c r="D791" s="21"/>
      <c r="E791" s="21"/>
      <c r="F791" s="21"/>
      <c r="G791" s="21"/>
      <c r="H791" s="21"/>
      <c r="I791" s="21"/>
      <c r="J791" s="21"/>
    </row>
    <row r="792" spans="1:10">
      <c r="A792" s="21"/>
      <c r="B792" s="21"/>
      <c r="C792" s="21"/>
      <c r="D792" s="21"/>
      <c r="E792" s="21"/>
      <c r="F792" s="21"/>
      <c r="G792" s="21"/>
      <c r="H792" s="21"/>
      <c r="I792" s="21"/>
      <c r="J792" s="21"/>
    </row>
    <row r="793" spans="1:10">
      <c r="A793" s="21"/>
      <c r="B793" s="21"/>
      <c r="C793" s="21"/>
      <c r="D793" s="21"/>
      <c r="E793" s="21"/>
      <c r="F793" s="21"/>
      <c r="G793" s="21"/>
      <c r="H793" s="21"/>
      <c r="I793" s="21"/>
      <c r="J793" s="21"/>
    </row>
    <row r="794" spans="1:10">
      <c r="A794" s="21"/>
      <c r="B794" s="21"/>
      <c r="C794" s="21"/>
      <c r="D794" s="21"/>
      <c r="E794" s="21"/>
      <c r="F794" s="21"/>
      <c r="G794" s="21"/>
      <c r="H794" s="21"/>
      <c r="I794" s="21"/>
      <c r="J794" s="21"/>
    </row>
    <row r="795" spans="1:10">
      <c r="A795" s="21"/>
      <c r="B795" s="21"/>
      <c r="C795" s="21"/>
      <c r="D795" s="21"/>
      <c r="E795" s="21"/>
      <c r="F795" s="21"/>
      <c r="G795" s="21"/>
      <c r="H795" s="21"/>
      <c r="I795" s="21"/>
      <c r="J795" s="21"/>
    </row>
    <row r="796" spans="1:10">
      <c r="A796" s="21"/>
      <c r="B796" s="21"/>
      <c r="C796" s="21"/>
      <c r="D796" s="21"/>
      <c r="E796" s="21"/>
      <c r="F796" s="21"/>
      <c r="G796" s="21"/>
      <c r="H796" s="21"/>
      <c r="I796" s="21"/>
      <c r="J796" s="21"/>
    </row>
    <row r="797" spans="1:10">
      <c r="A797" s="21"/>
      <c r="B797" s="21"/>
      <c r="C797" s="21"/>
      <c r="D797" s="21"/>
      <c r="E797" s="21"/>
      <c r="F797" s="21"/>
      <c r="G797" s="21"/>
      <c r="H797" s="21"/>
      <c r="I797" s="21"/>
      <c r="J797" s="21"/>
    </row>
    <row r="798" spans="1:10">
      <c r="A798" s="21"/>
      <c r="B798" s="21"/>
      <c r="C798" s="21"/>
      <c r="D798" s="21"/>
      <c r="E798" s="21"/>
      <c r="F798" s="21"/>
      <c r="G798" s="21"/>
      <c r="H798" s="21"/>
      <c r="I798" s="21"/>
      <c r="J798" s="21"/>
    </row>
    <row r="799" spans="1:10">
      <c r="A799" s="21"/>
      <c r="B799" s="21"/>
      <c r="C799" s="21"/>
      <c r="D799" s="21"/>
      <c r="E799" s="21"/>
      <c r="F799" s="21"/>
      <c r="G799" s="21"/>
      <c r="H799" s="21"/>
      <c r="I799" s="21"/>
      <c r="J799" s="21"/>
    </row>
    <row r="800" spans="1:10">
      <c r="A800" s="21"/>
      <c r="B800" s="21"/>
      <c r="C800" s="21"/>
      <c r="D800" s="21"/>
      <c r="E800" s="21"/>
      <c r="F800" s="21"/>
      <c r="G800" s="21"/>
      <c r="H800" s="21"/>
      <c r="I800" s="21"/>
      <c r="J800" s="21"/>
    </row>
    <row r="801" spans="1:10">
      <c r="A801" s="21"/>
      <c r="B801" s="21"/>
      <c r="C801" s="21"/>
      <c r="D801" s="21"/>
      <c r="E801" s="21"/>
      <c r="F801" s="21"/>
      <c r="G801" s="21"/>
      <c r="H801" s="21"/>
      <c r="I801" s="21"/>
      <c r="J801" s="21"/>
    </row>
    <row r="802" spans="1:10">
      <c r="A802" s="21"/>
      <c r="B802" s="21"/>
      <c r="C802" s="21"/>
      <c r="D802" s="21"/>
      <c r="E802" s="21"/>
      <c r="F802" s="21"/>
      <c r="G802" s="21"/>
      <c r="H802" s="21"/>
      <c r="I802" s="21"/>
      <c r="J802" s="21"/>
    </row>
    <row r="803" spans="1:10">
      <c r="A803" s="21"/>
      <c r="B803" s="21"/>
      <c r="C803" s="21"/>
      <c r="D803" s="21"/>
      <c r="E803" s="21"/>
      <c r="F803" s="21"/>
      <c r="G803" s="21"/>
      <c r="H803" s="21"/>
      <c r="I803" s="21"/>
      <c r="J803" s="21"/>
    </row>
    <row r="804" spans="1:10">
      <c r="A804" s="21"/>
      <c r="B804" s="21"/>
      <c r="C804" s="21"/>
      <c r="D804" s="21"/>
      <c r="E804" s="21"/>
      <c r="F804" s="21"/>
      <c r="G804" s="21"/>
      <c r="H804" s="21"/>
      <c r="I804" s="21"/>
      <c r="J804" s="21"/>
    </row>
    <row r="805" spans="1:10">
      <c r="A805" s="21"/>
      <c r="B805" s="21"/>
      <c r="C805" s="21"/>
      <c r="D805" s="21"/>
      <c r="E805" s="21"/>
      <c r="F805" s="21"/>
      <c r="G805" s="21"/>
      <c r="H805" s="21"/>
      <c r="I805" s="21"/>
      <c r="J805" s="21"/>
    </row>
    <row r="806" spans="1:10">
      <c r="A806" s="21"/>
      <c r="B806" s="21"/>
      <c r="C806" s="21"/>
      <c r="D806" s="21"/>
      <c r="E806" s="21"/>
      <c r="F806" s="21"/>
      <c r="G806" s="21"/>
      <c r="H806" s="21"/>
      <c r="I806" s="21"/>
      <c r="J806" s="21"/>
    </row>
    <row r="807" spans="1:10">
      <c r="A807" s="21"/>
      <c r="B807" s="21"/>
      <c r="C807" s="21"/>
      <c r="D807" s="21"/>
      <c r="E807" s="21"/>
      <c r="F807" s="21"/>
      <c r="G807" s="21"/>
      <c r="H807" s="21"/>
      <c r="I807" s="21"/>
      <c r="J807" s="21"/>
    </row>
    <row r="808" spans="1:10">
      <c r="A808" s="21"/>
      <c r="B808" s="21"/>
      <c r="C808" s="21"/>
      <c r="D808" s="21"/>
      <c r="E808" s="21"/>
      <c r="F808" s="21"/>
      <c r="G808" s="21"/>
      <c r="H808" s="21"/>
      <c r="I808" s="21"/>
      <c r="J808" s="21"/>
    </row>
    <row r="809" spans="1:10">
      <c r="A809" s="21"/>
      <c r="B809" s="21"/>
      <c r="C809" s="21"/>
      <c r="D809" s="21"/>
      <c r="E809" s="21"/>
      <c r="F809" s="21"/>
      <c r="G809" s="21"/>
      <c r="H809" s="21"/>
      <c r="I809" s="21"/>
      <c r="J809" s="21"/>
    </row>
    <row r="810" spans="1:10">
      <c r="A810" s="21"/>
      <c r="B810" s="21"/>
      <c r="C810" s="21"/>
      <c r="D810" s="21"/>
      <c r="E810" s="21"/>
      <c r="F810" s="21"/>
      <c r="G810" s="21"/>
      <c r="H810" s="21"/>
      <c r="I810" s="21"/>
      <c r="J810" s="21"/>
    </row>
    <row r="811" spans="1:10">
      <c r="A811" s="21"/>
      <c r="B811" s="21"/>
      <c r="C811" s="21"/>
      <c r="D811" s="21"/>
      <c r="E811" s="21"/>
      <c r="F811" s="21"/>
      <c r="G811" s="21"/>
      <c r="H811" s="21"/>
      <c r="I811" s="21"/>
      <c r="J811" s="21"/>
    </row>
    <row r="812" spans="1:10">
      <c r="A812" s="21"/>
      <c r="B812" s="21"/>
      <c r="C812" s="21"/>
      <c r="D812" s="21"/>
      <c r="E812" s="21"/>
      <c r="F812" s="21"/>
      <c r="G812" s="21"/>
      <c r="H812" s="21"/>
      <c r="I812" s="21"/>
      <c r="J812" s="21"/>
    </row>
    <row r="813" spans="1:10">
      <c r="A813" s="21"/>
      <c r="B813" s="21"/>
      <c r="C813" s="21"/>
      <c r="D813" s="21"/>
      <c r="E813" s="21"/>
      <c r="F813" s="21"/>
      <c r="G813" s="21"/>
      <c r="H813" s="21"/>
      <c r="I813" s="21"/>
      <c r="J813" s="21"/>
    </row>
    <row r="814" spans="1:10">
      <c r="A814" s="21"/>
      <c r="B814" s="21"/>
      <c r="C814" s="21"/>
      <c r="D814" s="21"/>
      <c r="E814" s="21"/>
      <c r="F814" s="21"/>
      <c r="G814" s="21"/>
      <c r="H814" s="21"/>
      <c r="I814" s="21"/>
      <c r="J814" s="21"/>
    </row>
    <row r="815" spans="1:10">
      <c r="A815" s="21"/>
      <c r="B815" s="21"/>
      <c r="C815" s="21"/>
      <c r="D815" s="21"/>
      <c r="E815" s="21"/>
      <c r="F815" s="21"/>
      <c r="G815" s="21"/>
      <c r="H815" s="21"/>
      <c r="I815" s="21"/>
      <c r="J815" s="21"/>
    </row>
    <row r="816" spans="1:10">
      <c r="A816" s="21"/>
      <c r="B816" s="21"/>
      <c r="C816" s="21"/>
      <c r="D816" s="21"/>
      <c r="E816" s="21"/>
      <c r="F816" s="21"/>
      <c r="G816" s="21"/>
      <c r="H816" s="21"/>
      <c r="I816" s="21"/>
      <c r="J816" s="21"/>
    </row>
    <row r="817" spans="1:10">
      <c r="A817" s="21"/>
      <c r="B817" s="21"/>
      <c r="C817" s="21"/>
      <c r="D817" s="21"/>
      <c r="E817" s="21"/>
      <c r="F817" s="21"/>
      <c r="G817" s="21"/>
      <c r="H817" s="21"/>
      <c r="I817" s="21"/>
      <c r="J817" s="21"/>
    </row>
    <row r="818" spans="1:10">
      <c r="A818" s="21"/>
      <c r="B818" s="21"/>
      <c r="C818" s="21"/>
      <c r="D818" s="21"/>
      <c r="E818" s="21"/>
      <c r="F818" s="21"/>
      <c r="G818" s="21"/>
      <c r="H818" s="21"/>
      <c r="I818" s="21"/>
      <c r="J818" s="21"/>
    </row>
    <row r="819" spans="1:10">
      <c r="A819" s="21"/>
      <c r="B819" s="21"/>
      <c r="C819" s="21"/>
      <c r="D819" s="21"/>
      <c r="E819" s="21"/>
      <c r="F819" s="21"/>
      <c r="G819" s="21"/>
      <c r="H819" s="21"/>
      <c r="I819" s="21"/>
      <c r="J819" s="21"/>
    </row>
    <row r="820" spans="1:10">
      <c r="A820" s="21"/>
      <c r="B820" s="21"/>
      <c r="C820" s="21"/>
      <c r="D820" s="21"/>
      <c r="E820" s="21"/>
      <c r="F820" s="21"/>
      <c r="G820" s="21"/>
      <c r="H820" s="21"/>
      <c r="I820" s="21"/>
      <c r="J820" s="21"/>
    </row>
    <row r="821" spans="1:10">
      <c r="A821" s="21"/>
      <c r="B821" s="21"/>
      <c r="C821" s="21"/>
      <c r="D821" s="21"/>
      <c r="E821" s="21"/>
      <c r="F821" s="21"/>
      <c r="G821" s="21"/>
      <c r="H821" s="21"/>
      <c r="I821" s="21"/>
      <c r="J821" s="21"/>
    </row>
    <row r="822" spans="1:10">
      <c r="A822" s="21"/>
      <c r="B822" s="21"/>
      <c r="C822" s="21"/>
      <c r="D822" s="21"/>
      <c r="E822" s="21"/>
      <c r="F822" s="21"/>
      <c r="G822" s="21"/>
      <c r="H822" s="21"/>
      <c r="I822" s="21"/>
      <c r="J822" s="21"/>
    </row>
    <row r="823" spans="1:10">
      <c r="A823" s="21"/>
      <c r="B823" s="21"/>
      <c r="C823" s="21"/>
      <c r="D823" s="21"/>
      <c r="E823" s="21"/>
      <c r="F823" s="21"/>
      <c r="G823" s="21"/>
      <c r="H823" s="21"/>
      <c r="I823" s="21"/>
      <c r="J823" s="21"/>
    </row>
    <row r="824" spans="1:10">
      <c r="A824" s="21"/>
      <c r="B824" s="21"/>
      <c r="C824" s="21"/>
      <c r="D824" s="21"/>
      <c r="E824" s="21"/>
      <c r="F824" s="21"/>
      <c r="G824" s="21"/>
      <c r="H824" s="21"/>
      <c r="I824" s="21"/>
      <c r="J824" s="21"/>
    </row>
    <row r="825" spans="1:10">
      <c r="A825" s="21"/>
      <c r="B825" s="21"/>
      <c r="C825" s="21"/>
      <c r="D825" s="21"/>
      <c r="E825" s="21"/>
      <c r="F825" s="21"/>
      <c r="G825" s="21"/>
      <c r="H825" s="21"/>
      <c r="I825" s="21"/>
      <c r="J825" s="21"/>
    </row>
    <row r="826" spans="1:10">
      <c r="A826" s="21"/>
      <c r="B826" s="21"/>
      <c r="C826" s="21"/>
      <c r="D826" s="21"/>
      <c r="E826" s="21"/>
      <c r="F826" s="21"/>
      <c r="G826" s="21"/>
      <c r="H826" s="21"/>
      <c r="I826" s="21"/>
      <c r="J826" s="21"/>
    </row>
    <row r="827" spans="1:10">
      <c r="A827" s="21"/>
      <c r="B827" s="21"/>
      <c r="C827" s="21"/>
      <c r="D827" s="21"/>
      <c r="E827" s="21"/>
      <c r="F827" s="21"/>
      <c r="G827" s="21"/>
      <c r="H827" s="21"/>
      <c r="I827" s="21"/>
      <c r="J827" s="21"/>
    </row>
    <row r="828" spans="1:10">
      <c r="A828" s="21"/>
      <c r="B828" s="21"/>
      <c r="C828" s="21"/>
      <c r="D828" s="21"/>
      <c r="E828" s="21"/>
      <c r="F828" s="21"/>
      <c r="G828" s="21"/>
      <c r="H828" s="21"/>
      <c r="I828" s="21"/>
      <c r="J828" s="21"/>
    </row>
    <row r="829" spans="1:10">
      <c r="A829" s="21"/>
      <c r="B829" s="21"/>
      <c r="C829" s="21"/>
      <c r="D829" s="21"/>
      <c r="E829" s="21"/>
      <c r="F829" s="21"/>
      <c r="G829" s="21"/>
      <c r="H829" s="21"/>
      <c r="I829" s="21"/>
      <c r="J829" s="21"/>
    </row>
    <row r="830" spans="1:10">
      <c r="A830" s="21"/>
      <c r="B830" s="21"/>
      <c r="C830" s="21"/>
      <c r="D830" s="21"/>
      <c r="E830" s="21"/>
      <c r="F830" s="21"/>
      <c r="G830" s="21"/>
      <c r="H830" s="21"/>
      <c r="I830" s="21"/>
      <c r="J830" s="21"/>
    </row>
    <row r="831" spans="1:10">
      <c r="A831" s="21"/>
      <c r="B831" s="21"/>
      <c r="C831" s="21"/>
      <c r="D831" s="21"/>
      <c r="E831" s="21"/>
      <c r="F831" s="21"/>
      <c r="G831" s="21"/>
      <c r="H831" s="21"/>
      <c r="I831" s="21"/>
      <c r="J831" s="21"/>
    </row>
    <row r="832" spans="1:10">
      <c r="A832" s="21"/>
      <c r="B832" s="21"/>
      <c r="C832" s="21"/>
      <c r="D832" s="21"/>
      <c r="E832" s="21"/>
      <c r="F832" s="21"/>
      <c r="G832" s="21"/>
      <c r="H832" s="21"/>
      <c r="I832" s="21"/>
      <c r="J832" s="21"/>
    </row>
    <row r="833" spans="1:10">
      <c r="A833" s="21"/>
      <c r="B833" s="21"/>
      <c r="C833" s="21"/>
      <c r="D833" s="21"/>
      <c r="E833" s="21"/>
      <c r="F833" s="21"/>
      <c r="G833" s="21"/>
      <c r="H833" s="21"/>
      <c r="I833" s="21"/>
      <c r="J833" s="21"/>
    </row>
    <row r="834" spans="1:10">
      <c r="A834" s="21"/>
      <c r="B834" s="21"/>
      <c r="C834" s="21"/>
      <c r="D834" s="21"/>
      <c r="E834" s="21"/>
      <c r="F834" s="21"/>
      <c r="G834" s="21"/>
      <c r="H834" s="21"/>
      <c r="I834" s="21"/>
      <c r="J834" s="21"/>
    </row>
    <row r="835" spans="1:10">
      <c r="A835" s="21"/>
      <c r="B835" s="21"/>
      <c r="C835" s="21"/>
      <c r="D835" s="21"/>
      <c r="E835" s="21"/>
      <c r="F835" s="21"/>
      <c r="G835" s="21"/>
      <c r="H835" s="21"/>
      <c r="I835" s="21"/>
      <c r="J835" s="21"/>
    </row>
    <row r="836" spans="1:10">
      <c r="A836" s="21"/>
      <c r="B836" s="21"/>
      <c r="C836" s="21"/>
      <c r="D836" s="21"/>
      <c r="E836" s="21"/>
      <c r="F836" s="21"/>
      <c r="G836" s="21"/>
      <c r="H836" s="21"/>
      <c r="I836" s="21"/>
      <c r="J836" s="21"/>
    </row>
    <row r="837" spans="1:10">
      <c r="A837" s="21"/>
      <c r="B837" s="21"/>
      <c r="C837" s="21"/>
      <c r="D837" s="21"/>
      <c r="E837" s="21"/>
      <c r="F837" s="21"/>
      <c r="G837" s="21"/>
      <c r="H837" s="21"/>
      <c r="I837" s="21"/>
      <c r="J837" s="21"/>
    </row>
    <row r="838" spans="1:10">
      <c r="A838" s="21"/>
      <c r="B838" s="21"/>
      <c r="C838" s="21"/>
      <c r="D838" s="21"/>
      <c r="E838" s="21"/>
      <c r="F838" s="21"/>
      <c r="G838" s="21"/>
      <c r="H838" s="21"/>
      <c r="I838" s="21"/>
      <c r="J838" s="21"/>
    </row>
    <row r="839" spans="1:10">
      <c r="A839" s="21"/>
      <c r="B839" s="21"/>
      <c r="C839" s="21"/>
      <c r="D839" s="21"/>
      <c r="E839" s="21"/>
      <c r="F839" s="21"/>
      <c r="G839" s="21"/>
      <c r="H839" s="21"/>
      <c r="I839" s="21"/>
      <c r="J839" s="21"/>
    </row>
    <row r="840" spans="1:10">
      <c r="A840" s="21"/>
      <c r="B840" s="21"/>
      <c r="C840" s="21"/>
      <c r="D840" s="21"/>
      <c r="E840" s="21"/>
      <c r="F840" s="21"/>
      <c r="G840" s="21"/>
      <c r="H840" s="21"/>
      <c r="I840" s="21"/>
      <c r="J840" s="21"/>
    </row>
    <row r="841" spans="1:10">
      <c r="A841" s="21"/>
      <c r="B841" s="21"/>
      <c r="C841" s="21"/>
      <c r="D841" s="21"/>
      <c r="E841" s="21"/>
      <c r="F841" s="21"/>
      <c r="G841" s="21"/>
      <c r="H841" s="21"/>
      <c r="I841" s="21"/>
      <c r="J841" s="21"/>
    </row>
    <row r="842" spans="1:10">
      <c r="A842" s="21"/>
      <c r="B842" s="21"/>
      <c r="C842" s="21"/>
      <c r="D842" s="21"/>
      <c r="E842" s="21"/>
      <c r="F842" s="21"/>
      <c r="G842" s="21"/>
      <c r="H842" s="21"/>
      <c r="I842" s="21"/>
      <c r="J842" s="21"/>
    </row>
    <row r="843" spans="1:10">
      <c r="A843" s="21"/>
      <c r="B843" s="21"/>
      <c r="C843" s="21"/>
      <c r="D843" s="21"/>
      <c r="E843" s="21"/>
      <c r="F843" s="21"/>
      <c r="G843" s="21"/>
      <c r="H843" s="21"/>
      <c r="I843" s="21"/>
      <c r="J843" s="21"/>
    </row>
    <row r="844" spans="1:10">
      <c r="A844" s="21"/>
      <c r="B844" s="21"/>
      <c r="C844" s="21"/>
      <c r="D844" s="21"/>
      <c r="E844" s="21"/>
      <c r="F844" s="21"/>
      <c r="G844" s="21"/>
      <c r="H844" s="21"/>
      <c r="I844" s="21"/>
      <c r="J844" s="21"/>
    </row>
    <row r="845" spans="1:10">
      <c r="A845" s="21"/>
      <c r="B845" s="21"/>
      <c r="C845" s="21"/>
      <c r="D845" s="21"/>
      <c r="E845" s="21"/>
      <c r="F845" s="21"/>
      <c r="G845" s="21"/>
      <c r="H845" s="21"/>
      <c r="I845" s="21"/>
      <c r="J845" s="21"/>
    </row>
    <row r="846" spans="1:10">
      <c r="A846" s="21"/>
      <c r="B846" s="21"/>
      <c r="C846" s="21"/>
      <c r="D846" s="21"/>
      <c r="E846" s="21"/>
      <c r="F846" s="21"/>
      <c r="G846" s="21"/>
      <c r="H846" s="21"/>
      <c r="I846" s="21"/>
      <c r="J846" s="21"/>
    </row>
    <row r="847" spans="1:10">
      <c r="A847" s="21"/>
      <c r="B847" s="21"/>
      <c r="C847" s="21"/>
      <c r="D847" s="21"/>
      <c r="E847" s="21"/>
      <c r="F847" s="21"/>
      <c r="G847" s="21"/>
      <c r="H847" s="21"/>
      <c r="I847" s="21"/>
      <c r="J847" s="21"/>
    </row>
    <row r="848" spans="1:10">
      <c r="A848" s="21"/>
      <c r="B848" s="21"/>
      <c r="C848" s="21"/>
      <c r="D848" s="21"/>
      <c r="E848" s="21"/>
      <c r="F848" s="21"/>
      <c r="G848" s="21"/>
      <c r="H848" s="21"/>
      <c r="I848" s="21"/>
      <c r="J848" s="21"/>
    </row>
    <row r="849" spans="1:10">
      <c r="A849" s="21"/>
      <c r="B849" s="21"/>
      <c r="C849" s="21"/>
      <c r="D849" s="21"/>
      <c r="E849" s="21"/>
      <c r="F849" s="21"/>
      <c r="G849" s="21"/>
      <c r="H849" s="21"/>
      <c r="I849" s="21"/>
      <c r="J849" s="21"/>
    </row>
    <row r="850" spans="1:10">
      <c r="A850" s="21"/>
      <c r="B850" s="21"/>
      <c r="C850" s="21"/>
      <c r="D850" s="21"/>
      <c r="E850" s="21"/>
      <c r="F850" s="21"/>
      <c r="G850" s="21"/>
      <c r="H850" s="21"/>
      <c r="I850" s="21"/>
      <c r="J850" s="21"/>
    </row>
    <row r="851" spans="1:10">
      <c r="A851" s="21"/>
      <c r="B851" s="21"/>
      <c r="C851" s="21"/>
      <c r="D851" s="21"/>
      <c r="E851" s="21"/>
      <c r="F851" s="21"/>
      <c r="G851" s="21"/>
      <c r="H851" s="21"/>
      <c r="I851" s="21"/>
      <c r="J851" s="21"/>
    </row>
    <row r="852" spans="1:10">
      <c r="A852" s="21"/>
      <c r="B852" s="21"/>
      <c r="C852" s="21"/>
      <c r="D852" s="21"/>
      <c r="E852" s="21"/>
      <c r="F852" s="21"/>
      <c r="G852" s="21"/>
      <c r="H852" s="21"/>
      <c r="I852" s="21"/>
      <c r="J852" s="21"/>
    </row>
    <row r="853" spans="1:10">
      <c r="A853" s="21"/>
      <c r="B853" s="21"/>
      <c r="C853" s="21"/>
      <c r="D853" s="21"/>
      <c r="E853" s="21"/>
      <c r="F853" s="21"/>
      <c r="G853" s="21"/>
      <c r="H853" s="21"/>
      <c r="I853" s="21"/>
      <c r="J853" s="21"/>
    </row>
    <row r="854" spans="1:10">
      <c r="A854" s="21"/>
      <c r="B854" s="21"/>
      <c r="C854" s="21"/>
      <c r="D854" s="21"/>
      <c r="E854" s="21"/>
      <c r="F854" s="21"/>
      <c r="G854" s="21"/>
      <c r="H854" s="21"/>
      <c r="I854" s="21"/>
      <c r="J854" s="21"/>
    </row>
    <row r="855" spans="1:10">
      <c r="A855" s="21"/>
      <c r="B855" s="21"/>
      <c r="C855" s="21"/>
      <c r="D855" s="21"/>
      <c r="E855" s="21"/>
      <c r="F855" s="21"/>
      <c r="G855" s="21"/>
      <c r="H855" s="21"/>
      <c r="I855" s="21"/>
      <c r="J855" s="21"/>
    </row>
    <row r="856" spans="1:10">
      <c r="A856" s="21"/>
      <c r="B856" s="21"/>
      <c r="C856" s="21"/>
      <c r="D856" s="21"/>
      <c r="E856" s="21"/>
      <c r="F856" s="21"/>
      <c r="G856" s="21"/>
      <c r="H856" s="21"/>
      <c r="I856" s="21"/>
      <c r="J856" s="21"/>
    </row>
    <row r="857" spans="1:10">
      <c r="A857" s="21"/>
      <c r="B857" s="21"/>
      <c r="C857" s="21"/>
      <c r="D857" s="21"/>
      <c r="E857" s="21"/>
      <c r="F857" s="21"/>
      <c r="G857" s="21"/>
      <c r="H857" s="21"/>
      <c r="I857" s="21"/>
      <c r="J857" s="21"/>
    </row>
    <row r="858" spans="1:10">
      <c r="A858" s="21"/>
      <c r="B858" s="21"/>
      <c r="C858" s="21"/>
      <c r="D858" s="21"/>
      <c r="E858" s="21"/>
      <c r="F858" s="21"/>
      <c r="G858" s="21"/>
      <c r="H858" s="21"/>
      <c r="I858" s="21"/>
      <c r="J858" s="21"/>
    </row>
    <row r="859" spans="1:10">
      <c r="A859" s="21"/>
      <c r="B859" s="21"/>
      <c r="C859" s="21"/>
      <c r="D859" s="21"/>
      <c r="E859" s="21"/>
      <c r="F859" s="21"/>
      <c r="G859" s="21"/>
      <c r="H859" s="21"/>
      <c r="I859" s="21"/>
      <c r="J859" s="21"/>
    </row>
    <row r="860" spans="1:10">
      <c r="A860" s="21"/>
      <c r="B860" s="21"/>
      <c r="C860" s="21"/>
      <c r="D860" s="21"/>
      <c r="E860" s="21"/>
      <c r="F860" s="21"/>
      <c r="G860" s="21"/>
      <c r="H860" s="21"/>
      <c r="I860" s="21"/>
      <c r="J860" s="21"/>
    </row>
    <row r="861" spans="1:10">
      <c r="A861" s="21"/>
      <c r="B861" s="21"/>
      <c r="C861" s="21"/>
      <c r="D861" s="21"/>
      <c r="E861" s="21"/>
      <c r="F861" s="21"/>
      <c r="G861" s="21"/>
      <c r="H861" s="21"/>
      <c r="I861" s="21"/>
      <c r="J861" s="21"/>
    </row>
    <row r="862" spans="1:10">
      <c r="A862" s="21"/>
      <c r="B862" s="21"/>
      <c r="C862" s="21"/>
      <c r="D862" s="21"/>
      <c r="E862" s="21"/>
      <c r="F862" s="21"/>
      <c r="G862" s="21"/>
      <c r="H862" s="21"/>
      <c r="I862" s="21"/>
      <c r="J862" s="21"/>
    </row>
    <row r="863" spans="1:10">
      <c r="A863" s="21"/>
      <c r="B863" s="21"/>
      <c r="C863" s="21"/>
      <c r="D863" s="21"/>
      <c r="E863" s="21"/>
      <c r="F863" s="21"/>
      <c r="G863" s="21"/>
      <c r="H863" s="21"/>
      <c r="I863" s="21"/>
      <c r="J863" s="21"/>
    </row>
    <row r="864" spans="1:10">
      <c r="A864" s="21"/>
      <c r="B864" s="21"/>
      <c r="C864" s="21"/>
      <c r="D864" s="21"/>
      <c r="E864" s="21"/>
      <c r="F864" s="21"/>
      <c r="G864" s="21"/>
      <c r="H864" s="21"/>
      <c r="I864" s="21"/>
      <c r="J864" s="21"/>
    </row>
    <row r="865" spans="1:10">
      <c r="A865" s="21"/>
      <c r="B865" s="21"/>
      <c r="C865" s="21"/>
      <c r="D865" s="21"/>
      <c r="E865" s="21"/>
      <c r="F865" s="21"/>
      <c r="G865" s="21"/>
      <c r="H865" s="21"/>
      <c r="I865" s="21"/>
      <c r="J865" s="21"/>
    </row>
    <row r="866" spans="1:10">
      <c r="A866" s="21"/>
      <c r="B866" s="21"/>
      <c r="C866" s="21"/>
      <c r="D866" s="21"/>
      <c r="E866" s="21"/>
      <c r="F866" s="21"/>
      <c r="G866" s="21"/>
      <c r="H866" s="21"/>
      <c r="I866" s="21"/>
      <c r="J866" s="21"/>
    </row>
    <row r="867" spans="1:10">
      <c r="A867" s="21"/>
      <c r="B867" s="21"/>
      <c r="C867" s="21"/>
      <c r="D867" s="21"/>
      <c r="E867" s="21"/>
      <c r="F867" s="21"/>
      <c r="G867" s="21"/>
      <c r="H867" s="21"/>
      <c r="I867" s="21"/>
      <c r="J867" s="21"/>
    </row>
    <row r="868" spans="1:10">
      <c r="A868" s="21"/>
      <c r="B868" s="21"/>
      <c r="C868" s="21"/>
      <c r="D868" s="21"/>
      <c r="E868" s="21"/>
      <c r="F868" s="21"/>
      <c r="G868" s="21"/>
      <c r="H868" s="21"/>
      <c r="I868" s="21"/>
      <c r="J868" s="21"/>
    </row>
    <row r="869" spans="1:10">
      <c r="A869" s="21"/>
      <c r="B869" s="21"/>
      <c r="C869" s="21"/>
      <c r="D869" s="21"/>
      <c r="E869" s="21"/>
      <c r="F869" s="21"/>
      <c r="G869" s="21"/>
      <c r="H869" s="21"/>
      <c r="I869" s="21"/>
      <c r="J869" s="21"/>
    </row>
    <row r="870" spans="1:10">
      <c r="A870" s="21"/>
      <c r="B870" s="21"/>
      <c r="C870" s="21"/>
      <c r="D870" s="21"/>
      <c r="E870" s="21"/>
      <c r="F870" s="21"/>
      <c r="G870" s="21"/>
      <c r="H870" s="21"/>
      <c r="I870" s="21"/>
      <c r="J870" s="21"/>
    </row>
    <row r="871" spans="1:10">
      <c r="A871" s="21"/>
      <c r="B871" s="21"/>
      <c r="C871" s="21"/>
      <c r="D871" s="21"/>
      <c r="E871" s="21"/>
      <c r="F871" s="21"/>
      <c r="G871" s="21"/>
      <c r="H871" s="21"/>
      <c r="I871" s="21"/>
      <c r="J871" s="21"/>
    </row>
    <row r="872" spans="1:10">
      <c r="A872" s="21"/>
      <c r="B872" s="21"/>
      <c r="C872" s="21"/>
      <c r="D872" s="21"/>
      <c r="E872" s="21"/>
      <c r="F872" s="21"/>
      <c r="G872" s="21"/>
      <c r="H872" s="21"/>
      <c r="I872" s="21"/>
      <c r="J872" s="21"/>
    </row>
    <row r="873" spans="1:10">
      <c r="A873" s="21"/>
      <c r="B873" s="21"/>
      <c r="C873" s="21"/>
      <c r="D873" s="21"/>
      <c r="E873" s="21"/>
      <c r="F873" s="21"/>
      <c r="G873" s="21"/>
      <c r="H873" s="21"/>
      <c r="I873" s="21"/>
      <c r="J873" s="21"/>
    </row>
    <row r="874" spans="1:10">
      <c r="A874" s="21"/>
      <c r="B874" s="21"/>
      <c r="C874" s="21"/>
      <c r="D874" s="21"/>
      <c r="E874" s="21"/>
      <c r="F874" s="21"/>
      <c r="G874" s="21"/>
      <c r="H874" s="21"/>
      <c r="I874" s="21"/>
      <c r="J874" s="21"/>
    </row>
    <row r="875" spans="1:10">
      <c r="A875" s="21"/>
      <c r="B875" s="21"/>
      <c r="C875" s="21"/>
      <c r="D875" s="21"/>
      <c r="E875" s="21"/>
      <c r="F875" s="21"/>
      <c r="G875" s="21"/>
      <c r="H875" s="21"/>
      <c r="I875" s="21"/>
      <c r="J875" s="21"/>
    </row>
    <row r="876" spans="1:10">
      <c r="A876" s="21"/>
      <c r="B876" s="21"/>
      <c r="C876" s="21"/>
      <c r="D876" s="21"/>
      <c r="E876" s="21"/>
      <c r="F876" s="21"/>
      <c r="G876" s="21"/>
      <c r="H876" s="21"/>
      <c r="I876" s="21"/>
      <c r="J876" s="21"/>
    </row>
    <row r="877" spans="1:10">
      <c r="A877" s="21"/>
      <c r="B877" s="21"/>
      <c r="C877" s="21"/>
      <c r="D877" s="21"/>
      <c r="E877" s="21"/>
      <c r="F877" s="21"/>
      <c r="G877" s="21"/>
      <c r="H877" s="21"/>
      <c r="I877" s="21"/>
      <c r="J877" s="21"/>
    </row>
    <row r="878" spans="1:10">
      <c r="A878" s="21"/>
      <c r="B878" s="21"/>
      <c r="C878" s="21"/>
      <c r="D878" s="21"/>
      <c r="E878" s="21"/>
      <c r="F878" s="21"/>
      <c r="G878" s="21"/>
      <c r="H878" s="21"/>
      <c r="I878" s="21"/>
      <c r="J878" s="21"/>
    </row>
    <row r="879" spans="1:10">
      <c r="A879" s="21"/>
      <c r="B879" s="21"/>
      <c r="C879" s="21"/>
      <c r="D879" s="21"/>
      <c r="E879" s="21"/>
      <c r="F879" s="21"/>
      <c r="G879" s="21"/>
      <c r="H879" s="21"/>
      <c r="I879" s="21"/>
      <c r="J879" s="21"/>
    </row>
    <row r="880" spans="1:10">
      <c r="A880" s="21"/>
      <c r="B880" s="21"/>
      <c r="C880" s="21"/>
      <c r="D880" s="21"/>
      <c r="E880" s="21"/>
      <c r="F880" s="21"/>
      <c r="G880" s="21"/>
      <c r="H880" s="21"/>
      <c r="I880" s="21"/>
      <c r="J880" s="21"/>
    </row>
    <row r="881" spans="1:10">
      <c r="A881" s="21"/>
      <c r="B881" s="21"/>
      <c r="C881" s="21"/>
      <c r="D881" s="21"/>
      <c r="E881" s="21"/>
      <c r="F881" s="21"/>
      <c r="G881" s="21"/>
      <c r="H881" s="21"/>
      <c r="I881" s="21"/>
      <c r="J881" s="21"/>
    </row>
    <row r="882" spans="1:10">
      <c r="A882" s="21"/>
      <c r="B882" s="21"/>
      <c r="C882" s="21"/>
      <c r="D882" s="21"/>
      <c r="E882" s="21"/>
      <c r="F882" s="21"/>
      <c r="G882" s="21"/>
      <c r="H882" s="21"/>
      <c r="I882" s="21"/>
      <c r="J882" s="21"/>
    </row>
    <row r="883" spans="1:10">
      <c r="A883" s="21"/>
      <c r="B883" s="21"/>
      <c r="C883" s="21"/>
      <c r="D883" s="21"/>
      <c r="E883" s="21"/>
      <c r="F883" s="21"/>
      <c r="G883" s="21"/>
      <c r="H883" s="21"/>
      <c r="I883" s="21"/>
      <c r="J883" s="21"/>
    </row>
    <row r="884" spans="1:10">
      <c r="A884" s="21"/>
      <c r="B884" s="21"/>
      <c r="C884" s="21"/>
      <c r="D884" s="21"/>
      <c r="E884" s="21"/>
      <c r="F884" s="21"/>
      <c r="G884" s="21"/>
      <c r="H884" s="21"/>
      <c r="I884" s="21"/>
      <c r="J884" s="21"/>
    </row>
    <row r="885" spans="1:10">
      <c r="A885" s="21"/>
      <c r="B885" s="21"/>
      <c r="C885" s="21"/>
      <c r="D885" s="21"/>
      <c r="E885" s="21"/>
      <c r="F885" s="21"/>
      <c r="G885" s="21"/>
      <c r="H885" s="21"/>
      <c r="I885" s="21"/>
      <c r="J885" s="21"/>
    </row>
    <row r="886" spans="1:10">
      <c r="A886" s="21"/>
      <c r="B886" s="21"/>
      <c r="C886" s="21"/>
      <c r="D886" s="21"/>
      <c r="E886" s="21"/>
      <c r="F886" s="21"/>
      <c r="G886" s="21"/>
      <c r="H886" s="21"/>
      <c r="I886" s="21"/>
      <c r="J886" s="21"/>
    </row>
    <row r="887" spans="1:10">
      <c r="A887" s="21"/>
      <c r="B887" s="21"/>
      <c r="C887" s="21"/>
      <c r="D887" s="21"/>
      <c r="E887" s="21"/>
      <c r="F887" s="21"/>
      <c r="G887" s="21"/>
      <c r="H887" s="21"/>
      <c r="I887" s="21"/>
      <c r="J887" s="21"/>
    </row>
    <row r="888" spans="1:10">
      <c r="A888" s="21"/>
      <c r="B888" s="21"/>
      <c r="C888" s="21"/>
      <c r="D888" s="21"/>
      <c r="E888" s="21"/>
      <c r="F888" s="21"/>
      <c r="G888" s="21"/>
      <c r="H888" s="21"/>
      <c r="I888" s="21"/>
      <c r="J888" s="21"/>
    </row>
    <row r="889" spans="1:10">
      <c r="A889" s="21"/>
      <c r="B889" s="21"/>
      <c r="C889" s="21"/>
      <c r="D889" s="21"/>
      <c r="E889" s="21"/>
      <c r="F889" s="21"/>
      <c r="G889" s="21"/>
      <c r="H889" s="21"/>
      <c r="I889" s="21"/>
      <c r="J889" s="21"/>
    </row>
    <row r="890" spans="1:10">
      <c r="A890" s="21"/>
      <c r="B890" s="21"/>
      <c r="C890" s="21"/>
      <c r="D890" s="21"/>
      <c r="E890" s="21"/>
      <c r="F890" s="21"/>
      <c r="G890" s="21"/>
      <c r="H890" s="21"/>
      <c r="I890" s="21"/>
      <c r="J890" s="21"/>
    </row>
    <row r="891" spans="1:10">
      <c r="A891" s="21"/>
      <c r="B891" s="21"/>
      <c r="C891" s="21"/>
      <c r="D891" s="21"/>
      <c r="E891" s="21"/>
      <c r="F891" s="21"/>
      <c r="G891" s="21"/>
      <c r="H891" s="21"/>
      <c r="I891" s="21"/>
      <c r="J891" s="21"/>
    </row>
    <row r="892" spans="1:10">
      <c r="A892" s="21"/>
      <c r="B892" s="21"/>
      <c r="C892" s="21"/>
      <c r="D892" s="21"/>
      <c r="E892" s="21"/>
      <c r="F892" s="21"/>
      <c r="G892" s="21"/>
      <c r="H892" s="21"/>
      <c r="I892" s="21"/>
      <c r="J892" s="21"/>
    </row>
    <row r="893" spans="1:10">
      <c r="A893" s="21"/>
      <c r="B893" s="21"/>
      <c r="C893" s="21"/>
      <c r="D893" s="21"/>
      <c r="E893" s="21"/>
      <c r="F893" s="21"/>
      <c r="G893" s="21"/>
      <c r="H893" s="21"/>
      <c r="I893" s="21"/>
      <c r="J893" s="21"/>
    </row>
    <row r="894" spans="1:10">
      <c r="A894" s="21"/>
      <c r="B894" s="21"/>
      <c r="C894" s="21"/>
      <c r="D894" s="21"/>
      <c r="E894" s="21"/>
      <c r="F894" s="21"/>
      <c r="G894" s="21"/>
      <c r="H894" s="21"/>
      <c r="I894" s="21"/>
      <c r="J894" s="21"/>
    </row>
    <row r="895" spans="1:10">
      <c r="A895" s="21"/>
      <c r="B895" s="21"/>
      <c r="C895" s="21"/>
      <c r="D895" s="21"/>
      <c r="E895" s="21"/>
      <c r="F895" s="21"/>
      <c r="G895" s="21"/>
      <c r="H895" s="21"/>
      <c r="I895" s="21"/>
      <c r="J895" s="21"/>
    </row>
    <row r="896" spans="1:10">
      <c r="A896" s="21"/>
      <c r="B896" s="21"/>
      <c r="C896" s="21"/>
      <c r="D896" s="21"/>
      <c r="E896" s="21"/>
      <c r="F896" s="21"/>
      <c r="G896" s="21"/>
      <c r="H896" s="21"/>
      <c r="I896" s="21"/>
      <c r="J896" s="21"/>
    </row>
    <row r="897" spans="1:10">
      <c r="A897" s="21"/>
      <c r="B897" s="21"/>
      <c r="C897" s="21"/>
      <c r="D897" s="21"/>
      <c r="E897" s="21"/>
      <c r="F897" s="21"/>
      <c r="G897" s="21"/>
      <c r="H897" s="21"/>
      <c r="I897" s="21"/>
      <c r="J897" s="21"/>
    </row>
    <row r="898" spans="1:10">
      <c r="A898" s="21"/>
      <c r="B898" s="21"/>
      <c r="C898" s="21"/>
      <c r="D898" s="21"/>
      <c r="E898" s="21"/>
      <c r="F898" s="21"/>
      <c r="G898" s="21"/>
      <c r="H898" s="21"/>
      <c r="I898" s="21"/>
      <c r="J898" s="21"/>
    </row>
    <row r="899" spans="1:10">
      <c r="A899" s="21"/>
      <c r="B899" s="21"/>
      <c r="C899" s="21"/>
      <c r="D899" s="21"/>
      <c r="E899" s="21"/>
      <c r="F899" s="21"/>
      <c r="G899" s="21"/>
      <c r="H899" s="21"/>
      <c r="I899" s="21"/>
      <c r="J899" s="21"/>
    </row>
    <row r="900" spans="1:10">
      <c r="A900" s="21"/>
      <c r="B900" s="21"/>
      <c r="C900" s="21"/>
      <c r="D900" s="21"/>
      <c r="E900" s="21"/>
      <c r="F900" s="21"/>
      <c r="G900" s="21"/>
      <c r="H900" s="21"/>
      <c r="I900" s="21"/>
      <c r="J900" s="21"/>
    </row>
    <row r="901" spans="1:10">
      <c r="A901" s="21"/>
      <c r="B901" s="21"/>
      <c r="C901" s="21"/>
      <c r="D901" s="21"/>
      <c r="E901" s="21"/>
      <c r="F901" s="21"/>
      <c r="G901" s="21"/>
      <c r="H901" s="21"/>
      <c r="I901" s="21"/>
      <c r="J901" s="21"/>
    </row>
    <row r="902" spans="1:10">
      <c r="A902" s="21"/>
      <c r="B902" s="21"/>
      <c r="C902" s="21"/>
      <c r="D902" s="21"/>
      <c r="E902" s="21"/>
      <c r="F902" s="21"/>
      <c r="G902" s="21"/>
      <c r="H902" s="21"/>
      <c r="I902" s="21"/>
      <c r="J902" s="21"/>
    </row>
    <row r="903" spans="1:10">
      <c r="A903" s="21"/>
      <c r="B903" s="21"/>
      <c r="C903" s="21"/>
      <c r="D903" s="21"/>
      <c r="E903" s="21"/>
      <c r="F903" s="21"/>
      <c r="G903" s="21"/>
      <c r="H903" s="21"/>
      <c r="I903" s="21"/>
      <c r="J903" s="21"/>
    </row>
    <row r="904" spans="1:10">
      <c r="A904" s="21"/>
      <c r="B904" s="21"/>
      <c r="C904" s="21"/>
      <c r="D904" s="21"/>
      <c r="E904" s="21"/>
      <c r="F904" s="21"/>
      <c r="G904" s="21"/>
      <c r="H904" s="21"/>
      <c r="I904" s="21"/>
      <c r="J904" s="21"/>
    </row>
    <row r="905" spans="1:10">
      <c r="A905" s="21"/>
      <c r="B905" s="21"/>
      <c r="C905" s="21"/>
      <c r="D905" s="21"/>
      <c r="E905" s="21"/>
      <c r="F905" s="21"/>
      <c r="G905" s="21"/>
      <c r="H905" s="21"/>
      <c r="I905" s="21"/>
      <c r="J905" s="21"/>
    </row>
    <row r="906" spans="1:10">
      <c r="A906" s="21"/>
      <c r="B906" s="21"/>
      <c r="C906" s="21"/>
      <c r="D906" s="21"/>
      <c r="E906" s="21"/>
      <c r="F906" s="21"/>
      <c r="G906" s="21"/>
      <c r="H906" s="21"/>
      <c r="I906" s="21"/>
      <c r="J906" s="21"/>
    </row>
    <row r="907" spans="1:10">
      <c r="A907" s="21"/>
      <c r="B907" s="21"/>
      <c r="C907" s="21"/>
      <c r="D907" s="21"/>
      <c r="E907" s="21"/>
      <c r="F907" s="21"/>
      <c r="G907" s="21"/>
      <c r="H907" s="21"/>
      <c r="I907" s="21"/>
      <c r="J907" s="21"/>
    </row>
    <row r="908" spans="1:10">
      <c r="A908" s="21"/>
      <c r="B908" s="21"/>
      <c r="C908" s="21"/>
      <c r="D908" s="21"/>
      <c r="E908" s="21"/>
      <c r="F908" s="21"/>
      <c r="G908" s="21"/>
      <c r="H908" s="21"/>
      <c r="I908" s="21"/>
      <c r="J908" s="21"/>
    </row>
    <row r="909" spans="1:10">
      <c r="A909" s="21"/>
      <c r="B909" s="21"/>
      <c r="C909" s="21"/>
      <c r="D909" s="21"/>
      <c r="E909" s="21"/>
      <c r="F909" s="21"/>
      <c r="G909" s="21"/>
      <c r="H909" s="21"/>
      <c r="I909" s="21"/>
      <c r="J909" s="21"/>
    </row>
    <row r="910" spans="1:10">
      <c r="A910" s="21"/>
      <c r="B910" s="21"/>
      <c r="C910" s="21"/>
      <c r="D910" s="21"/>
      <c r="E910" s="21"/>
      <c r="F910" s="21"/>
      <c r="G910" s="21"/>
      <c r="H910" s="21"/>
      <c r="I910" s="21"/>
      <c r="J910" s="21"/>
    </row>
    <row r="911" spans="1:10">
      <c r="A911" s="21"/>
      <c r="B911" s="21"/>
      <c r="C911" s="21"/>
      <c r="D911" s="21"/>
      <c r="E911" s="21"/>
      <c r="F911" s="21"/>
      <c r="G911" s="21"/>
      <c r="H911" s="21"/>
      <c r="I911" s="21"/>
      <c r="J911" s="21"/>
    </row>
    <row r="912" spans="1:10">
      <c r="A912" s="21"/>
      <c r="B912" s="21"/>
      <c r="C912" s="21"/>
      <c r="D912" s="21"/>
      <c r="E912" s="21"/>
      <c r="F912" s="21"/>
      <c r="G912" s="21"/>
      <c r="H912" s="21"/>
      <c r="I912" s="21"/>
      <c r="J912" s="21"/>
    </row>
    <row r="913" spans="1:10">
      <c r="A913" s="21"/>
      <c r="B913" s="21"/>
      <c r="C913" s="21"/>
      <c r="D913" s="21"/>
      <c r="E913" s="21"/>
      <c r="F913" s="21"/>
      <c r="G913" s="21"/>
      <c r="H913" s="21"/>
      <c r="I913" s="21"/>
      <c r="J913" s="21"/>
    </row>
    <row r="914" spans="1:10">
      <c r="A914" s="21"/>
      <c r="B914" s="21"/>
      <c r="C914" s="21"/>
      <c r="D914" s="21"/>
      <c r="E914" s="21"/>
      <c r="F914" s="21"/>
      <c r="G914" s="21"/>
      <c r="H914" s="21"/>
      <c r="I914" s="21"/>
      <c r="J914" s="21"/>
    </row>
    <row r="915" spans="1:10">
      <c r="A915" s="21"/>
      <c r="B915" s="21"/>
      <c r="C915" s="21"/>
      <c r="D915" s="21"/>
      <c r="E915" s="21"/>
      <c r="F915" s="21"/>
      <c r="G915" s="21"/>
      <c r="H915" s="21"/>
      <c r="I915" s="21"/>
      <c r="J915" s="21"/>
    </row>
    <row r="916" spans="1:10">
      <c r="A916" s="21"/>
      <c r="B916" s="21"/>
      <c r="C916" s="21"/>
      <c r="D916" s="21"/>
      <c r="E916" s="21"/>
      <c r="F916" s="21"/>
      <c r="G916" s="21"/>
      <c r="H916" s="21"/>
      <c r="I916" s="21"/>
      <c r="J916" s="21"/>
    </row>
    <row r="917" spans="1:10">
      <c r="A917" s="21"/>
      <c r="B917" s="21"/>
      <c r="C917" s="21"/>
      <c r="D917" s="21"/>
      <c r="E917" s="21"/>
      <c r="F917" s="21"/>
      <c r="G917" s="21"/>
      <c r="H917" s="21"/>
      <c r="I917" s="21"/>
      <c r="J917" s="21"/>
    </row>
    <row r="918" spans="1:10">
      <c r="A918" s="21"/>
      <c r="B918" s="21"/>
      <c r="C918" s="21"/>
      <c r="D918" s="21"/>
      <c r="E918" s="21"/>
      <c r="F918" s="21"/>
      <c r="G918" s="21"/>
      <c r="H918" s="21"/>
      <c r="I918" s="21"/>
      <c r="J918" s="21"/>
    </row>
    <row r="919" spans="1:10">
      <c r="A919" s="21"/>
      <c r="B919" s="21"/>
      <c r="C919" s="21"/>
      <c r="D919" s="21"/>
      <c r="E919" s="21"/>
      <c r="F919" s="21"/>
      <c r="G919" s="21"/>
      <c r="H919" s="21"/>
      <c r="I919" s="21"/>
      <c r="J919" s="21"/>
    </row>
    <row r="920" spans="1:10">
      <c r="A920" s="21"/>
      <c r="B920" s="21"/>
      <c r="C920" s="21"/>
      <c r="D920" s="21"/>
      <c r="E920" s="21"/>
      <c r="F920" s="21"/>
      <c r="G920" s="21"/>
      <c r="H920" s="21"/>
      <c r="I920" s="21"/>
      <c r="J920" s="21"/>
    </row>
    <row r="921" spans="1:10">
      <c r="A921" s="21"/>
      <c r="B921" s="21"/>
      <c r="C921" s="21"/>
      <c r="D921" s="21"/>
      <c r="E921" s="21"/>
      <c r="F921" s="21"/>
      <c r="G921" s="21"/>
      <c r="H921" s="21"/>
      <c r="I921" s="21"/>
      <c r="J921" s="21"/>
    </row>
    <row r="922" spans="1:10">
      <c r="A922" s="21"/>
      <c r="B922" s="21"/>
      <c r="C922" s="21"/>
      <c r="D922" s="21"/>
      <c r="E922" s="21"/>
      <c r="F922" s="21"/>
      <c r="G922" s="21"/>
      <c r="H922" s="21"/>
      <c r="I922" s="21"/>
      <c r="J922" s="21"/>
    </row>
    <row r="923" spans="1:10">
      <c r="A923" s="21"/>
      <c r="B923" s="21"/>
      <c r="C923" s="21"/>
      <c r="D923" s="21"/>
      <c r="E923" s="21"/>
      <c r="F923" s="21"/>
      <c r="G923" s="21"/>
      <c r="H923" s="21"/>
      <c r="I923" s="21"/>
      <c r="J923" s="21"/>
    </row>
    <row r="924" spans="1:10">
      <c r="A924" s="21"/>
      <c r="B924" s="21"/>
      <c r="C924" s="21"/>
      <c r="D924" s="21"/>
      <c r="E924" s="21"/>
      <c r="F924" s="21"/>
      <c r="G924" s="21"/>
      <c r="H924" s="21"/>
      <c r="I924" s="21"/>
      <c r="J924" s="21"/>
    </row>
    <row r="925" spans="1:10">
      <c r="A925" s="21"/>
      <c r="B925" s="21"/>
      <c r="C925" s="21"/>
      <c r="D925" s="21"/>
      <c r="E925" s="21"/>
      <c r="F925" s="21"/>
      <c r="G925" s="21"/>
      <c r="H925" s="21"/>
      <c r="I925" s="21"/>
      <c r="J925" s="21"/>
    </row>
    <row r="926" spans="1:10">
      <c r="A926" s="21"/>
      <c r="B926" s="21"/>
      <c r="C926" s="21"/>
      <c r="D926" s="21"/>
      <c r="E926" s="21"/>
      <c r="F926" s="21"/>
      <c r="G926" s="21"/>
      <c r="H926" s="21"/>
      <c r="I926" s="21"/>
      <c r="J926" s="21"/>
    </row>
    <row r="927" spans="1:10">
      <c r="A927" s="21"/>
      <c r="B927" s="21"/>
      <c r="C927" s="21"/>
      <c r="D927" s="21"/>
      <c r="E927" s="21"/>
      <c r="F927" s="21"/>
      <c r="G927" s="21"/>
      <c r="H927" s="21"/>
      <c r="I927" s="21"/>
      <c r="J927" s="21"/>
    </row>
    <row r="928" spans="1:10">
      <c r="A928" s="21"/>
      <c r="B928" s="21"/>
      <c r="C928" s="21"/>
      <c r="D928" s="21"/>
      <c r="E928" s="21"/>
      <c r="F928" s="21"/>
      <c r="G928" s="21"/>
      <c r="H928" s="21"/>
      <c r="I928" s="21"/>
      <c r="J928" s="21"/>
    </row>
    <row r="929" spans="1:10">
      <c r="A929" s="21"/>
      <c r="B929" s="21"/>
      <c r="C929" s="21"/>
      <c r="D929" s="21"/>
      <c r="E929" s="21"/>
      <c r="F929" s="21"/>
      <c r="G929" s="21"/>
      <c r="H929" s="21"/>
      <c r="I929" s="21"/>
      <c r="J929" s="21"/>
    </row>
    <row r="930" spans="1:10">
      <c r="A930" s="21"/>
      <c r="B930" s="21"/>
      <c r="C930" s="21"/>
      <c r="D930" s="21"/>
      <c r="E930" s="21"/>
      <c r="F930" s="21"/>
      <c r="G930" s="21"/>
      <c r="H930" s="21"/>
      <c r="I930" s="21"/>
      <c r="J930" s="21"/>
    </row>
    <row r="931" spans="1:10">
      <c r="A931" s="21"/>
      <c r="B931" s="21"/>
      <c r="C931" s="21"/>
      <c r="D931" s="21"/>
      <c r="E931" s="21"/>
      <c r="F931" s="21"/>
      <c r="G931" s="21"/>
      <c r="H931" s="21"/>
      <c r="I931" s="21"/>
      <c r="J931" s="21"/>
    </row>
    <row r="932" spans="1:10">
      <c r="A932" s="21"/>
      <c r="B932" s="21"/>
      <c r="C932" s="21"/>
      <c r="D932" s="21"/>
      <c r="E932" s="21"/>
      <c r="F932" s="21"/>
      <c r="G932" s="21"/>
      <c r="H932" s="21"/>
      <c r="I932" s="21"/>
      <c r="J932" s="21"/>
    </row>
    <row r="933" spans="1:10">
      <c r="A933" s="21"/>
      <c r="B933" s="21"/>
      <c r="C933" s="21"/>
      <c r="D933" s="21"/>
      <c r="E933" s="21"/>
      <c r="F933" s="21"/>
      <c r="G933" s="21"/>
      <c r="H933" s="21"/>
      <c r="I933" s="21"/>
      <c r="J933" s="21"/>
    </row>
    <row r="934" spans="1:10">
      <c r="A934" s="21"/>
      <c r="B934" s="21"/>
      <c r="C934" s="21"/>
      <c r="D934" s="21"/>
      <c r="E934" s="21"/>
      <c r="F934" s="21"/>
      <c r="G934" s="21"/>
      <c r="H934" s="21"/>
      <c r="I934" s="21"/>
      <c r="J934" s="21"/>
    </row>
    <row r="935" spans="1:10">
      <c r="A935" s="21"/>
      <c r="B935" s="21"/>
      <c r="C935" s="21"/>
      <c r="D935" s="21"/>
      <c r="E935" s="21"/>
      <c r="F935" s="21"/>
      <c r="G935" s="21"/>
      <c r="H935" s="21"/>
      <c r="I935" s="21"/>
      <c r="J935" s="21"/>
    </row>
    <row r="936" spans="1:10">
      <c r="A936" s="21"/>
      <c r="B936" s="21"/>
      <c r="C936" s="21"/>
      <c r="D936" s="21"/>
      <c r="E936" s="21"/>
      <c r="F936" s="21"/>
      <c r="G936" s="21"/>
      <c r="H936" s="21"/>
      <c r="I936" s="21"/>
      <c r="J936" s="21"/>
    </row>
    <row r="937" spans="1:10">
      <c r="A937" s="21"/>
      <c r="B937" s="21"/>
      <c r="C937" s="21"/>
      <c r="D937" s="21"/>
      <c r="E937" s="21"/>
      <c r="F937" s="21"/>
      <c r="G937" s="21"/>
      <c r="H937" s="21"/>
      <c r="I937" s="21"/>
      <c r="J937" s="21"/>
    </row>
    <row r="938" spans="1:10">
      <c r="A938" s="21"/>
      <c r="B938" s="21"/>
      <c r="C938" s="21"/>
      <c r="D938" s="21"/>
      <c r="E938" s="21"/>
      <c r="F938" s="21"/>
      <c r="G938" s="21"/>
      <c r="H938" s="21"/>
      <c r="I938" s="21"/>
      <c r="J938" s="21"/>
    </row>
    <row r="939" spans="1:10">
      <c r="A939" s="21"/>
      <c r="B939" s="21"/>
      <c r="C939" s="21"/>
      <c r="D939" s="21"/>
      <c r="E939" s="21"/>
      <c r="F939" s="21"/>
      <c r="G939" s="21"/>
      <c r="H939" s="21"/>
      <c r="I939" s="21"/>
      <c r="J939" s="21"/>
    </row>
    <row r="940" spans="1:10">
      <c r="A940" s="21"/>
      <c r="B940" s="21"/>
      <c r="C940" s="21"/>
      <c r="D940" s="21"/>
      <c r="E940" s="21"/>
      <c r="F940" s="21"/>
      <c r="G940" s="21"/>
      <c r="H940" s="21"/>
      <c r="I940" s="21"/>
      <c r="J940" s="21"/>
    </row>
    <row r="941" spans="1:10">
      <c r="A941" s="21"/>
      <c r="B941" s="21"/>
      <c r="C941" s="21"/>
      <c r="D941" s="21"/>
      <c r="E941" s="21"/>
      <c r="F941" s="21"/>
      <c r="G941" s="21"/>
      <c r="H941" s="21"/>
      <c r="I941" s="21"/>
      <c r="J941" s="21"/>
    </row>
    <row r="942" spans="1:10">
      <c r="A942" s="21"/>
      <c r="B942" s="21"/>
      <c r="C942" s="21"/>
      <c r="D942" s="21"/>
      <c r="E942" s="21"/>
      <c r="F942" s="21"/>
      <c r="G942" s="21"/>
      <c r="H942" s="21"/>
      <c r="I942" s="21"/>
      <c r="J942" s="21"/>
    </row>
    <row r="943" spans="1:10">
      <c r="A943" s="21"/>
      <c r="B943" s="21"/>
      <c r="C943" s="21"/>
      <c r="D943" s="21"/>
      <c r="E943" s="21"/>
      <c r="F943" s="21"/>
      <c r="G943" s="21"/>
      <c r="H943" s="21"/>
      <c r="I943" s="21"/>
      <c r="J943" s="21"/>
    </row>
    <row r="944" spans="1:10">
      <c r="A944" s="21"/>
      <c r="B944" s="21"/>
      <c r="C944" s="21"/>
      <c r="D944" s="21"/>
      <c r="E944" s="21"/>
      <c r="F944" s="21"/>
      <c r="G944" s="21"/>
      <c r="H944" s="21"/>
      <c r="I944" s="21"/>
      <c r="J944" s="21"/>
    </row>
    <row r="945" spans="1:10">
      <c r="A945" s="21"/>
      <c r="B945" s="21"/>
      <c r="C945" s="21"/>
      <c r="D945" s="21"/>
      <c r="E945" s="21"/>
      <c r="F945" s="21"/>
      <c r="G945" s="21"/>
      <c r="H945" s="21"/>
      <c r="I945" s="21"/>
      <c r="J945" s="21"/>
    </row>
    <row r="946" spans="1:10">
      <c r="A946" s="21"/>
      <c r="B946" s="21"/>
      <c r="C946" s="21"/>
      <c r="D946" s="21"/>
      <c r="E946" s="21"/>
      <c r="F946" s="21"/>
      <c r="G946" s="21"/>
      <c r="H946" s="21"/>
      <c r="I946" s="21"/>
      <c r="J946" s="21"/>
    </row>
    <row r="947" spans="1:10">
      <c r="A947" s="21"/>
      <c r="B947" s="21"/>
      <c r="C947" s="21"/>
      <c r="D947" s="21"/>
      <c r="E947" s="21"/>
      <c r="F947" s="21"/>
      <c r="G947" s="21"/>
      <c r="H947" s="21"/>
      <c r="I947" s="21"/>
      <c r="J947" s="21"/>
    </row>
    <row r="948" spans="1:10">
      <c r="A948" s="21"/>
      <c r="B948" s="21"/>
      <c r="C948" s="21"/>
      <c r="D948" s="21"/>
      <c r="E948" s="21"/>
      <c r="F948" s="21"/>
      <c r="G948" s="21"/>
      <c r="H948" s="21"/>
      <c r="I948" s="21"/>
      <c r="J948" s="21"/>
    </row>
    <row r="949" spans="1:10">
      <c r="A949" s="21"/>
      <c r="B949" s="21"/>
      <c r="C949" s="21"/>
      <c r="D949" s="21"/>
      <c r="E949" s="21"/>
      <c r="F949" s="21"/>
      <c r="G949" s="21"/>
      <c r="H949" s="21"/>
      <c r="I949" s="21"/>
      <c r="J949" s="21"/>
    </row>
    <row r="950" spans="1:10">
      <c r="A950" s="21"/>
      <c r="B950" s="21"/>
      <c r="C950" s="21"/>
      <c r="D950" s="21"/>
      <c r="E950" s="21"/>
      <c r="F950" s="21"/>
      <c r="G950" s="21"/>
      <c r="H950" s="21"/>
      <c r="I950" s="21"/>
      <c r="J950" s="21"/>
    </row>
    <row r="951" spans="1:10">
      <c r="A951" s="21"/>
      <c r="B951" s="21"/>
      <c r="C951" s="21"/>
      <c r="D951" s="21"/>
      <c r="E951" s="21"/>
      <c r="F951" s="21"/>
      <c r="G951" s="21"/>
      <c r="H951" s="21"/>
      <c r="I951" s="21"/>
      <c r="J951" s="21"/>
    </row>
    <row r="952" spans="1:10">
      <c r="A952" s="21"/>
      <c r="B952" s="21"/>
      <c r="C952" s="21"/>
      <c r="D952" s="21"/>
      <c r="E952" s="21"/>
      <c r="F952" s="21"/>
      <c r="G952" s="21"/>
      <c r="H952" s="21"/>
      <c r="I952" s="21"/>
      <c r="J952" s="21"/>
    </row>
    <row r="953" spans="1:10">
      <c r="A953" s="21"/>
      <c r="B953" s="21"/>
      <c r="C953" s="21"/>
      <c r="D953" s="21"/>
      <c r="E953" s="21"/>
      <c r="F953" s="21"/>
      <c r="G953" s="21"/>
      <c r="H953" s="21"/>
      <c r="I953" s="21"/>
      <c r="J953" s="21"/>
    </row>
    <row r="954" spans="1:10">
      <c r="A954" s="21"/>
      <c r="B954" s="21"/>
      <c r="C954" s="21"/>
      <c r="D954" s="21"/>
      <c r="E954" s="21"/>
      <c r="F954" s="21"/>
      <c r="G954" s="21"/>
      <c r="H954" s="21"/>
      <c r="I954" s="21"/>
      <c r="J954" s="21"/>
    </row>
    <row r="955" spans="1:10">
      <c r="A955" s="21"/>
      <c r="B955" s="21"/>
      <c r="C955" s="21"/>
      <c r="D955" s="21"/>
      <c r="E955" s="21"/>
      <c r="F955" s="21"/>
      <c r="G955" s="21"/>
      <c r="H955" s="21"/>
      <c r="I955" s="21"/>
      <c r="J955" s="21"/>
    </row>
    <row r="956" spans="1:10">
      <c r="A956" s="21"/>
      <c r="B956" s="21"/>
      <c r="C956" s="21"/>
      <c r="D956" s="21"/>
      <c r="E956" s="21"/>
      <c r="F956" s="21"/>
      <c r="G956" s="21"/>
      <c r="H956" s="21"/>
      <c r="I956" s="21"/>
      <c r="J956" s="21"/>
    </row>
    <row r="957" spans="1:10">
      <c r="A957" s="21"/>
      <c r="B957" s="21"/>
      <c r="C957" s="21"/>
      <c r="D957" s="21"/>
      <c r="E957" s="21"/>
      <c r="F957" s="21"/>
      <c r="G957" s="21"/>
      <c r="H957" s="21"/>
      <c r="I957" s="21"/>
      <c r="J957" s="21"/>
    </row>
    <row r="958" spans="1:10">
      <c r="A958" s="21"/>
      <c r="B958" s="21"/>
      <c r="C958" s="21"/>
      <c r="D958" s="21"/>
      <c r="E958" s="21"/>
      <c r="F958" s="21"/>
      <c r="G958" s="21"/>
      <c r="H958" s="21"/>
      <c r="I958" s="21"/>
      <c r="J958" s="21"/>
    </row>
    <row r="959" spans="1:10">
      <c r="A959" s="21"/>
      <c r="B959" s="21"/>
      <c r="C959" s="21"/>
      <c r="D959" s="21"/>
      <c r="E959" s="21"/>
      <c r="F959" s="21"/>
      <c r="G959" s="21"/>
      <c r="H959" s="21"/>
      <c r="I959" s="21"/>
      <c r="J959" s="21"/>
    </row>
    <row r="960" spans="1:10">
      <c r="A960" s="21"/>
      <c r="B960" s="21"/>
      <c r="C960" s="21"/>
      <c r="D960" s="21"/>
      <c r="E960" s="21"/>
      <c r="F960" s="21"/>
      <c r="G960" s="21"/>
      <c r="H960" s="21"/>
      <c r="I960" s="21"/>
      <c r="J960" s="21"/>
    </row>
    <row r="961" spans="1:10">
      <c r="A961" s="21"/>
      <c r="B961" s="21"/>
      <c r="C961" s="21"/>
      <c r="D961" s="21"/>
      <c r="E961" s="21"/>
      <c r="F961" s="21"/>
      <c r="G961" s="21"/>
      <c r="H961" s="21"/>
      <c r="I961" s="21"/>
      <c r="J961" s="21"/>
    </row>
    <row r="962" spans="1:10">
      <c r="A962" s="21"/>
      <c r="B962" s="21"/>
      <c r="C962" s="21"/>
      <c r="D962" s="21"/>
      <c r="E962" s="21"/>
      <c r="F962" s="21"/>
      <c r="G962" s="21"/>
      <c r="H962" s="21"/>
      <c r="I962" s="21"/>
      <c r="J962" s="21"/>
    </row>
    <row r="963" spans="1:10">
      <c r="A963" s="21"/>
      <c r="B963" s="21"/>
      <c r="C963" s="21"/>
      <c r="D963" s="21"/>
      <c r="E963" s="21"/>
      <c r="F963" s="21"/>
      <c r="G963" s="21"/>
      <c r="H963" s="21"/>
      <c r="I963" s="21"/>
      <c r="J963" s="21"/>
    </row>
    <row r="964" spans="1:10">
      <c r="A964" s="21"/>
      <c r="B964" s="21"/>
      <c r="C964" s="21"/>
      <c r="D964" s="21"/>
      <c r="E964" s="21"/>
      <c r="F964" s="21"/>
      <c r="G964" s="21"/>
      <c r="H964" s="21"/>
      <c r="I964" s="21"/>
      <c r="J964" s="21"/>
    </row>
    <row r="965" spans="1:10">
      <c r="A965" s="21"/>
      <c r="B965" s="21"/>
      <c r="C965" s="21"/>
      <c r="D965" s="21"/>
      <c r="E965" s="21"/>
      <c r="F965" s="21"/>
      <c r="G965" s="21"/>
      <c r="H965" s="21"/>
      <c r="I965" s="21"/>
      <c r="J965" s="21"/>
    </row>
    <row r="966" spans="1:10">
      <c r="A966" s="21"/>
      <c r="B966" s="21"/>
      <c r="C966" s="21"/>
      <c r="D966" s="21"/>
      <c r="E966" s="21"/>
      <c r="F966" s="21"/>
      <c r="G966" s="21"/>
      <c r="H966" s="21"/>
      <c r="I966" s="21"/>
      <c r="J966" s="21"/>
    </row>
    <row r="967" spans="1:10">
      <c r="A967" s="21"/>
      <c r="B967" s="21"/>
      <c r="C967" s="21"/>
      <c r="D967" s="21"/>
      <c r="E967" s="21"/>
      <c r="F967" s="21"/>
      <c r="G967" s="21"/>
      <c r="H967" s="21"/>
      <c r="I967" s="21"/>
      <c r="J967" s="21"/>
    </row>
    <row r="968" spans="1:10">
      <c r="A968" s="21"/>
      <c r="B968" s="21"/>
      <c r="C968" s="21"/>
      <c r="D968" s="21"/>
      <c r="E968" s="21"/>
      <c r="F968" s="21"/>
      <c r="G968" s="21"/>
      <c r="H968" s="21"/>
      <c r="I968" s="21"/>
      <c r="J968" s="21"/>
    </row>
    <row r="969" spans="1:10">
      <c r="A969" s="21"/>
      <c r="B969" s="21"/>
      <c r="C969" s="21"/>
      <c r="D969" s="21"/>
      <c r="E969" s="21"/>
      <c r="F969" s="21"/>
      <c r="G969" s="21"/>
      <c r="H969" s="21"/>
      <c r="I969" s="21"/>
      <c r="J969" s="21"/>
    </row>
    <row r="970" spans="1:10">
      <c r="A970" s="21"/>
      <c r="B970" s="21"/>
      <c r="C970" s="21"/>
      <c r="D970" s="21"/>
      <c r="E970" s="21"/>
      <c r="F970" s="21"/>
      <c r="G970" s="21"/>
      <c r="H970" s="21"/>
      <c r="I970" s="21"/>
      <c r="J970" s="21"/>
    </row>
    <row r="971" spans="1:10">
      <c r="A971" s="21"/>
      <c r="B971" s="21"/>
      <c r="C971" s="21"/>
      <c r="D971" s="21"/>
      <c r="E971" s="21"/>
      <c r="F971" s="21"/>
      <c r="G971" s="21"/>
      <c r="H971" s="21"/>
      <c r="I971" s="21"/>
      <c r="J971" s="21"/>
    </row>
    <row r="972" spans="1:10">
      <c r="A972" s="21"/>
      <c r="B972" s="21"/>
      <c r="C972" s="21"/>
      <c r="D972" s="21"/>
      <c r="E972" s="21"/>
      <c r="F972" s="21"/>
      <c r="G972" s="21"/>
      <c r="H972" s="21"/>
      <c r="I972" s="21"/>
      <c r="J972" s="21"/>
    </row>
    <row r="973" spans="1:10">
      <c r="A973" s="21"/>
      <c r="B973" s="21"/>
      <c r="C973" s="21"/>
      <c r="D973" s="21"/>
      <c r="E973" s="21"/>
      <c r="F973" s="21"/>
      <c r="G973" s="21"/>
      <c r="H973" s="21"/>
      <c r="I973" s="21"/>
      <c r="J973" s="21"/>
    </row>
    <row r="974" spans="1:10">
      <c r="A974" s="21"/>
      <c r="B974" s="21"/>
      <c r="C974" s="21"/>
      <c r="D974" s="21"/>
      <c r="E974" s="21"/>
      <c r="F974" s="21"/>
      <c r="G974" s="21"/>
      <c r="H974" s="21"/>
      <c r="I974" s="21"/>
      <c r="J974" s="21"/>
    </row>
    <row r="975" spans="1:10">
      <c r="A975" s="21"/>
      <c r="B975" s="21"/>
      <c r="C975" s="21"/>
      <c r="D975" s="21"/>
      <c r="E975" s="21"/>
      <c r="F975" s="21"/>
      <c r="G975" s="21"/>
      <c r="H975" s="21"/>
      <c r="I975" s="21"/>
      <c r="J975" s="21"/>
    </row>
    <row r="976" spans="1:10">
      <c r="A976" s="21"/>
      <c r="B976" s="21"/>
      <c r="C976" s="21"/>
      <c r="D976" s="21"/>
      <c r="E976" s="21"/>
      <c r="F976" s="21"/>
      <c r="G976" s="21"/>
      <c r="H976" s="21"/>
      <c r="I976" s="21"/>
      <c r="J976" s="21"/>
    </row>
    <row r="977" spans="1:10">
      <c r="A977" s="21"/>
      <c r="B977" s="21"/>
      <c r="C977" s="21"/>
      <c r="D977" s="21"/>
      <c r="E977" s="21"/>
      <c r="F977" s="21"/>
      <c r="G977" s="21"/>
      <c r="H977" s="21"/>
      <c r="I977" s="21"/>
      <c r="J977" s="21"/>
    </row>
    <row r="978" spans="1:10">
      <c r="A978" s="21"/>
      <c r="B978" s="21"/>
      <c r="C978" s="21"/>
      <c r="D978" s="21"/>
      <c r="E978" s="21"/>
      <c r="F978" s="21"/>
      <c r="G978" s="21"/>
      <c r="H978" s="21"/>
      <c r="I978" s="21"/>
      <c r="J978" s="21"/>
    </row>
    <row r="979" spans="1:10">
      <c r="A979" s="21"/>
      <c r="B979" s="21"/>
      <c r="C979" s="21"/>
      <c r="D979" s="21"/>
      <c r="E979" s="21"/>
      <c r="F979" s="21"/>
      <c r="G979" s="21"/>
      <c r="H979" s="21"/>
      <c r="I979" s="21"/>
      <c r="J979" s="21"/>
    </row>
    <row r="980" spans="1:10">
      <c r="A980" s="21"/>
      <c r="B980" s="21"/>
      <c r="C980" s="21"/>
      <c r="D980" s="21"/>
      <c r="E980" s="21"/>
      <c r="F980" s="21"/>
      <c r="G980" s="21"/>
      <c r="H980" s="21"/>
      <c r="I980" s="21"/>
      <c r="J980" s="21"/>
    </row>
    <row r="981" spans="1:10">
      <c r="A981" s="21"/>
      <c r="B981" s="21"/>
      <c r="C981" s="21"/>
      <c r="D981" s="21"/>
      <c r="E981" s="21"/>
      <c r="F981" s="21"/>
      <c r="G981" s="21"/>
      <c r="H981" s="21"/>
      <c r="I981" s="21"/>
      <c r="J981" s="21"/>
    </row>
    <row r="982" spans="1:10">
      <c r="A982" s="21"/>
      <c r="B982" s="21"/>
      <c r="C982" s="21"/>
      <c r="D982" s="21"/>
      <c r="E982" s="21"/>
      <c r="F982" s="21"/>
      <c r="G982" s="21"/>
      <c r="H982" s="21"/>
      <c r="I982" s="21"/>
      <c r="J982" s="21"/>
    </row>
    <row r="983" spans="1:10">
      <c r="A983" s="21"/>
      <c r="B983" s="21"/>
      <c r="C983" s="21"/>
      <c r="D983" s="21"/>
      <c r="E983" s="21"/>
      <c r="F983" s="21"/>
      <c r="G983" s="21"/>
      <c r="H983" s="21"/>
      <c r="I983" s="21"/>
      <c r="J983" s="21"/>
    </row>
    <row r="984" spans="1:10">
      <c r="A984" s="21"/>
      <c r="B984" s="21"/>
      <c r="C984" s="21"/>
      <c r="D984" s="21"/>
      <c r="E984" s="21"/>
      <c r="F984" s="21"/>
      <c r="G984" s="21"/>
      <c r="H984" s="21"/>
      <c r="I984" s="21"/>
      <c r="J984" s="21"/>
    </row>
    <row r="985" spans="1:10">
      <c r="A985" s="21"/>
      <c r="B985" s="21"/>
      <c r="C985" s="21"/>
      <c r="D985" s="21"/>
      <c r="E985" s="21"/>
      <c r="F985" s="21"/>
      <c r="G985" s="21"/>
      <c r="H985" s="21"/>
      <c r="I985" s="21"/>
      <c r="J985" s="21"/>
    </row>
    <row r="986" spans="1:10">
      <c r="A986" s="21"/>
      <c r="B986" s="21"/>
      <c r="C986" s="21"/>
      <c r="D986" s="21"/>
      <c r="E986" s="21"/>
      <c r="F986" s="21"/>
      <c r="G986" s="21"/>
      <c r="H986" s="21"/>
      <c r="I986" s="21"/>
      <c r="J986" s="21"/>
    </row>
    <row r="987" spans="1:10">
      <c r="A987" s="21"/>
      <c r="B987" s="21"/>
      <c r="C987" s="21"/>
      <c r="D987" s="21"/>
      <c r="E987" s="21"/>
      <c r="F987" s="21"/>
      <c r="G987" s="21"/>
      <c r="H987" s="21"/>
      <c r="I987" s="21"/>
      <c r="J987" s="21"/>
    </row>
    <row r="988" spans="1:10">
      <c r="A988" s="21"/>
      <c r="B988" s="21"/>
      <c r="C988" s="21"/>
      <c r="D988" s="21"/>
      <c r="E988" s="21"/>
      <c r="F988" s="21"/>
      <c r="G988" s="21"/>
      <c r="H988" s="21"/>
      <c r="I988" s="21"/>
      <c r="J988" s="21"/>
    </row>
    <row r="989" spans="1:10">
      <c r="A989" s="21"/>
      <c r="B989" s="21"/>
      <c r="C989" s="21"/>
      <c r="D989" s="21"/>
      <c r="E989" s="21"/>
      <c r="F989" s="21"/>
      <c r="G989" s="21"/>
      <c r="H989" s="21"/>
      <c r="I989" s="21"/>
      <c r="J989" s="21"/>
    </row>
    <row r="990" spans="1:10">
      <c r="A990" s="21"/>
      <c r="B990" s="21"/>
      <c r="C990" s="21"/>
      <c r="D990" s="21"/>
      <c r="E990" s="21"/>
      <c r="F990" s="21"/>
      <c r="G990" s="21"/>
      <c r="H990" s="21"/>
      <c r="I990" s="21"/>
      <c r="J990" s="21"/>
    </row>
    <row r="991" spans="1:10">
      <c r="A991" s="21"/>
      <c r="B991" s="21"/>
      <c r="C991" s="21"/>
      <c r="D991" s="21"/>
      <c r="E991" s="21"/>
      <c r="F991" s="21"/>
      <c r="G991" s="21"/>
      <c r="H991" s="21"/>
      <c r="I991" s="21"/>
      <c r="J991" s="21"/>
    </row>
    <row r="992" spans="1:10">
      <c r="A992" s="21"/>
      <c r="B992" s="21"/>
      <c r="C992" s="21"/>
      <c r="D992" s="21"/>
      <c r="E992" s="21"/>
      <c r="F992" s="21"/>
      <c r="G992" s="21"/>
      <c r="H992" s="21"/>
      <c r="I992" s="21"/>
      <c r="J992" s="21"/>
    </row>
    <row r="993" spans="1:10">
      <c r="A993" s="21"/>
      <c r="B993" s="21"/>
      <c r="C993" s="21"/>
      <c r="D993" s="21"/>
      <c r="E993" s="21"/>
      <c r="F993" s="21"/>
      <c r="G993" s="21"/>
      <c r="H993" s="21"/>
      <c r="I993" s="21"/>
      <c r="J993" s="21"/>
    </row>
    <row r="994" spans="1:10">
      <c r="A994" s="21"/>
      <c r="B994" s="21"/>
      <c r="C994" s="21"/>
      <c r="D994" s="21"/>
      <c r="E994" s="21"/>
      <c r="F994" s="21"/>
      <c r="G994" s="21"/>
      <c r="H994" s="21"/>
      <c r="I994" s="21"/>
      <c r="J994" s="21"/>
    </row>
    <row r="995" spans="1:10">
      <c r="A995" s="21"/>
      <c r="B995" s="21"/>
      <c r="C995" s="21"/>
      <c r="D995" s="21"/>
      <c r="E995" s="21"/>
      <c r="F995" s="21"/>
      <c r="G995" s="21"/>
      <c r="H995" s="21"/>
      <c r="I995" s="21"/>
      <c r="J995" s="21"/>
    </row>
    <row r="996" spans="1:10">
      <c r="A996" s="21"/>
      <c r="B996" s="21"/>
      <c r="C996" s="21"/>
      <c r="D996" s="21"/>
      <c r="E996" s="21"/>
      <c r="F996" s="21"/>
      <c r="G996" s="21"/>
      <c r="H996" s="21"/>
      <c r="I996" s="21"/>
      <c r="J996" s="21"/>
    </row>
    <row r="997" spans="1:10">
      <c r="A997" s="21"/>
      <c r="B997" s="21"/>
      <c r="C997" s="21"/>
      <c r="D997" s="21"/>
      <c r="E997" s="21"/>
      <c r="F997" s="21"/>
      <c r="G997" s="21"/>
      <c r="H997" s="21"/>
      <c r="I997" s="21"/>
      <c r="J997" s="21"/>
    </row>
    <row r="998" spans="1:10">
      <c r="A998" s="21"/>
      <c r="B998" s="21"/>
      <c r="C998" s="21"/>
      <c r="D998" s="21"/>
      <c r="E998" s="21"/>
      <c r="F998" s="21"/>
      <c r="G998" s="21"/>
      <c r="H998" s="21"/>
      <c r="I998" s="21"/>
      <c r="J998" s="21"/>
    </row>
    <row r="999" spans="1:10">
      <c r="A999" s="21"/>
      <c r="B999" s="21"/>
      <c r="C999" s="21"/>
      <c r="D999" s="21"/>
      <c r="E999" s="21"/>
      <c r="F999" s="21"/>
      <c r="G999" s="21"/>
      <c r="H999" s="21"/>
      <c r="I999" s="21"/>
      <c r="J999" s="21"/>
    </row>
    <row r="1000" spans="1:10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</row>
    <row r="1001" spans="1:10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</sheetPr>
  <dimension ref="A1:G1001"/>
  <sheetViews>
    <sheetView topLeftCell="A980" workbookViewId="0">
      <selection activeCell="F1000" sqref="F1000"/>
    </sheetView>
  </sheetViews>
  <sheetFormatPr defaultColWidth="8.88888888888889" defaultRowHeight="14.4" outlineLevelCol="6"/>
  <cols>
    <col min="5" max="5" width="11.7777777777778"/>
    <col min="6" max="6" width="12.8888888888889"/>
  </cols>
  <sheetData>
    <row r="1" spans="1:7">
      <c r="A1" s="1" t="s">
        <v>20</v>
      </c>
      <c r="B1" s="1" t="s">
        <v>21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</row>
    <row r="2" spans="1:7">
      <c r="A2" s="18" t="str">
        <f>IF('CGT Calculator'!A2="","",'CGT Calculator'!A2)</f>
        <v>B</v>
      </c>
      <c r="B2" s="18" t="str">
        <f>IF('CGT Calculator'!B2="","",'CGT Calculator'!B2)</f>
        <v>07/02/2024</v>
      </c>
      <c r="C2" s="18" t="str">
        <f>IF('CGT Calculator'!C2="","",'CGT Calculator'!C2)</f>
        <v>ERNS</v>
      </c>
      <c r="D2" s="18">
        <f>IF('CGT Calculator'!D2="","",'CGT Calculator'!D2)</f>
        <v>26</v>
      </c>
      <c r="E2" s="18">
        <f>IF('CGT Calculator'!E2="","",'CGT Calculator'!E2)</f>
        <v>101.42</v>
      </c>
      <c r="F2" s="18">
        <f>IF('CGT Calculator'!F2="","",'CGT Calculator'!F2)</f>
        <v>3</v>
      </c>
      <c r="G2" s="18">
        <f>IF('CGT Calculator'!G2="","",'CGT Calculator'!G2)</f>
        <v>0</v>
      </c>
    </row>
    <row r="3" spans="1:7">
      <c r="A3" s="18" t="str">
        <f>IF('CGT Calculator'!A3="","",'CGT Calculator'!A3)</f>
        <v>B</v>
      </c>
      <c r="B3" s="18" t="str">
        <f>IF('CGT Calculator'!B3="","",'CGT Calculator'!B3)</f>
        <v>25/03/2024</v>
      </c>
      <c r="C3" s="18" t="str">
        <f>IF('CGT Calculator'!C3="","",'CGT Calculator'!C3)</f>
        <v>ERNS</v>
      </c>
      <c r="D3" s="18">
        <f>IF('CGT Calculator'!D3="","",'CGT Calculator'!D3)</f>
        <v>14</v>
      </c>
      <c r="E3" s="18">
        <f>IF('CGT Calculator'!E3="","",'CGT Calculator'!E3)</f>
        <v>102.08</v>
      </c>
      <c r="F3" s="18">
        <f>IF('CGT Calculator'!F3="","",'CGT Calculator'!F3)</f>
        <v>3</v>
      </c>
      <c r="G3" s="18">
        <f>IF('CGT Calculator'!G3="","",'CGT Calculator'!G3)</f>
        <v>0</v>
      </c>
    </row>
    <row r="4" spans="1:7">
      <c r="A4" s="18" t="str">
        <f>IF('CGT Calculator'!A4="","",'CGT Calculator'!A4)</f>
        <v>B</v>
      </c>
      <c r="B4" s="18" t="str">
        <f>IF('CGT Calculator'!B4="","",'CGT Calculator'!B4)</f>
        <v>07/02/2024</v>
      </c>
      <c r="C4" s="18" t="str">
        <f>IF('CGT Calculator'!C4="","",'CGT Calculator'!C4)</f>
        <v>FUSI</v>
      </c>
      <c r="D4" s="18">
        <f>IF('CGT Calculator'!D4="","",'CGT Calculator'!D4)</f>
        <v>352</v>
      </c>
      <c r="E4" s="18">
        <f>IF('CGT Calculator'!E4="","",'CGT Calculator'!E4)</f>
        <v>7.5675</v>
      </c>
      <c r="F4" s="18">
        <f>IF('CGT Calculator'!F4="","",'CGT Calculator'!F4)</f>
        <v>3</v>
      </c>
      <c r="G4" s="18">
        <f>IF('CGT Calculator'!G4="","",'CGT Calculator'!G4)</f>
        <v>0</v>
      </c>
    </row>
    <row r="5" spans="1:7">
      <c r="A5" s="18" t="str">
        <f>IF('CGT Calculator'!A5="","",'CGT Calculator'!A5)</f>
        <v>B</v>
      </c>
      <c r="B5" s="18" t="str">
        <f>IF('CGT Calculator'!B5="","",'CGT Calculator'!B5)</f>
        <v>25/03/2024</v>
      </c>
      <c r="C5" s="18" t="str">
        <f>IF('CGT Calculator'!C5="","",'CGT Calculator'!C5)</f>
        <v>FUSI</v>
      </c>
      <c r="D5" s="18">
        <f>IF('CGT Calculator'!D5="","",'CGT Calculator'!D5)</f>
        <v>170</v>
      </c>
      <c r="E5" s="18">
        <f>IF('CGT Calculator'!E5="","",'CGT Calculator'!E5)</f>
        <v>7.905</v>
      </c>
      <c r="F5" s="18">
        <f>IF('CGT Calculator'!F5="","",'CGT Calculator'!F5)</f>
        <v>3</v>
      </c>
      <c r="G5" s="18">
        <f>IF('CGT Calculator'!G5="","",'CGT Calculator'!G5)</f>
        <v>0</v>
      </c>
    </row>
    <row r="6" spans="1:7">
      <c r="A6" s="18" t="str">
        <f>IF('CGT Calculator'!A6="","",'CGT Calculator'!A6)</f>
        <v>B</v>
      </c>
      <c r="B6" s="18" t="str">
        <f>IF('CGT Calculator'!B6="","",'CGT Calculator'!B6)</f>
        <v>10/10/2023</v>
      </c>
      <c r="C6" s="18" t="str">
        <f>IF('CGT Calculator'!C6="","",'CGT Calculator'!C6)</f>
        <v>QUID</v>
      </c>
      <c r="D6" s="18">
        <f>IF('CGT Calculator'!D6="","",'CGT Calculator'!D6)</f>
        <v>540</v>
      </c>
      <c r="E6" s="18">
        <f>IF('CGT Calculator'!E6="","",'CGT Calculator'!E6)</f>
        <v>101.95</v>
      </c>
      <c r="F6" s="18">
        <f>IF('CGT Calculator'!F6="","",'CGT Calculator'!F6)</f>
        <v>27.5265</v>
      </c>
      <c r="G6" s="18">
        <f>IF('CGT Calculator'!G6="","",'CGT Calculator'!G6)</f>
        <v>0</v>
      </c>
    </row>
    <row r="7" spans="1:7">
      <c r="A7" s="18" t="str">
        <f>IF('CGT Calculator'!A7="","",'CGT Calculator'!A7)</f>
        <v>S</v>
      </c>
      <c r="B7" s="18" t="str">
        <f>IF('CGT Calculator'!B7="","",'CGT Calculator'!B7)</f>
        <v>30/10/2023</v>
      </c>
      <c r="C7" s="18" t="str">
        <f>IF('CGT Calculator'!C7="","",'CGT Calculator'!C7)</f>
        <v>QUID</v>
      </c>
      <c r="D7" s="18">
        <f>IF('CGT Calculator'!D7="","",'CGT Calculator'!D7)</f>
        <v>328</v>
      </c>
      <c r="E7" s="18">
        <f>IF('CGT Calculator'!E7="","",'CGT Calculator'!E7)</f>
        <v>101.9</v>
      </c>
      <c r="F7" s="18">
        <f>IF('CGT Calculator'!F7="","",'CGT Calculator'!F7)</f>
        <v>16.7116</v>
      </c>
      <c r="G7" s="18">
        <f>IF('CGT Calculator'!G7="","",'CGT Calculator'!G7)</f>
        <v>0</v>
      </c>
    </row>
    <row r="8" spans="1:7">
      <c r="A8" s="18" t="str">
        <f>IF('CGT Calculator'!A8="","",'CGT Calculator'!A8)</f>
        <v>S</v>
      </c>
      <c r="B8" s="18" t="str">
        <f>IF('CGT Calculator'!B8="","",'CGT Calculator'!B8)</f>
        <v>31/10/2023</v>
      </c>
      <c r="C8" s="18" t="str">
        <f>IF('CGT Calculator'!C8="","",'CGT Calculator'!C8)</f>
        <v>QUID</v>
      </c>
      <c r="D8" s="18">
        <f>IF('CGT Calculator'!D8="","",'CGT Calculator'!D8)</f>
        <v>14</v>
      </c>
      <c r="E8" s="18">
        <f>IF('CGT Calculator'!E8="","",'CGT Calculator'!E8)</f>
        <v>101.9</v>
      </c>
      <c r="F8" s="18">
        <f>IF('CGT Calculator'!F8="","",'CGT Calculator'!F8)</f>
        <v>3</v>
      </c>
      <c r="G8" s="18">
        <f>IF('CGT Calculator'!G8="","",'CGT Calculator'!G8)</f>
        <v>0</v>
      </c>
    </row>
    <row r="9" spans="1:7">
      <c r="A9" s="18" t="str">
        <f>IF('CGT Calculator'!A9="","",'CGT Calculator'!A9)</f>
        <v>S</v>
      </c>
      <c r="B9" s="18" t="str">
        <f>IF('CGT Calculator'!B9="","",'CGT Calculator'!B9)</f>
        <v>31/10/2023</v>
      </c>
      <c r="C9" s="18" t="str">
        <f>IF('CGT Calculator'!C9="","",'CGT Calculator'!C9)</f>
        <v>QUID</v>
      </c>
      <c r="D9" s="18">
        <f>IF('CGT Calculator'!D9="","",'CGT Calculator'!D9)</f>
        <v>1</v>
      </c>
      <c r="E9" s="18">
        <f>IF('CGT Calculator'!E9="","",'CGT Calculator'!E9)</f>
        <v>101.9</v>
      </c>
      <c r="F9" s="18">
        <f>IF('CGT Calculator'!F9="","",'CGT Calculator'!F9)</f>
        <v>0</v>
      </c>
      <c r="G9" s="18">
        <f>IF('CGT Calculator'!G9="","",'CGT Calculator'!G9)</f>
        <v>0</v>
      </c>
    </row>
    <row r="10" spans="1:7">
      <c r="A10" s="18" t="str">
        <f>IF('CGT Calculator'!A10="","",'CGT Calculator'!A10)</f>
        <v>S</v>
      </c>
      <c r="B10" s="18" t="str">
        <f>IF('CGT Calculator'!B10="","",'CGT Calculator'!B10)</f>
        <v>31/10/2023</v>
      </c>
      <c r="C10" s="18" t="str">
        <f>IF('CGT Calculator'!C10="","",'CGT Calculator'!C10)</f>
        <v>QUID</v>
      </c>
      <c r="D10" s="18">
        <f>IF('CGT Calculator'!D10="","",'CGT Calculator'!D10)</f>
        <v>5</v>
      </c>
      <c r="E10" s="18">
        <f>IF('CGT Calculator'!E10="","",'CGT Calculator'!E10)</f>
        <v>101.9</v>
      </c>
      <c r="F10" s="18">
        <f>IF('CGT Calculator'!F10="","",'CGT Calculator'!F10)</f>
        <v>0</v>
      </c>
      <c r="G10" s="18">
        <f>IF('CGT Calculator'!G10="","",'CGT Calculator'!G10)</f>
        <v>0</v>
      </c>
    </row>
    <row r="11" spans="1:7">
      <c r="A11" s="18" t="str">
        <f>IF('CGT Calculator'!A11="","",'CGT Calculator'!A11)</f>
        <v>S</v>
      </c>
      <c r="B11" s="18" t="str">
        <f>IF('CGT Calculator'!B11="","",'CGT Calculator'!B11)</f>
        <v>31/10/2023</v>
      </c>
      <c r="C11" s="18" t="str">
        <f>IF('CGT Calculator'!C11="","",'CGT Calculator'!C11)</f>
        <v>QUID</v>
      </c>
      <c r="D11" s="18">
        <f>IF('CGT Calculator'!D11="","",'CGT Calculator'!D11)</f>
        <v>192</v>
      </c>
      <c r="E11" s="18">
        <f>IF('CGT Calculator'!E11="","",'CGT Calculator'!E11)</f>
        <v>101.9</v>
      </c>
      <c r="F11" s="18">
        <f>IF('CGT Calculator'!F11="","",'CGT Calculator'!F11)</f>
        <v>7.8014</v>
      </c>
      <c r="G11" s="18">
        <f>IF('CGT Calculator'!G11="","",'CGT Calculator'!G11)</f>
        <v>0</v>
      </c>
    </row>
    <row r="12" spans="1:7">
      <c r="A12" s="18" t="str">
        <f>IF('CGT Calculator'!A12="","",'CGT Calculator'!A12)</f>
        <v>B</v>
      </c>
      <c r="B12" s="18" t="str">
        <f>IF('CGT Calculator'!B12="","",'CGT Calculator'!B12)</f>
        <v>07/02/2024</v>
      </c>
      <c r="C12" s="18" t="str">
        <f>IF('CGT Calculator'!C12="","",'CGT Calculator'!C12)</f>
        <v>QUID</v>
      </c>
      <c r="D12" s="18">
        <f>IF('CGT Calculator'!D12="","",'CGT Calculator'!D12)</f>
        <v>26</v>
      </c>
      <c r="E12" s="18">
        <f>IF('CGT Calculator'!E12="","",'CGT Calculator'!E12)</f>
        <v>102.48</v>
      </c>
      <c r="F12" s="18">
        <f>IF('CGT Calculator'!F12="","",'CGT Calculator'!F12)</f>
        <v>3</v>
      </c>
      <c r="G12" s="18">
        <f>IF('CGT Calculator'!G12="","",'CGT Calculator'!G12)</f>
        <v>0</v>
      </c>
    </row>
    <row r="13" spans="1:7">
      <c r="A13" s="18" t="str">
        <f>IF('CGT Calculator'!A13="","",'CGT Calculator'!A13)</f>
        <v>B</v>
      </c>
      <c r="B13" s="18" t="str">
        <f>IF('CGT Calculator'!B13="","",'CGT Calculator'!B13)</f>
        <v>25/03/2024</v>
      </c>
      <c r="C13" s="18" t="str">
        <f>IF('CGT Calculator'!C13="","",'CGT Calculator'!C13)</f>
        <v>QUID</v>
      </c>
      <c r="D13" s="18">
        <f>IF('CGT Calculator'!D13="","",'CGT Calculator'!D13)</f>
        <v>4</v>
      </c>
      <c r="E13" s="18">
        <f>IF('CGT Calculator'!E13="","",'CGT Calculator'!E13)</f>
        <v>102.43</v>
      </c>
      <c r="F13" s="18">
        <f>IF('CGT Calculator'!F13="","",'CGT Calculator'!F13)</f>
        <v>3</v>
      </c>
      <c r="G13" s="18">
        <f>IF('CGT Calculator'!G13="","",'CGT Calculator'!G13)</f>
        <v>0</v>
      </c>
    </row>
    <row r="14" spans="1:7">
      <c r="A14" s="18" t="str">
        <f>IF('CGT Calculator'!A14="","",'CGT Calculator'!A14)</f>
        <v>B</v>
      </c>
      <c r="B14" s="18" t="str">
        <f>IF('CGT Calculator'!B14="","",'CGT Calculator'!B14)</f>
        <v>07/02/2024</v>
      </c>
      <c r="C14" s="18" t="str">
        <f>IF('CGT Calculator'!C14="","",'CGT Calculator'!C14)</f>
        <v>TR3G</v>
      </c>
      <c r="D14" s="18">
        <f>IF('CGT Calculator'!D14="","",'CGT Calculator'!D14)</f>
        <v>259</v>
      </c>
      <c r="E14" s="18">
        <f>IF('CGT Calculator'!E14="","",'CGT Calculator'!E14)</f>
        <v>30.655</v>
      </c>
      <c r="F14" s="18">
        <f>IF('CGT Calculator'!F14="","",'CGT Calculator'!F14)</f>
        <v>3.9698225</v>
      </c>
      <c r="G14" s="18">
        <f>IF('CGT Calculator'!G14="","",'CGT Calculator'!G14)</f>
        <v>0</v>
      </c>
    </row>
    <row r="15" spans="1:7">
      <c r="A15" s="18" t="str">
        <f>IF('CGT Calculator'!A15="","",'CGT Calculator'!A15)</f>
        <v>B</v>
      </c>
      <c r="B15" s="18" t="str">
        <f>IF('CGT Calculator'!B15="","",'CGT Calculator'!B15)</f>
        <v>25/03/2024</v>
      </c>
      <c r="C15" s="18" t="str">
        <f>IF('CGT Calculator'!C15="","",'CGT Calculator'!C15)</f>
        <v>TR3G</v>
      </c>
      <c r="D15" s="18">
        <f>IF('CGT Calculator'!D15="","",'CGT Calculator'!D15)</f>
        <v>148</v>
      </c>
      <c r="E15" s="18">
        <f>IF('CGT Calculator'!E15="","",'CGT Calculator'!E15)</f>
        <v>30.34</v>
      </c>
      <c r="F15" s="18">
        <f>IF('CGT Calculator'!F15="","",'CGT Calculator'!F15)</f>
        <v>3</v>
      </c>
      <c r="G15" s="18">
        <f>IF('CGT Calculator'!G15="","",'CGT Calculator'!G15)</f>
        <v>0</v>
      </c>
    </row>
    <row r="16" spans="1:7">
      <c r="A16" s="18" t="str">
        <f>IF('CGT Calculator'!A16="","",'CGT Calculator'!A16)</f>
        <v>B</v>
      </c>
      <c r="B16" s="18" t="str">
        <f>IF('CGT Calculator'!B16="","",'CGT Calculator'!B16)</f>
        <v>14/12/2023</v>
      </c>
      <c r="C16" s="18" t="str">
        <f>IF('CGT Calculator'!C16="","",'CGT Calculator'!C16)</f>
        <v>VUSA</v>
      </c>
      <c r="D16" s="18">
        <f>IF('CGT Calculator'!D16="","",'CGT Calculator'!D16)</f>
        <v>150</v>
      </c>
      <c r="E16" s="18">
        <f>IF('CGT Calculator'!E16="","",'CGT Calculator'!E16)</f>
        <v>70.3925</v>
      </c>
      <c r="F16" s="18">
        <f>IF('CGT Calculator'!F16="","",'CGT Calculator'!F16)</f>
        <v>5.2794375</v>
      </c>
      <c r="G16" s="18">
        <f>IF('CGT Calculator'!G16="","",'CGT Calculator'!G16)</f>
        <v>0</v>
      </c>
    </row>
    <row r="17" spans="1:7">
      <c r="A17" s="18" t="str">
        <f>IF('CGT Calculator'!A17="","",'CGT Calculator'!A17)</f>
        <v>B</v>
      </c>
      <c r="B17" s="18" t="str">
        <f>IF('CGT Calculator'!B17="","",'CGT Calculator'!B17)</f>
        <v>09/01/2024</v>
      </c>
      <c r="C17" s="18" t="str">
        <f>IF('CGT Calculator'!C17="","",'CGT Calculator'!C17)</f>
        <v>VUSA</v>
      </c>
      <c r="D17" s="18">
        <f>IF('CGT Calculator'!D17="","",'CGT Calculator'!D17)</f>
        <v>142</v>
      </c>
      <c r="E17" s="18">
        <f>IF('CGT Calculator'!E17="","",'CGT Calculator'!E17)</f>
        <v>70.5475</v>
      </c>
      <c r="F17" s="18">
        <f>IF('CGT Calculator'!F17="","",'CGT Calculator'!F17)</f>
        <v>5.0088725</v>
      </c>
      <c r="G17" s="18">
        <f>IF('CGT Calculator'!G17="","",'CGT Calculator'!G17)</f>
        <v>0</v>
      </c>
    </row>
    <row r="18" spans="1:7">
      <c r="A18" s="18" t="str">
        <f>IF('CGT Calculator'!A18="","",'CGT Calculator'!A18)</f>
        <v>S</v>
      </c>
      <c r="B18" s="18" t="str">
        <f>IF('CGT Calculator'!B18="","",'CGT Calculator'!B18)</f>
        <v>28/03/2024</v>
      </c>
      <c r="C18" s="18" t="str">
        <f>IF('CGT Calculator'!C18="","",'CGT Calculator'!C18)</f>
        <v>VUSA</v>
      </c>
      <c r="D18" s="18">
        <f>IF('CGT Calculator'!D18="","",'CGT Calculator'!D18)</f>
        <v>292</v>
      </c>
      <c r="E18" s="18">
        <f>IF('CGT Calculator'!E18="","",'CGT Calculator'!E18)</f>
        <v>78.82</v>
      </c>
      <c r="F18" s="18">
        <f>IF('CGT Calculator'!F18="","",'CGT Calculator'!F18)</f>
        <v>11.50772</v>
      </c>
      <c r="G18" s="18">
        <f>IF('CGT Calculator'!G18="","",'CGT Calculator'!G18)</f>
        <v>0</v>
      </c>
    </row>
    <row r="19" spans="1:7">
      <c r="A19" s="18" t="str">
        <f>IF('CGT Calculator'!A19="","",'CGT Calculator'!A19)</f>
        <v>B</v>
      </c>
      <c r="B19" s="18" t="str">
        <f>IF('CGT Calculator'!B19="","",'CGT Calculator'!B19)</f>
        <v>07/02/2024</v>
      </c>
      <c r="C19" s="18" t="str">
        <f>IF('CGT Calculator'!C19="","",'CGT Calculator'!C19)</f>
        <v>XSTC</v>
      </c>
      <c r="D19" s="18">
        <f>IF('CGT Calculator'!D19="","",'CGT Calculator'!D19)</f>
        <v>29</v>
      </c>
      <c r="E19" s="18">
        <f>IF('CGT Calculator'!E19="","",'CGT Calculator'!E19)</f>
        <v>71.6</v>
      </c>
      <c r="F19" s="18">
        <f>IF('CGT Calculator'!F19="","",'CGT Calculator'!F19)</f>
        <v>3</v>
      </c>
      <c r="G19" s="18">
        <f>IF('CGT Calculator'!G19="","",'CGT Calculator'!G19)</f>
        <v>0</v>
      </c>
    </row>
    <row r="20" spans="1:7">
      <c r="A20" s="18" t="str">
        <f>IF('CGT Calculator'!A20="","",'CGT Calculator'!A20)</f>
        <v>B</v>
      </c>
      <c r="B20" s="18" t="str">
        <f>IF('CGT Calculator'!B20="","",'CGT Calculator'!B20)</f>
        <v>07/02/2024</v>
      </c>
      <c r="C20" s="18" t="str">
        <f>IF('CGT Calculator'!C20="","",'CGT Calculator'!C20)</f>
        <v>XSTC</v>
      </c>
      <c r="D20" s="18">
        <f>IF('CGT Calculator'!D20="","",'CGT Calculator'!D20)</f>
        <v>120</v>
      </c>
      <c r="E20" s="18">
        <f>IF('CGT Calculator'!E20="","",'CGT Calculator'!E20)</f>
        <v>71.6</v>
      </c>
      <c r="F20" s="18">
        <f>IF('CGT Calculator'!F20="","",'CGT Calculator'!F20)</f>
        <v>2.3342</v>
      </c>
      <c r="G20" s="18">
        <f>IF('CGT Calculator'!G20="","",'CGT Calculator'!G20)</f>
        <v>0</v>
      </c>
    </row>
    <row r="21" spans="1:7">
      <c r="A21" s="18" t="str">
        <f>IF('CGT Calculator'!A21="","",'CGT Calculator'!A21)</f>
        <v>S</v>
      </c>
      <c r="B21" s="18" t="str">
        <f>IF('CGT Calculator'!B21="","",'CGT Calculator'!B21)</f>
        <v>28/03/2024</v>
      </c>
      <c r="C21" s="18" t="str">
        <f>IF('CGT Calculator'!C21="","",'CGT Calculator'!C21)</f>
        <v>XSTC</v>
      </c>
      <c r="D21" s="18">
        <f>IF('CGT Calculator'!D21="","",'CGT Calculator'!D21)</f>
        <v>149</v>
      </c>
      <c r="E21" s="18">
        <f>IF('CGT Calculator'!E21="","",'CGT Calculator'!E21)</f>
        <v>74.92</v>
      </c>
      <c r="F21" s="18">
        <f>IF('CGT Calculator'!F21="","",'CGT Calculator'!F21)</f>
        <v>5.58154</v>
      </c>
      <c r="G21" s="18">
        <f>IF('CGT Calculator'!G21="","",'CGT Calculator'!G21)</f>
        <v>0</v>
      </c>
    </row>
    <row r="22" spans="1:7">
      <c r="A22" s="18" t="str">
        <f>IF('CGT Calculator'!A22="","",'CGT Calculator'!A22)</f>
        <v>B</v>
      </c>
      <c r="B22" s="18" t="str">
        <f>IF('CGT Calculator'!B22="","",'CGT Calculator'!B22)</f>
        <v>07/02/2024</v>
      </c>
      <c r="C22" s="18" t="str">
        <f>IF('CGT Calculator'!C22="","",'CGT Calculator'!C22)</f>
        <v>SDUS</v>
      </c>
      <c r="D22" s="18">
        <f>IF('CGT Calculator'!D22="","",'CGT Calculator'!D22)</f>
        <v>725</v>
      </c>
      <c r="E22" s="18">
        <f>IF('CGT Calculator'!E22="","",'CGT Calculator'!E22)</f>
        <v>7.37509850275808</v>
      </c>
      <c r="F22" s="18">
        <f>IF('CGT Calculator'!F22="","",'CGT Calculator'!F22)</f>
        <v>3.15208825847124</v>
      </c>
      <c r="G22" s="18">
        <f>IF('CGT Calculator'!G22="","",'CGT Calculator'!G22)</f>
        <v>0</v>
      </c>
    </row>
    <row r="23" spans="1:7">
      <c r="A23" s="18" t="str">
        <f>IF('CGT Calculator'!A23="","",'CGT Calculator'!A23)</f>
        <v>B</v>
      </c>
      <c r="B23" s="18" t="str">
        <f>IF('CGT Calculator'!B23="","",'CGT Calculator'!B23)</f>
        <v>26/03/2024</v>
      </c>
      <c r="C23" s="18" t="str">
        <f>IF('CGT Calculator'!C23="","",'CGT Calculator'!C23)</f>
        <v>SDUS</v>
      </c>
      <c r="D23" s="18">
        <f>IF('CGT Calculator'!D23="","",'CGT Calculator'!D23)</f>
        <v>333</v>
      </c>
      <c r="E23" s="18">
        <f>IF('CGT Calculator'!E23="","",'CGT Calculator'!E23)</f>
        <v>7.83335975899794</v>
      </c>
      <c r="F23" s="18">
        <f>IF('CGT Calculator'!F23="","",'CGT Calculator'!F23)</f>
        <v>3.17107975265578</v>
      </c>
      <c r="G23" s="18">
        <f>IF('CGT Calculator'!G23="","",'CGT Calculator'!G23)</f>
        <v>0</v>
      </c>
    </row>
    <row r="24" spans="1:7">
      <c r="A24" s="18" t="str">
        <f>IF('CGT Calculator'!A24="","",'CGT Calculator'!A24)</f>
        <v>S</v>
      </c>
      <c r="B24" s="18" t="str">
        <f>IF('CGT Calculator'!B24="","",'CGT Calculator'!B24)</f>
        <v>28/03/2024</v>
      </c>
      <c r="C24" s="18" t="str">
        <f>IF('CGT Calculator'!C24="","",'CGT Calculator'!C24)</f>
        <v>SDUS</v>
      </c>
      <c r="D24" s="18">
        <f>IF('CGT Calculator'!D24="","",'CGT Calculator'!D24)</f>
        <v>1058</v>
      </c>
      <c r="E24" s="18">
        <f>IF('CGT Calculator'!E24="","",'CGT Calculator'!E24)</f>
        <v>7.85159346757571</v>
      </c>
      <c r="F24" s="18">
        <f>IF('CGT Calculator'!F24="","",'CGT Calculator'!F24)</f>
        <v>4.15349294434755</v>
      </c>
      <c r="G24" s="18">
        <f>IF('CGT Calculator'!G24="","",'CGT Calculator'!G24)</f>
        <v>0</v>
      </c>
    </row>
    <row r="25" spans="1:7">
      <c r="A25" s="18" t="str">
        <f>IF('CGT Calculator'!A25="","",'CGT Calculator'!A25)</f>
        <v/>
      </c>
      <c r="B25" s="18" t="str">
        <f>IF('CGT Calculator'!B25="","",'CGT Calculator'!B25)</f>
        <v/>
      </c>
      <c r="C25" s="18" t="str">
        <f>IF('CGT Calculator'!C25="","",'CGT Calculator'!C25)</f>
        <v/>
      </c>
      <c r="D25" s="18" t="str">
        <f>IF('CGT Calculator'!D25="","",'CGT Calculator'!D25)</f>
        <v/>
      </c>
      <c r="E25" s="18" t="str">
        <f>IF('CGT Calculator'!E25="","",'CGT Calculator'!E25)</f>
        <v/>
      </c>
      <c r="F25" s="18" t="str">
        <f>IF('CGT Calculator'!F25="","",'CGT Calculator'!F25)</f>
        <v/>
      </c>
      <c r="G25" s="18" t="str">
        <f>IF('CGT Calculator'!G25="","",'CGT Calculator'!G25)</f>
        <v/>
      </c>
    </row>
    <row r="26" spans="1:7">
      <c r="A26" s="18" t="str">
        <f>IF('CGT Calculator'!A26="","",'CGT Calculator'!A26)</f>
        <v/>
      </c>
      <c r="B26" s="18" t="str">
        <f>IF('CGT Calculator'!B26="","",'CGT Calculator'!B26)</f>
        <v/>
      </c>
      <c r="C26" s="18" t="str">
        <f>IF('CGT Calculator'!C26="","",'CGT Calculator'!C26)</f>
        <v/>
      </c>
      <c r="D26" s="18" t="str">
        <f>IF('CGT Calculator'!D26="","",'CGT Calculator'!D26)</f>
        <v/>
      </c>
      <c r="E26" s="18" t="str">
        <f>IF('CGT Calculator'!E26="","",'CGT Calculator'!E26)</f>
        <v/>
      </c>
      <c r="F26" s="18" t="str">
        <f>IF('CGT Calculator'!F26="","",'CGT Calculator'!F26)</f>
        <v/>
      </c>
      <c r="G26" s="18" t="str">
        <f>IF('CGT Calculator'!G26="","",'CGT Calculator'!G26)</f>
        <v/>
      </c>
    </row>
    <row r="27" spans="1:7">
      <c r="A27" s="18" t="str">
        <f>IF('CGT Calculator'!A27="","",'CGT Calculator'!A27)</f>
        <v/>
      </c>
      <c r="B27" s="18" t="str">
        <f>IF('CGT Calculator'!B27="","",'CGT Calculator'!B27)</f>
        <v/>
      </c>
      <c r="C27" s="18" t="str">
        <f>IF('CGT Calculator'!C27="","",'CGT Calculator'!C27)</f>
        <v/>
      </c>
      <c r="D27" s="18" t="str">
        <f>IF('CGT Calculator'!D27="","",'CGT Calculator'!D27)</f>
        <v/>
      </c>
      <c r="E27" s="18" t="str">
        <f>IF('CGT Calculator'!E27="","",'CGT Calculator'!E27)</f>
        <v/>
      </c>
      <c r="F27" s="18" t="str">
        <f>IF('CGT Calculator'!F27="","",'CGT Calculator'!F27)</f>
        <v/>
      </c>
      <c r="G27" s="18" t="str">
        <f>IF('CGT Calculator'!G27="","",'CGT Calculator'!G27)</f>
        <v/>
      </c>
    </row>
    <row r="28" spans="1:7">
      <c r="A28" s="18" t="str">
        <f>IF('CGT Calculator'!A28="","",'CGT Calculator'!A28)</f>
        <v/>
      </c>
      <c r="B28" s="18" t="str">
        <f>IF('CGT Calculator'!B28="","",'CGT Calculator'!B28)</f>
        <v/>
      </c>
      <c r="C28" s="18" t="str">
        <f>IF('CGT Calculator'!C28="","",'CGT Calculator'!C28)</f>
        <v/>
      </c>
      <c r="D28" s="18" t="str">
        <f>IF('CGT Calculator'!D28="","",'CGT Calculator'!D28)</f>
        <v/>
      </c>
      <c r="E28" s="18" t="str">
        <f>IF('CGT Calculator'!E28="","",'CGT Calculator'!E28)</f>
        <v/>
      </c>
      <c r="F28" s="18" t="str">
        <f>IF('CGT Calculator'!F28="","",'CGT Calculator'!F28)</f>
        <v/>
      </c>
      <c r="G28" s="18" t="str">
        <f>IF('CGT Calculator'!G28="","",'CGT Calculator'!G28)</f>
        <v/>
      </c>
    </row>
    <row r="29" spans="1:7">
      <c r="A29" s="18" t="str">
        <f>IF('CGT Calculator'!A29="","",'CGT Calculator'!A29)</f>
        <v/>
      </c>
      <c r="B29" s="18" t="str">
        <f>IF('CGT Calculator'!B29="","",'CGT Calculator'!B29)</f>
        <v/>
      </c>
      <c r="C29" s="18" t="str">
        <f>IF('CGT Calculator'!C29="","",'CGT Calculator'!C29)</f>
        <v/>
      </c>
      <c r="D29" s="18" t="str">
        <f>IF('CGT Calculator'!D29="","",'CGT Calculator'!D29)</f>
        <v/>
      </c>
      <c r="E29" s="18" t="str">
        <f>IF('CGT Calculator'!E29="","",'CGT Calculator'!E29)</f>
        <v/>
      </c>
      <c r="F29" s="18" t="str">
        <f>IF('CGT Calculator'!F29="","",'CGT Calculator'!F29)</f>
        <v/>
      </c>
      <c r="G29" s="18" t="str">
        <f>IF('CGT Calculator'!G29="","",'CGT Calculator'!G29)</f>
        <v/>
      </c>
    </row>
    <row r="30" spans="1:7">
      <c r="A30" s="18" t="str">
        <f>IF('CGT Calculator'!A30="","",'CGT Calculator'!A30)</f>
        <v/>
      </c>
      <c r="B30" s="18" t="str">
        <f>IF('CGT Calculator'!B30="","",'CGT Calculator'!B30)</f>
        <v/>
      </c>
      <c r="C30" s="18" t="str">
        <f>IF('CGT Calculator'!C30="","",'CGT Calculator'!C30)</f>
        <v/>
      </c>
      <c r="D30" s="18" t="str">
        <f>IF('CGT Calculator'!D30="","",'CGT Calculator'!D30)</f>
        <v/>
      </c>
      <c r="E30" s="18" t="str">
        <f>IF('CGT Calculator'!E30="","",'CGT Calculator'!E30)</f>
        <v/>
      </c>
      <c r="F30" s="18" t="str">
        <f>IF('CGT Calculator'!F30="","",'CGT Calculator'!F30)</f>
        <v/>
      </c>
      <c r="G30" s="18" t="str">
        <f>IF('CGT Calculator'!G30="","",'CGT Calculator'!G30)</f>
        <v/>
      </c>
    </row>
    <row r="31" spans="1:7">
      <c r="A31" s="18" t="str">
        <f>IF('CGT Calculator'!A31="","",'CGT Calculator'!A31)</f>
        <v/>
      </c>
      <c r="B31" s="18" t="str">
        <f>IF('CGT Calculator'!B31="","",'CGT Calculator'!B31)</f>
        <v/>
      </c>
      <c r="C31" s="18" t="str">
        <f>IF('CGT Calculator'!C31="","",'CGT Calculator'!C31)</f>
        <v/>
      </c>
      <c r="D31" s="18" t="str">
        <f>IF('CGT Calculator'!D31="","",'CGT Calculator'!D31)</f>
        <v/>
      </c>
      <c r="E31" s="18" t="str">
        <f>IF('CGT Calculator'!E31="","",'CGT Calculator'!E31)</f>
        <v/>
      </c>
      <c r="F31" s="18" t="str">
        <f>IF('CGT Calculator'!F31="","",'CGT Calculator'!F31)</f>
        <v/>
      </c>
      <c r="G31" s="18" t="str">
        <f>IF('CGT Calculator'!G31="","",'CGT Calculator'!G31)</f>
        <v/>
      </c>
    </row>
    <row r="32" spans="1:7">
      <c r="A32" s="18" t="str">
        <f>IF('CGT Calculator'!A32="","",'CGT Calculator'!A32)</f>
        <v/>
      </c>
      <c r="B32" s="18" t="str">
        <f>IF('CGT Calculator'!B32="","",'CGT Calculator'!B32)</f>
        <v/>
      </c>
      <c r="C32" s="18" t="str">
        <f>IF('CGT Calculator'!C32="","",'CGT Calculator'!C32)</f>
        <v/>
      </c>
      <c r="D32" s="18" t="str">
        <f>IF('CGT Calculator'!D32="","",'CGT Calculator'!D32)</f>
        <v/>
      </c>
      <c r="E32" s="18" t="str">
        <f>IF('CGT Calculator'!E32="","",'CGT Calculator'!E32)</f>
        <v/>
      </c>
      <c r="F32" s="18" t="str">
        <f>IF('CGT Calculator'!F32="","",'CGT Calculator'!F32)</f>
        <v/>
      </c>
      <c r="G32" s="18" t="str">
        <f>IF('CGT Calculator'!G32="","",'CGT Calculator'!G32)</f>
        <v/>
      </c>
    </row>
    <row r="33" spans="1:7">
      <c r="A33" s="18" t="str">
        <f>IF('CGT Calculator'!A33="","",'CGT Calculator'!A33)</f>
        <v/>
      </c>
      <c r="B33" s="18" t="str">
        <f>IF('CGT Calculator'!B33="","",'CGT Calculator'!B33)</f>
        <v/>
      </c>
      <c r="C33" s="18" t="str">
        <f>IF('CGT Calculator'!C33="","",'CGT Calculator'!C33)</f>
        <v/>
      </c>
      <c r="D33" s="18" t="str">
        <f>IF('CGT Calculator'!D33="","",'CGT Calculator'!D33)</f>
        <v/>
      </c>
      <c r="E33" s="18" t="str">
        <f>IF('CGT Calculator'!E33="","",'CGT Calculator'!E33)</f>
        <v/>
      </c>
      <c r="F33" s="18" t="str">
        <f>IF('CGT Calculator'!F33="","",'CGT Calculator'!F33)</f>
        <v/>
      </c>
      <c r="G33" s="18" t="str">
        <f>IF('CGT Calculator'!G33="","",'CGT Calculator'!G33)</f>
        <v/>
      </c>
    </row>
    <row r="34" spans="1:7">
      <c r="A34" s="18" t="str">
        <f>IF('CGT Calculator'!A34="","",'CGT Calculator'!A34)</f>
        <v/>
      </c>
      <c r="B34" s="18" t="str">
        <f>IF('CGT Calculator'!B34="","",'CGT Calculator'!B34)</f>
        <v/>
      </c>
      <c r="C34" s="18" t="str">
        <f>IF('CGT Calculator'!C34="","",'CGT Calculator'!C34)</f>
        <v/>
      </c>
      <c r="D34" s="18" t="str">
        <f>IF('CGT Calculator'!D34="","",'CGT Calculator'!D34)</f>
        <v/>
      </c>
      <c r="E34" s="18" t="str">
        <f>IF('CGT Calculator'!E34="","",'CGT Calculator'!E34)</f>
        <v/>
      </c>
      <c r="F34" s="18" t="str">
        <f>IF('CGT Calculator'!F34="","",'CGT Calculator'!F34)</f>
        <v/>
      </c>
      <c r="G34" s="18" t="str">
        <f>IF('CGT Calculator'!G34="","",'CGT Calculator'!G34)</f>
        <v/>
      </c>
    </row>
    <row r="35" spans="1:7">
      <c r="A35" s="18" t="str">
        <f>IF('CGT Calculator'!A35="","",'CGT Calculator'!A35)</f>
        <v/>
      </c>
      <c r="B35" s="18" t="str">
        <f>IF('CGT Calculator'!B35="","",'CGT Calculator'!B35)</f>
        <v/>
      </c>
      <c r="C35" s="18" t="str">
        <f>IF('CGT Calculator'!C35="","",'CGT Calculator'!C35)</f>
        <v/>
      </c>
      <c r="D35" s="18" t="str">
        <f>IF('CGT Calculator'!D35="","",'CGT Calculator'!D35)</f>
        <v/>
      </c>
      <c r="E35" s="18" t="str">
        <f>IF('CGT Calculator'!E35="","",'CGT Calculator'!E35)</f>
        <v/>
      </c>
      <c r="F35" s="18" t="str">
        <f>IF('CGT Calculator'!F35="","",'CGT Calculator'!F35)</f>
        <v/>
      </c>
      <c r="G35" s="18" t="str">
        <f>IF('CGT Calculator'!G35="","",'CGT Calculator'!G35)</f>
        <v/>
      </c>
    </row>
    <row r="36" spans="1:7">
      <c r="A36" s="18" t="str">
        <f>IF('CGT Calculator'!A36="","",'CGT Calculator'!A36)</f>
        <v/>
      </c>
      <c r="B36" s="18" t="str">
        <f>IF('CGT Calculator'!B36="","",'CGT Calculator'!B36)</f>
        <v/>
      </c>
      <c r="C36" s="18" t="str">
        <f>IF('CGT Calculator'!C36="","",'CGT Calculator'!C36)</f>
        <v/>
      </c>
      <c r="D36" s="18" t="str">
        <f>IF('CGT Calculator'!D36="","",'CGT Calculator'!D36)</f>
        <v/>
      </c>
      <c r="E36" s="18" t="str">
        <f>IF('CGT Calculator'!E36="","",'CGT Calculator'!E36)</f>
        <v/>
      </c>
      <c r="F36" s="18" t="str">
        <f>IF('CGT Calculator'!F36="","",'CGT Calculator'!F36)</f>
        <v/>
      </c>
      <c r="G36" s="18" t="str">
        <f>IF('CGT Calculator'!G36="","",'CGT Calculator'!G36)</f>
        <v/>
      </c>
    </row>
    <row r="37" spans="1:7">
      <c r="A37" s="18" t="str">
        <f>IF('CGT Calculator'!A37="","",'CGT Calculator'!A37)</f>
        <v/>
      </c>
      <c r="B37" s="18" t="str">
        <f>IF('CGT Calculator'!B37="","",'CGT Calculator'!B37)</f>
        <v/>
      </c>
      <c r="C37" s="18" t="str">
        <f>IF('CGT Calculator'!C37="","",'CGT Calculator'!C37)</f>
        <v/>
      </c>
      <c r="D37" s="18" t="str">
        <f>IF('CGT Calculator'!D37="","",'CGT Calculator'!D37)</f>
        <v/>
      </c>
      <c r="E37" s="18" t="str">
        <f>IF('CGT Calculator'!E37="","",'CGT Calculator'!E37)</f>
        <v/>
      </c>
      <c r="F37" s="18" t="str">
        <f>IF('CGT Calculator'!F37="","",'CGT Calculator'!F37)</f>
        <v/>
      </c>
      <c r="G37" s="18" t="str">
        <f>IF('CGT Calculator'!G37="","",'CGT Calculator'!G37)</f>
        <v/>
      </c>
    </row>
    <row r="38" spans="1:7">
      <c r="A38" s="18" t="str">
        <f>IF('CGT Calculator'!A38="","",'CGT Calculator'!A38)</f>
        <v/>
      </c>
      <c r="B38" s="18" t="str">
        <f>IF('CGT Calculator'!B38="","",'CGT Calculator'!B38)</f>
        <v/>
      </c>
      <c r="C38" s="18" t="str">
        <f>IF('CGT Calculator'!C38="","",'CGT Calculator'!C38)</f>
        <v/>
      </c>
      <c r="D38" s="18" t="str">
        <f>IF('CGT Calculator'!D38="","",'CGT Calculator'!D38)</f>
        <v/>
      </c>
      <c r="E38" s="18" t="str">
        <f>IF('CGT Calculator'!E38="","",'CGT Calculator'!E38)</f>
        <v/>
      </c>
      <c r="F38" s="18" t="str">
        <f>IF('CGT Calculator'!F38="","",'CGT Calculator'!F38)</f>
        <v/>
      </c>
      <c r="G38" s="18" t="str">
        <f>IF('CGT Calculator'!G38="","",'CGT Calculator'!G38)</f>
        <v/>
      </c>
    </row>
    <row r="39" spans="1:7">
      <c r="A39" s="18" t="str">
        <f>IF('CGT Calculator'!A39="","",'CGT Calculator'!A39)</f>
        <v/>
      </c>
      <c r="B39" s="18" t="str">
        <f>IF('CGT Calculator'!B39="","",'CGT Calculator'!B39)</f>
        <v/>
      </c>
      <c r="C39" s="18" t="str">
        <f>IF('CGT Calculator'!C39="","",'CGT Calculator'!C39)</f>
        <v/>
      </c>
      <c r="D39" s="18" t="str">
        <f>IF('CGT Calculator'!D39="","",'CGT Calculator'!D39)</f>
        <v/>
      </c>
      <c r="E39" s="18" t="str">
        <f>IF('CGT Calculator'!E39="","",'CGT Calculator'!E39)</f>
        <v/>
      </c>
      <c r="F39" s="18" t="str">
        <f>IF('CGT Calculator'!F39="","",'CGT Calculator'!F39)</f>
        <v/>
      </c>
      <c r="G39" s="18" t="str">
        <f>IF('CGT Calculator'!G39="","",'CGT Calculator'!G39)</f>
        <v/>
      </c>
    </row>
    <row r="40" spans="1:7">
      <c r="A40" s="18" t="str">
        <f>IF('CGT Calculator'!A40="","",'CGT Calculator'!A40)</f>
        <v/>
      </c>
      <c r="B40" s="18" t="str">
        <f>IF('CGT Calculator'!B40="","",'CGT Calculator'!B40)</f>
        <v/>
      </c>
      <c r="C40" s="18" t="str">
        <f>IF('CGT Calculator'!C40="","",'CGT Calculator'!C40)</f>
        <v/>
      </c>
      <c r="D40" s="18" t="str">
        <f>IF('CGT Calculator'!D40="","",'CGT Calculator'!D40)</f>
        <v/>
      </c>
      <c r="E40" s="18" t="str">
        <f>IF('CGT Calculator'!E40="","",'CGT Calculator'!E40)</f>
        <v/>
      </c>
      <c r="F40" s="18" t="str">
        <f>IF('CGT Calculator'!F40="","",'CGT Calculator'!F40)</f>
        <v/>
      </c>
      <c r="G40" s="18" t="str">
        <f>IF('CGT Calculator'!G40="","",'CGT Calculator'!G40)</f>
        <v/>
      </c>
    </row>
    <row r="41" spans="1:7">
      <c r="A41" s="18" t="str">
        <f>IF('CGT Calculator'!A41="","",'CGT Calculator'!A41)</f>
        <v/>
      </c>
      <c r="B41" s="18" t="str">
        <f>IF('CGT Calculator'!B41="","",'CGT Calculator'!B41)</f>
        <v/>
      </c>
      <c r="C41" s="18" t="str">
        <f>IF('CGT Calculator'!C41="","",'CGT Calculator'!C41)</f>
        <v/>
      </c>
      <c r="D41" s="18" t="str">
        <f>IF('CGT Calculator'!D41="","",'CGT Calculator'!D41)</f>
        <v/>
      </c>
      <c r="E41" s="18" t="str">
        <f>IF('CGT Calculator'!E41="","",'CGT Calculator'!E41)</f>
        <v/>
      </c>
      <c r="F41" s="18" t="str">
        <f>IF('CGT Calculator'!F41="","",'CGT Calculator'!F41)</f>
        <v/>
      </c>
      <c r="G41" s="18" t="str">
        <f>IF('CGT Calculator'!G41="","",'CGT Calculator'!G41)</f>
        <v/>
      </c>
    </row>
    <row r="42" spans="1:7">
      <c r="A42" s="18" t="str">
        <f>IF('CGT Calculator'!A42="","",'CGT Calculator'!A42)</f>
        <v/>
      </c>
      <c r="B42" s="18" t="str">
        <f>IF('CGT Calculator'!B42="","",'CGT Calculator'!B42)</f>
        <v/>
      </c>
      <c r="C42" s="18" t="str">
        <f>IF('CGT Calculator'!C42="","",'CGT Calculator'!C42)</f>
        <v/>
      </c>
      <c r="D42" s="18" t="str">
        <f>IF('CGT Calculator'!D42="","",'CGT Calculator'!D42)</f>
        <v/>
      </c>
      <c r="E42" s="18" t="str">
        <f>IF('CGT Calculator'!E42="","",'CGT Calculator'!E42)</f>
        <v/>
      </c>
      <c r="F42" s="18" t="str">
        <f>IF('CGT Calculator'!F42="","",'CGT Calculator'!F42)</f>
        <v/>
      </c>
      <c r="G42" s="18" t="str">
        <f>IF('CGT Calculator'!G42="","",'CGT Calculator'!G42)</f>
        <v/>
      </c>
    </row>
    <row r="43" spans="1:7">
      <c r="A43" s="18" t="str">
        <f>IF('CGT Calculator'!A43="","",'CGT Calculator'!A43)</f>
        <v/>
      </c>
      <c r="B43" s="18" t="str">
        <f>IF('CGT Calculator'!B43="","",'CGT Calculator'!B43)</f>
        <v/>
      </c>
      <c r="C43" s="18" t="str">
        <f>IF('CGT Calculator'!C43="","",'CGT Calculator'!C43)</f>
        <v/>
      </c>
      <c r="D43" s="18" t="str">
        <f>IF('CGT Calculator'!D43="","",'CGT Calculator'!D43)</f>
        <v/>
      </c>
      <c r="E43" s="18" t="str">
        <f>IF('CGT Calculator'!E43="","",'CGT Calculator'!E43)</f>
        <v/>
      </c>
      <c r="F43" s="18" t="str">
        <f>IF('CGT Calculator'!F43="","",'CGT Calculator'!F43)</f>
        <v/>
      </c>
      <c r="G43" s="18" t="str">
        <f>IF('CGT Calculator'!G43="","",'CGT Calculator'!G43)</f>
        <v/>
      </c>
    </row>
    <row r="44" spans="1:7">
      <c r="A44" s="18" t="str">
        <f>IF('CGT Calculator'!A44="","",'CGT Calculator'!A44)</f>
        <v/>
      </c>
      <c r="B44" s="18" t="str">
        <f>IF('CGT Calculator'!B44="","",'CGT Calculator'!B44)</f>
        <v/>
      </c>
      <c r="C44" s="18" t="str">
        <f>IF('CGT Calculator'!C44="","",'CGT Calculator'!C44)</f>
        <v/>
      </c>
      <c r="D44" s="18" t="str">
        <f>IF('CGT Calculator'!D44="","",'CGT Calculator'!D44)</f>
        <v/>
      </c>
      <c r="E44" s="18" t="str">
        <f>IF('CGT Calculator'!E44="","",'CGT Calculator'!E44)</f>
        <v/>
      </c>
      <c r="F44" s="18" t="str">
        <f>IF('CGT Calculator'!F44="","",'CGT Calculator'!F44)</f>
        <v/>
      </c>
      <c r="G44" s="18" t="str">
        <f>IF('CGT Calculator'!G44="","",'CGT Calculator'!G44)</f>
        <v/>
      </c>
    </row>
    <row r="45" spans="1:7">
      <c r="A45" s="18" t="str">
        <f>IF('CGT Calculator'!A45="","",'CGT Calculator'!A45)</f>
        <v/>
      </c>
      <c r="B45" s="18" t="str">
        <f>IF('CGT Calculator'!B45="","",'CGT Calculator'!B45)</f>
        <v/>
      </c>
      <c r="C45" s="18" t="str">
        <f>IF('CGT Calculator'!C45="","",'CGT Calculator'!C45)</f>
        <v/>
      </c>
      <c r="D45" s="18" t="str">
        <f>IF('CGT Calculator'!D45="","",'CGT Calculator'!D45)</f>
        <v/>
      </c>
      <c r="E45" s="18" t="str">
        <f>IF('CGT Calculator'!E45="","",'CGT Calculator'!E45)</f>
        <v/>
      </c>
      <c r="F45" s="18" t="str">
        <f>IF('CGT Calculator'!F45="","",'CGT Calculator'!F45)</f>
        <v/>
      </c>
      <c r="G45" s="18" t="str">
        <f>IF('CGT Calculator'!G45="","",'CGT Calculator'!G45)</f>
        <v/>
      </c>
    </row>
    <row r="46" spans="1:7">
      <c r="A46" s="18" t="str">
        <f>IF('CGT Calculator'!A46="","",'CGT Calculator'!A46)</f>
        <v/>
      </c>
      <c r="B46" s="18" t="str">
        <f>IF('CGT Calculator'!B46="","",'CGT Calculator'!B46)</f>
        <v/>
      </c>
      <c r="C46" s="18" t="str">
        <f>IF('CGT Calculator'!C46="","",'CGT Calculator'!C46)</f>
        <v/>
      </c>
      <c r="D46" s="18" t="str">
        <f>IF('CGT Calculator'!D46="","",'CGT Calculator'!D46)</f>
        <v/>
      </c>
      <c r="E46" s="18" t="str">
        <f>IF('CGT Calculator'!E46="","",'CGT Calculator'!E46)</f>
        <v/>
      </c>
      <c r="F46" s="18" t="str">
        <f>IF('CGT Calculator'!F46="","",'CGT Calculator'!F46)</f>
        <v/>
      </c>
      <c r="G46" s="18" t="str">
        <f>IF('CGT Calculator'!G46="","",'CGT Calculator'!G46)</f>
        <v/>
      </c>
    </row>
    <row r="47" spans="1:7">
      <c r="A47" s="18" t="str">
        <f>IF('CGT Calculator'!A47="","",'CGT Calculator'!A47)</f>
        <v/>
      </c>
      <c r="B47" s="18" t="str">
        <f>IF('CGT Calculator'!B47="","",'CGT Calculator'!B47)</f>
        <v/>
      </c>
      <c r="C47" s="18" t="str">
        <f>IF('CGT Calculator'!C47="","",'CGT Calculator'!C47)</f>
        <v/>
      </c>
      <c r="D47" s="18" t="str">
        <f>IF('CGT Calculator'!D47="","",'CGT Calculator'!D47)</f>
        <v/>
      </c>
      <c r="E47" s="18" t="str">
        <f>IF('CGT Calculator'!E47="","",'CGT Calculator'!E47)</f>
        <v/>
      </c>
      <c r="F47" s="18" t="str">
        <f>IF('CGT Calculator'!F47="","",'CGT Calculator'!F47)</f>
        <v/>
      </c>
      <c r="G47" s="18" t="str">
        <f>IF('CGT Calculator'!G47="","",'CGT Calculator'!G47)</f>
        <v/>
      </c>
    </row>
    <row r="48" spans="1:7">
      <c r="A48" s="18" t="str">
        <f>IF('CGT Calculator'!A48="","",'CGT Calculator'!A48)</f>
        <v/>
      </c>
      <c r="B48" s="18" t="str">
        <f>IF('CGT Calculator'!B48="","",'CGT Calculator'!B48)</f>
        <v/>
      </c>
      <c r="C48" s="18" t="str">
        <f>IF('CGT Calculator'!C48="","",'CGT Calculator'!C48)</f>
        <v/>
      </c>
      <c r="D48" s="18" t="str">
        <f>IF('CGT Calculator'!D48="","",'CGT Calculator'!D48)</f>
        <v/>
      </c>
      <c r="E48" s="18" t="str">
        <f>IF('CGT Calculator'!E48="","",'CGT Calculator'!E48)</f>
        <v/>
      </c>
      <c r="F48" s="18" t="str">
        <f>IF('CGT Calculator'!F48="","",'CGT Calculator'!F48)</f>
        <v/>
      </c>
      <c r="G48" s="18" t="str">
        <f>IF('CGT Calculator'!G48="","",'CGT Calculator'!G48)</f>
        <v/>
      </c>
    </row>
    <row r="49" spans="1:7">
      <c r="A49" s="18" t="str">
        <f>IF('CGT Calculator'!A49="","",'CGT Calculator'!A49)</f>
        <v/>
      </c>
      <c r="B49" s="18" t="str">
        <f>IF('CGT Calculator'!B49="","",'CGT Calculator'!B49)</f>
        <v/>
      </c>
      <c r="C49" s="18" t="str">
        <f>IF('CGT Calculator'!C49="","",'CGT Calculator'!C49)</f>
        <v/>
      </c>
      <c r="D49" s="18" t="str">
        <f>IF('CGT Calculator'!D49="","",'CGT Calculator'!D49)</f>
        <v/>
      </c>
      <c r="E49" s="18" t="str">
        <f>IF('CGT Calculator'!E49="","",'CGT Calculator'!E49)</f>
        <v/>
      </c>
      <c r="F49" s="18" t="str">
        <f>IF('CGT Calculator'!F49="","",'CGT Calculator'!F49)</f>
        <v/>
      </c>
      <c r="G49" s="18" t="str">
        <f>IF('CGT Calculator'!G49="","",'CGT Calculator'!G49)</f>
        <v/>
      </c>
    </row>
    <row r="50" spans="1:7">
      <c r="A50" s="18" t="str">
        <f>IF('CGT Calculator'!A50="","",'CGT Calculator'!A50)</f>
        <v/>
      </c>
      <c r="B50" s="18" t="str">
        <f>IF('CGT Calculator'!B50="","",'CGT Calculator'!B50)</f>
        <v/>
      </c>
      <c r="C50" s="18" t="str">
        <f>IF('CGT Calculator'!C50="","",'CGT Calculator'!C50)</f>
        <v/>
      </c>
      <c r="D50" s="18" t="str">
        <f>IF('CGT Calculator'!D50="","",'CGT Calculator'!D50)</f>
        <v/>
      </c>
      <c r="E50" s="18" t="str">
        <f>IF('CGT Calculator'!E50="","",'CGT Calculator'!E50)</f>
        <v/>
      </c>
      <c r="F50" s="18" t="str">
        <f>IF('CGT Calculator'!F50="","",'CGT Calculator'!F50)</f>
        <v/>
      </c>
      <c r="G50" s="18" t="str">
        <f>IF('CGT Calculator'!G50="","",'CGT Calculator'!G50)</f>
        <v/>
      </c>
    </row>
    <row r="51" spans="1:7">
      <c r="A51" s="18" t="str">
        <f>IF('CGT Calculator'!A51="","",'CGT Calculator'!A51)</f>
        <v/>
      </c>
      <c r="B51" s="18" t="str">
        <f>IF('CGT Calculator'!B51="","",'CGT Calculator'!B51)</f>
        <v/>
      </c>
      <c r="C51" s="18" t="str">
        <f>IF('CGT Calculator'!C51="","",'CGT Calculator'!C51)</f>
        <v/>
      </c>
      <c r="D51" s="18" t="str">
        <f>IF('CGT Calculator'!D51="","",'CGT Calculator'!D51)</f>
        <v/>
      </c>
      <c r="E51" s="18" t="str">
        <f>IF('CGT Calculator'!E51="","",'CGT Calculator'!E51)</f>
        <v/>
      </c>
      <c r="F51" s="18" t="str">
        <f>IF('CGT Calculator'!F51="","",'CGT Calculator'!F51)</f>
        <v/>
      </c>
      <c r="G51" s="18" t="str">
        <f>IF('CGT Calculator'!G51="","",'CGT Calculator'!G51)</f>
        <v/>
      </c>
    </row>
    <row r="52" spans="1:7">
      <c r="A52" s="18" t="str">
        <f>IF('CGT Calculator'!A52="","",'CGT Calculator'!A52)</f>
        <v/>
      </c>
      <c r="B52" s="18" t="str">
        <f>IF('CGT Calculator'!B52="","",'CGT Calculator'!B52)</f>
        <v/>
      </c>
      <c r="C52" s="18" t="str">
        <f>IF('CGT Calculator'!C52="","",'CGT Calculator'!C52)</f>
        <v/>
      </c>
      <c r="D52" s="18" t="str">
        <f>IF('CGT Calculator'!D52="","",'CGT Calculator'!D52)</f>
        <v/>
      </c>
      <c r="E52" s="18" t="str">
        <f>IF('CGT Calculator'!E52="","",'CGT Calculator'!E52)</f>
        <v/>
      </c>
      <c r="F52" s="18" t="str">
        <f>IF('CGT Calculator'!F52="","",'CGT Calculator'!F52)</f>
        <v/>
      </c>
      <c r="G52" s="18" t="str">
        <f>IF('CGT Calculator'!G52="","",'CGT Calculator'!G52)</f>
        <v/>
      </c>
    </row>
    <row r="53" spans="1:7">
      <c r="A53" s="18" t="str">
        <f>IF('CGT Calculator'!A53="","",'CGT Calculator'!A53)</f>
        <v/>
      </c>
      <c r="B53" s="18" t="str">
        <f>IF('CGT Calculator'!B53="","",'CGT Calculator'!B53)</f>
        <v/>
      </c>
      <c r="C53" s="18" t="str">
        <f>IF('CGT Calculator'!C53="","",'CGT Calculator'!C53)</f>
        <v/>
      </c>
      <c r="D53" s="18" t="str">
        <f>IF('CGT Calculator'!D53="","",'CGT Calculator'!D53)</f>
        <v/>
      </c>
      <c r="E53" s="18" t="str">
        <f>IF('CGT Calculator'!E53="","",'CGT Calculator'!E53)</f>
        <v/>
      </c>
      <c r="F53" s="18" t="str">
        <f>IF('CGT Calculator'!F53="","",'CGT Calculator'!F53)</f>
        <v/>
      </c>
      <c r="G53" s="18" t="str">
        <f>IF('CGT Calculator'!G53="","",'CGT Calculator'!G53)</f>
        <v/>
      </c>
    </row>
    <row r="54" spans="1:7">
      <c r="A54" s="18" t="str">
        <f>IF('CGT Calculator'!A54="","",'CGT Calculator'!A54)</f>
        <v/>
      </c>
      <c r="B54" s="18" t="str">
        <f>IF('CGT Calculator'!B54="","",'CGT Calculator'!B54)</f>
        <v/>
      </c>
      <c r="C54" s="18" t="str">
        <f>IF('CGT Calculator'!C54="","",'CGT Calculator'!C54)</f>
        <v/>
      </c>
      <c r="D54" s="18" t="str">
        <f>IF('CGT Calculator'!D54="","",'CGT Calculator'!D54)</f>
        <v/>
      </c>
      <c r="E54" s="18" t="str">
        <f>IF('CGT Calculator'!E54="","",'CGT Calculator'!E54)</f>
        <v/>
      </c>
      <c r="F54" s="18" t="str">
        <f>IF('CGT Calculator'!F54="","",'CGT Calculator'!F54)</f>
        <v/>
      </c>
      <c r="G54" s="18" t="str">
        <f>IF('CGT Calculator'!G54="","",'CGT Calculator'!G54)</f>
        <v/>
      </c>
    </row>
    <row r="55" spans="1:7">
      <c r="A55" s="18" t="str">
        <f>IF('CGT Calculator'!A55="","",'CGT Calculator'!A55)</f>
        <v/>
      </c>
      <c r="B55" s="18" t="str">
        <f>IF('CGT Calculator'!B55="","",'CGT Calculator'!B55)</f>
        <v/>
      </c>
      <c r="C55" s="18" t="str">
        <f>IF('CGT Calculator'!C55="","",'CGT Calculator'!C55)</f>
        <v/>
      </c>
      <c r="D55" s="18" t="str">
        <f>IF('CGT Calculator'!D55="","",'CGT Calculator'!D55)</f>
        <v/>
      </c>
      <c r="E55" s="18" t="str">
        <f>IF('CGT Calculator'!E55="","",'CGT Calculator'!E55)</f>
        <v/>
      </c>
      <c r="F55" s="18" t="str">
        <f>IF('CGT Calculator'!F55="","",'CGT Calculator'!F55)</f>
        <v/>
      </c>
      <c r="G55" s="18" t="str">
        <f>IF('CGT Calculator'!G55="","",'CGT Calculator'!G55)</f>
        <v/>
      </c>
    </row>
    <row r="56" spans="1:7">
      <c r="A56" s="18" t="str">
        <f>IF('CGT Calculator'!A56="","",'CGT Calculator'!A56)</f>
        <v/>
      </c>
      <c r="B56" s="18" t="str">
        <f>IF('CGT Calculator'!B56="","",'CGT Calculator'!B56)</f>
        <v/>
      </c>
      <c r="C56" s="18" t="str">
        <f>IF('CGT Calculator'!C56="","",'CGT Calculator'!C56)</f>
        <v/>
      </c>
      <c r="D56" s="18" t="str">
        <f>IF('CGT Calculator'!D56="","",'CGT Calculator'!D56)</f>
        <v/>
      </c>
      <c r="E56" s="18" t="str">
        <f>IF('CGT Calculator'!E56="","",'CGT Calculator'!E56)</f>
        <v/>
      </c>
      <c r="F56" s="18" t="str">
        <f>IF('CGT Calculator'!F56="","",'CGT Calculator'!F56)</f>
        <v/>
      </c>
      <c r="G56" s="18" t="str">
        <f>IF('CGT Calculator'!G56="","",'CGT Calculator'!G56)</f>
        <v/>
      </c>
    </row>
    <row r="57" spans="1:7">
      <c r="A57" s="18" t="str">
        <f>IF('CGT Calculator'!A57="","",'CGT Calculator'!A57)</f>
        <v/>
      </c>
      <c r="B57" s="18" t="str">
        <f>IF('CGT Calculator'!B57="","",'CGT Calculator'!B57)</f>
        <v/>
      </c>
      <c r="C57" s="18" t="str">
        <f>IF('CGT Calculator'!C57="","",'CGT Calculator'!C57)</f>
        <v/>
      </c>
      <c r="D57" s="18" t="str">
        <f>IF('CGT Calculator'!D57="","",'CGT Calculator'!D57)</f>
        <v/>
      </c>
      <c r="E57" s="18" t="str">
        <f>IF('CGT Calculator'!E57="","",'CGT Calculator'!E57)</f>
        <v/>
      </c>
      <c r="F57" s="18" t="str">
        <f>IF('CGT Calculator'!F57="","",'CGT Calculator'!F57)</f>
        <v/>
      </c>
      <c r="G57" s="18" t="str">
        <f>IF('CGT Calculator'!G57="","",'CGT Calculator'!G57)</f>
        <v/>
      </c>
    </row>
    <row r="58" spans="1:7">
      <c r="A58" s="18" t="str">
        <f>IF('CGT Calculator'!A58="","",'CGT Calculator'!A58)</f>
        <v/>
      </c>
      <c r="B58" s="18" t="str">
        <f>IF('CGT Calculator'!B58="","",'CGT Calculator'!B58)</f>
        <v/>
      </c>
      <c r="C58" s="18" t="str">
        <f>IF('CGT Calculator'!C58="","",'CGT Calculator'!C58)</f>
        <v/>
      </c>
      <c r="D58" s="18" t="str">
        <f>IF('CGT Calculator'!D58="","",'CGT Calculator'!D58)</f>
        <v/>
      </c>
      <c r="E58" s="18" t="str">
        <f>IF('CGT Calculator'!E58="","",'CGT Calculator'!E58)</f>
        <v/>
      </c>
      <c r="F58" s="18" t="str">
        <f>IF('CGT Calculator'!F58="","",'CGT Calculator'!F58)</f>
        <v/>
      </c>
      <c r="G58" s="18" t="str">
        <f>IF('CGT Calculator'!G58="","",'CGT Calculator'!G58)</f>
        <v/>
      </c>
    </row>
    <row r="59" spans="1:7">
      <c r="A59" s="18" t="str">
        <f>IF('CGT Calculator'!A59="","",'CGT Calculator'!A59)</f>
        <v/>
      </c>
      <c r="B59" s="18" t="str">
        <f>IF('CGT Calculator'!B59="","",'CGT Calculator'!B59)</f>
        <v/>
      </c>
      <c r="C59" s="18" t="str">
        <f>IF('CGT Calculator'!C59="","",'CGT Calculator'!C59)</f>
        <v/>
      </c>
      <c r="D59" s="18" t="str">
        <f>IF('CGT Calculator'!D59="","",'CGT Calculator'!D59)</f>
        <v/>
      </c>
      <c r="E59" s="18" t="str">
        <f>IF('CGT Calculator'!E59="","",'CGT Calculator'!E59)</f>
        <v/>
      </c>
      <c r="F59" s="18" t="str">
        <f>IF('CGT Calculator'!F59="","",'CGT Calculator'!F59)</f>
        <v/>
      </c>
      <c r="G59" s="18" t="str">
        <f>IF('CGT Calculator'!G59="","",'CGT Calculator'!G59)</f>
        <v/>
      </c>
    </row>
    <row r="60" spans="1:7">
      <c r="A60" s="18" t="str">
        <f>IF('CGT Calculator'!A60="","",'CGT Calculator'!A60)</f>
        <v/>
      </c>
      <c r="B60" s="18" t="str">
        <f>IF('CGT Calculator'!B60="","",'CGT Calculator'!B60)</f>
        <v/>
      </c>
      <c r="C60" s="18" t="str">
        <f>IF('CGT Calculator'!C60="","",'CGT Calculator'!C60)</f>
        <v/>
      </c>
      <c r="D60" s="18" t="str">
        <f>IF('CGT Calculator'!D60="","",'CGT Calculator'!D60)</f>
        <v/>
      </c>
      <c r="E60" s="18" t="str">
        <f>IF('CGT Calculator'!E60="","",'CGT Calculator'!E60)</f>
        <v/>
      </c>
      <c r="F60" s="18" t="str">
        <f>IF('CGT Calculator'!F60="","",'CGT Calculator'!F60)</f>
        <v/>
      </c>
      <c r="G60" s="18" t="str">
        <f>IF('CGT Calculator'!G60="","",'CGT Calculator'!G60)</f>
        <v/>
      </c>
    </row>
    <row r="61" spans="1:7">
      <c r="A61" s="18" t="str">
        <f>IF('CGT Calculator'!A61="","",'CGT Calculator'!A61)</f>
        <v/>
      </c>
      <c r="B61" s="18" t="str">
        <f>IF('CGT Calculator'!B61="","",'CGT Calculator'!B61)</f>
        <v/>
      </c>
      <c r="C61" s="18" t="str">
        <f>IF('CGT Calculator'!C61="","",'CGT Calculator'!C61)</f>
        <v/>
      </c>
      <c r="D61" s="18" t="str">
        <f>IF('CGT Calculator'!D61="","",'CGT Calculator'!D61)</f>
        <v/>
      </c>
      <c r="E61" s="18" t="str">
        <f>IF('CGT Calculator'!E61="","",'CGT Calculator'!E61)</f>
        <v/>
      </c>
      <c r="F61" s="18" t="str">
        <f>IF('CGT Calculator'!F61="","",'CGT Calculator'!F61)</f>
        <v/>
      </c>
      <c r="G61" s="18" t="str">
        <f>IF('CGT Calculator'!G61="","",'CGT Calculator'!G61)</f>
        <v/>
      </c>
    </row>
    <row r="62" spans="1:7">
      <c r="A62" s="18" t="str">
        <f>IF('CGT Calculator'!A62="","",'CGT Calculator'!A62)</f>
        <v/>
      </c>
      <c r="B62" s="18" t="str">
        <f>IF('CGT Calculator'!B62="","",'CGT Calculator'!B62)</f>
        <v/>
      </c>
      <c r="C62" s="18" t="str">
        <f>IF('CGT Calculator'!C62="","",'CGT Calculator'!C62)</f>
        <v/>
      </c>
      <c r="D62" s="18" t="str">
        <f>IF('CGT Calculator'!D62="","",'CGT Calculator'!D62)</f>
        <v/>
      </c>
      <c r="E62" s="18" t="str">
        <f>IF('CGT Calculator'!E62="","",'CGT Calculator'!E62)</f>
        <v/>
      </c>
      <c r="F62" s="18" t="str">
        <f>IF('CGT Calculator'!F62="","",'CGT Calculator'!F62)</f>
        <v/>
      </c>
      <c r="G62" s="18" t="str">
        <f>IF('CGT Calculator'!G62="","",'CGT Calculator'!G62)</f>
        <v/>
      </c>
    </row>
    <row r="63" spans="1:7">
      <c r="A63" s="18" t="str">
        <f>IF('CGT Calculator'!A63="","",'CGT Calculator'!A63)</f>
        <v/>
      </c>
      <c r="B63" s="18" t="str">
        <f>IF('CGT Calculator'!B63="","",'CGT Calculator'!B63)</f>
        <v/>
      </c>
      <c r="C63" s="18" t="str">
        <f>IF('CGT Calculator'!C63="","",'CGT Calculator'!C63)</f>
        <v/>
      </c>
      <c r="D63" s="18" t="str">
        <f>IF('CGT Calculator'!D63="","",'CGT Calculator'!D63)</f>
        <v/>
      </c>
      <c r="E63" s="18" t="str">
        <f>IF('CGT Calculator'!E63="","",'CGT Calculator'!E63)</f>
        <v/>
      </c>
      <c r="F63" s="18" t="str">
        <f>IF('CGT Calculator'!F63="","",'CGT Calculator'!F63)</f>
        <v/>
      </c>
      <c r="G63" s="18" t="str">
        <f>IF('CGT Calculator'!G63="","",'CGT Calculator'!G63)</f>
        <v/>
      </c>
    </row>
    <row r="64" spans="1:7">
      <c r="A64" s="18" t="str">
        <f>IF('CGT Calculator'!A64="","",'CGT Calculator'!A64)</f>
        <v/>
      </c>
      <c r="B64" s="18" t="str">
        <f>IF('CGT Calculator'!B64="","",'CGT Calculator'!B64)</f>
        <v/>
      </c>
      <c r="C64" s="18" t="str">
        <f>IF('CGT Calculator'!C64="","",'CGT Calculator'!C64)</f>
        <v/>
      </c>
      <c r="D64" s="18" t="str">
        <f>IF('CGT Calculator'!D64="","",'CGT Calculator'!D64)</f>
        <v/>
      </c>
      <c r="E64" s="18" t="str">
        <f>IF('CGT Calculator'!E64="","",'CGT Calculator'!E64)</f>
        <v/>
      </c>
      <c r="F64" s="18" t="str">
        <f>IF('CGT Calculator'!F64="","",'CGT Calculator'!F64)</f>
        <v/>
      </c>
      <c r="G64" s="18" t="str">
        <f>IF('CGT Calculator'!G64="","",'CGT Calculator'!G64)</f>
        <v/>
      </c>
    </row>
    <row r="65" spans="1:7">
      <c r="A65" s="18" t="str">
        <f>IF('CGT Calculator'!A65="","",'CGT Calculator'!A65)</f>
        <v/>
      </c>
      <c r="B65" s="18" t="str">
        <f>IF('CGT Calculator'!B65="","",'CGT Calculator'!B65)</f>
        <v/>
      </c>
      <c r="C65" s="18" t="str">
        <f>IF('CGT Calculator'!C65="","",'CGT Calculator'!C65)</f>
        <v/>
      </c>
      <c r="D65" s="18" t="str">
        <f>IF('CGT Calculator'!D65="","",'CGT Calculator'!D65)</f>
        <v/>
      </c>
      <c r="E65" s="18" t="str">
        <f>IF('CGT Calculator'!E65="","",'CGT Calculator'!E65)</f>
        <v/>
      </c>
      <c r="F65" s="18" t="str">
        <f>IF('CGT Calculator'!F65="","",'CGT Calculator'!F65)</f>
        <v/>
      </c>
      <c r="G65" s="18" t="str">
        <f>IF('CGT Calculator'!G65="","",'CGT Calculator'!G65)</f>
        <v/>
      </c>
    </row>
    <row r="66" spans="1:7">
      <c r="A66" s="18" t="str">
        <f>IF('CGT Calculator'!A66="","",'CGT Calculator'!A66)</f>
        <v/>
      </c>
      <c r="B66" s="18" t="str">
        <f>IF('CGT Calculator'!B66="","",'CGT Calculator'!B66)</f>
        <v/>
      </c>
      <c r="C66" s="18" t="str">
        <f>IF('CGT Calculator'!C66="","",'CGT Calculator'!C66)</f>
        <v/>
      </c>
      <c r="D66" s="18" t="str">
        <f>IF('CGT Calculator'!D66="","",'CGT Calculator'!D66)</f>
        <v/>
      </c>
      <c r="E66" s="18" t="str">
        <f>IF('CGT Calculator'!E66="","",'CGT Calculator'!E66)</f>
        <v/>
      </c>
      <c r="F66" s="18" t="str">
        <f>IF('CGT Calculator'!F66="","",'CGT Calculator'!F66)</f>
        <v/>
      </c>
      <c r="G66" s="18" t="str">
        <f>IF('CGT Calculator'!G66="","",'CGT Calculator'!G66)</f>
        <v/>
      </c>
    </row>
    <row r="67" spans="1:7">
      <c r="A67" s="18" t="str">
        <f>IF('CGT Calculator'!A67="","",'CGT Calculator'!A67)</f>
        <v/>
      </c>
      <c r="B67" s="18" t="str">
        <f>IF('CGT Calculator'!B67="","",'CGT Calculator'!B67)</f>
        <v/>
      </c>
      <c r="C67" s="18" t="str">
        <f>IF('CGT Calculator'!C67="","",'CGT Calculator'!C67)</f>
        <v/>
      </c>
      <c r="D67" s="18" t="str">
        <f>IF('CGT Calculator'!D67="","",'CGT Calculator'!D67)</f>
        <v/>
      </c>
      <c r="E67" s="18" t="str">
        <f>IF('CGT Calculator'!E67="","",'CGT Calculator'!E67)</f>
        <v/>
      </c>
      <c r="F67" s="18" t="str">
        <f>IF('CGT Calculator'!F67="","",'CGT Calculator'!F67)</f>
        <v/>
      </c>
      <c r="G67" s="18" t="str">
        <f>IF('CGT Calculator'!G67="","",'CGT Calculator'!G67)</f>
        <v/>
      </c>
    </row>
    <row r="68" spans="1:7">
      <c r="A68" s="18" t="str">
        <f>IF('CGT Calculator'!A68="","",'CGT Calculator'!A68)</f>
        <v/>
      </c>
      <c r="B68" s="18" t="str">
        <f>IF('CGT Calculator'!B68="","",'CGT Calculator'!B68)</f>
        <v/>
      </c>
      <c r="C68" s="18" t="str">
        <f>IF('CGT Calculator'!C68="","",'CGT Calculator'!C68)</f>
        <v/>
      </c>
      <c r="D68" s="18" t="str">
        <f>IF('CGT Calculator'!D68="","",'CGT Calculator'!D68)</f>
        <v/>
      </c>
      <c r="E68" s="18" t="str">
        <f>IF('CGT Calculator'!E68="","",'CGT Calculator'!E68)</f>
        <v/>
      </c>
      <c r="F68" s="18" t="str">
        <f>IF('CGT Calculator'!F68="","",'CGT Calculator'!F68)</f>
        <v/>
      </c>
      <c r="G68" s="18" t="str">
        <f>IF('CGT Calculator'!G68="","",'CGT Calculator'!G68)</f>
        <v/>
      </c>
    </row>
    <row r="69" spans="1:7">
      <c r="A69" s="18" t="str">
        <f>IF('CGT Calculator'!A69="","",'CGT Calculator'!A69)</f>
        <v/>
      </c>
      <c r="B69" s="18" t="str">
        <f>IF('CGT Calculator'!B69="","",'CGT Calculator'!B69)</f>
        <v/>
      </c>
      <c r="C69" s="18" t="str">
        <f>IF('CGT Calculator'!C69="","",'CGT Calculator'!C69)</f>
        <v/>
      </c>
      <c r="D69" s="18" t="str">
        <f>IF('CGT Calculator'!D69="","",'CGT Calculator'!D69)</f>
        <v/>
      </c>
      <c r="E69" s="18" t="str">
        <f>IF('CGT Calculator'!E69="","",'CGT Calculator'!E69)</f>
        <v/>
      </c>
      <c r="F69" s="18" t="str">
        <f>IF('CGT Calculator'!F69="","",'CGT Calculator'!F69)</f>
        <v/>
      </c>
      <c r="G69" s="18" t="str">
        <f>IF('CGT Calculator'!G69="","",'CGT Calculator'!G69)</f>
        <v/>
      </c>
    </row>
    <row r="70" spans="1:7">
      <c r="A70" s="18" t="str">
        <f>IF('CGT Calculator'!A70="","",'CGT Calculator'!A70)</f>
        <v/>
      </c>
      <c r="B70" s="18" t="str">
        <f>IF('CGT Calculator'!B70="","",'CGT Calculator'!B70)</f>
        <v/>
      </c>
      <c r="C70" s="18" t="str">
        <f>IF('CGT Calculator'!C70="","",'CGT Calculator'!C70)</f>
        <v/>
      </c>
      <c r="D70" s="18" t="str">
        <f>IF('CGT Calculator'!D70="","",'CGT Calculator'!D70)</f>
        <v/>
      </c>
      <c r="E70" s="18" t="str">
        <f>IF('CGT Calculator'!E70="","",'CGT Calculator'!E70)</f>
        <v/>
      </c>
      <c r="F70" s="18" t="str">
        <f>IF('CGT Calculator'!F70="","",'CGT Calculator'!F70)</f>
        <v/>
      </c>
      <c r="G70" s="18" t="str">
        <f>IF('CGT Calculator'!G70="","",'CGT Calculator'!G70)</f>
        <v/>
      </c>
    </row>
    <row r="71" spans="1:7">
      <c r="A71" s="18" t="str">
        <f>IF('CGT Calculator'!A71="","",'CGT Calculator'!A71)</f>
        <v/>
      </c>
      <c r="B71" s="18" t="str">
        <f>IF('CGT Calculator'!B71="","",'CGT Calculator'!B71)</f>
        <v/>
      </c>
      <c r="C71" s="18" t="str">
        <f>IF('CGT Calculator'!C71="","",'CGT Calculator'!C71)</f>
        <v/>
      </c>
      <c r="D71" s="18" t="str">
        <f>IF('CGT Calculator'!D71="","",'CGT Calculator'!D71)</f>
        <v/>
      </c>
      <c r="E71" s="18" t="str">
        <f>IF('CGT Calculator'!E71="","",'CGT Calculator'!E71)</f>
        <v/>
      </c>
      <c r="F71" s="18" t="str">
        <f>IF('CGT Calculator'!F71="","",'CGT Calculator'!F71)</f>
        <v/>
      </c>
      <c r="G71" s="18" t="str">
        <f>IF('CGT Calculator'!G71="","",'CGT Calculator'!G71)</f>
        <v/>
      </c>
    </row>
    <row r="72" spans="1:7">
      <c r="A72" s="18" t="str">
        <f>IF('CGT Calculator'!A72="","",'CGT Calculator'!A72)</f>
        <v/>
      </c>
      <c r="B72" s="18" t="str">
        <f>IF('CGT Calculator'!B72="","",'CGT Calculator'!B72)</f>
        <v/>
      </c>
      <c r="C72" s="18" t="str">
        <f>IF('CGT Calculator'!C72="","",'CGT Calculator'!C72)</f>
        <v/>
      </c>
      <c r="D72" s="18" t="str">
        <f>IF('CGT Calculator'!D72="","",'CGT Calculator'!D72)</f>
        <v/>
      </c>
      <c r="E72" s="18" t="str">
        <f>IF('CGT Calculator'!E72="","",'CGT Calculator'!E72)</f>
        <v/>
      </c>
      <c r="F72" s="18" t="str">
        <f>IF('CGT Calculator'!F72="","",'CGT Calculator'!F72)</f>
        <v/>
      </c>
      <c r="G72" s="18" t="str">
        <f>IF('CGT Calculator'!G72="","",'CGT Calculator'!G72)</f>
        <v/>
      </c>
    </row>
    <row r="73" spans="1:7">
      <c r="A73" s="18" t="str">
        <f>IF('CGT Calculator'!A73="","",'CGT Calculator'!A73)</f>
        <v/>
      </c>
      <c r="B73" s="18" t="str">
        <f>IF('CGT Calculator'!B73="","",'CGT Calculator'!B73)</f>
        <v/>
      </c>
      <c r="C73" s="18" t="str">
        <f>IF('CGT Calculator'!C73="","",'CGT Calculator'!C73)</f>
        <v/>
      </c>
      <c r="D73" s="18" t="str">
        <f>IF('CGT Calculator'!D73="","",'CGT Calculator'!D73)</f>
        <v/>
      </c>
      <c r="E73" s="18" t="str">
        <f>IF('CGT Calculator'!E73="","",'CGT Calculator'!E73)</f>
        <v/>
      </c>
      <c r="F73" s="18" t="str">
        <f>IF('CGT Calculator'!F73="","",'CGT Calculator'!F73)</f>
        <v/>
      </c>
      <c r="G73" s="18" t="str">
        <f>IF('CGT Calculator'!G73="","",'CGT Calculator'!G73)</f>
        <v/>
      </c>
    </row>
    <row r="74" spans="1:7">
      <c r="A74" s="18" t="str">
        <f>IF('CGT Calculator'!A74="","",'CGT Calculator'!A74)</f>
        <v/>
      </c>
      <c r="B74" s="18" t="str">
        <f>IF('CGT Calculator'!B74="","",'CGT Calculator'!B74)</f>
        <v/>
      </c>
      <c r="C74" s="18" t="str">
        <f>IF('CGT Calculator'!C74="","",'CGT Calculator'!C74)</f>
        <v/>
      </c>
      <c r="D74" s="18" t="str">
        <f>IF('CGT Calculator'!D74="","",'CGT Calculator'!D74)</f>
        <v/>
      </c>
      <c r="E74" s="18" t="str">
        <f>IF('CGT Calculator'!E74="","",'CGT Calculator'!E74)</f>
        <v/>
      </c>
      <c r="F74" s="18" t="str">
        <f>IF('CGT Calculator'!F74="","",'CGT Calculator'!F74)</f>
        <v/>
      </c>
      <c r="G74" s="18" t="str">
        <f>IF('CGT Calculator'!G74="","",'CGT Calculator'!G74)</f>
        <v/>
      </c>
    </row>
    <row r="75" spans="1:7">
      <c r="A75" s="18" t="str">
        <f>IF('CGT Calculator'!A75="","",'CGT Calculator'!A75)</f>
        <v/>
      </c>
      <c r="B75" s="18" t="str">
        <f>IF('CGT Calculator'!B75="","",'CGT Calculator'!B75)</f>
        <v/>
      </c>
      <c r="C75" s="18" t="str">
        <f>IF('CGT Calculator'!C75="","",'CGT Calculator'!C75)</f>
        <v/>
      </c>
      <c r="D75" s="18" t="str">
        <f>IF('CGT Calculator'!D75="","",'CGT Calculator'!D75)</f>
        <v/>
      </c>
      <c r="E75" s="18" t="str">
        <f>IF('CGT Calculator'!E75="","",'CGT Calculator'!E75)</f>
        <v/>
      </c>
      <c r="F75" s="18" t="str">
        <f>IF('CGT Calculator'!F75="","",'CGT Calculator'!F75)</f>
        <v/>
      </c>
      <c r="G75" s="18" t="str">
        <f>IF('CGT Calculator'!G75="","",'CGT Calculator'!G75)</f>
        <v/>
      </c>
    </row>
    <row r="76" spans="1:7">
      <c r="A76" s="18" t="str">
        <f>IF('CGT Calculator'!A76="","",'CGT Calculator'!A76)</f>
        <v/>
      </c>
      <c r="B76" s="18" t="str">
        <f>IF('CGT Calculator'!B76="","",'CGT Calculator'!B76)</f>
        <v/>
      </c>
      <c r="C76" s="18" t="str">
        <f>IF('CGT Calculator'!C76="","",'CGT Calculator'!C76)</f>
        <v/>
      </c>
      <c r="D76" s="18" t="str">
        <f>IF('CGT Calculator'!D76="","",'CGT Calculator'!D76)</f>
        <v/>
      </c>
      <c r="E76" s="18" t="str">
        <f>IF('CGT Calculator'!E76="","",'CGT Calculator'!E76)</f>
        <v/>
      </c>
      <c r="F76" s="18" t="str">
        <f>IF('CGT Calculator'!F76="","",'CGT Calculator'!F76)</f>
        <v/>
      </c>
      <c r="G76" s="18" t="str">
        <f>IF('CGT Calculator'!G76="","",'CGT Calculator'!G76)</f>
        <v/>
      </c>
    </row>
    <row r="77" spans="1:7">
      <c r="A77" s="18" t="str">
        <f>IF('CGT Calculator'!A77="","",'CGT Calculator'!A77)</f>
        <v/>
      </c>
      <c r="B77" s="18" t="str">
        <f>IF('CGT Calculator'!B77="","",'CGT Calculator'!B77)</f>
        <v/>
      </c>
      <c r="C77" s="18" t="str">
        <f>IF('CGT Calculator'!C77="","",'CGT Calculator'!C77)</f>
        <v/>
      </c>
      <c r="D77" s="18" t="str">
        <f>IF('CGT Calculator'!D77="","",'CGT Calculator'!D77)</f>
        <v/>
      </c>
      <c r="E77" s="18" t="str">
        <f>IF('CGT Calculator'!E77="","",'CGT Calculator'!E77)</f>
        <v/>
      </c>
      <c r="F77" s="18" t="str">
        <f>IF('CGT Calculator'!F77="","",'CGT Calculator'!F77)</f>
        <v/>
      </c>
      <c r="G77" s="18" t="str">
        <f>IF('CGT Calculator'!G77="","",'CGT Calculator'!G77)</f>
        <v/>
      </c>
    </row>
    <row r="78" spans="1:7">
      <c r="A78" s="18" t="str">
        <f>IF('CGT Calculator'!A78="","",'CGT Calculator'!A78)</f>
        <v/>
      </c>
      <c r="B78" s="18" t="str">
        <f>IF('CGT Calculator'!B78="","",'CGT Calculator'!B78)</f>
        <v/>
      </c>
      <c r="C78" s="18" t="str">
        <f>IF('CGT Calculator'!C78="","",'CGT Calculator'!C78)</f>
        <v/>
      </c>
      <c r="D78" s="18" t="str">
        <f>IF('CGT Calculator'!D78="","",'CGT Calculator'!D78)</f>
        <v/>
      </c>
      <c r="E78" s="18" t="str">
        <f>IF('CGT Calculator'!E78="","",'CGT Calculator'!E78)</f>
        <v/>
      </c>
      <c r="F78" s="18" t="str">
        <f>IF('CGT Calculator'!F78="","",'CGT Calculator'!F78)</f>
        <v/>
      </c>
      <c r="G78" s="18" t="str">
        <f>IF('CGT Calculator'!G78="","",'CGT Calculator'!G78)</f>
        <v/>
      </c>
    </row>
    <row r="79" spans="1:7">
      <c r="A79" s="18" t="str">
        <f>IF('CGT Calculator'!A79="","",'CGT Calculator'!A79)</f>
        <v/>
      </c>
      <c r="B79" s="18" t="str">
        <f>IF('CGT Calculator'!B79="","",'CGT Calculator'!B79)</f>
        <v/>
      </c>
      <c r="C79" s="18" t="str">
        <f>IF('CGT Calculator'!C79="","",'CGT Calculator'!C79)</f>
        <v/>
      </c>
      <c r="D79" s="18" t="str">
        <f>IF('CGT Calculator'!D79="","",'CGT Calculator'!D79)</f>
        <v/>
      </c>
      <c r="E79" s="18" t="str">
        <f>IF('CGT Calculator'!E79="","",'CGT Calculator'!E79)</f>
        <v/>
      </c>
      <c r="F79" s="18" t="str">
        <f>IF('CGT Calculator'!F79="","",'CGT Calculator'!F79)</f>
        <v/>
      </c>
      <c r="G79" s="18" t="str">
        <f>IF('CGT Calculator'!G79="","",'CGT Calculator'!G79)</f>
        <v/>
      </c>
    </row>
    <row r="80" spans="1:7">
      <c r="A80" s="18" t="str">
        <f>IF('CGT Calculator'!A80="","",'CGT Calculator'!A80)</f>
        <v/>
      </c>
      <c r="B80" s="18" t="str">
        <f>IF('CGT Calculator'!B80="","",'CGT Calculator'!B80)</f>
        <v/>
      </c>
      <c r="C80" s="18" t="str">
        <f>IF('CGT Calculator'!C80="","",'CGT Calculator'!C80)</f>
        <v/>
      </c>
      <c r="D80" s="18" t="str">
        <f>IF('CGT Calculator'!D80="","",'CGT Calculator'!D80)</f>
        <v/>
      </c>
      <c r="E80" s="18" t="str">
        <f>IF('CGT Calculator'!E80="","",'CGT Calculator'!E80)</f>
        <v/>
      </c>
      <c r="F80" s="18" t="str">
        <f>IF('CGT Calculator'!F80="","",'CGT Calculator'!F80)</f>
        <v/>
      </c>
      <c r="G80" s="18" t="str">
        <f>IF('CGT Calculator'!G80="","",'CGT Calculator'!G80)</f>
        <v/>
      </c>
    </row>
    <row r="81" spans="1:7">
      <c r="A81" s="18" t="str">
        <f>IF('CGT Calculator'!A81="","",'CGT Calculator'!A81)</f>
        <v/>
      </c>
      <c r="B81" s="18" t="str">
        <f>IF('CGT Calculator'!B81="","",'CGT Calculator'!B81)</f>
        <v/>
      </c>
      <c r="C81" s="18" t="str">
        <f>IF('CGT Calculator'!C81="","",'CGT Calculator'!C81)</f>
        <v/>
      </c>
      <c r="D81" s="18" t="str">
        <f>IF('CGT Calculator'!D81="","",'CGT Calculator'!D81)</f>
        <v/>
      </c>
      <c r="E81" s="18" t="str">
        <f>IF('CGT Calculator'!E81="","",'CGT Calculator'!E81)</f>
        <v/>
      </c>
      <c r="F81" s="18" t="str">
        <f>IF('CGT Calculator'!F81="","",'CGT Calculator'!F81)</f>
        <v/>
      </c>
      <c r="G81" s="18" t="str">
        <f>IF('CGT Calculator'!G81="","",'CGT Calculator'!G81)</f>
        <v/>
      </c>
    </row>
    <row r="82" spans="1:7">
      <c r="A82" s="18" t="str">
        <f>IF('CGT Calculator'!A82="","",'CGT Calculator'!A82)</f>
        <v/>
      </c>
      <c r="B82" s="18" t="str">
        <f>IF('CGT Calculator'!B82="","",'CGT Calculator'!B82)</f>
        <v/>
      </c>
      <c r="C82" s="18" t="str">
        <f>IF('CGT Calculator'!C82="","",'CGT Calculator'!C82)</f>
        <v/>
      </c>
      <c r="D82" s="18" t="str">
        <f>IF('CGT Calculator'!D82="","",'CGT Calculator'!D82)</f>
        <v/>
      </c>
      <c r="E82" s="18" t="str">
        <f>IF('CGT Calculator'!E82="","",'CGT Calculator'!E82)</f>
        <v/>
      </c>
      <c r="F82" s="18" t="str">
        <f>IF('CGT Calculator'!F82="","",'CGT Calculator'!F82)</f>
        <v/>
      </c>
      <c r="G82" s="18" t="str">
        <f>IF('CGT Calculator'!G82="","",'CGT Calculator'!G82)</f>
        <v/>
      </c>
    </row>
    <row r="83" spans="1:7">
      <c r="A83" s="18" t="str">
        <f>IF('CGT Calculator'!A83="","",'CGT Calculator'!A83)</f>
        <v/>
      </c>
      <c r="B83" s="18" t="str">
        <f>IF('CGT Calculator'!B83="","",'CGT Calculator'!B83)</f>
        <v/>
      </c>
      <c r="C83" s="18" t="str">
        <f>IF('CGT Calculator'!C83="","",'CGT Calculator'!C83)</f>
        <v/>
      </c>
      <c r="D83" s="18" t="str">
        <f>IF('CGT Calculator'!D83="","",'CGT Calculator'!D83)</f>
        <v/>
      </c>
      <c r="E83" s="18" t="str">
        <f>IF('CGT Calculator'!E83="","",'CGT Calculator'!E83)</f>
        <v/>
      </c>
      <c r="F83" s="18" t="str">
        <f>IF('CGT Calculator'!F83="","",'CGT Calculator'!F83)</f>
        <v/>
      </c>
      <c r="G83" s="18" t="str">
        <f>IF('CGT Calculator'!G83="","",'CGT Calculator'!G83)</f>
        <v/>
      </c>
    </row>
    <row r="84" spans="1:7">
      <c r="A84" s="18" t="str">
        <f>IF('CGT Calculator'!A84="","",'CGT Calculator'!A84)</f>
        <v/>
      </c>
      <c r="B84" s="18" t="str">
        <f>IF('CGT Calculator'!B84="","",'CGT Calculator'!B84)</f>
        <v/>
      </c>
      <c r="C84" s="18" t="str">
        <f>IF('CGT Calculator'!C84="","",'CGT Calculator'!C84)</f>
        <v/>
      </c>
      <c r="D84" s="18" t="str">
        <f>IF('CGT Calculator'!D84="","",'CGT Calculator'!D84)</f>
        <v/>
      </c>
      <c r="E84" s="18" t="str">
        <f>IF('CGT Calculator'!E84="","",'CGT Calculator'!E84)</f>
        <v/>
      </c>
      <c r="F84" s="18" t="str">
        <f>IF('CGT Calculator'!F84="","",'CGT Calculator'!F84)</f>
        <v/>
      </c>
      <c r="G84" s="18" t="str">
        <f>IF('CGT Calculator'!G84="","",'CGT Calculator'!G84)</f>
        <v/>
      </c>
    </row>
    <row r="85" spans="1:7">
      <c r="A85" s="18" t="str">
        <f>IF('CGT Calculator'!A85="","",'CGT Calculator'!A85)</f>
        <v/>
      </c>
      <c r="B85" s="18" t="str">
        <f>IF('CGT Calculator'!B85="","",'CGT Calculator'!B85)</f>
        <v/>
      </c>
      <c r="C85" s="18" t="str">
        <f>IF('CGT Calculator'!C85="","",'CGT Calculator'!C85)</f>
        <v/>
      </c>
      <c r="D85" s="18" t="str">
        <f>IF('CGT Calculator'!D85="","",'CGT Calculator'!D85)</f>
        <v/>
      </c>
      <c r="E85" s="18" t="str">
        <f>IF('CGT Calculator'!E85="","",'CGT Calculator'!E85)</f>
        <v/>
      </c>
      <c r="F85" s="18" t="str">
        <f>IF('CGT Calculator'!F85="","",'CGT Calculator'!F85)</f>
        <v/>
      </c>
      <c r="G85" s="18" t="str">
        <f>IF('CGT Calculator'!G85="","",'CGT Calculator'!G85)</f>
        <v/>
      </c>
    </row>
    <row r="86" spans="1:7">
      <c r="A86" s="18" t="str">
        <f>IF('CGT Calculator'!A86="","",'CGT Calculator'!A86)</f>
        <v/>
      </c>
      <c r="B86" s="18" t="str">
        <f>IF('CGT Calculator'!B86="","",'CGT Calculator'!B86)</f>
        <v/>
      </c>
      <c r="C86" s="18" t="str">
        <f>IF('CGT Calculator'!C86="","",'CGT Calculator'!C86)</f>
        <v/>
      </c>
      <c r="D86" s="18" t="str">
        <f>IF('CGT Calculator'!D86="","",'CGT Calculator'!D86)</f>
        <v/>
      </c>
      <c r="E86" s="18" t="str">
        <f>IF('CGT Calculator'!E86="","",'CGT Calculator'!E86)</f>
        <v/>
      </c>
      <c r="F86" s="18" t="str">
        <f>IF('CGT Calculator'!F86="","",'CGT Calculator'!F86)</f>
        <v/>
      </c>
      <c r="G86" s="18" t="str">
        <f>IF('CGT Calculator'!G86="","",'CGT Calculator'!G86)</f>
        <v/>
      </c>
    </row>
    <row r="87" spans="1:7">
      <c r="A87" s="18" t="str">
        <f>IF('CGT Calculator'!A87="","",'CGT Calculator'!A87)</f>
        <v/>
      </c>
      <c r="B87" s="18" t="str">
        <f>IF('CGT Calculator'!B87="","",'CGT Calculator'!B87)</f>
        <v/>
      </c>
      <c r="C87" s="18" t="str">
        <f>IF('CGT Calculator'!C87="","",'CGT Calculator'!C87)</f>
        <v/>
      </c>
      <c r="D87" s="18" t="str">
        <f>IF('CGT Calculator'!D87="","",'CGT Calculator'!D87)</f>
        <v/>
      </c>
      <c r="E87" s="18" t="str">
        <f>IF('CGT Calculator'!E87="","",'CGT Calculator'!E87)</f>
        <v/>
      </c>
      <c r="F87" s="18" t="str">
        <f>IF('CGT Calculator'!F87="","",'CGT Calculator'!F87)</f>
        <v/>
      </c>
      <c r="G87" s="18" t="str">
        <f>IF('CGT Calculator'!G87="","",'CGT Calculator'!G87)</f>
        <v/>
      </c>
    </row>
    <row r="88" spans="1:7">
      <c r="A88" s="18" t="str">
        <f>IF('CGT Calculator'!A88="","",'CGT Calculator'!A88)</f>
        <v/>
      </c>
      <c r="B88" s="18" t="str">
        <f>IF('CGT Calculator'!B88="","",'CGT Calculator'!B88)</f>
        <v/>
      </c>
      <c r="C88" s="18" t="str">
        <f>IF('CGT Calculator'!C88="","",'CGT Calculator'!C88)</f>
        <v/>
      </c>
      <c r="D88" s="18" t="str">
        <f>IF('CGT Calculator'!D88="","",'CGT Calculator'!D88)</f>
        <v/>
      </c>
      <c r="E88" s="18" t="str">
        <f>IF('CGT Calculator'!E88="","",'CGT Calculator'!E88)</f>
        <v/>
      </c>
      <c r="F88" s="18" t="str">
        <f>IF('CGT Calculator'!F88="","",'CGT Calculator'!F88)</f>
        <v/>
      </c>
      <c r="G88" s="18" t="str">
        <f>IF('CGT Calculator'!G88="","",'CGT Calculator'!G88)</f>
        <v/>
      </c>
    </row>
    <row r="89" spans="1:7">
      <c r="A89" s="18" t="str">
        <f>IF('CGT Calculator'!A89="","",'CGT Calculator'!A89)</f>
        <v/>
      </c>
      <c r="B89" s="18" t="str">
        <f>IF('CGT Calculator'!B89="","",'CGT Calculator'!B89)</f>
        <v/>
      </c>
      <c r="C89" s="18" t="str">
        <f>IF('CGT Calculator'!C89="","",'CGT Calculator'!C89)</f>
        <v/>
      </c>
      <c r="D89" s="18" t="str">
        <f>IF('CGT Calculator'!D89="","",'CGT Calculator'!D89)</f>
        <v/>
      </c>
      <c r="E89" s="18" t="str">
        <f>IF('CGT Calculator'!E89="","",'CGT Calculator'!E89)</f>
        <v/>
      </c>
      <c r="F89" s="18" t="str">
        <f>IF('CGT Calculator'!F89="","",'CGT Calculator'!F89)</f>
        <v/>
      </c>
      <c r="G89" s="18" t="str">
        <f>IF('CGT Calculator'!G89="","",'CGT Calculator'!G89)</f>
        <v/>
      </c>
    </row>
    <row r="90" spans="1:7">
      <c r="A90" s="18" t="str">
        <f>IF('CGT Calculator'!A90="","",'CGT Calculator'!A90)</f>
        <v/>
      </c>
      <c r="B90" s="18" t="str">
        <f>IF('CGT Calculator'!B90="","",'CGT Calculator'!B90)</f>
        <v/>
      </c>
      <c r="C90" s="18" t="str">
        <f>IF('CGT Calculator'!C90="","",'CGT Calculator'!C90)</f>
        <v/>
      </c>
      <c r="D90" s="18" t="str">
        <f>IF('CGT Calculator'!D90="","",'CGT Calculator'!D90)</f>
        <v/>
      </c>
      <c r="E90" s="18" t="str">
        <f>IF('CGT Calculator'!E90="","",'CGT Calculator'!E90)</f>
        <v/>
      </c>
      <c r="F90" s="18" t="str">
        <f>IF('CGT Calculator'!F90="","",'CGT Calculator'!F90)</f>
        <v/>
      </c>
      <c r="G90" s="18" t="str">
        <f>IF('CGT Calculator'!G90="","",'CGT Calculator'!G90)</f>
        <v/>
      </c>
    </row>
    <row r="91" spans="1:7">
      <c r="A91" s="18" t="str">
        <f>IF('CGT Calculator'!A91="","",'CGT Calculator'!A91)</f>
        <v/>
      </c>
      <c r="B91" s="18" t="str">
        <f>IF('CGT Calculator'!B91="","",'CGT Calculator'!B91)</f>
        <v/>
      </c>
      <c r="C91" s="18" t="str">
        <f>IF('CGT Calculator'!C91="","",'CGT Calculator'!C91)</f>
        <v/>
      </c>
      <c r="D91" s="18" t="str">
        <f>IF('CGT Calculator'!D91="","",'CGT Calculator'!D91)</f>
        <v/>
      </c>
      <c r="E91" s="18" t="str">
        <f>IF('CGT Calculator'!E91="","",'CGT Calculator'!E91)</f>
        <v/>
      </c>
      <c r="F91" s="18" t="str">
        <f>IF('CGT Calculator'!F91="","",'CGT Calculator'!F91)</f>
        <v/>
      </c>
      <c r="G91" s="18" t="str">
        <f>IF('CGT Calculator'!G91="","",'CGT Calculator'!G91)</f>
        <v/>
      </c>
    </row>
    <row r="92" spans="1:7">
      <c r="A92" s="18" t="str">
        <f>IF('CGT Calculator'!A92="","",'CGT Calculator'!A92)</f>
        <v/>
      </c>
      <c r="B92" s="18" t="str">
        <f>IF('CGT Calculator'!B92="","",'CGT Calculator'!B92)</f>
        <v/>
      </c>
      <c r="C92" s="18" t="str">
        <f>IF('CGT Calculator'!C92="","",'CGT Calculator'!C92)</f>
        <v/>
      </c>
      <c r="D92" s="18" t="str">
        <f>IF('CGT Calculator'!D92="","",'CGT Calculator'!D92)</f>
        <v/>
      </c>
      <c r="E92" s="18" t="str">
        <f>IF('CGT Calculator'!E92="","",'CGT Calculator'!E92)</f>
        <v/>
      </c>
      <c r="F92" s="18" t="str">
        <f>IF('CGT Calculator'!F92="","",'CGT Calculator'!F92)</f>
        <v/>
      </c>
      <c r="G92" s="18" t="str">
        <f>IF('CGT Calculator'!G92="","",'CGT Calculator'!G92)</f>
        <v/>
      </c>
    </row>
    <row r="93" spans="1:7">
      <c r="A93" s="18" t="str">
        <f>IF('CGT Calculator'!A93="","",'CGT Calculator'!A93)</f>
        <v/>
      </c>
      <c r="B93" s="18" t="str">
        <f>IF('CGT Calculator'!B93="","",'CGT Calculator'!B93)</f>
        <v/>
      </c>
      <c r="C93" s="18" t="str">
        <f>IF('CGT Calculator'!C93="","",'CGT Calculator'!C93)</f>
        <v/>
      </c>
      <c r="D93" s="18" t="str">
        <f>IF('CGT Calculator'!D93="","",'CGT Calculator'!D93)</f>
        <v/>
      </c>
      <c r="E93" s="18" t="str">
        <f>IF('CGT Calculator'!E93="","",'CGT Calculator'!E93)</f>
        <v/>
      </c>
      <c r="F93" s="18" t="str">
        <f>IF('CGT Calculator'!F93="","",'CGT Calculator'!F93)</f>
        <v/>
      </c>
      <c r="G93" s="18" t="str">
        <f>IF('CGT Calculator'!G93="","",'CGT Calculator'!G93)</f>
        <v/>
      </c>
    </row>
    <row r="94" spans="1:7">
      <c r="A94" s="18" t="str">
        <f>IF('CGT Calculator'!A94="","",'CGT Calculator'!A94)</f>
        <v/>
      </c>
      <c r="B94" s="18" t="str">
        <f>IF('CGT Calculator'!B94="","",'CGT Calculator'!B94)</f>
        <v/>
      </c>
      <c r="C94" s="18" t="str">
        <f>IF('CGT Calculator'!C94="","",'CGT Calculator'!C94)</f>
        <v/>
      </c>
      <c r="D94" s="18" t="str">
        <f>IF('CGT Calculator'!D94="","",'CGT Calculator'!D94)</f>
        <v/>
      </c>
      <c r="E94" s="18" t="str">
        <f>IF('CGT Calculator'!E94="","",'CGT Calculator'!E94)</f>
        <v/>
      </c>
      <c r="F94" s="18" t="str">
        <f>IF('CGT Calculator'!F94="","",'CGT Calculator'!F94)</f>
        <v/>
      </c>
      <c r="G94" s="18" t="str">
        <f>IF('CGT Calculator'!G94="","",'CGT Calculator'!G94)</f>
        <v/>
      </c>
    </row>
    <row r="95" spans="1:7">
      <c r="A95" s="18" t="str">
        <f>IF('CGT Calculator'!A95="","",'CGT Calculator'!A95)</f>
        <v/>
      </c>
      <c r="B95" s="18" t="str">
        <f>IF('CGT Calculator'!B95="","",'CGT Calculator'!B95)</f>
        <v/>
      </c>
      <c r="C95" s="18" t="str">
        <f>IF('CGT Calculator'!C95="","",'CGT Calculator'!C95)</f>
        <v/>
      </c>
      <c r="D95" s="18" t="str">
        <f>IF('CGT Calculator'!D95="","",'CGT Calculator'!D95)</f>
        <v/>
      </c>
      <c r="E95" s="18" t="str">
        <f>IF('CGT Calculator'!E95="","",'CGT Calculator'!E95)</f>
        <v/>
      </c>
      <c r="F95" s="18" t="str">
        <f>IF('CGT Calculator'!F95="","",'CGT Calculator'!F95)</f>
        <v/>
      </c>
      <c r="G95" s="18" t="str">
        <f>IF('CGT Calculator'!G95="","",'CGT Calculator'!G95)</f>
        <v/>
      </c>
    </row>
    <row r="96" spans="1:7">
      <c r="A96" s="18" t="str">
        <f>IF('CGT Calculator'!A96="","",'CGT Calculator'!A96)</f>
        <v/>
      </c>
      <c r="B96" s="18" t="str">
        <f>IF('CGT Calculator'!B96="","",'CGT Calculator'!B96)</f>
        <v/>
      </c>
      <c r="C96" s="18" t="str">
        <f>IF('CGT Calculator'!C96="","",'CGT Calculator'!C96)</f>
        <v/>
      </c>
      <c r="D96" s="18" t="str">
        <f>IF('CGT Calculator'!D96="","",'CGT Calculator'!D96)</f>
        <v/>
      </c>
      <c r="E96" s="18" t="str">
        <f>IF('CGT Calculator'!E96="","",'CGT Calculator'!E96)</f>
        <v/>
      </c>
      <c r="F96" s="18" t="str">
        <f>IF('CGT Calculator'!F96="","",'CGT Calculator'!F96)</f>
        <v/>
      </c>
      <c r="G96" s="18" t="str">
        <f>IF('CGT Calculator'!G96="","",'CGT Calculator'!G96)</f>
        <v/>
      </c>
    </row>
    <row r="97" spans="1:7">
      <c r="A97" s="18" t="str">
        <f>IF('CGT Calculator'!A97="","",'CGT Calculator'!A97)</f>
        <v/>
      </c>
      <c r="B97" s="18" t="str">
        <f>IF('CGT Calculator'!B97="","",'CGT Calculator'!B97)</f>
        <v/>
      </c>
      <c r="C97" s="18" t="str">
        <f>IF('CGT Calculator'!C97="","",'CGT Calculator'!C97)</f>
        <v/>
      </c>
      <c r="D97" s="18" t="str">
        <f>IF('CGT Calculator'!D97="","",'CGT Calculator'!D97)</f>
        <v/>
      </c>
      <c r="E97" s="18" t="str">
        <f>IF('CGT Calculator'!E97="","",'CGT Calculator'!E97)</f>
        <v/>
      </c>
      <c r="F97" s="18" t="str">
        <f>IF('CGT Calculator'!F97="","",'CGT Calculator'!F97)</f>
        <v/>
      </c>
      <c r="G97" s="18" t="str">
        <f>IF('CGT Calculator'!G97="","",'CGT Calculator'!G97)</f>
        <v/>
      </c>
    </row>
    <row r="98" spans="1:7">
      <c r="A98" s="18" t="str">
        <f>IF('CGT Calculator'!A98="","",'CGT Calculator'!A98)</f>
        <v/>
      </c>
      <c r="B98" s="18" t="str">
        <f>IF('CGT Calculator'!B98="","",'CGT Calculator'!B98)</f>
        <v/>
      </c>
      <c r="C98" s="18" t="str">
        <f>IF('CGT Calculator'!C98="","",'CGT Calculator'!C98)</f>
        <v/>
      </c>
      <c r="D98" s="18" t="str">
        <f>IF('CGT Calculator'!D98="","",'CGT Calculator'!D98)</f>
        <v/>
      </c>
      <c r="E98" s="18" t="str">
        <f>IF('CGT Calculator'!E98="","",'CGT Calculator'!E98)</f>
        <v/>
      </c>
      <c r="F98" s="18" t="str">
        <f>IF('CGT Calculator'!F98="","",'CGT Calculator'!F98)</f>
        <v/>
      </c>
      <c r="G98" s="18" t="str">
        <f>IF('CGT Calculator'!G98="","",'CGT Calculator'!G98)</f>
        <v/>
      </c>
    </row>
    <row r="99" spans="1:7">
      <c r="A99" s="18" t="str">
        <f>IF('CGT Calculator'!A99="","",'CGT Calculator'!A99)</f>
        <v/>
      </c>
      <c r="B99" s="18" t="str">
        <f>IF('CGT Calculator'!B99="","",'CGT Calculator'!B99)</f>
        <v/>
      </c>
      <c r="C99" s="18" t="str">
        <f>IF('CGT Calculator'!C99="","",'CGT Calculator'!C99)</f>
        <v/>
      </c>
      <c r="D99" s="18" t="str">
        <f>IF('CGT Calculator'!D99="","",'CGT Calculator'!D99)</f>
        <v/>
      </c>
      <c r="E99" s="18" t="str">
        <f>IF('CGT Calculator'!E99="","",'CGT Calculator'!E99)</f>
        <v/>
      </c>
      <c r="F99" s="18" t="str">
        <f>IF('CGT Calculator'!F99="","",'CGT Calculator'!F99)</f>
        <v/>
      </c>
      <c r="G99" s="18" t="str">
        <f>IF('CGT Calculator'!G99="","",'CGT Calculator'!G99)</f>
        <v/>
      </c>
    </row>
    <row r="100" spans="1:7">
      <c r="A100" s="18" t="str">
        <f>IF('CGT Calculator'!A100="","",'CGT Calculator'!A100)</f>
        <v/>
      </c>
      <c r="B100" s="18" t="str">
        <f>IF('CGT Calculator'!B100="","",'CGT Calculator'!B100)</f>
        <v/>
      </c>
      <c r="C100" s="18" t="str">
        <f>IF('CGT Calculator'!C100="","",'CGT Calculator'!C100)</f>
        <v/>
      </c>
      <c r="D100" s="18" t="str">
        <f>IF('CGT Calculator'!D100="","",'CGT Calculator'!D100)</f>
        <v/>
      </c>
      <c r="E100" s="18" t="str">
        <f>IF('CGT Calculator'!E100="","",'CGT Calculator'!E100)</f>
        <v/>
      </c>
      <c r="F100" s="18" t="str">
        <f>IF('CGT Calculator'!F100="","",'CGT Calculator'!F100)</f>
        <v/>
      </c>
      <c r="G100" s="18" t="str">
        <f>IF('CGT Calculator'!G100="","",'CGT Calculator'!G100)</f>
        <v/>
      </c>
    </row>
    <row r="101" spans="1:7">
      <c r="A101" s="18" t="str">
        <f>IF('CGT Calculator'!A101="","",'CGT Calculator'!A101)</f>
        <v/>
      </c>
      <c r="B101" s="18" t="str">
        <f>IF('CGT Calculator'!B101="","",'CGT Calculator'!B101)</f>
        <v/>
      </c>
      <c r="C101" s="18" t="str">
        <f>IF('CGT Calculator'!C101="","",'CGT Calculator'!C101)</f>
        <v/>
      </c>
      <c r="D101" s="18" t="str">
        <f>IF('CGT Calculator'!D101="","",'CGT Calculator'!D101)</f>
        <v/>
      </c>
      <c r="E101" s="18" t="str">
        <f>IF('CGT Calculator'!E101="","",'CGT Calculator'!E101)</f>
        <v/>
      </c>
      <c r="F101" s="18" t="str">
        <f>IF('CGT Calculator'!F101="","",'CGT Calculator'!F101)</f>
        <v/>
      </c>
      <c r="G101" s="18" t="str">
        <f>IF('CGT Calculator'!G101="","",'CGT Calculator'!G101)</f>
        <v/>
      </c>
    </row>
    <row r="102" spans="1:7">
      <c r="A102" s="18" t="str">
        <f>IF('CGT Calculator'!A102="","",'CGT Calculator'!A102)</f>
        <v/>
      </c>
      <c r="B102" s="18" t="str">
        <f>IF('CGT Calculator'!B102="","",'CGT Calculator'!B102)</f>
        <v/>
      </c>
      <c r="C102" s="18" t="str">
        <f>IF('CGT Calculator'!C102="","",'CGT Calculator'!C102)</f>
        <v/>
      </c>
      <c r="D102" s="18" t="str">
        <f>IF('CGT Calculator'!D102="","",'CGT Calculator'!D102)</f>
        <v/>
      </c>
      <c r="E102" s="18" t="str">
        <f>IF('CGT Calculator'!E102="","",'CGT Calculator'!E102)</f>
        <v/>
      </c>
      <c r="F102" s="18" t="str">
        <f>IF('CGT Calculator'!F102="","",'CGT Calculator'!F102)</f>
        <v/>
      </c>
      <c r="G102" s="18" t="str">
        <f>IF('CGT Calculator'!G102="","",'CGT Calculator'!G102)</f>
        <v/>
      </c>
    </row>
    <row r="103" spans="1:7">
      <c r="A103" s="18" t="str">
        <f>IF('CGT Calculator'!A103="","",'CGT Calculator'!A103)</f>
        <v/>
      </c>
      <c r="B103" s="18" t="str">
        <f>IF('CGT Calculator'!B103="","",'CGT Calculator'!B103)</f>
        <v/>
      </c>
      <c r="C103" s="18" t="str">
        <f>IF('CGT Calculator'!C103="","",'CGT Calculator'!C103)</f>
        <v/>
      </c>
      <c r="D103" s="18" t="str">
        <f>IF('CGT Calculator'!D103="","",'CGT Calculator'!D103)</f>
        <v/>
      </c>
      <c r="E103" s="18" t="str">
        <f>IF('CGT Calculator'!E103="","",'CGT Calculator'!E103)</f>
        <v/>
      </c>
      <c r="F103" s="18" t="str">
        <f>IF('CGT Calculator'!F103="","",'CGT Calculator'!F103)</f>
        <v/>
      </c>
      <c r="G103" s="18" t="str">
        <f>IF('CGT Calculator'!G103="","",'CGT Calculator'!G103)</f>
        <v/>
      </c>
    </row>
    <row r="104" spans="1:7">
      <c r="A104" s="18" t="str">
        <f>IF('CGT Calculator'!A104="","",'CGT Calculator'!A104)</f>
        <v/>
      </c>
      <c r="B104" s="18" t="str">
        <f>IF('CGT Calculator'!B104="","",'CGT Calculator'!B104)</f>
        <v/>
      </c>
      <c r="C104" s="18" t="str">
        <f>IF('CGT Calculator'!C104="","",'CGT Calculator'!C104)</f>
        <v/>
      </c>
      <c r="D104" s="18" t="str">
        <f>IF('CGT Calculator'!D104="","",'CGT Calculator'!D104)</f>
        <v/>
      </c>
      <c r="E104" s="18" t="str">
        <f>IF('CGT Calculator'!E104="","",'CGT Calculator'!E104)</f>
        <v/>
      </c>
      <c r="F104" s="18" t="str">
        <f>IF('CGT Calculator'!F104="","",'CGT Calculator'!F104)</f>
        <v/>
      </c>
      <c r="G104" s="18" t="str">
        <f>IF('CGT Calculator'!G104="","",'CGT Calculator'!G104)</f>
        <v/>
      </c>
    </row>
    <row r="105" spans="1:7">
      <c r="A105" s="18" t="str">
        <f>IF('CGT Calculator'!A105="","",'CGT Calculator'!A105)</f>
        <v/>
      </c>
      <c r="B105" s="18" t="str">
        <f>IF('CGT Calculator'!B105="","",'CGT Calculator'!B105)</f>
        <v/>
      </c>
      <c r="C105" s="18" t="str">
        <f>IF('CGT Calculator'!C105="","",'CGT Calculator'!C105)</f>
        <v/>
      </c>
      <c r="D105" s="18" t="str">
        <f>IF('CGT Calculator'!D105="","",'CGT Calculator'!D105)</f>
        <v/>
      </c>
      <c r="E105" s="18" t="str">
        <f>IF('CGT Calculator'!E105="","",'CGT Calculator'!E105)</f>
        <v/>
      </c>
      <c r="F105" s="18" t="str">
        <f>IF('CGT Calculator'!F105="","",'CGT Calculator'!F105)</f>
        <v/>
      </c>
      <c r="G105" s="18" t="str">
        <f>IF('CGT Calculator'!G105="","",'CGT Calculator'!G105)</f>
        <v/>
      </c>
    </row>
    <row r="106" spans="1:7">
      <c r="A106" s="18" t="str">
        <f>IF('CGT Calculator'!A106="","",'CGT Calculator'!A106)</f>
        <v/>
      </c>
      <c r="B106" s="18" t="str">
        <f>IF('CGT Calculator'!B106="","",'CGT Calculator'!B106)</f>
        <v/>
      </c>
      <c r="C106" s="18" t="str">
        <f>IF('CGT Calculator'!C106="","",'CGT Calculator'!C106)</f>
        <v/>
      </c>
      <c r="D106" s="18" t="str">
        <f>IF('CGT Calculator'!D106="","",'CGT Calculator'!D106)</f>
        <v/>
      </c>
      <c r="E106" s="18" t="str">
        <f>IF('CGT Calculator'!E106="","",'CGT Calculator'!E106)</f>
        <v/>
      </c>
      <c r="F106" s="18" t="str">
        <f>IF('CGT Calculator'!F106="","",'CGT Calculator'!F106)</f>
        <v/>
      </c>
      <c r="G106" s="18" t="str">
        <f>IF('CGT Calculator'!G106="","",'CGT Calculator'!G106)</f>
        <v/>
      </c>
    </row>
    <row r="107" spans="1:7">
      <c r="A107" s="18" t="str">
        <f>IF('CGT Calculator'!A107="","",'CGT Calculator'!A107)</f>
        <v/>
      </c>
      <c r="B107" s="18" t="str">
        <f>IF('CGT Calculator'!B107="","",'CGT Calculator'!B107)</f>
        <v/>
      </c>
      <c r="C107" s="18" t="str">
        <f>IF('CGT Calculator'!C107="","",'CGT Calculator'!C107)</f>
        <v/>
      </c>
      <c r="D107" s="18" t="str">
        <f>IF('CGT Calculator'!D107="","",'CGT Calculator'!D107)</f>
        <v/>
      </c>
      <c r="E107" s="18" t="str">
        <f>IF('CGT Calculator'!E107="","",'CGT Calculator'!E107)</f>
        <v/>
      </c>
      <c r="F107" s="18" t="str">
        <f>IF('CGT Calculator'!F107="","",'CGT Calculator'!F107)</f>
        <v/>
      </c>
      <c r="G107" s="18" t="str">
        <f>IF('CGT Calculator'!G107="","",'CGT Calculator'!G107)</f>
        <v/>
      </c>
    </row>
    <row r="108" spans="1:7">
      <c r="A108" s="18" t="str">
        <f>IF('CGT Calculator'!A108="","",'CGT Calculator'!A108)</f>
        <v/>
      </c>
      <c r="B108" s="18" t="str">
        <f>IF('CGT Calculator'!B108="","",'CGT Calculator'!B108)</f>
        <v/>
      </c>
      <c r="C108" s="18" t="str">
        <f>IF('CGT Calculator'!C108="","",'CGT Calculator'!C108)</f>
        <v/>
      </c>
      <c r="D108" s="18" t="str">
        <f>IF('CGT Calculator'!D108="","",'CGT Calculator'!D108)</f>
        <v/>
      </c>
      <c r="E108" s="18" t="str">
        <f>IF('CGT Calculator'!E108="","",'CGT Calculator'!E108)</f>
        <v/>
      </c>
      <c r="F108" s="18" t="str">
        <f>IF('CGT Calculator'!F108="","",'CGT Calculator'!F108)</f>
        <v/>
      </c>
      <c r="G108" s="18" t="str">
        <f>IF('CGT Calculator'!G108="","",'CGT Calculator'!G108)</f>
        <v/>
      </c>
    </row>
    <row r="109" spans="1:7">
      <c r="A109" s="18" t="str">
        <f>IF('CGT Calculator'!A109="","",'CGT Calculator'!A109)</f>
        <v/>
      </c>
      <c r="B109" s="18" t="str">
        <f>IF('CGT Calculator'!B109="","",'CGT Calculator'!B109)</f>
        <v/>
      </c>
      <c r="C109" s="18" t="str">
        <f>IF('CGT Calculator'!C109="","",'CGT Calculator'!C109)</f>
        <v/>
      </c>
      <c r="D109" s="18" t="str">
        <f>IF('CGT Calculator'!D109="","",'CGT Calculator'!D109)</f>
        <v/>
      </c>
      <c r="E109" s="18" t="str">
        <f>IF('CGT Calculator'!E109="","",'CGT Calculator'!E109)</f>
        <v/>
      </c>
      <c r="F109" s="18" t="str">
        <f>IF('CGT Calculator'!F109="","",'CGT Calculator'!F109)</f>
        <v/>
      </c>
      <c r="G109" s="18" t="str">
        <f>IF('CGT Calculator'!G109="","",'CGT Calculator'!G109)</f>
        <v/>
      </c>
    </row>
    <row r="110" spans="1:7">
      <c r="A110" s="18" t="str">
        <f>IF('CGT Calculator'!A110="","",'CGT Calculator'!A110)</f>
        <v/>
      </c>
      <c r="B110" s="18" t="str">
        <f>IF('CGT Calculator'!B110="","",'CGT Calculator'!B110)</f>
        <v/>
      </c>
      <c r="C110" s="18" t="str">
        <f>IF('CGT Calculator'!C110="","",'CGT Calculator'!C110)</f>
        <v/>
      </c>
      <c r="D110" s="18" t="str">
        <f>IF('CGT Calculator'!D110="","",'CGT Calculator'!D110)</f>
        <v/>
      </c>
      <c r="E110" s="18" t="str">
        <f>IF('CGT Calculator'!E110="","",'CGT Calculator'!E110)</f>
        <v/>
      </c>
      <c r="F110" s="18" t="str">
        <f>IF('CGT Calculator'!F110="","",'CGT Calculator'!F110)</f>
        <v/>
      </c>
      <c r="G110" s="18" t="str">
        <f>IF('CGT Calculator'!G110="","",'CGT Calculator'!G110)</f>
        <v/>
      </c>
    </row>
    <row r="111" spans="1:7">
      <c r="A111" s="18" t="str">
        <f>IF('CGT Calculator'!A111="","",'CGT Calculator'!A111)</f>
        <v/>
      </c>
      <c r="B111" s="18" t="str">
        <f>IF('CGT Calculator'!B111="","",'CGT Calculator'!B111)</f>
        <v/>
      </c>
      <c r="C111" s="18" t="str">
        <f>IF('CGT Calculator'!C111="","",'CGT Calculator'!C111)</f>
        <v/>
      </c>
      <c r="D111" s="18" t="str">
        <f>IF('CGT Calculator'!D111="","",'CGT Calculator'!D111)</f>
        <v/>
      </c>
      <c r="E111" s="18" t="str">
        <f>IF('CGT Calculator'!E111="","",'CGT Calculator'!E111)</f>
        <v/>
      </c>
      <c r="F111" s="18" t="str">
        <f>IF('CGT Calculator'!F111="","",'CGT Calculator'!F111)</f>
        <v/>
      </c>
      <c r="G111" s="18" t="str">
        <f>IF('CGT Calculator'!G111="","",'CGT Calculator'!G111)</f>
        <v/>
      </c>
    </row>
    <row r="112" spans="1:7">
      <c r="A112" s="18" t="str">
        <f>IF('CGT Calculator'!A112="","",'CGT Calculator'!A112)</f>
        <v/>
      </c>
      <c r="B112" s="18" t="str">
        <f>IF('CGT Calculator'!B112="","",'CGT Calculator'!B112)</f>
        <v/>
      </c>
      <c r="C112" s="18" t="str">
        <f>IF('CGT Calculator'!C112="","",'CGT Calculator'!C112)</f>
        <v/>
      </c>
      <c r="D112" s="18" t="str">
        <f>IF('CGT Calculator'!D112="","",'CGT Calculator'!D112)</f>
        <v/>
      </c>
      <c r="E112" s="18" t="str">
        <f>IF('CGT Calculator'!E112="","",'CGT Calculator'!E112)</f>
        <v/>
      </c>
      <c r="F112" s="18" t="str">
        <f>IF('CGT Calculator'!F112="","",'CGT Calculator'!F112)</f>
        <v/>
      </c>
      <c r="G112" s="18" t="str">
        <f>IF('CGT Calculator'!G112="","",'CGT Calculator'!G112)</f>
        <v/>
      </c>
    </row>
    <row r="113" spans="1:7">
      <c r="A113" s="18" t="str">
        <f>IF('CGT Calculator'!A113="","",'CGT Calculator'!A113)</f>
        <v/>
      </c>
      <c r="B113" s="18" t="str">
        <f>IF('CGT Calculator'!B113="","",'CGT Calculator'!B113)</f>
        <v/>
      </c>
      <c r="C113" s="18" t="str">
        <f>IF('CGT Calculator'!C113="","",'CGT Calculator'!C113)</f>
        <v/>
      </c>
      <c r="D113" s="18" t="str">
        <f>IF('CGT Calculator'!D113="","",'CGT Calculator'!D113)</f>
        <v/>
      </c>
      <c r="E113" s="18" t="str">
        <f>IF('CGT Calculator'!E113="","",'CGT Calculator'!E113)</f>
        <v/>
      </c>
      <c r="F113" s="18" t="str">
        <f>IF('CGT Calculator'!F113="","",'CGT Calculator'!F113)</f>
        <v/>
      </c>
      <c r="G113" s="18" t="str">
        <f>IF('CGT Calculator'!G113="","",'CGT Calculator'!G113)</f>
        <v/>
      </c>
    </row>
    <row r="114" spans="1:7">
      <c r="A114" s="18" t="str">
        <f>IF('CGT Calculator'!A114="","",'CGT Calculator'!A114)</f>
        <v/>
      </c>
      <c r="B114" s="18" t="str">
        <f>IF('CGT Calculator'!B114="","",'CGT Calculator'!B114)</f>
        <v/>
      </c>
      <c r="C114" s="18" t="str">
        <f>IF('CGT Calculator'!C114="","",'CGT Calculator'!C114)</f>
        <v/>
      </c>
      <c r="D114" s="18" t="str">
        <f>IF('CGT Calculator'!D114="","",'CGT Calculator'!D114)</f>
        <v/>
      </c>
      <c r="E114" s="18" t="str">
        <f>IF('CGT Calculator'!E114="","",'CGT Calculator'!E114)</f>
        <v/>
      </c>
      <c r="F114" s="18" t="str">
        <f>IF('CGT Calculator'!F114="","",'CGT Calculator'!F114)</f>
        <v/>
      </c>
      <c r="G114" s="18" t="str">
        <f>IF('CGT Calculator'!G114="","",'CGT Calculator'!G114)</f>
        <v/>
      </c>
    </row>
    <row r="115" spans="1:7">
      <c r="A115" s="18" t="str">
        <f>IF('CGT Calculator'!A115="","",'CGT Calculator'!A115)</f>
        <v/>
      </c>
      <c r="B115" s="18" t="str">
        <f>IF('CGT Calculator'!B115="","",'CGT Calculator'!B115)</f>
        <v/>
      </c>
      <c r="C115" s="18" t="str">
        <f>IF('CGT Calculator'!C115="","",'CGT Calculator'!C115)</f>
        <v/>
      </c>
      <c r="D115" s="18" t="str">
        <f>IF('CGT Calculator'!D115="","",'CGT Calculator'!D115)</f>
        <v/>
      </c>
      <c r="E115" s="18" t="str">
        <f>IF('CGT Calculator'!E115="","",'CGT Calculator'!E115)</f>
        <v/>
      </c>
      <c r="F115" s="18" t="str">
        <f>IF('CGT Calculator'!F115="","",'CGT Calculator'!F115)</f>
        <v/>
      </c>
      <c r="G115" s="18" t="str">
        <f>IF('CGT Calculator'!G115="","",'CGT Calculator'!G115)</f>
        <v/>
      </c>
    </row>
    <row r="116" spans="1:7">
      <c r="A116" s="18" t="str">
        <f>IF('CGT Calculator'!A116="","",'CGT Calculator'!A116)</f>
        <v/>
      </c>
      <c r="B116" s="18" t="str">
        <f>IF('CGT Calculator'!B116="","",'CGT Calculator'!B116)</f>
        <v/>
      </c>
      <c r="C116" s="18" t="str">
        <f>IF('CGT Calculator'!C116="","",'CGT Calculator'!C116)</f>
        <v/>
      </c>
      <c r="D116" s="18" t="str">
        <f>IF('CGT Calculator'!D116="","",'CGT Calculator'!D116)</f>
        <v/>
      </c>
      <c r="E116" s="18" t="str">
        <f>IF('CGT Calculator'!E116="","",'CGT Calculator'!E116)</f>
        <v/>
      </c>
      <c r="F116" s="18" t="str">
        <f>IF('CGT Calculator'!F116="","",'CGT Calculator'!F116)</f>
        <v/>
      </c>
      <c r="G116" s="18" t="str">
        <f>IF('CGT Calculator'!G116="","",'CGT Calculator'!G116)</f>
        <v/>
      </c>
    </row>
    <row r="117" spans="1:7">
      <c r="A117" s="18" t="str">
        <f>IF('CGT Calculator'!A117="","",'CGT Calculator'!A117)</f>
        <v/>
      </c>
      <c r="B117" s="18" t="str">
        <f>IF('CGT Calculator'!B117="","",'CGT Calculator'!B117)</f>
        <v/>
      </c>
      <c r="C117" s="18" t="str">
        <f>IF('CGT Calculator'!C117="","",'CGT Calculator'!C117)</f>
        <v/>
      </c>
      <c r="D117" s="18" t="str">
        <f>IF('CGT Calculator'!D117="","",'CGT Calculator'!D117)</f>
        <v/>
      </c>
      <c r="E117" s="18" t="str">
        <f>IF('CGT Calculator'!E117="","",'CGT Calculator'!E117)</f>
        <v/>
      </c>
      <c r="F117" s="18" t="str">
        <f>IF('CGT Calculator'!F117="","",'CGT Calculator'!F117)</f>
        <v/>
      </c>
      <c r="G117" s="18" t="str">
        <f>IF('CGT Calculator'!G117="","",'CGT Calculator'!G117)</f>
        <v/>
      </c>
    </row>
    <row r="118" spans="1:7">
      <c r="A118" s="18" t="str">
        <f>IF('CGT Calculator'!A118="","",'CGT Calculator'!A118)</f>
        <v/>
      </c>
      <c r="B118" s="18" t="str">
        <f>IF('CGT Calculator'!B118="","",'CGT Calculator'!B118)</f>
        <v/>
      </c>
      <c r="C118" s="18" t="str">
        <f>IF('CGT Calculator'!C118="","",'CGT Calculator'!C118)</f>
        <v/>
      </c>
      <c r="D118" s="18" t="str">
        <f>IF('CGT Calculator'!D118="","",'CGT Calculator'!D118)</f>
        <v/>
      </c>
      <c r="E118" s="18" t="str">
        <f>IF('CGT Calculator'!E118="","",'CGT Calculator'!E118)</f>
        <v/>
      </c>
      <c r="F118" s="18" t="str">
        <f>IF('CGT Calculator'!F118="","",'CGT Calculator'!F118)</f>
        <v/>
      </c>
      <c r="G118" s="18" t="str">
        <f>IF('CGT Calculator'!G118="","",'CGT Calculator'!G118)</f>
        <v/>
      </c>
    </row>
    <row r="119" spans="1:7">
      <c r="A119" s="18" t="str">
        <f>IF('CGT Calculator'!A119="","",'CGT Calculator'!A119)</f>
        <v/>
      </c>
      <c r="B119" s="18" t="str">
        <f>IF('CGT Calculator'!B119="","",'CGT Calculator'!B119)</f>
        <v/>
      </c>
      <c r="C119" s="18" t="str">
        <f>IF('CGT Calculator'!C119="","",'CGT Calculator'!C119)</f>
        <v/>
      </c>
      <c r="D119" s="18" t="str">
        <f>IF('CGT Calculator'!D119="","",'CGT Calculator'!D119)</f>
        <v/>
      </c>
      <c r="E119" s="18" t="str">
        <f>IF('CGT Calculator'!E119="","",'CGT Calculator'!E119)</f>
        <v/>
      </c>
      <c r="F119" s="18" t="str">
        <f>IF('CGT Calculator'!F119="","",'CGT Calculator'!F119)</f>
        <v/>
      </c>
      <c r="G119" s="18" t="str">
        <f>IF('CGT Calculator'!G119="","",'CGT Calculator'!G119)</f>
        <v/>
      </c>
    </row>
    <row r="120" spans="1:7">
      <c r="A120" s="18" t="str">
        <f>IF('CGT Calculator'!A120="","",'CGT Calculator'!A120)</f>
        <v/>
      </c>
      <c r="B120" s="18" t="str">
        <f>IF('CGT Calculator'!B120="","",'CGT Calculator'!B120)</f>
        <v/>
      </c>
      <c r="C120" s="18" t="str">
        <f>IF('CGT Calculator'!C120="","",'CGT Calculator'!C120)</f>
        <v/>
      </c>
      <c r="D120" s="18" t="str">
        <f>IF('CGT Calculator'!D120="","",'CGT Calculator'!D120)</f>
        <v/>
      </c>
      <c r="E120" s="18" t="str">
        <f>IF('CGT Calculator'!E120="","",'CGT Calculator'!E120)</f>
        <v/>
      </c>
      <c r="F120" s="18" t="str">
        <f>IF('CGT Calculator'!F120="","",'CGT Calculator'!F120)</f>
        <v/>
      </c>
      <c r="G120" s="18" t="str">
        <f>IF('CGT Calculator'!G120="","",'CGT Calculator'!G120)</f>
        <v/>
      </c>
    </row>
    <row r="121" spans="1:7">
      <c r="A121" s="18" t="str">
        <f>IF('CGT Calculator'!A121="","",'CGT Calculator'!A121)</f>
        <v/>
      </c>
      <c r="B121" s="18" t="str">
        <f>IF('CGT Calculator'!B121="","",'CGT Calculator'!B121)</f>
        <v/>
      </c>
      <c r="C121" s="18" t="str">
        <f>IF('CGT Calculator'!C121="","",'CGT Calculator'!C121)</f>
        <v/>
      </c>
      <c r="D121" s="18" t="str">
        <f>IF('CGT Calculator'!D121="","",'CGT Calculator'!D121)</f>
        <v/>
      </c>
      <c r="E121" s="18" t="str">
        <f>IF('CGT Calculator'!E121="","",'CGT Calculator'!E121)</f>
        <v/>
      </c>
      <c r="F121" s="18" t="str">
        <f>IF('CGT Calculator'!F121="","",'CGT Calculator'!F121)</f>
        <v/>
      </c>
      <c r="G121" s="18" t="str">
        <f>IF('CGT Calculator'!G121="","",'CGT Calculator'!G121)</f>
        <v/>
      </c>
    </row>
    <row r="122" spans="1:7">
      <c r="A122" s="18" t="str">
        <f>IF('CGT Calculator'!A122="","",'CGT Calculator'!A122)</f>
        <v/>
      </c>
      <c r="B122" s="18" t="str">
        <f>IF('CGT Calculator'!B122="","",'CGT Calculator'!B122)</f>
        <v/>
      </c>
      <c r="C122" s="18" t="str">
        <f>IF('CGT Calculator'!C122="","",'CGT Calculator'!C122)</f>
        <v/>
      </c>
      <c r="D122" s="18" t="str">
        <f>IF('CGT Calculator'!D122="","",'CGT Calculator'!D122)</f>
        <v/>
      </c>
      <c r="E122" s="18" t="str">
        <f>IF('CGT Calculator'!E122="","",'CGT Calculator'!E122)</f>
        <v/>
      </c>
      <c r="F122" s="18" t="str">
        <f>IF('CGT Calculator'!F122="","",'CGT Calculator'!F122)</f>
        <v/>
      </c>
      <c r="G122" s="18" t="str">
        <f>IF('CGT Calculator'!G122="","",'CGT Calculator'!G122)</f>
        <v/>
      </c>
    </row>
    <row r="123" spans="1:7">
      <c r="A123" s="18" t="str">
        <f>IF('CGT Calculator'!A123="","",'CGT Calculator'!A123)</f>
        <v/>
      </c>
      <c r="B123" s="18" t="str">
        <f>IF('CGT Calculator'!B123="","",'CGT Calculator'!B123)</f>
        <v/>
      </c>
      <c r="C123" s="18" t="str">
        <f>IF('CGT Calculator'!C123="","",'CGT Calculator'!C123)</f>
        <v/>
      </c>
      <c r="D123" s="18" t="str">
        <f>IF('CGT Calculator'!D123="","",'CGT Calculator'!D123)</f>
        <v/>
      </c>
      <c r="E123" s="18" t="str">
        <f>IF('CGT Calculator'!E123="","",'CGT Calculator'!E123)</f>
        <v/>
      </c>
      <c r="F123" s="18" t="str">
        <f>IF('CGT Calculator'!F123="","",'CGT Calculator'!F123)</f>
        <v/>
      </c>
      <c r="G123" s="18" t="str">
        <f>IF('CGT Calculator'!G123="","",'CGT Calculator'!G123)</f>
        <v/>
      </c>
    </row>
    <row r="124" spans="1:7">
      <c r="A124" s="18" t="str">
        <f>IF('CGT Calculator'!A124="","",'CGT Calculator'!A124)</f>
        <v/>
      </c>
      <c r="B124" s="18" t="str">
        <f>IF('CGT Calculator'!B124="","",'CGT Calculator'!B124)</f>
        <v/>
      </c>
      <c r="C124" s="18" t="str">
        <f>IF('CGT Calculator'!C124="","",'CGT Calculator'!C124)</f>
        <v/>
      </c>
      <c r="D124" s="18" t="str">
        <f>IF('CGT Calculator'!D124="","",'CGT Calculator'!D124)</f>
        <v/>
      </c>
      <c r="E124" s="18" t="str">
        <f>IF('CGT Calculator'!E124="","",'CGT Calculator'!E124)</f>
        <v/>
      </c>
      <c r="F124" s="18" t="str">
        <f>IF('CGT Calculator'!F124="","",'CGT Calculator'!F124)</f>
        <v/>
      </c>
      <c r="G124" s="18" t="str">
        <f>IF('CGT Calculator'!G124="","",'CGT Calculator'!G124)</f>
        <v/>
      </c>
    </row>
    <row r="125" spans="1:7">
      <c r="A125" s="18" t="str">
        <f>IF('CGT Calculator'!A125="","",'CGT Calculator'!A125)</f>
        <v/>
      </c>
      <c r="B125" s="18" t="str">
        <f>IF('CGT Calculator'!B125="","",'CGT Calculator'!B125)</f>
        <v/>
      </c>
      <c r="C125" s="18" t="str">
        <f>IF('CGT Calculator'!C125="","",'CGT Calculator'!C125)</f>
        <v/>
      </c>
      <c r="D125" s="18" t="str">
        <f>IF('CGT Calculator'!D125="","",'CGT Calculator'!D125)</f>
        <v/>
      </c>
      <c r="E125" s="18" t="str">
        <f>IF('CGT Calculator'!E125="","",'CGT Calculator'!E125)</f>
        <v/>
      </c>
      <c r="F125" s="18" t="str">
        <f>IF('CGT Calculator'!F125="","",'CGT Calculator'!F125)</f>
        <v/>
      </c>
      <c r="G125" s="18" t="str">
        <f>IF('CGT Calculator'!G125="","",'CGT Calculator'!G125)</f>
        <v/>
      </c>
    </row>
    <row r="126" spans="1:7">
      <c r="A126" s="18" t="str">
        <f>IF('CGT Calculator'!A126="","",'CGT Calculator'!A126)</f>
        <v/>
      </c>
      <c r="B126" s="18" t="str">
        <f>IF('CGT Calculator'!B126="","",'CGT Calculator'!B126)</f>
        <v/>
      </c>
      <c r="C126" s="18" t="str">
        <f>IF('CGT Calculator'!C126="","",'CGT Calculator'!C126)</f>
        <v/>
      </c>
      <c r="D126" s="18" t="str">
        <f>IF('CGT Calculator'!D126="","",'CGT Calculator'!D126)</f>
        <v/>
      </c>
      <c r="E126" s="18" t="str">
        <f>IF('CGT Calculator'!E126="","",'CGT Calculator'!E126)</f>
        <v/>
      </c>
      <c r="F126" s="18" t="str">
        <f>IF('CGT Calculator'!F126="","",'CGT Calculator'!F126)</f>
        <v/>
      </c>
      <c r="G126" s="18" t="str">
        <f>IF('CGT Calculator'!G126="","",'CGT Calculator'!G126)</f>
        <v/>
      </c>
    </row>
    <row r="127" spans="1:7">
      <c r="A127" s="18" t="str">
        <f>IF('CGT Calculator'!A127="","",'CGT Calculator'!A127)</f>
        <v/>
      </c>
      <c r="B127" s="18" t="str">
        <f>IF('CGT Calculator'!B127="","",'CGT Calculator'!B127)</f>
        <v/>
      </c>
      <c r="C127" s="18" t="str">
        <f>IF('CGT Calculator'!C127="","",'CGT Calculator'!C127)</f>
        <v/>
      </c>
      <c r="D127" s="18" t="str">
        <f>IF('CGT Calculator'!D127="","",'CGT Calculator'!D127)</f>
        <v/>
      </c>
      <c r="E127" s="18" t="str">
        <f>IF('CGT Calculator'!E127="","",'CGT Calculator'!E127)</f>
        <v/>
      </c>
      <c r="F127" s="18" t="str">
        <f>IF('CGT Calculator'!F127="","",'CGT Calculator'!F127)</f>
        <v/>
      </c>
      <c r="G127" s="18" t="str">
        <f>IF('CGT Calculator'!G127="","",'CGT Calculator'!G127)</f>
        <v/>
      </c>
    </row>
    <row r="128" spans="1:7">
      <c r="A128" s="18" t="str">
        <f>IF('CGT Calculator'!A128="","",'CGT Calculator'!A128)</f>
        <v/>
      </c>
      <c r="B128" s="18" t="str">
        <f>IF('CGT Calculator'!B128="","",'CGT Calculator'!B128)</f>
        <v/>
      </c>
      <c r="C128" s="18" t="str">
        <f>IF('CGT Calculator'!C128="","",'CGT Calculator'!C128)</f>
        <v/>
      </c>
      <c r="D128" s="18" t="str">
        <f>IF('CGT Calculator'!D128="","",'CGT Calculator'!D128)</f>
        <v/>
      </c>
      <c r="E128" s="18" t="str">
        <f>IF('CGT Calculator'!E128="","",'CGT Calculator'!E128)</f>
        <v/>
      </c>
      <c r="F128" s="18" t="str">
        <f>IF('CGT Calculator'!F128="","",'CGT Calculator'!F128)</f>
        <v/>
      </c>
      <c r="G128" s="18" t="str">
        <f>IF('CGT Calculator'!G128="","",'CGT Calculator'!G128)</f>
        <v/>
      </c>
    </row>
    <row r="129" spans="1:7">
      <c r="A129" s="18" t="str">
        <f>IF('CGT Calculator'!A129="","",'CGT Calculator'!A129)</f>
        <v/>
      </c>
      <c r="B129" s="18" t="str">
        <f>IF('CGT Calculator'!B129="","",'CGT Calculator'!B129)</f>
        <v/>
      </c>
      <c r="C129" s="18" t="str">
        <f>IF('CGT Calculator'!C129="","",'CGT Calculator'!C129)</f>
        <v/>
      </c>
      <c r="D129" s="18" t="str">
        <f>IF('CGT Calculator'!D129="","",'CGT Calculator'!D129)</f>
        <v/>
      </c>
      <c r="E129" s="18" t="str">
        <f>IF('CGT Calculator'!E129="","",'CGT Calculator'!E129)</f>
        <v/>
      </c>
      <c r="F129" s="18" t="str">
        <f>IF('CGT Calculator'!F129="","",'CGT Calculator'!F129)</f>
        <v/>
      </c>
      <c r="G129" s="18" t="str">
        <f>IF('CGT Calculator'!G129="","",'CGT Calculator'!G129)</f>
        <v/>
      </c>
    </row>
    <row r="130" spans="1:7">
      <c r="A130" s="18" t="str">
        <f>IF('CGT Calculator'!A130="","",'CGT Calculator'!A130)</f>
        <v/>
      </c>
      <c r="B130" s="18" t="str">
        <f>IF('CGT Calculator'!B130="","",'CGT Calculator'!B130)</f>
        <v/>
      </c>
      <c r="C130" s="18" t="str">
        <f>IF('CGT Calculator'!C130="","",'CGT Calculator'!C130)</f>
        <v/>
      </c>
      <c r="D130" s="18" t="str">
        <f>IF('CGT Calculator'!D130="","",'CGT Calculator'!D130)</f>
        <v/>
      </c>
      <c r="E130" s="18" t="str">
        <f>IF('CGT Calculator'!E130="","",'CGT Calculator'!E130)</f>
        <v/>
      </c>
      <c r="F130" s="18" t="str">
        <f>IF('CGT Calculator'!F130="","",'CGT Calculator'!F130)</f>
        <v/>
      </c>
      <c r="G130" s="18" t="str">
        <f>IF('CGT Calculator'!G130="","",'CGT Calculator'!G130)</f>
        <v/>
      </c>
    </row>
    <row r="131" spans="1:7">
      <c r="A131" s="18" t="str">
        <f>IF('CGT Calculator'!A131="","",'CGT Calculator'!A131)</f>
        <v/>
      </c>
      <c r="B131" s="18" t="str">
        <f>IF('CGT Calculator'!B131="","",'CGT Calculator'!B131)</f>
        <v/>
      </c>
      <c r="C131" s="18" t="str">
        <f>IF('CGT Calculator'!C131="","",'CGT Calculator'!C131)</f>
        <v/>
      </c>
      <c r="D131" s="18" t="str">
        <f>IF('CGT Calculator'!D131="","",'CGT Calculator'!D131)</f>
        <v/>
      </c>
      <c r="E131" s="18" t="str">
        <f>IF('CGT Calculator'!E131="","",'CGT Calculator'!E131)</f>
        <v/>
      </c>
      <c r="F131" s="18" t="str">
        <f>IF('CGT Calculator'!F131="","",'CGT Calculator'!F131)</f>
        <v/>
      </c>
      <c r="G131" s="18" t="str">
        <f>IF('CGT Calculator'!G131="","",'CGT Calculator'!G131)</f>
        <v/>
      </c>
    </row>
    <row r="132" spans="1:7">
      <c r="A132" s="18" t="str">
        <f>IF('CGT Calculator'!A132="","",'CGT Calculator'!A132)</f>
        <v/>
      </c>
      <c r="B132" s="18" t="str">
        <f>IF('CGT Calculator'!B132="","",'CGT Calculator'!B132)</f>
        <v/>
      </c>
      <c r="C132" s="18" t="str">
        <f>IF('CGT Calculator'!C132="","",'CGT Calculator'!C132)</f>
        <v/>
      </c>
      <c r="D132" s="18" t="str">
        <f>IF('CGT Calculator'!D132="","",'CGT Calculator'!D132)</f>
        <v/>
      </c>
      <c r="E132" s="18" t="str">
        <f>IF('CGT Calculator'!E132="","",'CGT Calculator'!E132)</f>
        <v/>
      </c>
      <c r="F132" s="18" t="str">
        <f>IF('CGT Calculator'!F132="","",'CGT Calculator'!F132)</f>
        <v/>
      </c>
      <c r="G132" s="18" t="str">
        <f>IF('CGT Calculator'!G132="","",'CGT Calculator'!G132)</f>
        <v/>
      </c>
    </row>
    <row r="133" spans="1:7">
      <c r="A133" s="18" t="str">
        <f>IF('CGT Calculator'!A133="","",'CGT Calculator'!A133)</f>
        <v/>
      </c>
      <c r="B133" s="18" t="str">
        <f>IF('CGT Calculator'!B133="","",'CGT Calculator'!B133)</f>
        <v/>
      </c>
      <c r="C133" s="18" t="str">
        <f>IF('CGT Calculator'!C133="","",'CGT Calculator'!C133)</f>
        <v/>
      </c>
      <c r="D133" s="18" t="str">
        <f>IF('CGT Calculator'!D133="","",'CGT Calculator'!D133)</f>
        <v/>
      </c>
      <c r="E133" s="18" t="str">
        <f>IF('CGT Calculator'!E133="","",'CGT Calculator'!E133)</f>
        <v/>
      </c>
      <c r="F133" s="18" t="str">
        <f>IF('CGT Calculator'!F133="","",'CGT Calculator'!F133)</f>
        <v/>
      </c>
      <c r="G133" s="18" t="str">
        <f>IF('CGT Calculator'!G133="","",'CGT Calculator'!G133)</f>
        <v/>
      </c>
    </row>
    <row r="134" spans="1:7">
      <c r="A134" s="18" t="str">
        <f>IF('CGT Calculator'!A134="","",'CGT Calculator'!A134)</f>
        <v/>
      </c>
      <c r="B134" s="18" t="str">
        <f>IF('CGT Calculator'!B134="","",'CGT Calculator'!B134)</f>
        <v/>
      </c>
      <c r="C134" s="18" t="str">
        <f>IF('CGT Calculator'!C134="","",'CGT Calculator'!C134)</f>
        <v/>
      </c>
      <c r="D134" s="18" t="str">
        <f>IF('CGT Calculator'!D134="","",'CGT Calculator'!D134)</f>
        <v/>
      </c>
      <c r="E134" s="18" t="str">
        <f>IF('CGT Calculator'!E134="","",'CGT Calculator'!E134)</f>
        <v/>
      </c>
      <c r="F134" s="18" t="str">
        <f>IF('CGT Calculator'!F134="","",'CGT Calculator'!F134)</f>
        <v/>
      </c>
      <c r="G134" s="18" t="str">
        <f>IF('CGT Calculator'!G134="","",'CGT Calculator'!G134)</f>
        <v/>
      </c>
    </row>
    <row r="135" spans="1:7">
      <c r="A135" s="18" t="str">
        <f>IF('CGT Calculator'!A135="","",'CGT Calculator'!A135)</f>
        <v/>
      </c>
      <c r="B135" s="18" t="str">
        <f>IF('CGT Calculator'!B135="","",'CGT Calculator'!B135)</f>
        <v/>
      </c>
      <c r="C135" s="18" t="str">
        <f>IF('CGT Calculator'!C135="","",'CGT Calculator'!C135)</f>
        <v/>
      </c>
      <c r="D135" s="18" t="str">
        <f>IF('CGT Calculator'!D135="","",'CGT Calculator'!D135)</f>
        <v/>
      </c>
      <c r="E135" s="18" t="str">
        <f>IF('CGT Calculator'!E135="","",'CGT Calculator'!E135)</f>
        <v/>
      </c>
      <c r="F135" s="18" t="str">
        <f>IF('CGT Calculator'!F135="","",'CGT Calculator'!F135)</f>
        <v/>
      </c>
      <c r="G135" s="18" t="str">
        <f>IF('CGT Calculator'!G135="","",'CGT Calculator'!G135)</f>
        <v/>
      </c>
    </row>
    <row r="136" spans="1:7">
      <c r="A136" s="18" t="str">
        <f>IF('CGT Calculator'!A136="","",'CGT Calculator'!A136)</f>
        <v/>
      </c>
      <c r="B136" s="18" t="str">
        <f>IF('CGT Calculator'!B136="","",'CGT Calculator'!B136)</f>
        <v/>
      </c>
      <c r="C136" s="18" t="str">
        <f>IF('CGT Calculator'!C136="","",'CGT Calculator'!C136)</f>
        <v/>
      </c>
      <c r="D136" s="18" t="str">
        <f>IF('CGT Calculator'!D136="","",'CGT Calculator'!D136)</f>
        <v/>
      </c>
      <c r="E136" s="18" t="str">
        <f>IF('CGT Calculator'!E136="","",'CGT Calculator'!E136)</f>
        <v/>
      </c>
      <c r="F136" s="18" t="str">
        <f>IF('CGT Calculator'!F136="","",'CGT Calculator'!F136)</f>
        <v/>
      </c>
      <c r="G136" s="18" t="str">
        <f>IF('CGT Calculator'!G136="","",'CGT Calculator'!G136)</f>
        <v/>
      </c>
    </row>
    <row r="137" spans="1:7">
      <c r="A137" s="18" t="str">
        <f>IF('CGT Calculator'!A137="","",'CGT Calculator'!A137)</f>
        <v/>
      </c>
      <c r="B137" s="18" t="str">
        <f>IF('CGT Calculator'!B137="","",'CGT Calculator'!B137)</f>
        <v/>
      </c>
      <c r="C137" s="18" t="str">
        <f>IF('CGT Calculator'!C137="","",'CGT Calculator'!C137)</f>
        <v/>
      </c>
      <c r="D137" s="18" t="str">
        <f>IF('CGT Calculator'!D137="","",'CGT Calculator'!D137)</f>
        <v/>
      </c>
      <c r="E137" s="18" t="str">
        <f>IF('CGT Calculator'!E137="","",'CGT Calculator'!E137)</f>
        <v/>
      </c>
      <c r="F137" s="18" t="str">
        <f>IF('CGT Calculator'!F137="","",'CGT Calculator'!F137)</f>
        <v/>
      </c>
      <c r="G137" s="18" t="str">
        <f>IF('CGT Calculator'!G137="","",'CGT Calculator'!G137)</f>
        <v/>
      </c>
    </row>
    <row r="138" spans="1:7">
      <c r="A138" s="18" t="str">
        <f>IF('CGT Calculator'!A138="","",'CGT Calculator'!A138)</f>
        <v/>
      </c>
      <c r="B138" s="18" t="str">
        <f>IF('CGT Calculator'!B138="","",'CGT Calculator'!B138)</f>
        <v/>
      </c>
      <c r="C138" s="18" t="str">
        <f>IF('CGT Calculator'!C138="","",'CGT Calculator'!C138)</f>
        <v/>
      </c>
      <c r="D138" s="18" t="str">
        <f>IF('CGT Calculator'!D138="","",'CGT Calculator'!D138)</f>
        <v/>
      </c>
      <c r="E138" s="18" t="str">
        <f>IF('CGT Calculator'!E138="","",'CGT Calculator'!E138)</f>
        <v/>
      </c>
      <c r="F138" s="18" t="str">
        <f>IF('CGT Calculator'!F138="","",'CGT Calculator'!F138)</f>
        <v/>
      </c>
      <c r="G138" s="18" t="str">
        <f>IF('CGT Calculator'!G138="","",'CGT Calculator'!G138)</f>
        <v/>
      </c>
    </row>
    <row r="139" spans="1:7">
      <c r="A139" s="18" t="str">
        <f>IF('CGT Calculator'!A139="","",'CGT Calculator'!A139)</f>
        <v/>
      </c>
      <c r="B139" s="18" t="str">
        <f>IF('CGT Calculator'!B139="","",'CGT Calculator'!B139)</f>
        <v/>
      </c>
      <c r="C139" s="18" t="str">
        <f>IF('CGT Calculator'!C139="","",'CGT Calculator'!C139)</f>
        <v/>
      </c>
      <c r="D139" s="18" t="str">
        <f>IF('CGT Calculator'!D139="","",'CGT Calculator'!D139)</f>
        <v/>
      </c>
      <c r="E139" s="18" t="str">
        <f>IF('CGT Calculator'!E139="","",'CGT Calculator'!E139)</f>
        <v/>
      </c>
      <c r="F139" s="18" t="str">
        <f>IF('CGT Calculator'!F139="","",'CGT Calculator'!F139)</f>
        <v/>
      </c>
      <c r="G139" s="18" t="str">
        <f>IF('CGT Calculator'!G139="","",'CGT Calculator'!G139)</f>
        <v/>
      </c>
    </row>
    <row r="140" spans="1:7">
      <c r="A140" s="18" t="str">
        <f>IF('CGT Calculator'!A140="","",'CGT Calculator'!A140)</f>
        <v/>
      </c>
      <c r="B140" s="18" t="str">
        <f>IF('CGT Calculator'!B140="","",'CGT Calculator'!B140)</f>
        <v/>
      </c>
      <c r="C140" s="18" t="str">
        <f>IF('CGT Calculator'!C140="","",'CGT Calculator'!C140)</f>
        <v/>
      </c>
      <c r="D140" s="18" t="str">
        <f>IF('CGT Calculator'!D140="","",'CGT Calculator'!D140)</f>
        <v/>
      </c>
      <c r="E140" s="18" t="str">
        <f>IF('CGT Calculator'!E140="","",'CGT Calculator'!E140)</f>
        <v/>
      </c>
      <c r="F140" s="18" t="str">
        <f>IF('CGT Calculator'!F140="","",'CGT Calculator'!F140)</f>
        <v/>
      </c>
      <c r="G140" s="18" t="str">
        <f>IF('CGT Calculator'!G140="","",'CGT Calculator'!G140)</f>
        <v/>
      </c>
    </row>
    <row r="141" spans="1:7">
      <c r="A141" s="18" t="str">
        <f>IF('CGT Calculator'!A141="","",'CGT Calculator'!A141)</f>
        <v/>
      </c>
      <c r="B141" s="18" t="str">
        <f>IF('CGT Calculator'!B141="","",'CGT Calculator'!B141)</f>
        <v/>
      </c>
      <c r="C141" s="18" t="str">
        <f>IF('CGT Calculator'!C141="","",'CGT Calculator'!C141)</f>
        <v/>
      </c>
      <c r="D141" s="18" t="str">
        <f>IF('CGT Calculator'!D141="","",'CGT Calculator'!D141)</f>
        <v/>
      </c>
      <c r="E141" s="18" t="str">
        <f>IF('CGT Calculator'!E141="","",'CGT Calculator'!E141)</f>
        <v/>
      </c>
      <c r="F141" s="18" t="str">
        <f>IF('CGT Calculator'!F141="","",'CGT Calculator'!F141)</f>
        <v/>
      </c>
      <c r="G141" s="18" t="str">
        <f>IF('CGT Calculator'!G141="","",'CGT Calculator'!G141)</f>
        <v/>
      </c>
    </row>
    <row r="142" spans="1:7">
      <c r="A142" s="18" t="str">
        <f>IF('CGT Calculator'!A142="","",'CGT Calculator'!A142)</f>
        <v/>
      </c>
      <c r="B142" s="18" t="str">
        <f>IF('CGT Calculator'!B142="","",'CGT Calculator'!B142)</f>
        <v/>
      </c>
      <c r="C142" s="18" t="str">
        <f>IF('CGT Calculator'!C142="","",'CGT Calculator'!C142)</f>
        <v/>
      </c>
      <c r="D142" s="18" t="str">
        <f>IF('CGT Calculator'!D142="","",'CGT Calculator'!D142)</f>
        <v/>
      </c>
      <c r="E142" s="18" t="str">
        <f>IF('CGT Calculator'!E142="","",'CGT Calculator'!E142)</f>
        <v/>
      </c>
      <c r="F142" s="18" t="str">
        <f>IF('CGT Calculator'!F142="","",'CGT Calculator'!F142)</f>
        <v/>
      </c>
      <c r="G142" s="18" t="str">
        <f>IF('CGT Calculator'!G142="","",'CGT Calculator'!G142)</f>
        <v/>
      </c>
    </row>
    <row r="143" spans="1:7">
      <c r="A143" s="18" t="str">
        <f>IF('CGT Calculator'!A143="","",'CGT Calculator'!A143)</f>
        <v/>
      </c>
      <c r="B143" s="18" t="str">
        <f>IF('CGT Calculator'!B143="","",'CGT Calculator'!B143)</f>
        <v/>
      </c>
      <c r="C143" s="18" t="str">
        <f>IF('CGT Calculator'!C143="","",'CGT Calculator'!C143)</f>
        <v/>
      </c>
      <c r="D143" s="18" t="str">
        <f>IF('CGT Calculator'!D143="","",'CGT Calculator'!D143)</f>
        <v/>
      </c>
      <c r="E143" s="18" t="str">
        <f>IF('CGT Calculator'!E143="","",'CGT Calculator'!E143)</f>
        <v/>
      </c>
      <c r="F143" s="18" t="str">
        <f>IF('CGT Calculator'!F143="","",'CGT Calculator'!F143)</f>
        <v/>
      </c>
      <c r="G143" s="18" t="str">
        <f>IF('CGT Calculator'!G143="","",'CGT Calculator'!G143)</f>
        <v/>
      </c>
    </row>
    <row r="144" spans="1:7">
      <c r="A144" s="18" t="str">
        <f>IF('CGT Calculator'!A144="","",'CGT Calculator'!A144)</f>
        <v/>
      </c>
      <c r="B144" s="18" t="str">
        <f>IF('CGT Calculator'!B144="","",'CGT Calculator'!B144)</f>
        <v/>
      </c>
      <c r="C144" s="18" t="str">
        <f>IF('CGT Calculator'!C144="","",'CGT Calculator'!C144)</f>
        <v/>
      </c>
      <c r="D144" s="18" t="str">
        <f>IF('CGT Calculator'!D144="","",'CGT Calculator'!D144)</f>
        <v/>
      </c>
      <c r="E144" s="18" t="str">
        <f>IF('CGT Calculator'!E144="","",'CGT Calculator'!E144)</f>
        <v/>
      </c>
      <c r="F144" s="18" t="str">
        <f>IF('CGT Calculator'!F144="","",'CGT Calculator'!F144)</f>
        <v/>
      </c>
      <c r="G144" s="18" t="str">
        <f>IF('CGT Calculator'!G144="","",'CGT Calculator'!G144)</f>
        <v/>
      </c>
    </row>
    <row r="145" spans="1:7">
      <c r="A145" s="18" t="str">
        <f>IF('CGT Calculator'!A145="","",'CGT Calculator'!A145)</f>
        <v/>
      </c>
      <c r="B145" s="18" t="str">
        <f>IF('CGT Calculator'!B145="","",'CGT Calculator'!B145)</f>
        <v/>
      </c>
      <c r="C145" s="18" t="str">
        <f>IF('CGT Calculator'!C145="","",'CGT Calculator'!C145)</f>
        <v/>
      </c>
      <c r="D145" s="18" t="str">
        <f>IF('CGT Calculator'!D145="","",'CGT Calculator'!D145)</f>
        <v/>
      </c>
      <c r="E145" s="18" t="str">
        <f>IF('CGT Calculator'!E145="","",'CGT Calculator'!E145)</f>
        <v/>
      </c>
      <c r="F145" s="18" t="str">
        <f>IF('CGT Calculator'!F145="","",'CGT Calculator'!F145)</f>
        <v/>
      </c>
      <c r="G145" s="18" t="str">
        <f>IF('CGT Calculator'!G145="","",'CGT Calculator'!G145)</f>
        <v/>
      </c>
    </row>
    <row r="146" spans="1:7">
      <c r="A146" s="18" t="str">
        <f>IF('CGT Calculator'!A146="","",'CGT Calculator'!A146)</f>
        <v/>
      </c>
      <c r="B146" s="18" t="str">
        <f>IF('CGT Calculator'!B146="","",'CGT Calculator'!B146)</f>
        <v/>
      </c>
      <c r="C146" s="18" t="str">
        <f>IF('CGT Calculator'!C146="","",'CGT Calculator'!C146)</f>
        <v/>
      </c>
      <c r="D146" s="18" t="str">
        <f>IF('CGT Calculator'!D146="","",'CGT Calculator'!D146)</f>
        <v/>
      </c>
      <c r="E146" s="18" t="str">
        <f>IF('CGT Calculator'!E146="","",'CGT Calculator'!E146)</f>
        <v/>
      </c>
      <c r="F146" s="18" t="str">
        <f>IF('CGT Calculator'!F146="","",'CGT Calculator'!F146)</f>
        <v/>
      </c>
      <c r="G146" s="18" t="str">
        <f>IF('CGT Calculator'!G146="","",'CGT Calculator'!G146)</f>
        <v/>
      </c>
    </row>
    <row r="147" spans="1:7">
      <c r="A147" s="18" t="str">
        <f>IF('CGT Calculator'!A147="","",'CGT Calculator'!A147)</f>
        <v/>
      </c>
      <c r="B147" s="18" t="str">
        <f>IF('CGT Calculator'!B147="","",'CGT Calculator'!B147)</f>
        <v/>
      </c>
      <c r="C147" s="18" t="str">
        <f>IF('CGT Calculator'!C147="","",'CGT Calculator'!C147)</f>
        <v/>
      </c>
      <c r="D147" s="18" t="str">
        <f>IF('CGT Calculator'!D147="","",'CGT Calculator'!D147)</f>
        <v/>
      </c>
      <c r="E147" s="18" t="str">
        <f>IF('CGT Calculator'!E147="","",'CGT Calculator'!E147)</f>
        <v/>
      </c>
      <c r="F147" s="18" t="str">
        <f>IF('CGT Calculator'!F147="","",'CGT Calculator'!F147)</f>
        <v/>
      </c>
      <c r="G147" s="18" t="str">
        <f>IF('CGT Calculator'!G147="","",'CGT Calculator'!G147)</f>
        <v/>
      </c>
    </row>
    <row r="148" spans="1:7">
      <c r="A148" s="18" t="str">
        <f>IF('CGT Calculator'!A148="","",'CGT Calculator'!A148)</f>
        <v/>
      </c>
      <c r="B148" s="18" t="str">
        <f>IF('CGT Calculator'!B148="","",'CGT Calculator'!B148)</f>
        <v/>
      </c>
      <c r="C148" s="18" t="str">
        <f>IF('CGT Calculator'!C148="","",'CGT Calculator'!C148)</f>
        <v/>
      </c>
      <c r="D148" s="18" t="str">
        <f>IF('CGT Calculator'!D148="","",'CGT Calculator'!D148)</f>
        <v/>
      </c>
      <c r="E148" s="18" t="str">
        <f>IF('CGT Calculator'!E148="","",'CGT Calculator'!E148)</f>
        <v/>
      </c>
      <c r="F148" s="18" t="str">
        <f>IF('CGT Calculator'!F148="","",'CGT Calculator'!F148)</f>
        <v/>
      </c>
      <c r="G148" s="18" t="str">
        <f>IF('CGT Calculator'!G148="","",'CGT Calculator'!G148)</f>
        <v/>
      </c>
    </row>
    <row r="149" spans="1:7">
      <c r="A149" s="18" t="str">
        <f>IF('CGT Calculator'!A149="","",'CGT Calculator'!A149)</f>
        <v/>
      </c>
      <c r="B149" s="18" t="str">
        <f>IF('CGT Calculator'!B149="","",'CGT Calculator'!B149)</f>
        <v/>
      </c>
      <c r="C149" s="18" t="str">
        <f>IF('CGT Calculator'!C149="","",'CGT Calculator'!C149)</f>
        <v/>
      </c>
      <c r="D149" s="18" t="str">
        <f>IF('CGT Calculator'!D149="","",'CGT Calculator'!D149)</f>
        <v/>
      </c>
      <c r="E149" s="18" t="str">
        <f>IF('CGT Calculator'!E149="","",'CGT Calculator'!E149)</f>
        <v/>
      </c>
      <c r="F149" s="18" t="str">
        <f>IF('CGT Calculator'!F149="","",'CGT Calculator'!F149)</f>
        <v/>
      </c>
      <c r="G149" s="18" t="str">
        <f>IF('CGT Calculator'!G149="","",'CGT Calculator'!G149)</f>
        <v/>
      </c>
    </row>
    <row r="150" spans="1:7">
      <c r="A150" s="18" t="str">
        <f>IF('CGT Calculator'!A150="","",'CGT Calculator'!A150)</f>
        <v/>
      </c>
      <c r="B150" s="18" t="str">
        <f>IF('CGT Calculator'!B150="","",'CGT Calculator'!B150)</f>
        <v/>
      </c>
      <c r="C150" s="18" t="str">
        <f>IF('CGT Calculator'!C150="","",'CGT Calculator'!C150)</f>
        <v/>
      </c>
      <c r="D150" s="18" t="str">
        <f>IF('CGT Calculator'!D150="","",'CGT Calculator'!D150)</f>
        <v/>
      </c>
      <c r="E150" s="18" t="str">
        <f>IF('CGT Calculator'!E150="","",'CGT Calculator'!E150)</f>
        <v/>
      </c>
      <c r="F150" s="18" t="str">
        <f>IF('CGT Calculator'!F150="","",'CGT Calculator'!F150)</f>
        <v/>
      </c>
      <c r="G150" s="18" t="str">
        <f>IF('CGT Calculator'!G150="","",'CGT Calculator'!G150)</f>
        <v/>
      </c>
    </row>
    <row r="151" spans="1:7">
      <c r="A151" s="18" t="str">
        <f>IF('CGT Calculator'!A151="","",'CGT Calculator'!A151)</f>
        <v/>
      </c>
      <c r="B151" s="18" t="str">
        <f>IF('CGT Calculator'!B151="","",'CGT Calculator'!B151)</f>
        <v/>
      </c>
      <c r="C151" s="18" t="str">
        <f>IF('CGT Calculator'!C151="","",'CGT Calculator'!C151)</f>
        <v/>
      </c>
      <c r="D151" s="18" t="str">
        <f>IF('CGT Calculator'!D151="","",'CGT Calculator'!D151)</f>
        <v/>
      </c>
      <c r="E151" s="18" t="str">
        <f>IF('CGT Calculator'!E151="","",'CGT Calculator'!E151)</f>
        <v/>
      </c>
      <c r="F151" s="18" t="str">
        <f>IF('CGT Calculator'!F151="","",'CGT Calculator'!F151)</f>
        <v/>
      </c>
      <c r="G151" s="18" t="str">
        <f>IF('CGT Calculator'!G151="","",'CGT Calculator'!G151)</f>
        <v/>
      </c>
    </row>
    <row r="152" spans="1:7">
      <c r="A152" s="18" t="str">
        <f>IF('CGT Calculator'!A152="","",'CGT Calculator'!A152)</f>
        <v/>
      </c>
      <c r="B152" s="18" t="str">
        <f>IF('CGT Calculator'!B152="","",'CGT Calculator'!B152)</f>
        <v/>
      </c>
      <c r="C152" s="18" t="str">
        <f>IF('CGT Calculator'!C152="","",'CGT Calculator'!C152)</f>
        <v/>
      </c>
      <c r="D152" s="18" t="str">
        <f>IF('CGT Calculator'!D152="","",'CGT Calculator'!D152)</f>
        <v/>
      </c>
      <c r="E152" s="18" t="str">
        <f>IF('CGT Calculator'!E152="","",'CGT Calculator'!E152)</f>
        <v/>
      </c>
      <c r="F152" s="18" t="str">
        <f>IF('CGT Calculator'!F152="","",'CGT Calculator'!F152)</f>
        <v/>
      </c>
      <c r="G152" s="18" t="str">
        <f>IF('CGT Calculator'!G152="","",'CGT Calculator'!G152)</f>
        <v/>
      </c>
    </row>
    <row r="153" spans="1:7">
      <c r="A153" s="18" t="str">
        <f>IF('CGT Calculator'!A153="","",'CGT Calculator'!A153)</f>
        <v/>
      </c>
      <c r="B153" s="18" t="str">
        <f>IF('CGT Calculator'!B153="","",'CGT Calculator'!B153)</f>
        <v/>
      </c>
      <c r="C153" s="18" t="str">
        <f>IF('CGT Calculator'!C153="","",'CGT Calculator'!C153)</f>
        <v/>
      </c>
      <c r="D153" s="18" t="str">
        <f>IF('CGT Calculator'!D153="","",'CGT Calculator'!D153)</f>
        <v/>
      </c>
      <c r="E153" s="18" t="str">
        <f>IF('CGT Calculator'!E153="","",'CGT Calculator'!E153)</f>
        <v/>
      </c>
      <c r="F153" s="18" t="str">
        <f>IF('CGT Calculator'!F153="","",'CGT Calculator'!F153)</f>
        <v/>
      </c>
      <c r="G153" s="18" t="str">
        <f>IF('CGT Calculator'!G153="","",'CGT Calculator'!G153)</f>
        <v/>
      </c>
    </row>
    <row r="154" spans="1:7">
      <c r="A154" s="18" t="str">
        <f>IF('CGT Calculator'!A154="","",'CGT Calculator'!A154)</f>
        <v/>
      </c>
      <c r="B154" s="18" t="str">
        <f>IF('CGT Calculator'!B154="","",'CGT Calculator'!B154)</f>
        <v/>
      </c>
      <c r="C154" s="18" t="str">
        <f>IF('CGT Calculator'!C154="","",'CGT Calculator'!C154)</f>
        <v/>
      </c>
      <c r="D154" s="18" t="str">
        <f>IF('CGT Calculator'!D154="","",'CGT Calculator'!D154)</f>
        <v/>
      </c>
      <c r="E154" s="18" t="str">
        <f>IF('CGT Calculator'!E154="","",'CGT Calculator'!E154)</f>
        <v/>
      </c>
      <c r="F154" s="18" t="str">
        <f>IF('CGT Calculator'!F154="","",'CGT Calculator'!F154)</f>
        <v/>
      </c>
      <c r="G154" s="18" t="str">
        <f>IF('CGT Calculator'!G154="","",'CGT Calculator'!G154)</f>
        <v/>
      </c>
    </row>
    <row r="155" spans="1:7">
      <c r="A155" s="18" t="str">
        <f>IF('CGT Calculator'!A155="","",'CGT Calculator'!A155)</f>
        <v/>
      </c>
      <c r="B155" s="18" t="str">
        <f>IF('CGT Calculator'!B155="","",'CGT Calculator'!B155)</f>
        <v/>
      </c>
      <c r="C155" s="18" t="str">
        <f>IF('CGT Calculator'!C155="","",'CGT Calculator'!C155)</f>
        <v/>
      </c>
      <c r="D155" s="18" t="str">
        <f>IF('CGT Calculator'!D155="","",'CGT Calculator'!D155)</f>
        <v/>
      </c>
      <c r="E155" s="18" t="str">
        <f>IF('CGT Calculator'!E155="","",'CGT Calculator'!E155)</f>
        <v/>
      </c>
      <c r="F155" s="18" t="str">
        <f>IF('CGT Calculator'!F155="","",'CGT Calculator'!F155)</f>
        <v/>
      </c>
      <c r="G155" s="18" t="str">
        <f>IF('CGT Calculator'!G155="","",'CGT Calculator'!G155)</f>
        <v/>
      </c>
    </row>
    <row r="156" spans="1:7">
      <c r="A156" s="18" t="str">
        <f>IF('CGT Calculator'!A156="","",'CGT Calculator'!A156)</f>
        <v/>
      </c>
      <c r="B156" s="18" t="str">
        <f>IF('CGT Calculator'!B156="","",'CGT Calculator'!B156)</f>
        <v/>
      </c>
      <c r="C156" s="18" t="str">
        <f>IF('CGT Calculator'!C156="","",'CGT Calculator'!C156)</f>
        <v/>
      </c>
      <c r="D156" s="18" t="str">
        <f>IF('CGT Calculator'!D156="","",'CGT Calculator'!D156)</f>
        <v/>
      </c>
      <c r="E156" s="18" t="str">
        <f>IF('CGT Calculator'!E156="","",'CGT Calculator'!E156)</f>
        <v/>
      </c>
      <c r="F156" s="18" t="str">
        <f>IF('CGT Calculator'!F156="","",'CGT Calculator'!F156)</f>
        <v/>
      </c>
      <c r="G156" s="18" t="str">
        <f>IF('CGT Calculator'!G156="","",'CGT Calculator'!G156)</f>
        <v/>
      </c>
    </row>
    <row r="157" spans="1:7">
      <c r="A157" s="18" t="str">
        <f>IF('CGT Calculator'!A157="","",'CGT Calculator'!A157)</f>
        <v/>
      </c>
      <c r="B157" s="18" t="str">
        <f>IF('CGT Calculator'!B157="","",'CGT Calculator'!B157)</f>
        <v/>
      </c>
      <c r="C157" s="18" t="str">
        <f>IF('CGT Calculator'!C157="","",'CGT Calculator'!C157)</f>
        <v/>
      </c>
      <c r="D157" s="18" t="str">
        <f>IF('CGT Calculator'!D157="","",'CGT Calculator'!D157)</f>
        <v/>
      </c>
      <c r="E157" s="18" t="str">
        <f>IF('CGT Calculator'!E157="","",'CGT Calculator'!E157)</f>
        <v/>
      </c>
      <c r="F157" s="18" t="str">
        <f>IF('CGT Calculator'!F157="","",'CGT Calculator'!F157)</f>
        <v/>
      </c>
      <c r="G157" s="18" t="str">
        <f>IF('CGT Calculator'!G157="","",'CGT Calculator'!G157)</f>
        <v/>
      </c>
    </row>
    <row r="158" spans="1:7">
      <c r="A158" s="18" t="str">
        <f>IF('CGT Calculator'!A158="","",'CGT Calculator'!A158)</f>
        <v/>
      </c>
      <c r="B158" s="18" t="str">
        <f>IF('CGT Calculator'!B158="","",'CGT Calculator'!B158)</f>
        <v/>
      </c>
      <c r="C158" s="18" t="str">
        <f>IF('CGT Calculator'!C158="","",'CGT Calculator'!C158)</f>
        <v/>
      </c>
      <c r="D158" s="18" t="str">
        <f>IF('CGT Calculator'!D158="","",'CGT Calculator'!D158)</f>
        <v/>
      </c>
      <c r="E158" s="18" t="str">
        <f>IF('CGT Calculator'!E158="","",'CGT Calculator'!E158)</f>
        <v/>
      </c>
      <c r="F158" s="18" t="str">
        <f>IF('CGT Calculator'!F158="","",'CGT Calculator'!F158)</f>
        <v/>
      </c>
      <c r="G158" s="18" t="str">
        <f>IF('CGT Calculator'!G158="","",'CGT Calculator'!G158)</f>
        <v/>
      </c>
    </row>
    <row r="159" spans="1:7">
      <c r="A159" s="18" t="str">
        <f>IF('CGT Calculator'!A159="","",'CGT Calculator'!A159)</f>
        <v/>
      </c>
      <c r="B159" s="18" t="str">
        <f>IF('CGT Calculator'!B159="","",'CGT Calculator'!B159)</f>
        <v/>
      </c>
      <c r="C159" s="18" t="str">
        <f>IF('CGT Calculator'!C159="","",'CGT Calculator'!C159)</f>
        <v/>
      </c>
      <c r="D159" s="18" t="str">
        <f>IF('CGT Calculator'!D159="","",'CGT Calculator'!D159)</f>
        <v/>
      </c>
      <c r="E159" s="18" t="str">
        <f>IF('CGT Calculator'!E159="","",'CGT Calculator'!E159)</f>
        <v/>
      </c>
      <c r="F159" s="18" t="str">
        <f>IF('CGT Calculator'!F159="","",'CGT Calculator'!F159)</f>
        <v/>
      </c>
      <c r="G159" s="18" t="str">
        <f>IF('CGT Calculator'!G159="","",'CGT Calculator'!G159)</f>
        <v/>
      </c>
    </row>
    <row r="160" spans="1:7">
      <c r="A160" s="18" t="str">
        <f>IF('CGT Calculator'!A160="","",'CGT Calculator'!A160)</f>
        <v/>
      </c>
      <c r="B160" s="18" t="str">
        <f>IF('CGT Calculator'!B160="","",'CGT Calculator'!B160)</f>
        <v/>
      </c>
      <c r="C160" s="18" t="str">
        <f>IF('CGT Calculator'!C160="","",'CGT Calculator'!C160)</f>
        <v/>
      </c>
      <c r="D160" s="18" t="str">
        <f>IF('CGT Calculator'!D160="","",'CGT Calculator'!D160)</f>
        <v/>
      </c>
      <c r="E160" s="18" t="str">
        <f>IF('CGT Calculator'!E160="","",'CGT Calculator'!E160)</f>
        <v/>
      </c>
      <c r="F160" s="18" t="str">
        <f>IF('CGT Calculator'!F160="","",'CGT Calculator'!F160)</f>
        <v/>
      </c>
      <c r="G160" s="18" t="str">
        <f>IF('CGT Calculator'!G160="","",'CGT Calculator'!G160)</f>
        <v/>
      </c>
    </row>
    <row r="161" spans="1:7">
      <c r="A161" s="18" t="str">
        <f>IF('CGT Calculator'!A161="","",'CGT Calculator'!A161)</f>
        <v/>
      </c>
      <c r="B161" s="18" t="str">
        <f>IF('CGT Calculator'!B161="","",'CGT Calculator'!B161)</f>
        <v/>
      </c>
      <c r="C161" s="18" t="str">
        <f>IF('CGT Calculator'!C161="","",'CGT Calculator'!C161)</f>
        <v/>
      </c>
      <c r="D161" s="18" t="str">
        <f>IF('CGT Calculator'!D161="","",'CGT Calculator'!D161)</f>
        <v/>
      </c>
      <c r="E161" s="18" t="str">
        <f>IF('CGT Calculator'!E161="","",'CGT Calculator'!E161)</f>
        <v/>
      </c>
      <c r="F161" s="18" t="str">
        <f>IF('CGT Calculator'!F161="","",'CGT Calculator'!F161)</f>
        <v/>
      </c>
      <c r="G161" s="18" t="str">
        <f>IF('CGT Calculator'!G161="","",'CGT Calculator'!G161)</f>
        <v/>
      </c>
    </row>
    <row r="162" spans="1:7">
      <c r="A162" s="18" t="str">
        <f>IF('CGT Calculator'!A162="","",'CGT Calculator'!A162)</f>
        <v/>
      </c>
      <c r="B162" s="18" t="str">
        <f>IF('CGT Calculator'!B162="","",'CGT Calculator'!B162)</f>
        <v/>
      </c>
      <c r="C162" s="18" t="str">
        <f>IF('CGT Calculator'!C162="","",'CGT Calculator'!C162)</f>
        <v/>
      </c>
      <c r="D162" s="18" t="str">
        <f>IF('CGT Calculator'!D162="","",'CGT Calculator'!D162)</f>
        <v/>
      </c>
      <c r="E162" s="18" t="str">
        <f>IF('CGT Calculator'!E162="","",'CGT Calculator'!E162)</f>
        <v/>
      </c>
      <c r="F162" s="18" t="str">
        <f>IF('CGT Calculator'!F162="","",'CGT Calculator'!F162)</f>
        <v/>
      </c>
      <c r="G162" s="18" t="str">
        <f>IF('CGT Calculator'!G162="","",'CGT Calculator'!G162)</f>
        <v/>
      </c>
    </row>
    <row r="163" spans="1:7">
      <c r="A163" s="18" t="str">
        <f>IF('CGT Calculator'!A163="","",'CGT Calculator'!A163)</f>
        <v/>
      </c>
      <c r="B163" s="18" t="str">
        <f>IF('CGT Calculator'!B163="","",'CGT Calculator'!B163)</f>
        <v/>
      </c>
      <c r="C163" s="18" t="str">
        <f>IF('CGT Calculator'!C163="","",'CGT Calculator'!C163)</f>
        <v/>
      </c>
      <c r="D163" s="18" t="str">
        <f>IF('CGT Calculator'!D163="","",'CGT Calculator'!D163)</f>
        <v/>
      </c>
      <c r="E163" s="18" t="str">
        <f>IF('CGT Calculator'!E163="","",'CGT Calculator'!E163)</f>
        <v/>
      </c>
      <c r="F163" s="18" t="str">
        <f>IF('CGT Calculator'!F163="","",'CGT Calculator'!F163)</f>
        <v/>
      </c>
      <c r="G163" s="18" t="str">
        <f>IF('CGT Calculator'!G163="","",'CGT Calculator'!G163)</f>
        <v/>
      </c>
    </row>
    <row r="164" spans="1:7">
      <c r="A164" s="18" t="str">
        <f>IF('CGT Calculator'!A164="","",'CGT Calculator'!A164)</f>
        <v/>
      </c>
      <c r="B164" s="18" t="str">
        <f>IF('CGT Calculator'!B164="","",'CGT Calculator'!B164)</f>
        <v/>
      </c>
      <c r="C164" s="18" t="str">
        <f>IF('CGT Calculator'!C164="","",'CGT Calculator'!C164)</f>
        <v/>
      </c>
      <c r="D164" s="18" t="str">
        <f>IF('CGT Calculator'!D164="","",'CGT Calculator'!D164)</f>
        <v/>
      </c>
      <c r="E164" s="18" t="str">
        <f>IF('CGT Calculator'!E164="","",'CGT Calculator'!E164)</f>
        <v/>
      </c>
      <c r="F164" s="18" t="str">
        <f>IF('CGT Calculator'!F164="","",'CGT Calculator'!F164)</f>
        <v/>
      </c>
      <c r="G164" s="18" t="str">
        <f>IF('CGT Calculator'!G164="","",'CGT Calculator'!G164)</f>
        <v/>
      </c>
    </row>
    <row r="165" spans="1:7">
      <c r="A165" s="18" t="str">
        <f>IF('CGT Calculator'!A165="","",'CGT Calculator'!A165)</f>
        <v/>
      </c>
      <c r="B165" s="18" t="str">
        <f>IF('CGT Calculator'!B165="","",'CGT Calculator'!B165)</f>
        <v/>
      </c>
      <c r="C165" s="18" t="str">
        <f>IF('CGT Calculator'!C165="","",'CGT Calculator'!C165)</f>
        <v/>
      </c>
      <c r="D165" s="18" t="str">
        <f>IF('CGT Calculator'!D165="","",'CGT Calculator'!D165)</f>
        <v/>
      </c>
      <c r="E165" s="18" t="str">
        <f>IF('CGT Calculator'!E165="","",'CGT Calculator'!E165)</f>
        <v/>
      </c>
      <c r="F165" s="18" t="str">
        <f>IF('CGT Calculator'!F165="","",'CGT Calculator'!F165)</f>
        <v/>
      </c>
      <c r="G165" s="18" t="str">
        <f>IF('CGT Calculator'!G165="","",'CGT Calculator'!G165)</f>
        <v/>
      </c>
    </row>
    <row r="166" spans="1:7">
      <c r="A166" s="18" t="str">
        <f>IF('CGT Calculator'!A166="","",'CGT Calculator'!A166)</f>
        <v/>
      </c>
      <c r="B166" s="18" t="str">
        <f>IF('CGT Calculator'!B166="","",'CGT Calculator'!B166)</f>
        <v/>
      </c>
      <c r="C166" s="18" t="str">
        <f>IF('CGT Calculator'!C166="","",'CGT Calculator'!C166)</f>
        <v/>
      </c>
      <c r="D166" s="18" t="str">
        <f>IF('CGT Calculator'!D166="","",'CGT Calculator'!D166)</f>
        <v/>
      </c>
      <c r="E166" s="18" t="str">
        <f>IF('CGT Calculator'!E166="","",'CGT Calculator'!E166)</f>
        <v/>
      </c>
      <c r="F166" s="18" t="str">
        <f>IF('CGT Calculator'!F166="","",'CGT Calculator'!F166)</f>
        <v/>
      </c>
      <c r="G166" s="18" t="str">
        <f>IF('CGT Calculator'!G166="","",'CGT Calculator'!G166)</f>
        <v/>
      </c>
    </row>
    <row r="167" spans="1:7">
      <c r="A167" s="18" t="str">
        <f>IF('CGT Calculator'!A167="","",'CGT Calculator'!A167)</f>
        <v/>
      </c>
      <c r="B167" s="18" t="str">
        <f>IF('CGT Calculator'!B167="","",'CGT Calculator'!B167)</f>
        <v/>
      </c>
      <c r="C167" s="18" t="str">
        <f>IF('CGT Calculator'!C167="","",'CGT Calculator'!C167)</f>
        <v/>
      </c>
      <c r="D167" s="18" t="str">
        <f>IF('CGT Calculator'!D167="","",'CGT Calculator'!D167)</f>
        <v/>
      </c>
      <c r="E167" s="18" t="str">
        <f>IF('CGT Calculator'!E167="","",'CGT Calculator'!E167)</f>
        <v/>
      </c>
      <c r="F167" s="18" t="str">
        <f>IF('CGT Calculator'!F167="","",'CGT Calculator'!F167)</f>
        <v/>
      </c>
      <c r="G167" s="18" t="str">
        <f>IF('CGT Calculator'!G167="","",'CGT Calculator'!G167)</f>
        <v/>
      </c>
    </row>
    <row r="168" spans="1:7">
      <c r="A168" s="18" t="str">
        <f>IF('CGT Calculator'!A168="","",'CGT Calculator'!A168)</f>
        <v/>
      </c>
      <c r="B168" s="18" t="str">
        <f>IF('CGT Calculator'!B168="","",'CGT Calculator'!B168)</f>
        <v/>
      </c>
      <c r="C168" s="18" t="str">
        <f>IF('CGT Calculator'!C168="","",'CGT Calculator'!C168)</f>
        <v/>
      </c>
      <c r="D168" s="18" t="str">
        <f>IF('CGT Calculator'!D168="","",'CGT Calculator'!D168)</f>
        <v/>
      </c>
      <c r="E168" s="18" t="str">
        <f>IF('CGT Calculator'!E168="","",'CGT Calculator'!E168)</f>
        <v/>
      </c>
      <c r="F168" s="18" t="str">
        <f>IF('CGT Calculator'!F168="","",'CGT Calculator'!F168)</f>
        <v/>
      </c>
      <c r="G168" s="18" t="str">
        <f>IF('CGT Calculator'!G168="","",'CGT Calculator'!G168)</f>
        <v/>
      </c>
    </row>
    <row r="169" spans="1:7">
      <c r="A169" s="18" t="str">
        <f>IF('CGT Calculator'!A169="","",'CGT Calculator'!A169)</f>
        <v/>
      </c>
      <c r="B169" s="18" t="str">
        <f>IF('CGT Calculator'!B169="","",'CGT Calculator'!B169)</f>
        <v/>
      </c>
      <c r="C169" s="18" t="str">
        <f>IF('CGT Calculator'!C169="","",'CGT Calculator'!C169)</f>
        <v/>
      </c>
      <c r="D169" s="18" t="str">
        <f>IF('CGT Calculator'!D169="","",'CGT Calculator'!D169)</f>
        <v/>
      </c>
      <c r="E169" s="18" t="str">
        <f>IF('CGT Calculator'!E169="","",'CGT Calculator'!E169)</f>
        <v/>
      </c>
      <c r="F169" s="18" t="str">
        <f>IF('CGT Calculator'!F169="","",'CGT Calculator'!F169)</f>
        <v/>
      </c>
      <c r="G169" s="18" t="str">
        <f>IF('CGT Calculator'!G169="","",'CGT Calculator'!G169)</f>
        <v/>
      </c>
    </row>
    <row r="170" spans="1:7">
      <c r="A170" s="18" t="str">
        <f>IF('CGT Calculator'!A170="","",'CGT Calculator'!A170)</f>
        <v/>
      </c>
      <c r="B170" s="18" t="str">
        <f>IF('CGT Calculator'!B170="","",'CGT Calculator'!B170)</f>
        <v/>
      </c>
      <c r="C170" s="18" t="str">
        <f>IF('CGT Calculator'!C170="","",'CGT Calculator'!C170)</f>
        <v/>
      </c>
      <c r="D170" s="18" t="str">
        <f>IF('CGT Calculator'!D170="","",'CGT Calculator'!D170)</f>
        <v/>
      </c>
      <c r="E170" s="18" t="str">
        <f>IF('CGT Calculator'!E170="","",'CGT Calculator'!E170)</f>
        <v/>
      </c>
      <c r="F170" s="18" t="str">
        <f>IF('CGT Calculator'!F170="","",'CGT Calculator'!F170)</f>
        <v/>
      </c>
      <c r="G170" s="18" t="str">
        <f>IF('CGT Calculator'!G170="","",'CGT Calculator'!G170)</f>
        <v/>
      </c>
    </row>
    <row r="171" spans="1:7">
      <c r="A171" s="18" t="str">
        <f>IF('CGT Calculator'!A171="","",'CGT Calculator'!A171)</f>
        <v/>
      </c>
      <c r="B171" s="18" t="str">
        <f>IF('CGT Calculator'!B171="","",'CGT Calculator'!B171)</f>
        <v/>
      </c>
      <c r="C171" s="18" t="str">
        <f>IF('CGT Calculator'!C171="","",'CGT Calculator'!C171)</f>
        <v/>
      </c>
      <c r="D171" s="18" t="str">
        <f>IF('CGT Calculator'!D171="","",'CGT Calculator'!D171)</f>
        <v/>
      </c>
      <c r="E171" s="18" t="str">
        <f>IF('CGT Calculator'!E171="","",'CGT Calculator'!E171)</f>
        <v/>
      </c>
      <c r="F171" s="18" t="str">
        <f>IF('CGT Calculator'!F171="","",'CGT Calculator'!F171)</f>
        <v/>
      </c>
      <c r="G171" s="18" t="str">
        <f>IF('CGT Calculator'!G171="","",'CGT Calculator'!G171)</f>
        <v/>
      </c>
    </row>
    <row r="172" spans="1:7">
      <c r="A172" s="18" t="str">
        <f>IF('CGT Calculator'!A172="","",'CGT Calculator'!A172)</f>
        <v/>
      </c>
      <c r="B172" s="18" t="str">
        <f>IF('CGT Calculator'!B172="","",'CGT Calculator'!B172)</f>
        <v/>
      </c>
      <c r="C172" s="18" t="str">
        <f>IF('CGT Calculator'!C172="","",'CGT Calculator'!C172)</f>
        <v/>
      </c>
      <c r="D172" s="18" t="str">
        <f>IF('CGT Calculator'!D172="","",'CGT Calculator'!D172)</f>
        <v/>
      </c>
      <c r="E172" s="18" t="str">
        <f>IF('CGT Calculator'!E172="","",'CGT Calculator'!E172)</f>
        <v/>
      </c>
      <c r="F172" s="18" t="str">
        <f>IF('CGT Calculator'!F172="","",'CGT Calculator'!F172)</f>
        <v/>
      </c>
      <c r="G172" s="18" t="str">
        <f>IF('CGT Calculator'!G172="","",'CGT Calculator'!G172)</f>
        <v/>
      </c>
    </row>
    <row r="173" spans="1:7">
      <c r="A173" s="18" t="str">
        <f>IF('CGT Calculator'!A173="","",'CGT Calculator'!A173)</f>
        <v/>
      </c>
      <c r="B173" s="18" t="str">
        <f>IF('CGT Calculator'!B173="","",'CGT Calculator'!B173)</f>
        <v/>
      </c>
      <c r="C173" s="18" t="str">
        <f>IF('CGT Calculator'!C173="","",'CGT Calculator'!C173)</f>
        <v/>
      </c>
      <c r="D173" s="18" t="str">
        <f>IF('CGT Calculator'!D173="","",'CGT Calculator'!D173)</f>
        <v/>
      </c>
      <c r="E173" s="18" t="str">
        <f>IF('CGT Calculator'!E173="","",'CGT Calculator'!E173)</f>
        <v/>
      </c>
      <c r="F173" s="18" t="str">
        <f>IF('CGT Calculator'!F173="","",'CGT Calculator'!F173)</f>
        <v/>
      </c>
      <c r="G173" s="18" t="str">
        <f>IF('CGT Calculator'!G173="","",'CGT Calculator'!G173)</f>
        <v/>
      </c>
    </row>
    <row r="174" spans="1:7">
      <c r="A174" s="18" t="str">
        <f>IF('CGT Calculator'!A174="","",'CGT Calculator'!A174)</f>
        <v/>
      </c>
      <c r="B174" s="18" t="str">
        <f>IF('CGT Calculator'!B174="","",'CGT Calculator'!B174)</f>
        <v/>
      </c>
      <c r="C174" s="18" t="str">
        <f>IF('CGT Calculator'!C174="","",'CGT Calculator'!C174)</f>
        <v/>
      </c>
      <c r="D174" s="18" t="str">
        <f>IF('CGT Calculator'!D174="","",'CGT Calculator'!D174)</f>
        <v/>
      </c>
      <c r="E174" s="18" t="str">
        <f>IF('CGT Calculator'!E174="","",'CGT Calculator'!E174)</f>
        <v/>
      </c>
      <c r="F174" s="18" t="str">
        <f>IF('CGT Calculator'!F174="","",'CGT Calculator'!F174)</f>
        <v/>
      </c>
      <c r="G174" s="18" t="str">
        <f>IF('CGT Calculator'!G174="","",'CGT Calculator'!G174)</f>
        <v/>
      </c>
    </row>
    <row r="175" spans="1:7">
      <c r="A175" s="18" t="str">
        <f>IF('CGT Calculator'!A175="","",'CGT Calculator'!A175)</f>
        <v/>
      </c>
      <c r="B175" s="18" t="str">
        <f>IF('CGT Calculator'!B175="","",'CGT Calculator'!B175)</f>
        <v/>
      </c>
      <c r="C175" s="18" t="str">
        <f>IF('CGT Calculator'!C175="","",'CGT Calculator'!C175)</f>
        <v/>
      </c>
      <c r="D175" s="18" t="str">
        <f>IF('CGT Calculator'!D175="","",'CGT Calculator'!D175)</f>
        <v/>
      </c>
      <c r="E175" s="18" t="str">
        <f>IF('CGT Calculator'!E175="","",'CGT Calculator'!E175)</f>
        <v/>
      </c>
      <c r="F175" s="18" t="str">
        <f>IF('CGT Calculator'!F175="","",'CGT Calculator'!F175)</f>
        <v/>
      </c>
      <c r="G175" s="18" t="str">
        <f>IF('CGT Calculator'!G175="","",'CGT Calculator'!G175)</f>
        <v/>
      </c>
    </row>
    <row r="176" spans="1:7">
      <c r="A176" s="18" t="str">
        <f>IF('CGT Calculator'!A176="","",'CGT Calculator'!A176)</f>
        <v/>
      </c>
      <c r="B176" s="18" t="str">
        <f>IF('CGT Calculator'!B176="","",'CGT Calculator'!B176)</f>
        <v/>
      </c>
      <c r="C176" s="18" t="str">
        <f>IF('CGT Calculator'!C176="","",'CGT Calculator'!C176)</f>
        <v/>
      </c>
      <c r="D176" s="18" t="str">
        <f>IF('CGT Calculator'!D176="","",'CGT Calculator'!D176)</f>
        <v/>
      </c>
      <c r="E176" s="18" t="str">
        <f>IF('CGT Calculator'!E176="","",'CGT Calculator'!E176)</f>
        <v/>
      </c>
      <c r="F176" s="18" t="str">
        <f>IF('CGT Calculator'!F176="","",'CGT Calculator'!F176)</f>
        <v/>
      </c>
      <c r="G176" s="18" t="str">
        <f>IF('CGT Calculator'!G176="","",'CGT Calculator'!G176)</f>
        <v/>
      </c>
    </row>
    <row r="177" spans="1:7">
      <c r="A177" s="18" t="str">
        <f>IF('CGT Calculator'!A177="","",'CGT Calculator'!A177)</f>
        <v/>
      </c>
      <c r="B177" s="18" t="str">
        <f>IF('CGT Calculator'!B177="","",'CGT Calculator'!B177)</f>
        <v/>
      </c>
      <c r="C177" s="18" t="str">
        <f>IF('CGT Calculator'!C177="","",'CGT Calculator'!C177)</f>
        <v/>
      </c>
      <c r="D177" s="18" t="str">
        <f>IF('CGT Calculator'!D177="","",'CGT Calculator'!D177)</f>
        <v/>
      </c>
      <c r="E177" s="18" t="str">
        <f>IF('CGT Calculator'!E177="","",'CGT Calculator'!E177)</f>
        <v/>
      </c>
      <c r="F177" s="18" t="str">
        <f>IF('CGT Calculator'!F177="","",'CGT Calculator'!F177)</f>
        <v/>
      </c>
      <c r="G177" s="18" t="str">
        <f>IF('CGT Calculator'!G177="","",'CGT Calculator'!G177)</f>
        <v/>
      </c>
    </row>
    <row r="178" spans="1:7">
      <c r="A178" s="18" t="str">
        <f>IF('CGT Calculator'!A178="","",'CGT Calculator'!A178)</f>
        <v/>
      </c>
      <c r="B178" s="18" t="str">
        <f>IF('CGT Calculator'!B178="","",'CGT Calculator'!B178)</f>
        <v/>
      </c>
      <c r="C178" s="18" t="str">
        <f>IF('CGT Calculator'!C178="","",'CGT Calculator'!C178)</f>
        <v/>
      </c>
      <c r="D178" s="18" t="str">
        <f>IF('CGT Calculator'!D178="","",'CGT Calculator'!D178)</f>
        <v/>
      </c>
      <c r="E178" s="18" t="str">
        <f>IF('CGT Calculator'!E178="","",'CGT Calculator'!E178)</f>
        <v/>
      </c>
      <c r="F178" s="18" t="str">
        <f>IF('CGT Calculator'!F178="","",'CGT Calculator'!F178)</f>
        <v/>
      </c>
      <c r="G178" s="18" t="str">
        <f>IF('CGT Calculator'!G178="","",'CGT Calculator'!G178)</f>
        <v/>
      </c>
    </row>
    <row r="179" spans="1:7">
      <c r="A179" s="18" t="str">
        <f>IF('CGT Calculator'!A179="","",'CGT Calculator'!A179)</f>
        <v/>
      </c>
      <c r="B179" s="18" t="str">
        <f>IF('CGT Calculator'!B179="","",'CGT Calculator'!B179)</f>
        <v/>
      </c>
      <c r="C179" s="18" t="str">
        <f>IF('CGT Calculator'!C179="","",'CGT Calculator'!C179)</f>
        <v/>
      </c>
      <c r="D179" s="18" t="str">
        <f>IF('CGT Calculator'!D179="","",'CGT Calculator'!D179)</f>
        <v/>
      </c>
      <c r="E179" s="18" t="str">
        <f>IF('CGT Calculator'!E179="","",'CGT Calculator'!E179)</f>
        <v/>
      </c>
      <c r="F179" s="18" t="str">
        <f>IF('CGT Calculator'!F179="","",'CGT Calculator'!F179)</f>
        <v/>
      </c>
      <c r="G179" s="18" t="str">
        <f>IF('CGT Calculator'!G179="","",'CGT Calculator'!G179)</f>
        <v/>
      </c>
    </row>
    <row r="180" spans="1:7">
      <c r="A180" s="18" t="str">
        <f>IF('CGT Calculator'!A180="","",'CGT Calculator'!A180)</f>
        <v/>
      </c>
      <c r="B180" s="18" t="str">
        <f>IF('CGT Calculator'!B180="","",'CGT Calculator'!B180)</f>
        <v/>
      </c>
      <c r="C180" s="18" t="str">
        <f>IF('CGT Calculator'!C180="","",'CGT Calculator'!C180)</f>
        <v/>
      </c>
      <c r="D180" s="18" t="str">
        <f>IF('CGT Calculator'!D180="","",'CGT Calculator'!D180)</f>
        <v/>
      </c>
      <c r="E180" s="18" t="str">
        <f>IF('CGT Calculator'!E180="","",'CGT Calculator'!E180)</f>
        <v/>
      </c>
      <c r="F180" s="18" t="str">
        <f>IF('CGT Calculator'!F180="","",'CGT Calculator'!F180)</f>
        <v/>
      </c>
      <c r="G180" s="18" t="str">
        <f>IF('CGT Calculator'!G180="","",'CGT Calculator'!G180)</f>
        <v/>
      </c>
    </row>
    <row r="181" spans="1:7">
      <c r="A181" s="18" t="str">
        <f>IF('CGT Calculator'!A181="","",'CGT Calculator'!A181)</f>
        <v/>
      </c>
      <c r="B181" s="18" t="str">
        <f>IF('CGT Calculator'!B181="","",'CGT Calculator'!B181)</f>
        <v/>
      </c>
      <c r="C181" s="18" t="str">
        <f>IF('CGT Calculator'!C181="","",'CGT Calculator'!C181)</f>
        <v/>
      </c>
      <c r="D181" s="18" t="str">
        <f>IF('CGT Calculator'!D181="","",'CGT Calculator'!D181)</f>
        <v/>
      </c>
      <c r="E181" s="18" t="str">
        <f>IF('CGT Calculator'!E181="","",'CGT Calculator'!E181)</f>
        <v/>
      </c>
      <c r="F181" s="18" t="str">
        <f>IF('CGT Calculator'!F181="","",'CGT Calculator'!F181)</f>
        <v/>
      </c>
      <c r="G181" s="18" t="str">
        <f>IF('CGT Calculator'!G181="","",'CGT Calculator'!G181)</f>
        <v/>
      </c>
    </row>
    <row r="182" spans="1:7">
      <c r="A182" s="18" t="str">
        <f>IF('CGT Calculator'!A182="","",'CGT Calculator'!A182)</f>
        <v/>
      </c>
      <c r="B182" s="18" t="str">
        <f>IF('CGT Calculator'!B182="","",'CGT Calculator'!B182)</f>
        <v/>
      </c>
      <c r="C182" s="18" t="str">
        <f>IF('CGT Calculator'!C182="","",'CGT Calculator'!C182)</f>
        <v/>
      </c>
      <c r="D182" s="18" t="str">
        <f>IF('CGT Calculator'!D182="","",'CGT Calculator'!D182)</f>
        <v/>
      </c>
      <c r="E182" s="18" t="str">
        <f>IF('CGT Calculator'!E182="","",'CGT Calculator'!E182)</f>
        <v/>
      </c>
      <c r="F182" s="18" t="str">
        <f>IF('CGT Calculator'!F182="","",'CGT Calculator'!F182)</f>
        <v/>
      </c>
      <c r="G182" s="18" t="str">
        <f>IF('CGT Calculator'!G182="","",'CGT Calculator'!G182)</f>
        <v/>
      </c>
    </row>
    <row r="183" spans="1:7">
      <c r="A183" s="18" t="str">
        <f>IF('CGT Calculator'!A183="","",'CGT Calculator'!A183)</f>
        <v/>
      </c>
      <c r="B183" s="18" t="str">
        <f>IF('CGT Calculator'!B183="","",'CGT Calculator'!B183)</f>
        <v/>
      </c>
      <c r="C183" s="18" t="str">
        <f>IF('CGT Calculator'!C183="","",'CGT Calculator'!C183)</f>
        <v/>
      </c>
      <c r="D183" s="18" t="str">
        <f>IF('CGT Calculator'!D183="","",'CGT Calculator'!D183)</f>
        <v/>
      </c>
      <c r="E183" s="18" t="str">
        <f>IF('CGT Calculator'!E183="","",'CGT Calculator'!E183)</f>
        <v/>
      </c>
      <c r="F183" s="18" t="str">
        <f>IF('CGT Calculator'!F183="","",'CGT Calculator'!F183)</f>
        <v/>
      </c>
      <c r="G183" s="18" t="str">
        <f>IF('CGT Calculator'!G183="","",'CGT Calculator'!G183)</f>
        <v/>
      </c>
    </row>
    <row r="184" spans="1:7">
      <c r="A184" s="18" t="str">
        <f>IF('CGT Calculator'!A184="","",'CGT Calculator'!A184)</f>
        <v/>
      </c>
      <c r="B184" s="18" t="str">
        <f>IF('CGT Calculator'!B184="","",'CGT Calculator'!B184)</f>
        <v/>
      </c>
      <c r="C184" s="18" t="str">
        <f>IF('CGT Calculator'!C184="","",'CGT Calculator'!C184)</f>
        <v/>
      </c>
      <c r="D184" s="18" t="str">
        <f>IF('CGT Calculator'!D184="","",'CGT Calculator'!D184)</f>
        <v/>
      </c>
      <c r="E184" s="18" t="str">
        <f>IF('CGT Calculator'!E184="","",'CGT Calculator'!E184)</f>
        <v/>
      </c>
      <c r="F184" s="18" t="str">
        <f>IF('CGT Calculator'!F184="","",'CGT Calculator'!F184)</f>
        <v/>
      </c>
      <c r="G184" s="18" t="str">
        <f>IF('CGT Calculator'!G184="","",'CGT Calculator'!G184)</f>
        <v/>
      </c>
    </row>
    <row r="185" spans="1:7">
      <c r="A185" s="18" t="str">
        <f>IF('CGT Calculator'!A185="","",'CGT Calculator'!A185)</f>
        <v/>
      </c>
      <c r="B185" s="18" t="str">
        <f>IF('CGT Calculator'!B185="","",'CGT Calculator'!B185)</f>
        <v/>
      </c>
      <c r="C185" s="18" t="str">
        <f>IF('CGT Calculator'!C185="","",'CGT Calculator'!C185)</f>
        <v/>
      </c>
      <c r="D185" s="18" t="str">
        <f>IF('CGT Calculator'!D185="","",'CGT Calculator'!D185)</f>
        <v/>
      </c>
      <c r="E185" s="18" t="str">
        <f>IF('CGT Calculator'!E185="","",'CGT Calculator'!E185)</f>
        <v/>
      </c>
      <c r="F185" s="18" t="str">
        <f>IF('CGT Calculator'!F185="","",'CGT Calculator'!F185)</f>
        <v/>
      </c>
      <c r="G185" s="18" t="str">
        <f>IF('CGT Calculator'!G185="","",'CGT Calculator'!G185)</f>
        <v/>
      </c>
    </row>
    <row r="186" spans="1:7">
      <c r="A186" s="18" t="str">
        <f>IF('CGT Calculator'!A186="","",'CGT Calculator'!A186)</f>
        <v/>
      </c>
      <c r="B186" s="18" t="str">
        <f>IF('CGT Calculator'!B186="","",'CGT Calculator'!B186)</f>
        <v/>
      </c>
      <c r="C186" s="18" t="str">
        <f>IF('CGT Calculator'!C186="","",'CGT Calculator'!C186)</f>
        <v/>
      </c>
      <c r="D186" s="18" t="str">
        <f>IF('CGT Calculator'!D186="","",'CGT Calculator'!D186)</f>
        <v/>
      </c>
      <c r="E186" s="18" t="str">
        <f>IF('CGT Calculator'!E186="","",'CGT Calculator'!E186)</f>
        <v/>
      </c>
      <c r="F186" s="18" t="str">
        <f>IF('CGT Calculator'!F186="","",'CGT Calculator'!F186)</f>
        <v/>
      </c>
      <c r="G186" s="18" t="str">
        <f>IF('CGT Calculator'!G186="","",'CGT Calculator'!G186)</f>
        <v/>
      </c>
    </row>
    <row r="187" spans="1:7">
      <c r="A187" s="18" t="str">
        <f>IF('CGT Calculator'!A187="","",'CGT Calculator'!A187)</f>
        <v/>
      </c>
      <c r="B187" s="18" t="str">
        <f>IF('CGT Calculator'!B187="","",'CGT Calculator'!B187)</f>
        <v/>
      </c>
      <c r="C187" s="18" t="str">
        <f>IF('CGT Calculator'!C187="","",'CGT Calculator'!C187)</f>
        <v/>
      </c>
      <c r="D187" s="18" t="str">
        <f>IF('CGT Calculator'!D187="","",'CGT Calculator'!D187)</f>
        <v/>
      </c>
      <c r="E187" s="18" t="str">
        <f>IF('CGT Calculator'!E187="","",'CGT Calculator'!E187)</f>
        <v/>
      </c>
      <c r="F187" s="18" t="str">
        <f>IF('CGT Calculator'!F187="","",'CGT Calculator'!F187)</f>
        <v/>
      </c>
      <c r="G187" s="18" t="str">
        <f>IF('CGT Calculator'!G187="","",'CGT Calculator'!G187)</f>
        <v/>
      </c>
    </row>
    <row r="188" spans="1:7">
      <c r="A188" s="18" t="str">
        <f>IF('CGT Calculator'!A188="","",'CGT Calculator'!A188)</f>
        <v/>
      </c>
      <c r="B188" s="18" t="str">
        <f>IF('CGT Calculator'!B188="","",'CGT Calculator'!B188)</f>
        <v/>
      </c>
      <c r="C188" s="18" t="str">
        <f>IF('CGT Calculator'!C188="","",'CGT Calculator'!C188)</f>
        <v/>
      </c>
      <c r="D188" s="18" t="str">
        <f>IF('CGT Calculator'!D188="","",'CGT Calculator'!D188)</f>
        <v/>
      </c>
      <c r="E188" s="18" t="str">
        <f>IF('CGT Calculator'!E188="","",'CGT Calculator'!E188)</f>
        <v/>
      </c>
      <c r="F188" s="18" t="str">
        <f>IF('CGT Calculator'!F188="","",'CGT Calculator'!F188)</f>
        <v/>
      </c>
      <c r="G188" s="18" t="str">
        <f>IF('CGT Calculator'!G188="","",'CGT Calculator'!G188)</f>
        <v/>
      </c>
    </row>
    <row r="189" spans="1:7">
      <c r="A189" s="18" t="str">
        <f>IF('CGT Calculator'!A189="","",'CGT Calculator'!A189)</f>
        <v/>
      </c>
      <c r="B189" s="18" t="str">
        <f>IF('CGT Calculator'!B189="","",'CGT Calculator'!B189)</f>
        <v/>
      </c>
      <c r="C189" s="18" t="str">
        <f>IF('CGT Calculator'!C189="","",'CGT Calculator'!C189)</f>
        <v/>
      </c>
      <c r="D189" s="18" t="str">
        <f>IF('CGT Calculator'!D189="","",'CGT Calculator'!D189)</f>
        <v/>
      </c>
      <c r="E189" s="18" t="str">
        <f>IF('CGT Calculator'!E189="","",'CGT Calculator'!E189)</f>
        <v/>
      </c>
      <c r="F189" s="18" t="str">
        <f>IF('CGT Calculator'!F189="","",'CGT Calculator'!F189)</f>
        <v/>
      </c>
      <c r="G189" s="18" t="str">
        <f>IF('CGT Calculator'!G189="","",'CGT Calculator'!G189)</f>
        <v/>
      </c>
    </row>
    <row r="190" spans="1:7">
      <c r="A190" s="18" t="str">
        <f>IF('CGT Calculator'!A190="","",'CGT Calculator'!A190)</f>
        <v/>
      </c>
      <c r="B190" s="18" t="str">
        <f>IF('CGT Calculator'!B190="","",'CGT Calculator'!B190)</f>
        <v/>
      </c>
      <c r="C190" s="18" t="str">
        <f>IF('CGT Calculator'!C190="","",'CGT Calculator'!C190)</f>
        <v/>
      </c>
      <c r="D190" s="18" t="str">
        <f>IF('CGT Calculator'!D190="","",'CGT Calculator'!D190)</f>
        <v/>
      </c>
      <c r="E190" s="18" t="str">
        <f>IF('CGT Calculator'!E190="","",'CGT Calculator'!E190)</f>
        <v/>
      </c>
      <c r="F190" s="18" t="str">
        <f>IF('CGT Calculator'!F190="","",'CGT Calculator'!F190)</f>
        <v/>
      </c>
      <c r="G190" s="18" t="str">
        <f>IF('CGT Calculator'!G190="","",'CGT Calculator'!G190)</f>
        <v/>
      </c>
    </row>
    <row r="191" spans="1:7">
      <c r="A191" s="18" t="str">
        <f>IF('CGT Calculator'!A191="","",'CGT Calculator'!A191)</f>
        <v/>
      </c>
      <c r="B191" s="18" t="str">
        <f>IF('CGT Calculator'!B191="","",'CGT Calculator'!B191)</f>
        <v/>
      </c>
      <c r="C191" s="18" t="str">
        <f>IF('CGT Calculator'!C191="","",'CGT Calculator'!C191)</f>
        <v/>
      </c>
      <c r="D191" s="18" t="str">
        <f>IF('CGT Calculator'!D191="","",'CGT Calculator'!D191)</f>
        <v/>
      </c>
      <c r="E191" s="18" t="str">
        <f>IF('CGT Calculator'!E191="","",'CGT Calculator'!E191)</f>
        <v/>
      </c>
      <c r="F191" s="18" t="str">
        <f>IF('CGT Calculator'!F191="","",'CGT Calculator'!F191)</f>
        <v/>
      </c>
      <c r="G191" s="18" t="str">
        <f>IF('CGT Calculator'!G191="","",'CGT Calculator'!G191)</f>
        <v/>
      </c>
    </row>
    <row r="192" spans="1:7">
      <c r="A192" s="18" t="str">
        <f>IF('CGT Calculator'!A192="","",'CGT Calculator'!A192)</f>
        <v/>
      </c>
      <c r="B192" s="18" t="str">
        <f>IF('CGT Calculator'!B192="","",'CGT Calculator'!B192)</f>
        <v/>
      </c>
      <c r="C192" s="18" t="str">
        <f>IF('CGT Calculator'!C192="","",'CGT Calculator'!C192)</f>
        <v/>
      </c>
      <c r="D192" s="18" t="str">
        <f>IF('CGT Calculator'!D192="","",'CGT Calculator'!D192)</f>
        <v/>
      </c>
      <c r="E192" s="18" t="str">
        <f>IF('CGT Calculator'!E192="","",'CGT Calculator'!E192)</f>
        <v/>
      </c>
      <c r="F192" s="18" t="str">
        <f>IF('CGT Calculator'!F192="","",'CGT Calculator'!F192)</f>
        <v/>
      </c>
      <c r="G192" s="18" t="str">
        <f>IF('CGT Calculator'!G192="","",'CGT Calculator'!G192)</f>
        <v/>
      </c>
    </row>
    <row r="193" spans="1:7">
      <c r="A193" s="18" t="str">
        <f>IF('CGT Calculator'!A193="","",'CGT Calculator'!A193)</f>
        <v/>
      </c>
      <c r="B193" s="18" t="str">
        <f>IF('CGT Calculator'!B193="","",'CGT Calculator'!B193)</f>
        <v/>
      </c>
      <c r="C193" s="18" t="str">
        <f>IF('CGT Calculator'!C193="","",'CGT Calculator'!C193)</f>
        <v/>
      </c>
      <c r="D193" s="18" t="str">
        <f>IF('CGT Calculator'!D193="","",'CGT Calculator'!D193)</f>
        <v/>
      </c>
      <c r="E193" s="18" t="str">
        <f>IF('CGT Calculator'!E193="","",'CGT Calculator'!E193)</f>
        <v/>
      </c>
      <c r="F193" s="18" t="str">
        <f>IF('CGT Calculator'!F193="","",'CGT Calculator'!F193)</f>
        <v/>
      </c>
      <c r="G193" s="18" t="str">
        <f>IF('CGT Calculator'!G193="","",'CGT Calculator'!G193)</f>
        <v/>
      </c>
    </row>
    <row r="194" spans="1:7">
      <c r="A194" s="18" t="str">
        <f>IF('CGT Calculator'!A194="","",'CGT Calculator'!A194)</f>
        <v/>
      </c>
      <c r="B194" s="18" t="str">
        <f>IF('CGT Calculator'!B194="","",'CGT Calculator'!B194)</f>
        <v/>
      </c>
      <c r="C194" s="18" t="str">
        <f>IF('CGT Calculator'!C194="","",'CGT Calculator'!C194)</f>
        <v/>
      </c>
      <c r="D194" s="18" t="str">
        <f>IF('CGT Calculator'!D194="","",'CGT Calculator'!D194)</f>
        <v/>
      </c>
      <c r="E194" s="18" t="str">
        <f>IF('CGT Calculator'!E194="","",'CGT Calculator'!E194)</f>
        <v/>
      </c>
      <c r="F194" s="18" t="str">
        <f>IF('CGT Calculator'!F194="","",'CGT Calculator'!F194)</f>
        <v/>
      </c>
      <c r="G194" s="18" t="str">
        <f>IF('CGT Calculator'!G194="","",'CGT Calculator'!G194)</f>
        <v/>
      </c>
    </row>
    <row r="195" spans="1:7">
      <c r="A195" s="18" t="str">
        <f>IF('CGT Calculator'!A195="","",'CGT Calculator'!A195)</f>
        <v/>
      </c>
      <c r="B195" s="18" t="str">
        <f>IF('CGT Calculator'!B195="","",'CGT Calculator'!B195)</f>
        <v/>
      </c>
      <c r="C195" s="18" t="str">
        <f>IF('CGT Calculator'!C195="","",'CGT Calculator'!C195)</f>
        <v/>
      </c>
      <c r="D195" s="18" t="str">
        <f>IF('CGT Calculator'!D195="","",'CGT Calculator'!D195)</f>
        <v/>
      </c>
      <c r="E195" s="18" t="str">
        <f>IF('CGT Calculator'!E195="","",'CGT Calculator'!E195)</f>
        <v/>
      </c>
      <c r="F195" s="18" t="str">
        <f>IF('CGT Calculator'!F195="","",'CGT Calculator'!F195)</f>
        <v/>
      </c>
      <c r="G195" s="18" t="str">
        <f>IF('CGT Calculator'!G195="","",'CGT Calculator'!G195)</f>
        <v/>
      </c>
    </row>
    <row r="196" spans="1:7">
      <c r="A196" s="18" t="str">
        <f>IF('CGT Calculator'!A196="","",'CGT Calculator'!A196)</f>
        <v/>
      </c>
      <c r="B196" s="18" t="str">
        <f>IF('CGT Calculator'!B196="","",'CGT Calculator'!B196)</f>
        <v/>
      </c>
      <c r="C196" s="18" t="str">
        <f>IF('CGT Calculator'!C196="","",'CGT Calculator'!C196)</f>
        <v/>
      </c>
      <c r="D196" s="18" t="str">
        <f>IF('CGT Calculator'!D196="","",'CGT Calculator'!D196)</f>
        <v/>
      </c>
      <c r="E196" s="18" t="str">
        <f>IF('CGT Calculator'!E196="","",'CGT Calculator'!E196)</f>
        <v/>
      </c>
      <c r="F196" s="18" t="str">
        <f>IF('CGT Calculator'!F196="","",'CGT Calculator'!F196)</f>
        <v/>
      </c>
      <c r="G196" s="18" t="str">
        <f>IF('CGT Calculator'!G196="","",'CGT Calculator'!G196)</f>
        <v/>
      </c>
    </row>
    <row r="197" spans="1:7">
      <c r="A197" s="18" t="str">
        <f>IF('CGT Calculator'!A197="","",'CGT Calculator'!A197)</f>
        <v/>
      </c>
      <c r="B197" s="18" t="str">
        <f>IF('CGT Calculator'!B197="","",'CGT Calculator'!B197)</f>
        <v/>
      </c>
      <c r="C197" s="18" t="str">
        <f>IF('CGT Calculator'!C197="","",'CGT Calculator'!C197)</f>
        <v/>
      </c>
      <c r="D197" s="18" t="str">
        <f>IF('CGT Calculator'!D197="","",'CGT Calculator'!D197)</f>
        <v/>
      </c>
      <c r="E197" s="18" t="str">
        <f>IF('CGT Calculator'!E197="","",'CGT Calculator'!E197)</f>
        <v/>
      </c>
      <c r="F197" s="18" t="str">
        <f>IF('CGT Calculator'!F197="","",'CGT Calculator'!F197)</f>
        <v/>
      </c>
      <c r="G197" s="18" t="str">
        <f>IF('CGT Calculator'!G197="","",'CGT Calculator'!G197)</f>
        <v/>
      </c>
    </row>
    <row r="198" spans="1:7">
      <c r="A198" s="18" t="str">
        <f>IF('CGT Calculator'!A198="","",'CGT Calculator'!A198)</f>
        <v/>
      </c>
      <c r="B198" s="18" t="str">
        <f>IF('CGT Calculator'!B198="","",'CGT Calculator'!B198)</f>
        <v/>
      </c>
      <c r="C198" s="18" t="str">
        <f>IF('CGT Calculator'!C198="","",'CGT Calculator'!C198)</f>
        <v/>
      </c>
      <c r="D198" s="18" t="str">
        <f>IF('CGT Calculator'!D198="","",'CGT Calculator'!D198)</f>
        <v/>
      </c>
      <c r="E198" s="18" t="str">
        <f>IF('CGT Calculator'!E198="","",'CGT Calculator'!E198)</f>
        <v/>
      </c>
      <c r="F198" s="18" t="str">
        <f>IF('CGT Calculator'!F198="","",'CGT Calculator'!F198)</f>
        <v/>
      </c>
      <c r="G198" s="18" t="str">
        <f>IF('CGT Calculator'!G198="","",'CGT Calculator'!G198)</f>
        <v/>
      </c>
    </row>
    <row r="199" spans="1:7">
      <c r="A199" s="18" t="str">
        <f>IF('CGT Calculator'!A199="","",'CGT Calculator'!A199)</f>
        <v/>
      </c>
      <c r="B199" s="18" t="str">
        <f>IF('CGT Calculator'!B199="","",'CGT Calculator'!B199)</f>
        <v/>
      </c>
      <c r="C199" s="18" t="str">
        <f>IF('CGT Calculator'!C199="","",'CGT Calculator'!C199)</f>
        <v/>
      </c>
      <c r="D199" s="18" t="str">
        <f>IF('CGT Calculator'!D199="","",'CGT Calculator'!D199)</f>
        <v/>
      </c>
      <c r="E199" s="18" t="str">
        <f>IF('CGT Calculator'!E199="","",'CGT Calculator'!E199)</f>
        <v/>
      </c>
      <c r="F199" s="18" t="str">
        <f>IF('CGT Calculator'!F199="","",'CGT Calculator'!F199)</f>
        <v/>
      </c>
      <c r="G199" s="18" t="str">
        <f>IF('CGT Calculator'!G199="","",'CGT Calculator'!G199)</f>
        <v/>
      </c>
    </row>
    <row r="200" spans="1:7">
      <c r="A200" s="18" t="str">
        <f>IF('CGT Calculator'!A200="","",'CGT Calculator'!A200)</f>
        <v/>
      </c>
      <c r="B200" s="18" t="str">
        <f>IF('CGT Calculator'!B200="","",'CGT Calculator'!B200)</f>
        <v/>
      </c>
      <c r="C200" s="18" t="str">
        <f>IF('CGT Calculator'!C200="","",'CGT Calculator'!C200)</f>
        <v/>
      </c>
      <c r="D200" s="18" t="str">
        <f>IF('CGT Calculator'!D200="","",'CGT Calculator'!D200)</f>
        <v/>
      </c>
      <c r="E200" s="18" t="str">
        <f>IF('CGT Calculator'!E200="","",'CGT Calculator'!E200)</f>
        <v/>
      </c>
      <c r="F200" s="18" t="str">
        <f>IF('CGT Calculator'!F200="","",'CGT Calculator'!F200)</f>
        <v/>
      </c>
      <c r="G200" s="18" t="str">
        <f>IF('CGT Calculator'!G200="","",'CGT Calculator'!G200)</f>
        <v/>
      </c>
    </row>
    <row r="201" spans="1:7">
      <c r="A201" s="18" t="str">
        <f>IF('CGT Calculator'!A201="","",'CGT Calculator'!A201)</f>
        <v/>
      </c>
      <c r="B201" s="18" t="str">
        <f>IF('CGT Calculator'!B201="","",'CGT Calculator'!B201)</f>
        <v/>
      </c>
      <c r="C201" s="18" t="str">
        <f>IF('CGT Calculator'!C201="","",'CGT Calculator'!C201)</f>
        <v/>
      </c>
      <c r="D201" s="18" t="str">
        <f>IF('CGT Calculator'!D201="","",'CGT Calculator'!D201)</f>
        <v/>
      </c>
      <c r="E201" s="18" t="str">
        <f>IF('CGT Calculator'!E201="","",'CGT Calculator'!E201)</f>
        <v/>
      </c>
      <c r="F201" s="18" t="str">
        <f>IF('CGT Calculator'!F201="","",'CGT Calculator'!F201)</f>
        <v/>
      </c>
      <c r="G201" s="18" t="str">
        <f>IF('CGT Calculator'!G201="","",'CGT Calculator'!G201)</f>
        <v/>
      </c>
    </row>
    <row r="202" spans="1:7">
      <c r="A202" s="18" t="str">
        <f>IF('CGT Calculator'!A202="","",'CGT Calculator'!A202)</f>
        <v/>
      </c>
      <c r="B202" s="18" t="str">
        <f>IF('CGT Calculator'!B202="","",'CGT Calculator'!B202)</f>
        <v/>
      </c>
      <c r="C202" s="18" t="str">
        <f>IF('CGT Calculator'!C202="","",'CGT Calculator'!C202)</f>
        <v/>
      </c>
      <c r="D202" s="18" t="str">
        <f>IF('CGT Calculator'!D202="","",'CGT Calculator'!D202)</f>
        <v/>
      </c>
      <c r="E202" s="18" t="str">
        <f>IF('CGT Calculator'!E202="","",'CGT Calculator'!E202)</f>
        <v/>
      </c>
      <c r="F202" s="18" t="str">
        <f>IF('CGT Calculator'!F202="","",'CGT Calculator'!F202)</f>
        <v/>
      </c>
      <c r="G202" s="18" t="str">
        <f>IF('CGT Calculator'!G202="","",'CGT Calculator'!G202)</f>
        <v/>
      </c>
    </row>
    <row r="203" spans="1:7">
      <c r="A203" s="18" t="str">
        <f>IF('CGT Calculator'!A203="","",'CGT Calculator'!A203)</f>
        <v/>
      </c>
      <c r="B203" s="18" t="str">
        <f>IF('CGT Calculator'!B203="","",'CGT Calculator'!B203)</f>
        <v/>
      </c>
      <c r="C203" s="18" t="str">
        <f>IF('CGT Calculator'!C203="","",'CGT Calculator'!C203)</f>
        <v/>
      </c>
      <c r="D203" s="18" t="str">
        <f>IF('CGT Calculator'!D203="","",'CGT Calculator'!D203)</f>
        <v/>
      </c>
      <c r="E203" s="18" t="str">
        <f>IF('CGT Calculator'!E203="","",'CGT Calculator'!E203)</f>
        <v/>
      </c>
      <c r="F203" s="18" t="str">
        <f>IF('CGT Calculator'!F203="","",'CGT Calculator'!F203)</f>
        <v/>
      </c>
      <c r="G203" s="18" t="str">
        <f>IF('CGT Calculator'!G203="","",'CGT Calculator'!G203)</f>
        <v/>
      </c>
    </row>
    <row r="204" spans="1:7">
      <c r="A204" s="18" t="str">
        <f>IF('CGT Calculator'!A204="","",'CGT Calculator'!A204)</f>
        <v/>
      </c>
      <c r="B204" s="18" t="str">
        <f>IF('CGT Calculator'!B204="","",'CGT Calculator'!B204)</f>
        <v/>
      </c>
      <c r="C204" s="18" t="str">
        <f>IF('CGT Calculator'!C204="","",'CGT Calculator'!C204)</f>
        <v/>
      </c>
      <c r="D204" s="18" t="str">
        <f>IF('CGT Calculator'!D204="","",'CGT Calculator'!D204)</f>
        <v/>
      </c>
      <c r="E204" s="18" t="str">
        <f>IF('CGT Calculator'!E204="","",'CGT Calculator'!E204)</f>
        <v/>
      </c>
      <c r="F204" s="18" t="str">
        <f>IF('CGT Calculator'!F204="","",'CGT Calculator'!F204)</f>
        <v/>
      </c>
      <c r="G204" s="18" t="str">
        <f>IF('CGT Calculator'!G204="","",'CGT Calculator'!G204)</f>
        <v/>
      </c>
    </row>
    <row r="205" spans="1:7">
      <c r="A205" s="18" t="str">
        <f>IF('CGT Calculator'!A205="","",'CGT Calculator'!A205)</f>
        <v/>
      </c>
      <c r="B205" s="18" t="str">
        <f>IF('CGT Calculator'!B205="","",'CGT Calculator'!B205)</f>
        <v/>
      </c>
      <c r="C205" s="18" t="str">
        <f>IF('CGT Calculator'!C205="","",'CGT Calculator'!C205)</f>
        <v/>
      </c>
      <c r="D205" s="18" t="str">
        <f>IF('CGT Calculator'!D205="","",'CGT Calculator'!D205)</f>
        <v/>
      </c>
      <c r="E205" s="18" t="str">
        <f>IF('CGT Calculator'!E205="","",'CGT Calculator'!E205)</f>
        <v/>
      </c>
      <c r="F205" s="18" t="str">
        <f>IF('CGT Calculator'!F205="","",'CGT Calculator'!F205)</f>
        <v/>
      </c>
      <c r="G205" s="18" t="str">
        <f>IF('CGT Calculator'!G205="","",'CGT Calculator'!G205)</f>
        <v/>
      </c>
    </row>
    <row r="206" spans="1:7">
      <c r="A206" s="18" t="str">
        <f>IF('CGT Calculator'!A206="","",'CGT Calculator'!A206)</f>
        <v/>
      </c>
      <c r="B206" s="18" t="str">
        <f>IF('CGT Calculator'!B206="","",'CGT Calculator'!B206)</f>
        <v/>
      </c>
      <c r="C206" s="18" t="str">
        <f>IF('CGT Calculator'!C206="","",'CGT Calculator'!C206)</f>
        <v/>
      </c>
      <c r="D206" s="18" t="str">
        <f>IF('CGT Calculator'!D206="","",'CGT Calculator'!D206)</f>
        <v/>
      </c>
      <c r="E206" s="18" t="str">
        <f>IF('CGT Calculator'!E206="","",'CGT Calculator'!E206)</f>
        <v/>
      </c>
      <c r="F206" s="18" t="str">
        <f>IF('CGT Calculator'!F206="","",'CGT Calculator'!F206)</f>
        <v/>
      </c>
      <c r="G206" s="18" t="str">
        <f>IF('CGT Calculator'!G206="","",'CGT Calculator'!G206)</f>
        <v/>
      </c>
    </row>
    <row r="207" spans="1:7">
      <c r="A207" s="18" t="str">
        <f>IF('CGT Calculator'!A207="","",'CGT Calculator'!A207)</f>
        <v/>
      </c>
      <c r="B207" s="18" t="str">
        <f>IF('CGT Calculator'!B207="","",'CGT Calculator'!B207)</f>
        <v/>
      </c>
      <c r="C207" s="18" t="str">
        <f>IF('CGT Calculator'!C207="","",'CGT Calculator'!C207)</f>
        <v/>
      </c>
      <c r="D207" s="18" t="str">
        <f>IF('CGT Calculator'!D207="","",'CGT Calculator'!D207)</f>
        <v/>
      </c>
      <c r="E207" s="18" t="str">
        <f>IF('CGT Calculator'!E207="","",'CGT Calculator'!E207)</f>
        <v/>
      </c>
      <c r="F207" s="18" t="str">
        <f>IF('CGT Calculator'!F207="","",'CGT Calculator'!F207)</f>
        <v/>
      </c>
      <c r="G207" s="18" t="str">
        <f>IF('CGT Calculator'!G207="","",'CGT Calculator'!G207)</f>
        <v/>
      </c>
    </row>
    <row r="208" spans="1:7">
      <c r="A208" s="18" t="str">
        <f>IF('CGT Calculator'!A208="","",'CGT Calculator'!A208)</f>
        <v/>
      </c>
      <c r="B208" s="18" t="str">
        <f>IF('CGT Calculator'!B208="","",'CGT Calculator'!B208)</f>
        <v/>
      </c>
      <c r="C208" s="18" t="str">
        <f>IF('CGT Calculator'!C208="","",'CGT Calculator'!C208)</f>
        <v/>
      </c>
      <c r="D208" s="18" t="str">
        <f>IF('CGT Calculator'!D208="","",'CGT Calculator'!D208)</f>
        <v/>
      </c>
      <c r="E208" s="18" t="str">
        <f>IF('CGT Calculator'!E208="","",'CGT Calculator'!E208)</f>
        <v/>
      </c>
      <c r="F208" s="18" t="str">
        <f>IF('CGT Calculator'!F208="","",'CGT Calculator'!F208)</f>
        <v/>
      </c>
      <c r="G208" s="18" t="str">
        <f>IF('CGT Calculator'!G208="","",'CGT Calculator'!G208)</f>
        <v/>
      </c>
    </row>
    <row r="209" spans="1:7">
      <c r="A209" s="18" t="str">
        <f>IF('CGT Calculator'!A209="","",'CGT Calculator'!A209)</f>
        <v/>
      </c>
      <c r="B209" s="18" t="str">
        <f>IF('CGT Calculator'!B209="","",'CGT Calculator'!B209)</f>
        <v/>
      </c>
      <c r="C209" s="18" t="str">
        <f>IF('CGT Calculator'!C209="","",'CGT Calculator'!C209)</f>
        <v/>
      </c>
      <c r="D209" s="18" t="str">
        <f>IF('CGT Calculator'!D209="","",'CGT Calculator'!D209)</f>
        <v/>
      </c>
      <c r="E209" s="18" t="str">
        <f>IF('CGT Calculator'!E209="","",'CGT Calculator'!E209)</f>
        <v/>
      </c>
      <c r="F209" s="18" t="str">
        <f>IF('CGT Calculator'!F209="","",'CGT Calculator'!F209)</f>
        <v/>
      </c>
      <c r="G209" s="18" t="str">
        <f>IF('CGT Calculator'!G209="","",'CGT Calculator'!G209)</f>
        <v/>
      </c>
    </row>
    <row r="210" spans="1:7">
      <c r="A210" s="18" t="str">
        <f>IF('CGT Calculator'!A210="","",'CGT Calculator'!A210)</f>
        <v/>
      </c>
      <c r="B210" s="18" t="str">
        <f>IF('CGT Calculator'!B210="","",'CGT Calculator'!B210)</f>
        <v/>
      </c>
      <c r="C210" s="18" t="str">
        <f>IF('CGT Calculator'!C210="","",'CGT Calculator'!C210)</f>
        <v/>
      </c>
      <c r="D210" s="18" t="str">
        <f>IF('CGT Calculator'!D210="","",'CGT Calculator'!D210)</f>
        <v/>
      </c>
      <c r="E210" s="18" t="str">
        <f>IF('CGT Calculator'!E210="","",'CGT Calculator'!E210)</f>
        <v/>
      </c>
      <c r="F210" s="18" t="str">
        <f>IF('CGT Calculator'!F210="","",'CGT Calculator'!F210)</f>
        <v/>
      </c>
      <c r="G210" s="18" t="str">
        <f>IF('CGT Calculator'!G210="","",'CGT Calculator'!G210)</f>
        <v/>
      </c>
    </row>
    <row r="211" spans="1:7">
      <c r="A211" s="18" t="str">
        <f>IF('CGT Calculator'!A211="","",'CGT Calculator'!A211)</f>
        <v/>
      </c>
      <c r="B211" s="18" t="str">
        <f>IF('CGT Calculator'!B211="","",'CGT Calculator'!B211)</f>
        <v/>
      </c>
      <c r="C211" s="18" t="str">
        <f>IF('CGT Calculator'!C211="","",'CGT Calculator'!C211)</f>
        <v/>
      </c>
      <c r="D211" s="18" t="str">
        <f>IF('CGT Calculator'!D211="","",'CGT Calculator'!D211)</f>
        <v/>
      </c>
      <c r="E211" s="18" t="str">
        <f>IF('CGT Calculator'!E211="","",'CGT Calculator'!E211)</f>
        <v/>
      </c>
      <c r="F211" s="18" t="str">
        <f>IF('CGT Calculator'!F211="","",'CGT Calculator'!F211)</f>
        <v/>
      </c>
      <c r="G211" s="18" t="str">
        <f>IF('CGT Calculator'!G211="","",'CGT Calculator'!G211)</f>
        <v/>
      </c>
    </row>
    <row r="212" spans="1:7">
      <c r="A212" s="18" t="str">
        <f>IF('CGT Calculator'!A212="","",'CGT Calculator'!A212)</f>
        <v/>
      </c>
      <c r="B212" s="18" t="str">
        <f>IF('CGT Calculator'!B212="","",'CGT Calculator'!B212)</f>
        <v/>
      </c>
      <c r="C212" s="18" t="str">
        <f>IF('CGT Calculator'!C212="","",'CGT Calculator'!C212)</f>
        <v/>
      </c>
      <c r="D212" s="18" t="str">
        <f>IF('CGT Calculator'!D212="","",'CGT Calculator'!D212)</f>
        <v/>
      </c>
      <c r="E212" s="18" t="str">
        <f>IF('CGT Calculator'!E212="","",'CGT Calculator'!E212)</f>
        <v/>
      </c>
      <c r="F212" s="18" t="str">
        <f>IF('CGT Calculator'!F212="","",'CGT Calculator'!F212)</f>
        <v/>
      </c>
      <c r="G212" s="18" t="str">
        <f>IF('CGT Calculator'!G212="","",'CGT Calculator'!G212)</f>
        <v/>
      </c>
    </row>
    <row r="213" spans="1:7">
      <c r="A213" s="18" t="str">
        <f>IF('CGT Calculator'!A213="","",'CGT Calculator'!A213)</f>
        <v/>
      </c>
      <c r="B213" s="18" t="str">
        <f>IF('CGT Calculator'!B213="","",'CGT Calculator'!B213)</f>
        <v/>
      </c>
      <c r="C213" s="18" t="str">
        <f>IF('CGT Calculator'!C213="","",'CGT Calculator'!C213)</f>
        <v/>
      </c>
      <c r="D213" s="18" t="str">
        <f>IF('CGT Calculator'!D213="","",'CGT Calculator'!D213)</f>
        <v/>
      </c>
      <c r="E213" s="18" t="str">
        <f>IF('CGT Calculator'!E213="","",'CGT Calculator'!E213)</f>
        <v/>
      </c>
      <c r="F213" s="18" t="str">
        <f>IF('CGT Calculator'!F213="","",'CGT Calculator'!F213)</f>
        <v/>
      </c>
      <c r="G213" s="18" t="str">
        <f>IF('CGT Calculator'!G213="","",'CGT Calculator'!G213)</f>
        <v/>
      </c>
    </row>
    <row r="214" spans="1:7">
      <c r="A214" s="18" t="str">
        <f>IF('CGT Calculator'!A214="","",'CGT Calculator'!A214)</f>
        <v/>
      </c>
      <c r="B214" s="18" t="str">
        <f>IF('CGT Calculator'!B214="","",'CGT Calculator'!B214)</f>
        <v/>
      </c>
      <c r="C214" s="18" t="str">
        <f>IF('CGT Calculator'!C214="","",'CGT Calculator'!C214)</f>
        <v/>
      </c>
      <c r="D214" s="18" t="str">
        <f>IF('CGT Calculator'!D214="","",'CGT Calculator'!D214)</f>
        <v/>
      </c>
      <c r="E214" s="18" t="str">
        <f>IF('CGT Calculator'!E214="","",'CGT Calculator'!E214)</f>
        <v/>
      </c>
      <c r="F214" s="18" t="str">
        <f>IF('CGT Calculator'!F214="","",'CGT Calculator'!F214)</f>
        <v/>
      </c>
      <c r="G214" s="18" t="str">
        <f>IF('CGT Calculator'!G214="","",'CGT Calculator'!G214)</f>
        <v/>
      </c>
    </row>
    <row r="215" spans="1:7">
      <c r="A215" s="18" t="str">
        <f>IF('CGT Calculator'!A215="","",'CGT Calculator'!A215)</f>
        <v/>
      </c>
      <c r="B215" s="18" t="str">
        <f>IF('CGT Calculator'!B215="","",'CGT Calculator'!B215)</f>
        <v/>
      </c>
      <c r="C215" s="18" t="str">
        <f>IF('CGT Calculator'!C215="","",'CGT Calculator'!C215)</f>
        <v/>
      </c>
      <c r="D215" s="18" t="str">
        <f>IF('CGT Calculator'!D215="","",'CGT Calculator'!D215)</f>
        <v/>
      </c>
      <c r="E215" s="18" t="str">
        <f>IF('CGT Calculator'!E215="","",'CGT Calculator'!E215)</f>
        <v/>
      </c>
      <c r="F215" s="18" t="str">
        <f>IF('CGT Calculator'!F215="","",'CGT Calculator'!F215)</f>
        <v/>
      </c>
      <c r="G215" s="18" t="str">
        <f>IF('CGT Calculator'!G215="","",'CGT Calculator'!G215)</f>
        <v/>
      </c>
    </row>
    <row r="216" spans="1:7">
      <c r="A216" s="18" t="str">
        <f>IF('CGT Calculator'!A216="","",'CGT Calculator'!A216)</f>
        <v/>
      </c>
      <c r="B216" s="18" t="str">
        <f>IF('CGT Calculator'!B216="","",'CGT Calculator'!B216)</f>
        <v/>
      </c>
      <c r="C216" s="18" t="str">
        <f>IF('CGT Calculator'!C216="","",'CGT Calculator'!C216)</f>
        <v/>
      </c>
      <c r="D216" s="18" t="str">
        <f>IF('CGT Calculator'!D216="","",'CGT Calculator'!D216)</f>
        <v/>
      </c>
      <c r="E216" s="18" t="str">
        <f>IF('CGT Calculator'!E216="","",'CGT Calculator'!E216)</f>
        <v/>
      </c>
      <c r="F216" s="18" t="str">
        <f>IF('CGT Calculator'!F216="","",'CGT Calculator'!F216)</f>
        <v/>
      </c>
      <c r="G216" s="18" t="str">
        <f>IF('CGT Calculator'!G216="","",'CGT Calculator'!G216)</f>
        <v/>
      </c>
    </row>
    <row r="217" spans="1:7">
      <c r="A217" s="18" t="str">
        <f>IF('CGT Calculator'!A217="","",'CGT Calculator'!A217)</f>
        <v/>
      </c>
      <c r="B217" s="18" t="str">
        <f>IF('CGT Calculator'!B217="","",'CGT Calculator'!B217)</f>
        <v/>
      </c>
      <c r="C217" s="18" t="str">
        <f>IF('CGT Calculator'!C217="","",'CGT Calculator'!C217)</f>
        <v/>
      </c>
      <c r="D217" s="18" t="str">
        <f>IF('CGT Calculator'!D217="","",'CGT Calculator'!D217)</f>
        <v/>
      </c>
      <c r="E217" s="18" t="str">
        <f>IF('CGT Calculator'!E217="","",'CGT Calculator'!E217)</f>
        <v/>
      </c>
      <c r="F217" s="18" t="str">
        <f>IF('CGT Calculator'!F217="","",'CGT Calculator'!F217)</f>
        <v/>
      </c>
      <c r="G217" s="18" t="str">
        <f>IF('CGT Calculator'!G217="","",'CGT Calculator'!G217)</f>
        <v/>
      </c>
    </row>
    <row r="218" spans="1:7">
      <c r="A218" s="18" t="str">
        <f>IF('CGT Calculator'!A218="","",'CGT Calculator'!A218)</f>
        <v/>
      </c>
      <c r="B218" s="18" t="str">
        <f>IF('CGT Calculator'!B218="","",'CGT Calculator'!B218)</f>
        <v/>
      </c>
      <c r="C218" s="18" t="str">
        <f>IF('CGT Calculator'!C218="","",'CGT Calculator'!C218)</f>
        <v/>
      </c>
      <c r="D218" s="18" t="str">
        <f>IF('CGT Calculator'!D218="","",'CGT Calculator'!D218)</f>
        <v/>
      </c>
      <c r="E218" s="18" t="str">
        <f>IF('CGT Calculator'!E218="","",'CGT Calculator'!E218)</f>
        <v/>
      </c>
      <c r="F218" s="18" t="str">
        <f>IF('CGT Calculator'!F218="","",'CGT Calculator'!F218)</f>
        <v/>
      </c>
      <c r="G218" s="18" t="str">
        <f>IF('CGT Calculator'!G218="","",'CGT Calculator'!G218)</f>
        <v/>
      </c>
    </row>
    <row r="219" spans="1:7">
      <c r="A219" s="18" t="str">
        <f>IF('CGT Calculator'!A219="","",'CGT Calculator'!A219)</f>
        <v/>
      </c>
      <c r="B219" s="18" t="str">
        <f>IF('CGT Calculator'!B219="","",'CGT Calculator'!B219)</f>
        <v/>
      </c>
      <c r="C219" s="18" t="str">
        <f>IF('CGT Calculator'!C219="","",'CGT Calculator'!C219)</f>
        <v/>
      </c>
      <c r="D219" s="18" t="str">
        <f>IF('CGT Calculator'!D219="","",'CGT Calculator'!D219)</f>
        <v/>
      </c>
      <c r="E219" s="18" t="str">
        <f>IF('CGT Calculator'!E219="","",'CGT Calculator'!E219)</f>
        <v/>
      </c>
      <c r="F219" s="18" t="str">
        <f>IF('CGT Calculator'!F219="","",'CGT Calculator'!F219)</f>
        <v/>
      </c>
      <c r="G219" s="18" t="str">
        <f>IF('CGT Calculator'!G219="","",'CGT Calculator'!G219)</f>
        <v/>
      </c>
    </row>
    <row r="220" spans="1:7">
      <c r="A220" s="18" t="str">
        <f>IF('CGT Calculator'!A220="","",'CGT Calculator'!A220)</f>
        <v/>
      </c>
      <c r="B220" s="18" t="str">
        <f>IF('CGT Calculator'!B220="","",'CGT Calculator'!B220)</f>
        <v/>
      </c>
      <c r="C220" s="18" t="str">
        <f>IF('CGT Calculator'!C220="","",'CGT Calculator'!C220)</f>
        <v/>
      </c>
      <c r="D220" s="18" t="str">
        <f>IF('CGT Calculator'!D220="","",'CGT Calculator'!D220)</f>
        <v/>
      </c>
      <c r="E220" s="18" t="str">
        <f>IF('CGT Calculator'!E220="","",'CGT Calculator'!E220)</f>
        <v/>
      </c>
      <c r="F220" s="18" t="str">
        <f>IF('CGT Calculator'!F220="","",'CGT Calculator'!F220)</f>
        <v/>
      </c>
      <c r="G220" s="18" t="str">
        <f>IF('CGT Calculator'!G220="","",'CGT Calculator'!G220)</f>
        <v/>
      </c>
    </row>
    <row r="221" spans="1:7">
      <c r="A221" s="18" t="str">
        <f>IF('CGT Calculator'!A221="","",'CGT Calculator'!A221)</f>
        <v/>
      </c>
      <c r="B221" s="18" t="str">
        <f>IF('CGT Calculator'!B221="","",'CGT Calculator'!B221)</f>
        <v/>
      </c>
      <c r="C221" s="18" t="str">
        <f>IF('CGT Calculator'!C221="","",'CGT Calculator'!C221)</f>
        <v/>
      </c>
      <c r="D221" s="18" t="str">
        <f>IF('CGT Calculator'!D221="","",'CGT Calculator'!D221)</f>
        <v/>
      </c>
      <c r="E221" s="18" t="str">
        <f>IF('CGT Calculator'!E221="","",'CGT Calculator'!E221)</f>
        <v/>
      </c>
      <c r="F221" s="18" t="str">
        <f>IF('CGT Calculator'!F221="","",'CGT Calculator'!F221)</f>
        <v/>
      </c>
      <c r="G221" s="18" t="str">
        <f>IF('CGT Calculator'!G221="","",'CGT Calculator'!G221)</f>
        <v/>
      </c>
    </row>
    <row r="222" spans="1:7">
      <c r="A222" s="18" t="str">
        <f>IF('CGT Calculator'!A222="","",'CGT Calculator'!A222)</f>
        <v/>
      </c>
      <c r="B222" s="18" t="str">
        <f>IF('CGT Calculator'!B222="","",'CGT Calculator'!B222)</f>
        <v/>
      </c>
      <c r="C222" s="18" t="str">
        <f>IF('CGT Calculator'!C222="","",'CGT Calculator'!C222)</f>
        <v/>
      </c>
      <c r="D222" s="18" t="str">
        <f>IF('CGT Calculator'!D222="","",'CGT Calculator'!D222)</f>
        <v/>
      </c>
      <c r="E222" s="18" t="str">
        <f>IF('CGT Calculator'!E222="","",'CGT Calculator'!E222)</f>
        <v/>
      </c>
      <c r="F222" s="18" t="str">
        <f>IF('CGT Calculator'!F222="","",'CGT Calculator'!F222)</f>
        <v/>
      </c>
      <c r="G222" s="18" t="str">
        <f>IF('CGT Calculator'!G222="","",'CGT Calculator'!G222)</f>
        <v/>
      </c>
    </row>
    <row r="223" spans="1:7">
      <c r="A223" s="18" t="str">
        <f>IF('CGT Calculator'!A223="","",'CGT Calculator'!A223)</f>
        <v/>
      </c>
      <c r="B223" s="18" t="str">
        <f>IF('CGT Calculator'!B223="","",'CGT Calculator'!B223)</f>
        <v/>
      </c>
      <c r="C223" s="18" t="str">
        <f>IF('CGT Calculator'!C223="","",'CGT Calculator'!C223)</f>
        <v/>
      </c>
      <c r="D223" s="18" t="str">
        <f>IF('CGT Calculator'!D223="","",'CGT Calculator'!D223)</f>
        <v/>
      </c>
      <c r="E223" s="18" t="str">
        <f>IF('CGT Calculator'!E223="","",'CGT Calculator'!E223)</f>
        <v/>
      </c>
      <c r="F223" s="18" t="str">
        <f>IF('CGT Calculator'!F223="","",'CGT Calculator'!F223)</f>
        <v/>
      </c>
      <c r="G223" s="18" t="str">
        <f>IF('CGT Calculator'!G223="","",'CGT Calculator'!G223)</f>
        <v/>
      </c>
    </row>
    <row r="224" spans="1:7">
      <c r="A224" s="18" t="str">
        <f>IF('CGT Calculator'!A224="","",'CGT Calculator'!A224)</f>
        <v/>
      </c>
      <c r="B224" s="18" t="str">
        <f>IF('CGT Calculator'!B224="","",'CGT Calculator'!B224)</f>
        <v/>
      </c>
      <c r="C224" s="18" t="str">
        <f>IF('CGT Calculator'!C224="","",'CGT Calculator'!C224)</f>
        <v/>
      </c>
      <c r="D224" s="18" t="str">
        <f>IF('CGT Calculator'!D224="","",'CGT Calculator'!D224)</f>
        <v/>
      </c>
      <c r="E224" s="18" t="str">
        <f>IF('CGT Calculator'!E224="","",'CGT Calculator'!E224)</f>
        <v/>
      </c>
      <c r="F224" s="18" t="str">
        <f>IF('CGT Calculator'!F224="","",'CGT Calculator'!F224)</f>
        <v/>
      </c>
      <c r="G224" s="18" t="str">
        <f>IF('CGT Calculator'!G224="","",'CGT Calculator'!G224)</f>
        <v/>
      </c>
    </row>
    <row r="225" spans="1:7">
      <c r="A225" s="18" t="str">
        <f>IF('CGT Calculator'!A225="","",'CGT Calculator'!A225)</f>
        <v/>
      </c>
      <c r="B225" s="18" t="str">
        <f>IF('CGT Calculator'!B225="","",'CGT Calculator'!B225)</f>
        <v/>
      </c>
      <c r="C225" s="18" t="str">
        <f>IF('CGT Calculator'!C225="","",'CGT Calculator'!C225)</f>
        <v/>
      </c>
      <c r="D225" s="18" t="str">
        <f>IF('CGT Calculator'!D225="","",'CGT Calculator'!D225)</f>
        <v/>
      </c>
      <c r="E225" s="18" t="str">
        <f>IF('CGT Calculator'!E225="","",'CGT Calculator'!E225)</f>
        <v/>
      </c>
      <c r="F225" s="18" t="str">
        <f>IF('CGT Calculator'!F225="","",'CGT Calculator'!F225)</f>
        <v/>
      </c>
      <c r="G225" s="18" t="str">
        <f>IF('CGT Calculator'!G225="","",'CGT Calculator'!G225)</f>
        <v/>
      </c>
    </row>
    <row r="226" spans="1:7">
      <c r="A226" s="18" t="str">
        <f>IF('CGT Calculator'!A226="","",'CGT Calculator'!A226)</f>
        <v/>
      </c>
      <c r="B226" s="18" t="str">
        <f>IF('CGT Calculator'!B226="","",'CGT Calculator'!B226)</f>
        <v/>
      </c>
      <c r="C226" s="18" t="str">
        <f>IF('CGT Calculator'!C226="","",'CGT Calculator'!C226)</f>
        <v/>
      </c>
      <c r="D226" s="18" t="str">
        <f>IF('CGT Calculator'!D226="","",'CGT Calculator'!D226)</f>
        <v/>
      </c>
      <c r="E226" s="18" t="str">
        <f>IF('CGT Calculator'!E226="","",'CGT Calculator'!E226)</f>
        <v/>
      </c>
      <c r="F226" s="18" t="str">
        <f>IF('CGT Calculator'!F226="","",'CGT Calculator'!F226)</f>
        <v/>
      </c>
      <c r="G226" s="18" t="str">
        <f>IF('CGT Calculator'!G226="","",'CGT Calculator'!G226)</f>
        <v/>
      </c>
    </row>
    <row r="227" spans="1:7">
      <c r="A227" s="18" t="str">
        <f>IF('CGT Calculator'!A227="","",'CGT Calculator'!A227)</f>
        <v/>
      </c>
      <c r="B227" s="18" t="str">
        <f>IF('CGT Calculator'!B227="","",'CGT Calculator'!B227)</f>
        <v/>
      </c>
      <c r="C227" s="18" t="str">
        <f>IF('CGT Calculator'!C227="","",'CGT Calculator'!C227)</f>
        <v/>
      </c>
      <c r="D227" s="18" t="str">
        <f>IF('CGT Calculator'!D227="","",'CGT Calculator'!D227)</f>
        <v/>
      </c>
      <c r="E227" s="18" t="str">
        <f>IF('CGT Calculator'!E227="","",'CGT Calculator'!E227)</f>
        <v/>
      </c>
      <c r="F227" s="18" t="str">
        <f>IF('CGT Calculator'!F227="","",'CGT Calculator'!F227)</f>
        <v/>
      </c>
      <c r="G227" s="18" t="str">
        <f>IF('CGT Calculator'!G227="","",'CGT Calculator'!G227)</f>
        <v/>
      </c>
    </row>
    <row r="228" spans="1:7">
      <c r="A228" s="18" t="str">
        <f>IF('CGT Calculator'!A228="","",'CGT Calculator'!A228)</f>
        <v/>
      </c>
      <c r="B228" s="18" t="str">
        <f>IF('CGT Calculator'!B228="","",'CGT Calculator'!B228)</f>
        <v/>
      </c>
      <c r="C228" s="18" t="str">
        <f>IF('CGT Calculator'!C228="","",'CGT Calculator'!C228)</f>
        <v/>
      </c>
      <c r="D228" s="18" t="str">
        <f>IF('CGT Calculator'!D228="","",'CGT Calculator'!D228)</f>
        <v/>
      </c>
      <c r="E228" s="18" t="str">
        <f>IF('CGT Calculator'!E228="","",'CGT Calculator'!E228)</f>
        <v/>
      </c>
      <c r="F228" s="18" t="str">
        <f>IF('CGT Calculator'!F228="","",'CGT Calculator'!F228)</f>
        <v/>
      </c>
      <c r="G228" s="18" t="str">
        <f>IF('CGT Calculator'!G228="","",'CGT Calculator'!G228)</f>
        <v/>
      </c>
    </row>
    <row r="229" spans="1:7">
      <c r="A229" s="18" t="str">
        <f>IF('CGT Calculator'!A229="","",'CGT Calculator'!A229)</f>
        <v/>
      </c>
      <c r="B229" s="18" t="str">
        <f>IF('CGT Calculator'!B229="","",'CGT Calculator'!B229)</f>
        <v/>
      </c>
      <c r="C229" s="18" t="str">
        <f>IF('CGT Calculator'!C229="","",'CGT Calculator'!C229)</f>
        <v/>
      </c>
      <c r="D229" s="18" t="str">
        <f>IF('CGT Calculator'!D229="","",'CGT Calculator'!D229)</f>
        <v/>
      </c>
      <c r="E229" s="18" t="str">
        <f>IF('CGT Calculator'!E229="","",'CGT Calculator'!E229)</f>
        <v/>
      </c>
      <c r="F229" s="18" t="str">
        <f>IF('CGT Calculator'!F229="","",'CGT Calculator'!F229)</f>
        <v/>
      </c>
      <c r="G229" s="18" t="str">
        <f>IF('CGT Calculator'!G229="","",'CGT Calculator'!G229)</f>
        <v/>
      </c>
    </row>
    <row r="230" spans="1:7">
      <c r="A230" s="18" t="str">
        <f>IF('CGT Calculator'!A230="","",'CGT Calculator'!A230)</f>
        <v/>
      </c>
      <c r="B230" s="18" t="str">
        <f>IF('CGT Calculator'!B230="","",'CGT Calculator'!B230)</f>
        <v/>
      </c>
      <c r="C230" s="18" t="str">
        <f>IF('CGT Calculator'!C230="","",'CGT Calculator'!C230)</f>
        <v/>
      </c>
      <c r="D230" s="18" t="str">
        <f>IF('CGT Calculator'!D230="","",'CGT Calculator'!D230)</f>
        <v/>
      </c>
      <c r="E230" s="18" t="str">
        <f>IF('CGT Calculator'!E230="","",'CGT Calculator'!E230)</f>
        <v/>
      </c>
      <c r="F230" s="18" t="str">
        <f>IF('CGT Calculator'!F230="","",'CGT Calculator'!F230)</f>
        <v/>
      </c>
      <c r="G230" s="18" t="str">
        <f>IF('CGT Calculator'!G230="","",'CGT Calculator'!G230)</f>
        <v/>
      </c>
    </row>
    <row r="231" spans="1:7">
      <c r="A231" s="18" t="str">
        <f>IF('CGT Calculator'!A231="","",'CGT Calculator'!A231)</f>
        <v/>
      </c>
      <c r="B231" s="18" t="str">
        <f>IF('CGT Calculator'!B231="","",'CGT Calculator'!B231)</f>
        <v/>
      </c>
      <c r="C231" s="18" t="str">
        <f>IF('CGT Calculator'!C231="","",'CGT Calculator'!C231)</f>
        <v/>
      </c>
      <c r="D231" s="18" t="str">
        <f>IF('CGT Calculator'!D231="","",'CGT Calculator'!D231)</f>
        <v/>
      </c>
      <c r="E231" s="18" t="str">
        <f>IF('CGT Calculator'!E231="","",'CGT Calculator'!E231)</f>
        <v/>
      </c>
      <c r="F231" s="18" t="str">
        <f>IF('CGT Calculator'!F231="","",'CGT Calculator'!F231)</f>
        <v/>
      </c>
      <c r="G231" s="18" t="str">
        <f>IF('CGT Calculator'!G231="","",'CGT Calculator'!G231)</f>
        <v/>
      </c>
    </row>
    <row r="232" spans="1:7">
      <c r="A232" s="18" t="str">
        <f>IF('CGT Calculator'!A232="","",'CGT Calculator'!A232)</f>
        <v/>
      </c>
      <c r="B232" s="18" t="str">
        <f>IF('CGT Calculator'!B232="","",'CGT Calculator'!B232)</f>
        <v/>
      </c>
      <c r="C232" s="18" t="str">
        <f>IF('CGT Calculator'!C232="","",'CGT Calculator'!C232)</f>
        <v/>
      </c>
      <c r="D232" s="18" t="str">
        <f>IF('CGT Calculator'!D232="","",'CGT Calculator'!D232)</f>
        <v/>
      </c>
      <c r="E232" s="18" t="str">
        <f>IF('CGT Calculator'!E232="","",'CGT Calculator'!E232)</f>
        <v/>
      </c>
      <c r="F232" s="18" t="str">
        <f>IF('CGT Calculator'!F232="","",'CGT Calculator'!F232)</f>
        <v/>
      </c>
      <c r="G232" s="18" t="str">
        <f>IF('CGT Calculator'!G232="","",'CGT Calculator'!G232)</f>
        <v/>
      </c>
    </row>
    <row r="233" spans="1:7">
      <c r="A233" s="18" t="str">
        <f>IF('CGT Calculator'!A233="","",'CGT Calculator'!A233)</f>
        <v/>
      </c>
      <c r="B233" s="18" t="str">
        <f>IF('CGT Calculator'!B233="","",'CGT Calculator'!B233)</f>
        <v/>
      </c>
      <c r="C233" s="18" t="str">
        <f>IF('CGT Calculator'!C233="","",'CGT Calculator'!C233)</f>
        <v/>
      </c>
      <c r="D233" s="18" t="str">
        <f>IF('CGT Calculator'!D233="","",'CGT Calculator'!D233)</f>
        <v/>
      </c>
      <c r="E233" s="18" t="str">
        <f>IF('CGT Calculator'!E233="","",'CGT Calculator'!E233)</f>
        <v/>
      </c>
      <c r="F233" s="18" t="str">
        <f>IF('CGT Calculator'!F233="","",'CGT Calculator'!F233)</f>
        <v/>
      </c>
      <c r="G233" s="18" t="str">
        <f>IF('CGT Calculator'!G233="","",'CGT Calculator'!G233)</f>
        <v/>
      </c>
    </row>
    <row r="234" spans="1:7">
      <c r="A234" s="18" t="str">
        <f>IF('CGT Calculator'!A234="","",'CGT Calculator'!A234)</f>
        <v/>
      </c>
      <c r="B234" s="18" t="str">
        <f>IF('CGT Calculator'!B234="","",'CGT Calculator'!B234)</f>
        <v/>
      </c>
      <c r="C234" s="18" t="str">
        <f>IF('CGT Calculator'!C234="","",'CGT Calculator'!C234)</f>
        <v/>
      </c>
      <c r="D234" s="18" t="str">
        <f>IF('CGT Calculator'!D234="","",'CGT Calculator'!D234)</f>
        <v/>
      </c>
      <c r="E234" s="18" t="str">
        <f>IF('CGT Calculator'!E234="","",'CGT Calculator'!E234)</f>
        <v/>
      </c>
      <c r="F234" s="18" t="str">
        <f>IF('CGT Calculator'!F234="","",'CGT Calculator'!F234)</f>
        <v/>
      </c>
      <c r="G234" s="18" t="str">
        <f>IF('CGT Calculator'!G234="","",'CGT Calculator'!G234)</f>
        <v/>
      </c>
    </row>
    <row r="235" spans="1:7">
      <c r="A235" s="18" t="str">
        <f>IF('CGT Calculator'!A235="","",'CGT Calculator'!A235)</f>
        <v/>
      </c>
      <c r="B235" s="18" t="str">
        <f>IF('CGT Calculator'!B235="","",'CGT Calculator'!B235)</f>
        <v/>
      </c>
      <c r="C235" s="18" t="str">
        <f>IF('CGT Calculator'!C235="","",'CGT Calculator'!C235)</f>
        <v/>
      </c>
      <c r="D235" s="18" t="str">
        <f>IF('CGT Calculator'!D235="","",'CGT Calculator'!D235)</f>
        <v/>
      </c>
      <c r="E235" s="18" t="str">
        <f>IF('CGT Calculator'!E235="","",'CGT Calculator'!E235)</f>
        <v/>
      </c>
      <c r="F235" s="18" t="str">
        <f>IF('CGT Calculator'!F235="","",'CGT Calculator'!F235)</f>
        <v/>
      </c>
      <c r="G235" s="18" t="str">
        <f>IF('CGT Calculator'!G235="","",'CGT Calculator'!G235)</f>
        <v/>
      </c>
    </row>
    <row r="236" spans="1:7">
      <c r="A236" s="18" t="str">
        <f>IF('CGT Calculator'!A236="","",'CGT Calculator'!A236)</f>
        <v/>
      </c>
      <c r="B236" s="18" t="str">
        <f>IF('CGT Calculator'!B236="","",'CGT Calculator'!B236)</f>
        <v/>
      </c>
      <c r="C236" s="18" t="str">
        <f>IF('CGT Calculator'!C236="","",'CGT Calculator'!C236)</f>
        <v/>
      </c>
      <c r="D236" s="18" t="str">
        <f>IF('CGT Calculator'!D236="","",'CGT Calculator'!D236)</f>
        <v/>
      </c>
      <c r="E236" s="18" t="str">
        <f>IF('CGT Calculator'!E236="","",'CGT Calculator'!E236)</f>
        <v/>
      </c>
      <c r="F236" s="18" t="str">
        <f>IF('CGT Calculator'!F236="","",'CGT Calculator'!F236)</f>
        <v/>
      </c>
      <c r="G236" s="18" t="str">
        <f>IF('CGT Calculator'!G236="","",'CGT Calculator'!G236)</f>
        <v/>
      </c>
    </row>
    <row r="237" spans="1:7">
      <c r="A237" s="18" t="str">
        <f>IF('CGT Calculator'!A237="","",'CGT Calculator'!A237)</f>
        <v/>
      </c>
      <c r="B237" s="18" t="str">
        <f>IF('CGT Calculator'!B237="","",'CGT Calculator'!B237)</f>
        <v/>
      </c>
      <c r="C237" s="18" t="str">
        <f>IF('CGT Calculator'!C237="","",'CGT Calculator'!C237)</f>
        <v/>
      </c>
      <c r="D237" s="18" t="str">
        <f>IF('CGT Calculator'!D237="","",'CGT Calculator'!D237)</f>
        <v/>
      </c>
      <c r="E237" s="18" t="str">
        <f>IF('CGT Calculator'!E237="","",'CGT Calculator'!E237)</f>
        <v/>
      </c>
      <c r="F237" s="18" t="str">
        <f>IF('CGT Calculator'!F237="","",'CGT Calculator'!F237)</f>
        <v/>
      </c>
      <c r="G237" s="18" t="str">
        <f>IF('CGT Calculator'!G237="","",'CGT Calculator'!G237)</f>
        <v/>
      </c>
    </row>
    <row r="238" spans="1:7">
      <c r="A238" s="18" t="str">
        <f>IF('CGT Calculator'!A238="","",'CGT Calculator'!A238)</f>
        <v/>
      </c>
      <c r="B238" s="18" t="str">
        <f>IF('CGT Calculator'!B238="","",'CGT Calculator'!B238)</f>
        <v/>
      </c>
      <c r="C238" s="18" t="str">
        <f>IF('CGT Calculator'!C238="","",'CGT Calculator'!C238)</f>
        <v/>
      </c>
      <c r="D238" s="18" t="str">
        <f>IF('CGT Calculator'!D238="","",'CGT Calculator'!D238)</f>
        <v/>
      </c>
      <c r="E238" s="18" t="str">
        <f>IF('CGT Calculator'!E238="","",'CGT Calculator'!E238)</f>
        <v/>
      </c>
      <c r="F238" s="18" t="str">
        <f>IF('CGT Calculator'!F238="","",'CGT Calculator'!F238)</f>
        <v/>
      </c>
      <c r="G238" s="18" t="str">
        <f>IF('CGT Calculator'!G238="","",'CGT Calculator'!G238)</f>
        <v/>
      </c>
    </row>
    <row r="239" spans="1:7">
      <c r="A239" s="18" t="str">
        <f>IF('CGT Calculator'!A239="","",'CGT Calculator'!A239)</f>
        <v/>
      </c>
      <c r="B239" s="18" t="str">
        <f>IF('CGT Calculator'!B239="","",'CGT Calculator'!B239)</f>
        <v/>
      </c>
      <c r="C239" s="18" t="str">
        <f>IF('CGT Calculator'!C239="","",'CGT Calculator'!C239)</f>
        <v/>
      </c>
      <c r="D239" s="18" t="str">
        <f>IF('CGT Calculator'!D239="","",'CGT Calculator'!D239)</f>
        <v/>
      </c>
      <c r="E239" s="18" t="str">
        <f>IF('CGT Calculator'!E239="","",'CGT Calculator'!E239)</f>
        <v/>
      </c>
      <c r="F239" s="18" t="str">
        <f>IF('CGT Calculator'!F239="","",'CGT Calculator'!F239)</f>
        <v/>
      </c>
      <c r="G239" s="18" t="str">
        <f>IF('CGT Calculator'!G239="","",'CGT Calculator'!G239)</f>
        <v/>
      </c>
    </row>
    <row r="240" spans="1:7">
      <c r="A240" s="18" t="str">
        <f>IF('CGT Calculator'!A240="","",'CGT Calculator'!A240)</f>
        <v/>
      </c>
      <c r="B240" s="18" t="str">
        <f>IF('CGT Calculator'!B240="","",'CGT Calculator'!B240)</f>
        <v/>
      </c>
      <c r="C240" s="18" t="str">
        <f>IF('CGT Calculator'!C240="","",'CGT Calculator'!C240)</f>
        <v/>
      </c>
      <c r="D240" s="18" t="str">
        <f>IF('CGT Calculator'!D240="","",'CGT Calculator'!D240)</f>
        <v/>
      </c>
      <c r="E240" s="18" t="str">
        <f>IF('CGT Calculator'!E240="","",'CGT Calculator'!E240)</f>
        <v/>
      </c>
      <c r="F240" s="18" t="str">
        <f>IF('CGT Calculator'!F240="","",'CGT Calculator'!F240)</f>
        <v/>
      </c>
      <c r="G240" s="18" t="str">
        <f>IF('CGT Calculator'!G240="","",'CGT Calculator'!G240)</f>
        <v/>
      </c>
    </row>
    <row r="241" spans="1:7">
      <c r="A241" s="18" t="str">
        <f>IF('CGT Calculator'!A241="","",'CGT Calculator'!A241)</f>
        <v/>
      </c>
      <c r="B241" s="18" t="str">
        <f>IF('CGT Calculator'!B241="","",'CGT Calculator'!B241)</f>
        <v/>
      </c>
      <c r="C241" s="18" t="str">
        <f>IF('CGT Calculator'!C241="","",'CGT Calculator'!C241)</f>
        <v/>
      </c>
      <c r="D241" s="18" t="str">
        <f>IF('CGT Calculator'!D241="","",'CGT Calculator'!D241)</f>
        <v/>
      </c>
      <c r="E241" s="18" t="str">
        <f>IF('CGT Calculator'!E241="","",'CGT Calculator'!E241)</f>
        <v/>
      </c>
      <c r="F241" s="18" t="str">
        <f>IF('CGT Calculator'!F241="","",'CGT Calculator'!F241)</f>
        <v/>
      </c>
      <c r="G241" s="18" t="str">
        <f>IF('CGT Calculator'!G241="","",'CGT Calculator'!G241)</f>
        <v/>
      </c>
    </row>
    <row r="242" spans="1:7">
      <c r="A242" s="18" t="str">
        <f>IF('CGT Calculator'!A242="","",'CGT Calculator'!A242)</f>
        <v/>
      </c>
      <c r="B242" s="18" t="str">
        <f>IF('CGT Calculator'!B242="","",'CGT Calculator'!B242)</f>
        <v/>
      </c>
      <c r="C242" s="18" t="str">
        <f>IF('CGT Calculator'!C242="","",'CGT Calculator'!C242)</f>
        <v/>
      </c>
      <c r="D242" s="18" t="str">
        <f>IF('CGT Calculator'!D242="","",'CGT Calculator'!D242)</f>
        <v/>
      </c>
      <c r="E242" s="18" t="str">
        <f>IF('CGT Calculator'!E242="","",'CGT Calculator'!E242)</f>
        <v/>
      </c>
      <c r="F242" s="18" t="str">
        <f>IF('CGT Calculator'!F242="","",'CGT Calculator'!F242)</f>
        <v/>
      </c>
      <c r="G242" s="18" t="str">
        <f>IF('CGT Calculator'!G242="","",'CGT Calculator'!G242)</f>
        <v/>
      </c>
    </row>
    <row r="243" spans="1:7">
      <c r="A243" s="18" t="str">
        <f>IF('CGT Calculator'!A243="","",'CGT Calculator'!A243)</f>
        <v/>
      </c>
      <c r="B243" s="18" t="str">
        <f>IF('CGT Calculator'!B243="","",'CGT Calculator'!B243)</f>
        <v/>
      </c>
      <c r="C243" s="18" t="str">
        <f>IF('CGT Calculator'!C243="","",'CGT Calculator'!C243)</f>
        <v/>
      </c>
      <c r="D243" s="18" t="str">
        <f>IF('CGT Calculator'!D243="","",'CGT Calculator'!D243)</f>
        <v/>
      </c>
      <c r="E243" s="18" t="str">
        <f>IF('CGT Calculator'!E243="","",'CGT Calculator'!E243)</f>
        <v/>
      </c>
      <c r="F243" s="18" t="str">
        <f>IF('CGT Calculator'!F243="","",'CGT Calculator'!F243)</f>
        <v/>
      </c>
      <c r="G243" s="18" t="str">
        <f>IF('CGT Calculator'!G243="","",'CGT Calculator'!G243)</f>
        <v/>
      </c>
    </row>
    <row r="244" spans="1:7">
      <c r="A244" s="18" t="str">
        <f>IF('CGT Calculator'!A244="","",'CGT Calculator'!A244)</f>
        <v/>
      </c>
      <c r="B244" s="18" t="str">
        <f>IF('CGT Calculator'!B244="","",'CGT Calculator'!B244)</f>
        <v/>
      </c>
      <c r="C244" s="18" t="str">
        <f>IF('CGT Calculator'!C244="","",'CGT Calculator'!C244)</f>
        <v/>
      </c>
      <c r="D244" s="18" t="str">
        <f>IF('CGT Calculator'!D244="","",'CGT Calculator'!D244)</f>
        <v/>
      </c>
      <c r="E244" s="18" t="str">
        <f>IF('CGT Calculator'!E244="","",'CGT Calculator'!E244)</f>
        <v/>
      </c>
      <c r="F244" s="18" t="str">
        <f>IF('CGT Calculator'!F244="","",'CGT Calculator'!F244)</f>
        <v/>
      </c>
      <c r="G244" s="18" t="str">
        <f>IF('CGT Calculator'!G244="","",'CGT Calculator'!G244)</f>
        <v/>
      </c>
    </row>
    <row r="245" spans="1:7">
      <c r="A245" s="18" t="str">
        <f>IF('CGT Calculator'!A245="","",'CGT Calculator'!A245)</f>
        <v/>
      </c>
      <c r="B245" s="18" t="str">
        <f>IF('CGT Calculator'!B245="","",'CGT Calculator'!B245)</f>
        <v/>
      </c>
      <c r="C245" s="18" t="str">
        <f>IF('CGT Calculator'!C245="","",'CGT Calculator'!C245)</f>
        <v/>
      </c>
      <c r="D245" s="18" t="str">
        <f>IF('CGT Calculator'!D245="","",'CGT Calculator'!D245)</f>
        <v/>
      </c>
      <c r="E245" s="18" t="str">
        <f>IF('CGT Calculator'!E245="","",'CGT Calculator'!E245)</f>
        <v/>
      </c>
      <c r="F245" s="18" t="str">
        <f>IF('CGT Calculator'!F245="","",'CGT Calculator'!F245)</f>
        <v/>
      </c>
      <c r="G245" s="18" t="str">
        <f>IF('CGT Calculator'!G245="","",'CGT Calculator'!G245)</f>
        <v/>
      </c>
    </row>
    <row r="246" spans="1:7">
      <c r="A246" s="18" t="str">
        <f>IF('CGT Calculator'!A246="","",'CGT Calculator'!A246)</f>
        <v/>
      </c>
      <c r="B246" s="18" t="str">
        <f>IF('CGT Calculator'!B246="","",'CGT Calculator'!B246)</f>
        <v/>
      </c>
      <c r="C246" s="18" t="str">
        <f>IF('CGT Calculator'!C246="","",'CGT Calculator'!C246)</f>
        <v/>
      </c>
      <c r="D246" s="18" t="str">
        <f>IF('CGT Calculator'!D246="","",'CGT Calculator'!D246)</f>
        <v/>
      </c>
      <c r="E246" s="18" t="str">
        <f>IF('CGT Calculator'!E246="","",'CGT Calculator'!E246)</f>
        <v/>
      </c>
      <c r="F246" s="18" t="str">
        <f>IF('CGT Calculator'!F246="","",'CGT Calculator'!F246)</f>
        <v/>
      </c>
      <c r="G246" s="18" t="str">
        <f>IF('CGT Calculator'!G246="","",'CGT Calculator'!G246)</f>
        <v/>
      </c>
    </row>
    <row r="247" spans="1:7">
      <c r="A247" s="18" t="str">
        <f>IF('CGT Calculator'!A247="","",'CGT Calculator'!A247)</f>
        <v/>
      </c>
      <c r="B247" s="18" t="str">
        <f>IF('CGT Calculator'!B247="","",'CGT Calculator'!B247)</f>
        <v/>
      </c>
      <c r="C247" s="18" t="str">
        <f>IF('CGT Calculator'!C247="","",'CGT Calculator'!C247)</f>
        <v/>
      </c>
      <c r="D247" s="18" t="str">
        <f>IF('CGT Calculator'!D247="","",'CGT Calculator'!D247)</f>
        <v/>
      </c>
      <c r="E247" s="18" t="str">
        <f>IF('CGT Calculator'!E247="","",'CGT Calculator'!E247)</f>
        <v/>
      </c>
      <c r="F247" s="18" t="str">
        <f>IF('CGT Calculator'!F247="","",'CGT Calculator'!F247)</f>
        <v/>
      </c>
      <c r="G247" s="18" t="str">
        <f>IF('CGT Calculator'!G247="","",'CGT Calculator'!G247)</f>
        <v/>
      </c>
    </row>
    <row r="248" spans="1:7">
      <c r="A248" s="18" t="str">
        <f>IF('CGT Calculator'!A248="","",'CGT Calculator'!A248)</f>
        <v/>
      </c>
      <c r="B248" s="18" t="str">
        <f>IF('CGT Calculator'!B248="","",'CGT Calculator'!B248)</f>
        <v/>
      </c>
      <c r="C248" s="18" t="str">
        <f>IF('CGT Calculator'!C248="","",'CGT Calculator'!C248)</f>
        <v/>
      </c>
      <c r="D248" s="18" t="str">
        <f>IF('CGT Calculator'!D248="","",'CGT Calculator'!D248)</f>
        <v/>
      </c>
      <c r="E248" s="18" t="str">
        <f>IF('CGT Calculator'!E248="","",'CGT Calculator'!E248)</f>
        <v/>
      </c>
      <c r="F248" s="18" t="str">
        <f>IF('CGT Calculator'!F248="","",'CGT Calculator'!F248)</f>
        <v/>
      </c>
      <c r="G248" s="18" t="str">
        <f>IF('CGT Calculator'!G248="","",'CGT Calculator'!G248)</f>
        <v/>
      </c>
    </row>
    <row r="249" spans="1:7">
      <c r="A249" s="18" t="str">
        <f>IF('CGT Calculator'!A249="","",'CGT Calculator'!A249)</f>
        <v/>
      </c>
      <c r="B249" s="18" t="str">
        <f>IF('CGT Calculator'!B249="","",'CGT Calculator'!B249)</f>
        <v/>
      </c>
      <c r="C249" s="18" t="str">
        <f>IF('CGT Calculator'!C249="","",'CGT Calculator'!C249)</f>
        <v/>
      </c>
      <c r="D249" s="18" t="str">
        <f>IF('CGT Calculator'!D249="","",'CGT Calculator'!D249)</f>
        <v/>
      </c>
      <c r="E249" s="18" t="str">
        <f>IF('CGT Calculator'!E249="","",'CGT Calculator'!E249)</f>
        <v/>
      </c>
      <c r="F249" s="18" t="str">
        <f>IF('CGT Calculator'!F249="","",'CGT Calculator'!F249)</f>
        <v/>
      </c>
      <c r="G249" s="18" t="str">
        <f>IF('CGT Calculator'!G249="","",'CGT Calculator'!G249)</f>
        <v/>
      </c>
    </row>
    <row r="250" spans="1:7">
      <c r="A250" s="18" t="str">
        <f>IF('CGT Calculator'!A250="","",'CGT Calculator'!A250)</f>
        <v/>
      </c>
      <c r="B250" s="18" t="str">
        <f>IF('CGT Calculator'!B250="","",'CGT Calculator'!B250)</f>
        <v/>
      </c>
      <c r="C250" s="18" t="str">
        <f>IF('CGT Calculator'!C250="","",'CGT Calculator'!C250)</f>
        <v/>
      </c>
      <c r="D250" s="18" t="str">
        <f>IF('CGT Calculator'!D250="","",'CGT Calculator'!D250)</f>
        <v/>
      </c>
      <c r="E250" s="18" t="str">
        <f>IF('CGT Calculator'!E250="","",'CGT Calculator'!E250)</f>
        <v/>
      </c>
      <c r="F250" s="18" t="str">
        <f>IF('CGT Calculator'!F250="","",'CGT Calculator'!F250)</f>
        <v/>
      </c>
      <c r="G250" s="18" t="str">
        <f>IF('CGT Calculator'!G250="","",'CGT Calculator'!G250)</f>
        <v/>
      </c>
    </row>
    <row r="251" spans="1:7">
      <c r="A251" s="18" t="str">
        <f>IF('CGT Calculator'!A251="","",'CGT Calculator'!A251)</f>
        <v/>
      </c>
      <c r="B251" s="18" t="str">
        <f>IF('CGT Calculator'!B251="","",'CGT Calculator'!B251)</f>
        <v/>
      </c>
      <c r="C251" s="18" t="str">
        <f>IF('CGT Calculator'!C251="","",'CGT Calculator'!C251)</f>
        <v/>
      </c>
      <c r="D251" s="18" t="str">
        <f>IF('CGT Calculator'!D251="","",'CGT Calculator'!D251)</f>
        <v/>
      </c>
      <c r="E251" s="18" t="str">
        <f>IF('CGT Calculator'!E251="","",'CGT Calculator'!E251)</f>
        <v/>
      </c>
      <c r="F251" s="18" t="str">
        <f>IF('CGT Calculator'!F251="","",'CGT Calculator'!F251)</f>
        <v/>
      </c>
      <c r="G251" s="18" t="str">
        <f>IF('CGT Calculator'!G251="","",'CGT Calculator'!G251)</f>
        <v/>
      </c>
    </row>
    <row r="252" spans="1:7">
      <c r="A252" s="18" t="str">
        <f>IF('CGT Calculator'!A252="","",'CGT Calculator'!A252)</f>
        <v/>
      </c>
      <c r="B252" s="18" t="str">
        <f>IF('CGT Calculator'!B252="","",'CGT Calculator'!B252)</f>
        <v/>
      </c>
      <c r="C252" s="18" t="str">
        <f>IF('CGT Calculator'!C252="","",'CGT Calculator'!C252)</f>
        <v/>
      </c>
      <c r="D252" s="18" t="str">
        <f>IF('CGT Calculator'!D252="","",'CGT Calculator'!D252)</f>
        <v/>
      </c>
      <c r="E252" s="18" t="str">
        <f>IF('CGT Calculator'!E252="","",'CGT Calculator'!E252)</f>
        <v/>
      </c>
      <c r="F252" s="18" t="str">
        <f>IF('CGT Calculator'!F252="","",'CGT Calculator'!F252)</f>
        <v/>
      </c>
      <c r="G252" s="18" t="str">
        <f>IF('CGT Calculator'!G252="","",'CGT Calculator'!G252)</f>
        <v/>
      </c>
    </row>
    <row r="253" spans="1:7">
      <c r="A253" s="18" t="str">
        <f>IF('CGT Calculator'!A253="","",'CGT Calculator'!A253)</f>
        <v/>
      </c>
      <c r="B253" s="18" t="str">
        <f>IF('CGT Calculator'!B253="","",'CGT Calculator'!B253)</f>
        <v/>
      </c>
      <c r="C253" s="18" t="str">
        <f>IF('CGT Calculator'!C253="","",'CGT Calculator'!C253)</f>
        <v/>
      </c>
      <c r="D253" s="18" t="str">
        <f>IF('CGT Calculator'!D253="","",'CGT Calculator'!D253)</f>
        <v/>
      </c>
      <c r="E253" s="18" t="str">
        <f>IF('CGT Calculator'!E253="","",'CGT Calculator'!E253)</f>
        <v/>
      </c>
      <c r="F253" s="18" t="str">
        <f>IF('CGT Calculator'!F253="","",'CGT Calculator'!F253)</f>
        <v/>
      </c>
      <c r="G253" s="18" t="str">
        <f>IF('CGT Calculator'!G253="","",'CGT Calculator'!G253)</f>
        <v/>
      </c>
    </row>
    <row r="254" spans="1:7">
      <c r="A254" s="18" t="str">
        <f>IF('CGT Calculator'!A254="","",'CGT Calculator'!A254)</f>
        <v/>
      </c>
      <c r="B254" s="18" t="str">
        <f>IF('CGT Calculator'!B254="","",'CGT Calculator'!B254)</f>
        <v/>
      </c>
      <c r="C254" s="18" t="str">
        <f>IF('CGT Calculator'!C254="","",'CGT Calculator'!C254)</f>
        <v/>
      </c>
      <c r="D254" s="18" t="str">
        <f>IF('CGT Calculator'!D254="","",'CGT Calculator'!D254)</f>
        <v/>
      </c>
      <c r="E254" s="18" t="str">
        <f>IF('CGT Calculator'!E254="","",'CGT Calculator'!E254)</f>
        <v/>
      </c>
      <c r="F254" s="18" t="str">
        <f>IF('CGT Calculator'!F254="","",'CGT Calculator'!F254)</f>
        <v/>
      </c>
      <c r="G254" s="18" t="str">
        <f>IF('CGT Calculator'!G254="","",'CGT Calculator'!G254)</f>
        <v/>
      </c>
    </row>
    <row r="255" spans="1:7">
      <c r="A255" s="18" t="str">
        <f>IF('CGT Calculator'!A255="","",'CGT Calculator'!A255)</f>
        <v/>
      </c>
      <c r="B255" s="18" t="str">
        <f>IF('CGT Calculator'!B255="","",'CGT Calculator'!B255)</f>
        <v/>
      </c>
      <c r="C255" s="18" t="str">
        <f>IF('CGT Calculator'!C255="","",'CGT Calculator'!C255)</f>
        <v/>
      </c>
      <c r="D255" s="18" t="str">
        <f>IF('CGT Calculator'!D255="","",'CGT Calculator'!D255)</f>
        <v/>
      </c>
      <c r="E255" s="18" t="str">
        <f>IF('CGT Calculator'!E255="","",'CGT Calculator'!E255)</f>
        <v/>
      </c>
      <c r="F255" s="18" t="str">
        <f>IF('CGT Calculator'!F255="","",'CGT Calculator'!F255)</f>
        <v/>
      </c>
      <c r="G255" s="18" t="str">
        <f>IF('CGT Calculator'!G255="","",'CGT Calculator'!G255)</f>
        <v/>
      </c>
    </row>
    <row r="256" spans="1:7">
      <c r="A256" s="18" t="str">
        <f>IF('CGT Calculator'!A256="","",'CGT Calculator'!A256)</f>
        <v/>
      </c>
      <c r="B256" s="18" t="str">
        <f>IF('CGT Calculator'!B256="","",'CGT Calculator'!B256)</f>
        <v/>
      </c>
      <c r="C256" s="18" t="str">
        <f>IF('CGT Calculator'!C256="","",'CGT Calculator'!C256)</f>
        <v/>
      </c>
      <c r="D256" s="18" t="str">
        <f>IF('CGT Calculator'!D256="","",'CGT Calculator'!D256)</f>
        <v/>
      </c>
      <c r="E256" s="18" t="str">
        <f>IF('CGT Calculator'!E256="","",'CGT Calculator'!E256)</f>
        <v/>
      </c>
      <c r="F256" s="18" t="str">
        <f>IF('CGT Calculator'!F256="","",'CGT Calculator'!F256)</f>
        <v/>
      </c>
      <c r="G256" s="18" t="str">
        <f>IF('CGT Calculator'!G256="","",'CGT Calculator'!G256)</f>
        <v/>
      </c>
    </row>
    <row r="257" spans="1:7">
      <c r="A257" s="18" t="str">
        <f>IF('CGT Calculator'!A257="","",'CGT Calculator'!A257)</f>
        <v/>
      </c>
      <c r="B257" s="18" t="str">
        <f>IF('CGT Calculator'!B257="","",'CGT Calculator'!B257)</f>
        <v/>
      </c>
      <c r="C257" s="18" t="str">
        <f>IF('CGT Calculator'!C257="","",'CGT Calculator'!C257)</f>
        <v/>
      </c>
      <c r="D257" s="18" t="str">
        <f>IF('CGT Calculator'!D257="","",'CGT Calculator'!D257)</f>
        <v/>
      </c>
      <c r="E257" s="18" t="str">
        <f>IF('CGT Calculator'!E257="","",'CGT Calculator'!E257)</f>
        <v/>
      </c>
      <c r="F257" s="18" t="str">
        <f>IF('CGT Calculator'!F257="","",'CGT Calculator'!F257)</f>
        <v/>
      </c>
      <c r="G257" s="18" t="str">
        <f>IF('CGT Calculator'!G257="","",'CGT Calculator'!G257)</f>
        <v/>
      </c>
    </row>
    <row r="258" spans="1:7">
      <c r="A258" s="18" t="str">
        <f>IF('CGT Calculator'!A258="","",'CGT Calculator'!A258)</f>
        <v/>
      </c>
      <c r="B258" s="18" t="str">
        <f>IF('CGT Calculator'!B258="","",'CGT Calculator'!B258)</f>
        <v/>
      </c>
      <c r="C258" s="18" t="str">
        <f>IF('CGT Calculator'!C258="","",'CGT Calculator'!C258)</f>
        <v/>
      </c>
      <c r="D258" s="18" t="str">
        <f>IF('CGT Calculator'!D258="","",'CGT Calculator'!D258)</f>
        <v/>
      </c>
      <c r="E258" s="18" t="str">
        <f>IF('CGT Calculator'!E258="","",'CGT Calculator'!E258)</f>
        <v/>
      </c>
      <c r="F258" s="18" t="str">
        <f>IF('CGT Calculator'!F258="","",'CGT Calculator'!F258)</f>
        <v/>
      </c>
      <c r="G258" s="18" t="str">
        <f>IF('CGT Calculator'!G258="","",'CGT Calculator'!G258)</f>
        <v/>
      </c>
    </row>
    <row r="259" spans="1:7">
      <c r="A259" s="18" t="str">
        <f>IF('CGT Calculator'!A259="","",'CGT Calculator'!A259)</f>
        <v/>
      </c>
      <c r="B259" s="18" t="str">
        <f>IF('CGT Calculator'!B259="","",'CGT Calculator'!B259)</f>
        <v/>
      </c>
      <c r="C259" s="18" t="str">
        <f>IF('CGT Calculator'!C259="","",'CGT Calculator'!C259)</f>
        <v/>
      </c>
      <c r="D259" s="18" t="str">
        <f>IF('CGT Calculator'!D259="","",'CGT Calculator'!D259)</f>
        <v/>
      </c>
      <c r="E259" s="18" t="str">
        <f>IF('CGT Calculator'!E259="","",'CGT Calculator'!E259)</f>
        <v/>
      </c>
      <c r="F259" s="18" t="str">
        <f>IF('CGT Calculator'!F259="","",'CGT Calculator'!F259)</f>
        <v/>
      </c>
      <c r="G259" s="18" t="str">
        <f>IF('CGT Calculator'!G259="","",'CGT Calculator'!G259)</f>
        <v/>
      </c>
    </row>
    <row r="260" spans="1:7">
      <c r="A260" s="18" t="str">
        <f>IF('CGT Calculator'!A260="","",'CGT Calculator'!A260)</f>
        <v/>
      </c>
      <c r="B260" s="18" t="str">
        <f>IF('CGT Calculator'!B260="","",'CGT Calculator'!B260)</f>
        <v/>
      </c>
      <c r="C260" s="18" t="str">
        <f>IF('CGT Calculator'!C260="","",'CGT Calculator'!C260)</f>
        <v/>
      </c>
      <c r="D260" s="18" t="str">
        <f>IF('CGT Calculator'!D260="","",'CGT Calculator'!D260)</f>
        <v/>
      </c>
      <c r="E260" s="18" t="str">
        <f>IF('CGT Calculator'!E260="","",'CGT Calculator'!E260)</f>
        <v/>
      </c>
      <c r="F260" s="18" t="str">
        <f>IF('CGT Calculator'!F260="","",'CGT Calculator'!F260)</f>
        <v/>
      </c>
      <c r="G260" s="18" t="str">
        <f>IF('CGT Calculator'!G260="","",'CGT Calculator'!G260)</f>
        <v/>
      </c>
    </row>
    <row r="261" spans="1:7">
      <c r="A261" s="18" t="str">
        <f>IF('CGT Calculator'!A261="","",'CGT Calculator'!A261)</f>
        <v/>
      </c>
      <c r="B261" s="18" t="str">
        <f>IF('CGT Calculator'!B261="","",'CGT Calculator'!B261)</f>
        <v/>
      </c>
      <c r="C261" s="18" t="str">
        <f>IF('CGT Calculator'!C261="","",'CGT Calculator'!C261)</f>
        <v/>
      </c>
      <c r="D261" s="18" t="str">
        <f>IF('CGT Calculator'!D261="","",'CGT Calculator'!D261)</f>
        <v/>
      </c>
      <c r="E261" s="18" t="str">
        <f>IF('CGT Calculator'!E261="","",'CGT Calculator'!E261)</f>
        <v/>
      </c>
      <c r="F261" s="18" t="str">
        <f>IF('CGT Calculator'!F261="","",'CGT Calculator'!F261)</f>
        <v/>
      </c>
      <c r="G261" s="18" t="str">
        <f>IF('CGT Calculator'!G261="","",'CGT Calculator'!G261)</f>
        <v/>
      </c>
    </row>
    <row r="262" spans="1:7">
      <c r="A262" s="18" t="str">
        <f>IF('CGT Calculator'!A262="","",'CGT Calculator'!A262)</f>
        <v/>
      </c>
      <c r="B262" s="18" t="str">
        <f>IF('CGT Calculator'!B262="","",'CGT Calculator'!B262)</f>
        <v/>
      </c>
      <c r="C262" s="18" t="str">
        <f>IF('CGT Calculator'!C262="","",'CGT Calculator'!C262)</f>
        <v/>
      </c>
      <c r="D262" s="18" t="str">
        <f>IF('CGT Calculator'!D262="","",'CGT Calculator'!D262)</f>
        <v/>
      </c>
      <c r="E262" s="18" t="str">
        <f>IF('CGT Calculator'!E262="","",'CGT Calculator'!E262)</f>
        <v/>
      </c>
      <c r="F262" s="18" t="str">
        <f>IF('CGT Calculator'!F262="","",'CGT Calculator'!F262)</f>
        <v/>
      </c>
      <c r="G262" s="18" t="str">
        <f>IF('CGT Calculator'!G262="","",'CGT Calculator'!G262)</f>
        <v/>
      </c>
    </row>
    <row r="263" spans="1:7">
      <c r="A263" s="18" t="str">
        <f>IF('CGT Calculator'!A263="","",'CGT Calculator'!A263)</f>
        <v/>
      </c>
      <c r="B263" s="18" t="str">
        <f>IF('CGT Calculator'!B263="","",'CGT Calculator'!B263)</f>
        <v/>
      </c>
      <c r="C263" s="18" t="str">
        <f>IF('CGT Calculator'!C263="","",'CGT Calculator'!C263)</f>
        <v/>
      </c>
      <c r="D263" s="18" t="str">
        <f>IF('CGT Calculator'!D263="","",'CGT Calculator'!D263)</f>
        <v/>
      </c>
      <c r="E263" s="18" t="str">
        <f>IF('CGT Calculator'!E263="","",'CGT Calculator'!E263)</f>
        <v/>
      </c>
      <c r="F263" s="18" t="str">
        <f>IF('CGT Calculator'!F263="","",'CGT Calculator'!F263)</f>
        <v/>
      </c>
      <c r="G263" s="18" t="str">
        <f>IF('CGT Calculator'!G263="","",'CGT Calculator'!G263)</f>
        <v/>
      </c>
    </row>
    <row r="264" spans="1:7">
      <c r="A264" s="18" t="str">
        <f>IF('CGT Calculator'!A264="","",'CGT Calculator'!A264)</f>
        <v/>
      </c>
      <c r="B264" s="18" t="str">
        <f>IF('CGT Calculator'!B264="","",'CGT Calculator'!B264)</f>
        <v/>
      </c>
      <c r="C264" s="18" t="str">
        <f>IF('CGT Calculator'!C264="","",'CGT Calculator'!C264)</f>
        <v/>
      </c>
      <c r="D264" s="18" t="str">
        <f>IF('CGT Calculator'!D264="","",'CGT Calculator'!D264)</f>
        <v/>
      </c>
      <c r="E264" s="18" t="str">
        <f>IF('CGT Calculator'!E264="","",'CGT Calculator'!E264)</f>
        <v/>
      </c>
      <c r="F264" s="18" t="str">
        <f>IF('CGT Calculator'!F264="","",'CGT Calculator'!F264)</f>
        <v/>
      </c>
      <c r="G264" s="18" t="str">
        <f>IF('CGT Calculator'!G264="","",'CGT Calculator'!G264)</f>
        <v/>
      </c>
    </row>
    <row r="265" spans="1:7">
      <c r="A265" s="18" t="str">
        <f>IF('CGT Calculator'!A265="","",'CGT Calculator'!A265)</f>
        <v/>
      </c>
      <c r="B265" s="18" t="str">
        <f>IF('CGT Calculator'!B265="","",'CGT Calculator'!B265)</f>
        <v/>
      </c>
      <c r="C265" s="18" t="str">
        <f>IF('CGT Calculator'!C265="","",'CGT Calculator'!C265)</f>
        <v/>
      </c>
      <c r="D265" s="18" t="str">
        <f>IF('CGT Calculator'!D265="","",'CGT Calculator'!D265)</f>
        <v/>
      </c>
      <c r="E265" s="18" t="str">
        <f>IF('CGT Calculator'!E265="","",'CGT Calculator'!E265)</f>
        <v/>
      </c>
      <c r="F265" s="18" t="str">
        <f>IF('CGT Calculator'!F265="","",'CGT Calculator'!F265)</f>
        <v/>
      </c>
      <c r="G265" s="18" t="str">
        <f>IF('CGT Calculator'!G265="","",'CGT Calculator'!G265)</f>
        <v/>
      </c>
    </row>
    <row r="266" spans="1:7">
      <c r="A266" s="18" t="str">
        <f>IF('CGT Calculator'!A266="","",'CGT Calculator'!A266)</f>
        <v/>
      </c>
      <c r="B266" s="18" t="str">
        <f>IF('CGT Calculator'!B266="","",'CGT Calculator'!B266)</f>
        <v/>
      </c>
      <c r="C266" s="18" t="str">
        <f>IF('CGT Calculator'!C266="","",'CGT Calculator'!C266)</f>
        <v/>
      </c>
      <c r="D266" s="18" t="str">
        <f>IF('CGT Calculator'!D266="","",'CGT Calculator'!D266)</f>
        <v/>
      </c>
      <c r="E266" s="18" t="str">
        <f>IF('CGT Calculator'!E266="","",'CGT Calculator'!E266)</f>
        <v/>
      </c>
      <c r="F266" s="18" t="str">
        <f>IF('CGT Calculator'!F266="","",'CGT Calculator'!F266)</f>
        <v/>
      </c>
      <c r="G266" s="18" t="str">
        <f>IF('CGT Calculator'!G266="","",'CGT Calculator'!G266)</f>
        <v/>
      </c>
    </row>
    <row r="267" spans="1:7">
      <c r="A267" s="18" t="str">
        <f>IF('CGT Calculator'!A267="","",'CGT Calculator'!A267)</f>
        <v/>
      </c>
      <c r="B267" s="18" t="str">
        <f>IF('CGT Calculator'!B267="","",'CGT Calculator'!B267)</f>
        <v/>
      </c>
      <c r="C267" s="18" t="str">
        <f>IF('CGT Calculator'!C267="","",'CGT Calculator'!C267)</f>
        <v/>
      </c>
      <c r="D267" s="18" t="str">
        <f>IF('CGT Calculator'!D267="","",'CGT Calculator'!D267)</f>
        <v/>
      </c>
      <c r="E267" s="18" t="str">
        <f>IF('CGT Calculator'!E267="","",'CGT Calculator'!E267)</f>
        <v/>
      </c>
      <c r="F267" s="18" t="str">
        <f>IF('CGT Calculator'!F267="","",'CGT Calculator'!F267)</f>
        <v/>
      </c>
      <c r="G267" s="18" t="str">
        <f>IF('CGT Calculator'!G267="","",'CGT Calculator'!G267)</f>
        <v/>
      </c>
    </row>
    <row r="268" spans="1:7">
      <c r="A268" s="18" t="str">
        <f>IF('CGT Calculator'!A268="","",'CGT Calculator'!A268)</f>
        <v/>
      </c>
      <c r="B268" s="18" t="str">
        <f>IF('CGT Calculator'!B268="","",'CGT Calculator'!B268)</f>
        <v/>
      </c>
      <c r="C268" s="18" t="str">
        <f>IF('CGT Calculator'!C268="","",'CGT Calculator'!C268)</f>
        <v/>
      </c>
      <c r="D268" s="18" t="str">
        <f>IF('CGT Calculator'!D268="","",'CGT Calculator'!D268)</f>
        <v/>
      </c>
      <c r="E268" s="18" t="str">
        <f>IF('CGT Calculator'!E268="","",'CGT Calculator'!E268)</f>
        <v/>
      </c>
      <c r="F268" s="18" t="str">
        <f>IF('CGT Calculator'!F268="","",'CGT Calculator'!F268)</f>
        <v/>
      </c>
      <c r="G268" s="18" t="str">
        <f>IF('CGT Calculator'!G268="","",'CGT Calculator'!G268)</f>
        <v/>
      </c>
    </row>
    <row r="269" spans="1:7">
      <c r="A269" s="18" t="str">
        <f>IF('CGT Calculator'!A269="","",'CGT Calculator'!A269)</f>
        <v/>
      </c>
      <c r="B269" s="18" t="str">
        <f>IF('CGT Calculator'!B269="","",'CGT Calculator'!B269)</f>
        <v/>
      </c>
      <c r="C269" s="18" t="str">
        <f>IF('CGT Calculator'!C269="","",'CGT Calculator'!C269)</f>
        <v/>
      </c>
      <c r="D269" s="18" t="str">
        <f>IF('CGT Calculator'!D269="","",'CGT Calculator'!D269)</f>
        <v/>
      </c>
      <c r="E269" s="18" t="str">
        <f>IF('CGT Calculator'!E269="","",'CGT Calculator'!E269)</f>
        <v/>
      </c>
      <c r="F269" s="18" t="str">
        <f>IF('CGT Calculator'!F269="","",'CGT Calculator'!F269)</f>
        <v/>
      </c>
      <c r="G269" s="18" t="str">
        <f>IF('CGT Calculator'!G269="","",'CGT Calculator'!G269)</f>
        <v/>
      </c>
    </row>
    <row r="270" spans="1:7">
      <c r="A270" s="18" t="str">
        <f>IF('CGT Calculator'!A270="","",'CGT Calculator'!A270)</f>
        <v/>
      </c>
      <c r="B270" s="18" t="str">
        <f>IF('CGT Calculator'!B270="","",'CGT Calculator'!B270)</f>
        <v/>
      </c>
      <c r="C270" s="18" t="str">
        <f>IF('CGT Calculator'!C270="","",'CGT Calculator'!C270)</f>
        <v/>
      </c>
      <c r="D270" s="18" t="str">
        <f>IF('CGT Calculator'!D270="","",'CGT Calculator'!D270)</f>
        <v/>
      </c>
      <c r="E270" s="18" t="str">
        <f>IF('CGT Calculator'!E270="","",'CGT Calculator'!E270)</f>
        <v/>
      </c>
      <c r="F270" s="18" t="str">
        <f>IF('CGT Calculator'!F270="","",'CGT Calculator'!F270)</f>
        <v/>
      </c>
      <c r="G270" s="18" t="str">
        <f>IF('CGT Calculator'!G270="","",'CGT Calculator'!G270)</f>
        <v/>
      </c>
    </row>
    <row r="271" spans="1:7">
      <c r="A271" s="18" t="str">
        <f>IF('CGT Calculator'!A271="","",'CGT Calculator'!A271)</f>
        <v/>
      </c>
      <c r="B271" s="18" t="str">
        <f>IF('CGT Calculator'!B271="","",'CGT Calculator'!B271)</f>
        <v/>
      </c>
      <c r="C271" s="18" t="str">
        <f>IF('CGT Calculator'!C271="","",'CGT Calculator'!C271)</f>
        <v/>
      </c>
      <c r="D271" s="18" t="str">
        <f>IF('CGT Calculator'!D271="","",'CGT Calculator'!D271)</f>
        <v/>
      </c>
      <c r="E271" s="18" t="str">
        <f>IF('CGT Calculator'!E271="","",'CGT Calculator'!E271)</f>
        <v/>
      </c>
      <c r="F271" s="18" t="str">
        <f>IF('CGT Calculator'!F271="","",'CGT Calculator'!F271)</f>
        <v/>
      </c>
      <c r="G271" s="18" t="str">
        <f>IF('CGT Calculator'!G271="","",'CGT Calculator'!G271)</f>
        <v/>
      </c>
    </row>
    <row r="272" spans="1:7">
      <c r="A272" s="18" t="str">
        <f>IF('CGT Calculator'!A272="","",'CGT Calculator'!A272)</f>
        <v/>
      </c>
      <c r="B272" s="18" t="str">
        <f>IF('CGT Calculator'!B272="","",'CGT Calculator'!B272)</f>
        <v/>
      </c>
      <c r="C272" s="18" t="str">
        <f>IF('CGT Calculator'!C272="","",'CGT Calculator'!C272)</f>
        <v/>
      </c>
      <c r="D272" s="18" t="str">
        <f>IF('CGT Calculator'!D272="","",'CGT Calculator'!D272)</f>
        <v/>
      </c>
      <c r="E272" s="18" t="str">
        <f>IF('CGT Calculator'!E272="","",'CGT Calculator'!E272)</f>
        <v/>
      </c>
      <c r="F272" s="18" t="str">
        <f>IF('CGT Calculator'!F272="","",'CGT Calculator'!F272)</f>
        <v/>
      </c>
      <c r="G272" s="18" t="str">
        <f>IF('CGT Calculator'!G272="","",'CGT Calculator'!G272)</f>
        <v/>
      </c>
    </row>
    <row r="273" spans="1:7">
      <c r="A273" s="18" t="str">
        <f>IF('CGT Calculator'!A273="","",'CGT Calculator'!A273)</f>
        <v/>
      </c>
      <c r="B273" s="18" t="str">
        <f>IF('CGT Calculator'!B273="","",'CGT Calculator'!B273)</f>
        <v/>
      </c>
      <c r="C273" s="18" t="str">
        <f>IF('CGT Calculator'!C273="","",'CGT Calculator'!C273)</f>
        <v/>
      </c>
      <c r="D273" s="18" t="str">
        <f>IF('CGT Calculator'!D273="","",'CGT Calculator'!D273)</f>
        <v/>
      </c>
      <c r="E273" s="18" t="str">
        <f>IF('CGT Calculator'!E273="","",'CGT Calculator'!E273)</f>
        <v/>
      </c>
      <c r="F273" s="18" t="str">
        <f>IF('CGT Calculator'!F273="","",'CGT Calculator'!F273)</f>
        <v/>
      </c>
      <c r="G273" s="18" t="str">
        <f>IF('CGT Calculator'!G273="","",'CGT Calculator'!G273)</f>
        <v/>
      </c>
    </row>
    <row r="274" spans="1:7">
      <c r="A274" s="18" t="str">
        <f>IF('CGT Calculator'!A274="","",'CGT Calculator'!A274)</f>
        <v/>
      </c>
      <c r="B274" s="18" t="str">
        <f>IF('CGT Calculator'!B274="","",'CGT Calculator'!B274)</f>
        <v/>
      </c>
      <c r="C274" s="18" t="str">
        <f>IF('CGT Calculator'!C274="","",'CGT Calculator'!C274)</f>
        <v/>
      </c>
      <c r="D274" s="18" t="str">
        <f>IF('CGT Calculator'!D274="","",'CGT Calculator'!D274)</f>
        <v/>
      </c>
      <c r="E274" s="18" t="str">
        <f>IF('CGT Calculator'!E274="","",'CGT Calculator'!E274)</f>
        <v/>
      </c>
      <c r="F274" s="18" t="str">
        <f>IF('CGT Calculator'!F274="","",'CGT Calculator'!F274)</f>
        <v/>
      </c>
      <c r="G274" s="18" t="str">
        <f>IF('CGT Calculator'!G274="","",'CGT Calculator'!G274)</f>
        <v/>
      </c>
    </row>
    <row r="275" spans="1:7">
      <c r="A275" s="18" t="str">
        <f>IF('CGT Calculator'!A275="","",'CGT Calculator'!A275)</f>
        <v/>
      </c>
      <c r="B275" s="18" t="str">
        <f>IF('CGT Calculator'!B275="","",'CGT Calculator'!B275)</f>
        <v/>
      </c>
      <c r="C275" s="18" t="str">
        <f>IF('CGT Calculator'!C275="","",'CGT Calculator'!C275)</f>
        <v/>
      </c>
      <c r="D275" s="18" t="str">
        <f>IF('CGT Calculator'!D275="","",'CGT Calculator'!D275)</f>
        <v/>
      </c>
      <c r="E275" s="18" t="str">
        <f>IF('CGT Calculator'!E275="","",'CGT Calculator'!E275)</f>
        <v/>
      </c>
      <c r="F275" s="18" t="str">
        <f>IF('CGT Calculator'!F275="","",'CGT Calculator'!F275)</f>
        <v/>
      </c>
      <c r="G275" s="18" t="str">
        <f>IF('CGT Calculator'!G275="","",'CGT Calculator'!G275)</f>
        <v/>
      </c>
    </row>
    <row r="276" spans="1:7">
      <c r="A276" s="18" t="str">
        <f>IF('CGT Calculator'!A276="","",'CGT Calculator'!A276)</f>
        <v/>
      </c>
      <c r="B276" s="18" t="str">
        <f>IF('CGT Calculator'!B276="","",'CGT Calculator'!B276)</f>
        <v/>
      </c>
      <c r="C276" s="18" t="str">
        <f>IF('CGT Calculator'!C276="","",'CGT Calculator'!C276)</f>
        <v/>
      </c>
      <c r="D276" s="18" t="str">
        <f>IF('CGT Calculator'!D276="","",'CGT Calculator'!D276)</f>
        <v/>
      </c>
      <c r="E276" s="18" t="str">
        <f>IF('CGT Calculator'!E276="","",'CGT Calculator'!E276)</f>
        <v/>
      </c>
      <c r="F276" s="18" t="str">
        <f>IF('CGT Calculator'!F276="","",'CGT Calculator'!F276)</f>
        <v/>
      </c>
      <c r="G276" s="18" t="str">
        <f>IF('CGT Calculator'!G276="","",'CGT Calculator'!G276)</f>
        <v/>
      </c>
    </row>
    <row r="277" spans="1:7">
      <c r="A277" s="18" t="str">
        <f>IF('CGT Calculator'!A277="","",'CGT Calculator'!A277)</f>
        <v/>
      </c>
      <c r="B277" s="18" t="str">
        <f>IF('CGT Calculator'!B277="","",'CGT Calculator'!B277)</f>
        <v/>
      </c>
      <c r="C277" s="18" t="str">
        <f>IF('CGT Calculator'!C277="","",'CGT Calculator'!C277)</f>
        <v/>
      </c>
      <c r="D277" s="18" t="str">
        <f>IF('CGT Calculator'!D277="","",'CGT Calculator'!D277)</f>
        <v/>
      </c>
      <c r="E277" s="18" t="str">
        <f>IF('CGT Calculator'!E277="","",'CGT Calculator'!E277)</f>
        <v/>
      </c>
      <c r="F277" s="18" t="str">
        <f>IF('CGT Calculator'!F277="","",'CGT Calculator'!F277)</f>
        <v/>
      </c>
      <c r="G277" s="18" t="str">
        <f>IF('CGT Calculator'!G277="","",'CGT Calculator'!G277)</f>
        <v/>
      </c>
    </row>
    <row r="278" spans="1:7">
      <c r="A278" s="18" t="str">
        <f>IF('CGT Calculator'!A278="","",'CGT Calculator'!A278)</f>
        <v/>
      </c>
      <c r="B278" s="18" t="str">
        <f>IF('CGT Calculator'!B278="","",'CGT Calculator'!B278)</f>
        <v/>
      </c>
      <c r="C278" s="18" t="str">
        <f>IF('CGT Calculator'!C278="","",'CGT Calculator'!C278)</f>
        <v/>
      </c>
      <c r="D278" s="18" t="str">
        <f>IF('CGT Calculator'!D278="","",'CGT Calculator'!D278)</f>
        <v/>
      </c>
      <c r="E278" s="18" t="str">
        <f>IF('CGT Calculator'!E278="","",'CGT Calculator'!E278)</f>
        <v/>
      </c>
      <c r="F278" s="18" t="str">
        <f>IF('CGT Calculator'!F278="","",'CGT Calculator'!F278)</f>
        <v/>
      </c>
      <c r="G278" s="18" t="str">
        <f>IF('CGT Calculator'!G278="","",'CGT Calculator'!G278)</f>
        <v/>
      </c>
    </row>
    <row r="279" spans="1:7">
      <c r="A279" s="18" t="str">
        <f>IF('CGT Calculator'!A279="","",'CGT Calculator'!A279)</f>
        <v/>
      </c>
      <c r="B279" s="18" t="str">
        <f>IF('CGT Calculator'!B279="","",'CGT Calculator'!B279)</f>
        <v/>
      </c>
      <c r="C279" s="18" t="str">
        <f>IF('CGT Calculator'!C279="","",'CGT Calculator'!C279)</f>
        <v/>
      </c>
      <c r="D279" s="18" t="str">
        <f>IF('CGT Calculator'!D279="","",'CGT Calculator'!D279)</f>
        <v/>
      </c>
      <c r="E279" s="18" t="str">
        <f>IF('CGT Calculator'!E279="","",'CGT Calculator'!E279)</f>
        <v/>
      </c>
      <c r="F279" s="18" t="str">
        <f>IF('CGT Calculator'!F279="","",'CGT Calculator'!F279)</f>
        <v/>
      </c>
      <c r="G279" s="18" t="str">
        <f>IF('CGT Calculator'!G279="","",'CGT Calculator'!G279)</f>
        <v/>
      </c>
    </row>
    <row r="280" spans="1:7">
      <c r="A280" s="18" t="str">
        <f>IF('CGT Calculator'!A280="","",'CGT Calculator'!A280)</f>
        <v/>
      </c>
      <c r="B280" s="18" t="str">
        <f>IF('CGT Calculator'!B280="","",'CGT Calculator'!B280)</f>
        <v/>
      </c>
      <c r="C280" s="18" t="str">
        <f>IF('CGT Calculator'!C280="","",'CGT Calculator'!C280)</f>
        <v/>
      </c>
      <c r="D280" s="18" t="str">
        <f>IF('CGT Calculator'!D280="","",'CGT Calculator'!D280)</f>
        <v/>
      </c>
      <c r="E280" s="18" t="str">
        <f>IF('CGT Calculator'!E280="","",'CGT Calculator'!E280)</f>
        <v/>
      </c>
      <c r="F280" s="18" t="str">
        <f>IF('CGT Calculator'!F280="","",'CGT Calculator'!F280)</f>
        <v/>
      </c>
      <c r="G280" s="18" t="str">
        <f>IF('CGT Calculator'!G280="","",'CGT Calculator'!G280)</f>
        <v/>
      </c>
    </row>
    <row r="281" spans="1:7">
      <c r="A281" s="18" t="str">
        <f>IF('CGT Calculator'!A281="","",'CGT Calculator'!A281)</f>
        <v/>
      </c>
      <c r="B281" s="18" t="str">
        <f>IF('CGT Calculator'!B281="","",'CGT Calculator'!B281)</f>
        <v/>
      </c>
      <c r="C281" s="18" t="str">
        <f>IF('CGT Calculator'!C281="","",'CGT Calculator'!C281)</f>
        <v/>
      </c>
      <c r="D281" s="18" t="str">
        <f>IF('CGT Calculator'!D281="","",'CGT Calculator'!D281)</f>
        <v/>
      </c>
      <c r="E281" s="18" t="str">
        <f>IF('CGT Calculator'!E281="","",'CGT Calculator'!E281)</f>
        <v/>
      </c>
      <c r="F281" s="18" t="str">
        <f>IF('CGT Calculator'!F281="","",'CGT Calculator'!F281)</f>
        <v/>
      </c>
      <c r="G281" s="18" t="str">
        <f>IF('CGT Calculator'!G281="","",'CGT Calculator'!G281)</f>
        <v/>
      </c>
    </row>
    <row r="282" spans="1:7">
      <c r="A282" s="18" t="str">
        <f>IF('CGT Calculator'!A282="","",'CGT Calculator'!A282)</f>
        <v/>
      </c>
      <c r="B282" s="18" t="str">
        <f>IF('CGT Calculator'!B282="","",'CGT Calculator'!B282)</f>
        <v/>
      </c>
      <c r="C282" s="18" t="str">
        <f>IF('CGT Calculator'!C282="","",'CGT Calculator'!C282)</f>
        <v/>
      </c>
      <c r="D282" s="18" t="str">
        <f>IF('CGT Calculator'!D282="","",'CGT Calculator'!D282)</f>
        <v/>
      </c>
      <c r="E282" s="18" t="str">
        <f>IF('CGT Calculator'!E282="","",'CGT Calculator'!E282)</f>
        <v/>
      </c>
      <c r="F282" s="18" t="str">
        <f>IF('CGT Calculator'!F282="","",'CGT Calculator'!F282)</f>
        <v/>
      </c>
      <c r="G282" s="18" t="str">
        <f>IF('CGT Calculator'!G282="","",'CGT Calculator'!G282)</f>
        <v/>
      </c>
    </row>
    <row r="283" spans="1:7">
      <c r="A283" s="18" t="str">
        <f>IF('CGT Calculator'!A283="","",'CGT Calculator'!A283)</f>
        <v/>
      </c>
      <c r="B283" s="18" t="str">
        <f>IF('CGT Calculator'!B283="","",'CGT Calculator'!B283)</f>
        <v/>
      </c>
      <c r="C283" s="18" t="str">
        <f>IF('CGT Calculator'!C283="","",'CGT Calculator'!C283)</f>
        <v/>
      </c>
      <c r="D283" s="18" t="str">
        <f>IF('CGT Calculator'!D283="","",'CGT Calculator'!D283)</f>
        <v/>
      </c>
      <c r="E283" s="18" t="str">
        <f>IF('CGT Calculator'!E283="","",'CGT Calculator'!E283)</f>
        <v/>
      </c>
      <c r="F283" s="18" t="str">
        <f>IF('CGT Calculator'!F283="","",'CGT Calculator'!F283)</f>
        <v/>
      </c>
      <c r="G283" s="18" t="str">
        <f>IF('CGT Calculator'!G283="","",'CGT Calculator'!G283)</f>
        <v/>
      </c>
    </row>
    <row r="284" spans="1:7">
      <c r="A284" s="18" t="str">
        <f>IF('CGT Calculator'!A284="","",'CGT Calculator'!A284)</f>
        <v/>
      </c>
      <c r="B284" s="18" t="str">
        <f>IF('CGT Calculator'!B284="","",'CGT Calculator'!B284)</f>
        <v/>
      </c>
      <c r="C284" s="18" t="str">
        <f>IF('CGT Calculator'!C284="","",'CGT Calculator'!C284)</f>
        <v/>
      </c>
      <c r="D284" s="18" t="str">
        <f>IF('CGT Calculator'!D284="","",'CGT Calculator'!D284)</f>
        <v/>
      </c>
      <c r="E284" s="18" t="str">
        <f>IF('CGT Calculator'!E284="","",'CGT Calculator'!E284)</f>
        <v/>
      </c>
      <c r="F284" s="18" t="str">
        <f>IF('CGT Calculator'!F284="","",'CGT Calculator'!F284)</f>
        <v/>
      </c>
      <c r="G284" s="18" t="str">
        <f>IF('CGT Calculator'!G284="","",'CGT Calculator'!G284)</f>
        <v/>
      </c>
    </row>
    <row r="285" spans="1:7">
      <c r="A285" s="18" t="str">
        <f>IF('CGT Calculator'!A285="","",'CGT Calculator'!A285)</f>
        <v/>
      </c>
      <c r="B285" s="18" t="str">
        <f>IF('CGT Calculator'!B285="","",'CGT Calculator'!B285)</f>
        <v/>
      </c>
      <c r="C285" s="18" t="str">
        <f>IF('CGT Calculator'!C285="","",'CGT Calculator'!C285)</f>
        <v/>
      </c>
      <c r="D285" s="18" t="str">
        <f>IF('CGT Calculator'!D285="","",'CGT Calculator'!D285)</f>
        <v/>
      </c>
      <c r="E285" s="18" t="str">
        <f>IF('CGT Calculator'!E285="","",'CGT Calculator'!E285)</f>
        <v/>
      </c>
      <c r="F285" s="18" t="str">
        <f>IF('CGT Calculator'!F285="","",'CGT Calculator'!F285)</f>
        <v/>
      </c>
      <c r="G285" s="18" t="str">
        <f>IF('CGT Calculator'!G285="","",'CGT Calculator'!G285)</f>
        <v/>
      </c>
    </row>
    <row r="286" spans="1:7">
      <c r="A286" s="18" t="str">
        <f>IF('CGT Calculator'!A286="","",'CGT Calculator'!A286)</f>
        <v/>
      </c>
      <c r="B286" s="18" t="str">
        <f>IF('CGT Calculator'!B286="","",'CGT Calculator'!B286)</f>
        <v/>
      </c>
      <c r="C286" s="18" t="str">
        <f>IF('CGT Calculator'!C286="","",'CGT Calculator'!C286)</f>
        <v/>
      </c>
      <c r="D286" s="18" t="str">
        <f>IF('CGT Calculator'!D286="","",'CGT Calculator'!D286)</f>
        <v/>
      </c>
      <c r="E286" s="18" t="str">
        <f>IF('CGT Calculator'!E286="","",'CGT Calculator'!E286)</f>
        <v/>
      </c>
      <c r="F286" s="18" t="str">
        <f>IF('CGT Calculator'!F286="","",'CGT Calculator'!F286)</f>
        <v/>
      </c>
      <c r="G286" s="18" t="str">
        <f>IF('CGT Calculator'!G286="","",'CGT Calculator'!G286)</f>
        <v/>
      </c>
    </row>
    <row r="287" spans="1:7">
      <c r="A287" s="18" t="str">
        <f>IF('CGT Calculator'!A287="","",'CGT Calculator'!A287)</f>
        <v/>
      </c>
      <c r="B287" s="18" t="str">
        <f>IF('CGT Calculator'!B287="","",'CGT Calculator'!B287)</f>
        <v/>
      </c>
      <c r="C287" s="18" t="str">
        <f>IF('CGT Calculator'!C287="","",'CGT Calculator'!C287)</f>
        <v/>
      </c>
      <c r="D287" s="18" t="str">
        <f>IF('CGT Calculator'!D287="","",'CGT Calculator'!D287)</f>
        <v/>
      </c>
      <c r="E287" s="18" t="str">
        <f>IF('CGT Calculator'!E287="","",'CGT Calculator'!E287)</f>
        <v/>
      </c>
      <c r="F287" s="18" t="str">
        <f>IF('CGT Calculator'!F287="","",'CGT Calculator'!F287)</f>
        <v/>
      </c>
      <c r="G287" s="18" t="str">
        <f>IF('CGT Calculator'!G287="","",'CGT Calculator'!G287)</f>
        <v/>
      </c>
    </row>
    <row r="288" spans="1:7">
      <c r="A288" s="18" t="str">
        <f>IF('CGT Calculator'!A288="","",'CGT Calculator'!A288)</f>
        <v/>
      </c>
      <c r="B288" s="18" t="str">
        <f>IF('CGT Calculator'!B288="","",'CGT Calculator'!B288)</f>
        <v/>
      </c>
      <c r="C288" s="18" t="str">
        <f>IF('CGT Calculator'!C288="","",'CGT Calculator'!C288)</f>
        <v/>
      </c>
      <c r="D288" s="18" t="str">
        <f>IF('CGT Calculator'!D288="","",'CGT Calculator'!D288)</f>
        <v/>
      </c>
      <c r="E288" s="18" t="str">
        <f>IF('CGT Calculator'!E288="","",'CGT Calculator'!E288)</f>
        <v/>
      </c>
      <c r="F288" s="18" t="str">
        <f>IF('CGT Calculator'!F288="","",'CGT Calculator'!F288)</f>
        <v/>
      </c>
      <c r="G288" s="18" t="str">
        <f>IF('CGT Calculator'!G288="","",'CGT Calculator'!G288)</f>
        <v/>
      </c>
    </row>
    <row r="289" spans="1:7">
      <c r="A289" s="18" t="str">
        <f>IF('CGT Calculator'!A289="","",'CGT Calculator'!A289)</f>
        <v/>
      </c>
      <c r="B289" s="18" t="str">
        <f>IF('CGT Calculator'!B289="","",'CGT Calculator'!B289)</f>
        <v/>
      </c>
      <c r="C289" s="18" t="str">
        <f>IF('CGT Calculator'!C289="","",'CGT Calculator'!C289)</f>
        <v/>
      </c>
      <c r="D289" s="18" t="str">
        <f>IF('CGT Calculator'!D289="","",'CGT Calculator'!D289)</f>
        <v/>
      </c>
      <c r="E289" s="18" t="str">
        <f>IF('CGT Calculator'!E289="","",'CGT Calculator'!E289)</f>
        <v/>
      </c>
      <c r="F289" s="18" t="str">
        <f>IF('CGT Calculator'!F289="","",'CGT Calculator'!F289)</f>
        <v/>
      </c>
      <c r="G289" s="18" t="str">
        <f>IF('CGT Calculator'!G289="","",'CGT Calculator'!G289)</f>
        <v/>
      </c>
    </row>
    <row r="290" spans="1:7">
      <c r="A290" s="18" t="str">
        <f>IF('CGT Calculator'!A290="","",'CGT Calculator'!A290)</f>
        <v/>
      </c>
      <c r="B290" s="18" t="str">
        <f>IF('CGT Calculator'!B290="","",'CGT Calculator'!B290)</f>
        <v/>
      </c>
      <c r="C290" s="18" t="str">
        <f>IF('CGT Calculator'!C290="","",'CGT Calculator'!C290)</f>
        <v/>
      </c>
      <c r="D290" s="18" t="str">
        <f>IF('CGT Calculator'!D290="","",'CGT Calculator'!D290)</f>
        <v/>
      </c>
      <c r="E290" s="18" t="str">
        <f>IF('CGT Calculator'!E290="","",'CGT Calculator'!E290)</f>
        <v/>
      </c>
      <c r="F290" s="18" t="str">
        <f>IF('CGT Calculator'!F290="","",'CGT Calculator'!F290)</f>
        <v/>
      </c>
      <c r="G290" s="18" t="str">
        <f>IF('CGT Calculator'!G290="","",'CGT Calculator'!G290)</f>
        <v/>
      </c>
    </row>
    <row r="291" spans="1:7">
      <c r="A291" s="18" t="str">
        <f>IF('CGT Calculator'!A291="","",'CGT Calculator'!A291)</f>
        <v/>
      </c>
      <c r="B291" s="18" t="str">
        <f>IF('CGT Calculator'!B291="","",'CGT Calculator'!B291)</f>
        <v/>
      </c>
      <c r="C291" s="18" t="str">
        <f>IF('CGT Calculator'!C291="","",'CGT Calculator'!C291)</f>
        <v/>
      </c>
      <c r="D291" s="18" t="str">
        <f>IF('CGT Calculator'!D291="","",'CGT Calculator'!D291)</f>
        <v/>
      </c>
      <c r="E291" s="18" t="str">
        <f>IF('CGT Calculator'!E291="","",'CGT Calculator'!E291)</f>
        <v/>
      </c>
      <c r="F291" s="18" t="str">
        <f>IF('CGT Calculator'!F291="","",'CGT Calculator'!F291)</f>
        <v/>
      </c>
      <c r="G291" s="18" t="str">
        <f>IF('CGT Calculator'!G291="","",'CGT Calculator'!G291)</f>
        <v/>
      </c>
    </row>
    <row r="292" spans="1:7">
      <c r="A292" s="18" t="str">
        <f>IF('CGT Calculator'!A292="","",'CGT Calculator'!A292)</f>
        <v/>
      </c>
      <c r="B292" s="18" t="str">
        <f>IF('CGT Calculator'!B292="","",'CGT Calculator'!B292)</f>
        <v/>
      </c>
      <c r="C292" s="18" t="str">
        <f>IF('CGT Calculator'!C292="","",'CGT Calculator'!C292)</f>
        <v/>
      </c>
      <c r="D292" s="18" t="str">
        <f>IF('CGT Calculator'!D292="","",'CGT Calculator'!D292)</f>
        <v/>
      </c>
      <c r="E292" s="18" t="str">
        <f>IF('CGT Calculator'!E292="","",'CGT Calculator'!E292)</f>
        <v/>
      </c>
      <c r="F292" s="18" t="str">
        <f>IF('CGT Calculator'!F292="","",'CGT Calculator'!F292)</f>
        <v/>
      </c>
      <c r="G292" s="18" t="str">
        <f>IF('CGT Calculator'!G292="","",'CGT Calculator'!G292)</f>
        <v/>
      </c>
    </row>
    <row r="293" spans="1:7">
      <c r="A293" s="18" t="str">
        <f>IF('CGT Calculator'!A293="","",'CGT Calculator'!A293)</f>
        <v/>
      </c>
      <c r="B293" s="18" t="str">
        <f>IF('CGT Calculator'!B293="","",'CGT Calculator'!B293)</f>
        <v/>
      </c>
      <c r="C293" s="18" t="str">
        <f>IF('CGT Calculator'!C293="","",'CGT Calculator'!C293)</f>
        <v/>
      </c>
      <c r="D293" s="18" t="str">
        <f>IF('CGT Calculator'!D293="","",'CGT Calculator'!D293)</f>
        <v/>
      </c>
      <c r="E293" s="18" t="str">
        <f>IF('CGT Calculator'!E293="","",'CGT Calculator'!E293)</f>
        <v/>
      </c>
      <c r="F293" s="18" t="str">
        <f>IF('CGT Calculator'!F293="","",'CGT Calculator'!F293)</f>
        <v/>
      </c>
      <c r="G293" s="18" t="str">
        <f>IF('CGT Calculator'!G293="","",'CGT Calculator'!G293)</f>
        <v/>
      </c>
    </row>
    <row r="294" spans="1:7">
      <c r="A294" s="18" t="str">
        <f>IF('CGT Calculator'!A294="","",'CGT Calculator'!A294)</f>
        <v/>
      </c>
      <c r="B294" s="18" t="str">
        <f>IF('CGT Calculator'!B294="","",'CGT Calculator'!B294)</f>
        <v/>
      </c>
      <c r="C294" s="18" t="str">
        <f>IF('CGT Calculator'!C294="","",'CGT Calculator'!C294)</f>
        <v/>
      </c>
      <c r="D294" s="18" t="str">
        <f>IF('CGT Calculator'!D294="","",'CGT Calculator'!D294)</f>
        <v/>
      </c>
      <c r="E294" s="18" t="str">
        <f>IF('CGT Calculator'!E294="","",'CGT Calculator'!E294)</f>
        <v/>
      </c>
      <c r="F294" s="18" t="str">
        <f>IF('CGT Calculator'!F294="","",'CGT Calculator'!F294)</f>
        <v/>
      </c>
      <c r="G294" s="18" t="str">
        <f>IF('CGT Calculator'!G294="","",'CGT Calculator'!G294)</f>
        <v/>
      </c>
    </row>
    <row r="295" spans="1:7">
      <c r="A295" s="18" t="str">
        <f>IF('CGT Calculator'!A295="","",'CGT Calculator'!A295)</f>
        <v/>
      </c>
      <c r="B295" s="18" t="str">
        <f>IF('CGT Calculator'!B295="","",'CGT Calculator'!B295)</f>
        <v/>
      </c>
      <c r="C295" s="18" t="str">
        <f>IF('CGT Calculator'!C295="","",'CGT Calculator'!C295)</f>
        <v/>
      </c>
      <c r="D295" s="18" t="str">
        <f>IF('CGT Calculator'!D295="","",'CGT Calculator'!D295)</f>
        <v/>
      </c>
      <c r="E295" s="18" t="str">
        <f>IF('CGT Calculator'!E295="","",'CGT Calculator'!E295)</f>
        <v/>
      </c>
      <c r="F295" s="18" t="str">
        <f>IF('CGT Calculator'!F295="","",'CGT Calculator'!F295)</f>
        <v/>
      </c>
      <c r="G295" s="18" t="str">
        <f>IF('CGT Calculator'!G295="","",'CGT Calculator'!G295)</f>
        <v/>
      </c>
    </row>
    <row r="296" spans="1:7">
      <c r="A296" s="18" t="str">
        <f>IF('CGT Calculator'!A296="","",'CGT Calculator'!A296)</f>
        <v/>
      </c>
      <c r="B296" s="18" t="str">
        <f>IF('CGT Calculator'!B296="","",'CGT Calculator'!B296)</f>
        <v/>
      </c>
      <c r="C296" s="18" t="str">
        <f>IF('CGT Calculator'!C296="","",'CGT Calculator'!C296)</f>
        <v/>
      </c>
      <c r="D296" s="18" t="str">
        <f>IF('CGT Calculator'!D296="","",'CGT Calculator'!D296)</f>
        <v/>
      </c>
      <c r="E296" s="18" t="str">
        <f>IF('CGT Calculator'!E296="","",'CGT Calculator'!E296)</f>
        <v/>
      </c>
      <c r="F296" s="18" t="str">
        <f>IF('CGT Calculator'!F296="","",'CGT Calculator'!F296)</f>
        <v/>
      </c>
      <c r="G296" s="18" t="str">
        <f>IF('CGT Calculator'!G296="","",'CGT Calculator'!G296)</f>
        <v/>
      </c>
    </row>
    <row r="297" spans="1:7">
      <c r="A297" s="18" t="str">
        <f>IF('CGT Calculator'!A297="","",'CGT Calculator'!A297)</f>
        <v/>
      </c>
      <c r="B297" s="18" t="str">
        <f>IF('CGT Calculator'!B297="","",'CGT Calculator'!B297)</f>
        <v/>
      </c>
      <c r="C297" s="18" t="str">
        <f>IF('CGT Calculator'!C297="","",'CGT Calculator'!C297)</f>
        <v/>
      </c>
      <c r="D297" s="18" t="str">
        <f>IF('CGT Calculator'!D297="","",'CGT Calculator'!D297)</f>
        <v/>
      </c>
      <c r="E297" s="18" t="str">
        <f>IF('CGT Calculator'!E297="","",'CGT Calculator'!E297)</f>
        <v/>
      </c>
      <c r="F297" s="18" t="str">
        <f>IF('CGT Calculator'!F297="","",'CGT Calculator'!F297)</f>
        <v/>
      </c>
      <c r="G297" s="18" t="str">
        <f>IF('CGT Calculator'!G297="","",'CGT Calculator'!G297)</f>
        <v/>
      </c>
    </row>
    <row r="298" spans="1:7">
      <c r="A298" s="18" t="str">
        <f>IF('CGT Calculator'!A298="","",'CGT Calculator'!A298)</f>
        <v/>
      </c>
      <c r="B298" s="18" t="str">
        <f>IF('CGT Calculator'!B298="","",'CGT Calculator'!B298)</f>
        <v/>
      </c>
      <c r="C298" s="18" t="str">
        <f>IF('CGT Calculator'!C298="","",'CGT Calculator'!C298)</f>
        <v/>
      </c>
      <c r="D298" s="18" t="str">
        <f>IF('CGT Calculator'!D298="","",'CGT Calculator'!D298)</f>
        <v/>
      </c>
      <c r="E298" s="18" t="str">
        <f>IF('CGT Calculator'!E298="","",'CGT Calculator'!E298)</f>
        <v/>
      </c>
      <c r="F298" s="18" t="str">
        <f>IF('CGT Calculator'!F298="","",'CGT Calculator'!F298)</f>
        <v/>
      </c>
      <c r="G298" s="18" t="str">
        <f>IF('CGT Calculator'!G298="","",'CGT Calculator'!G298)</f>
        <v/>
      </c>
    </row>
    <row r="299" spans="1:7">
      <c r="A299" s="18" t="str">
        <f>IF('CGT Calculator'!A299="","",'CGT Calculator'!A299)</f>
        <v/>
      </c>
      <c r="B299" s="18" t="str">
        <f>IF('CGT Calculator'!B299="","",'CGT Calculator'!B299)</f>
        <v/>
      </c>
      <c r="C299" s="18" t="str">
        <f>IF('CGT Calculator'!C299="","",'CGT Calculator'!C299)</f>
        <v/>
      </c>
      <c r="D299" s="18" t="str">
        <f>IF('CGT Calculator'!D299="","",'CGT Calculator'!D299)</f>
        <v/>
      </c>
      <c r="E299" s="18" t="str">
        <f>IF('CGT Calculator'!E299="","",'CGT Calculator'!E299)</f>
        <v/>
      </c>
      <c r="F299" s="18" t="str">
        <f>IF('CGT Calculator'!F299="","",'CGT Calculator'!F299)</f>
        <v/>
      </c>
      <c r="G299" s="18" t="str">
        <f>IF('CGT Calculator'!G299="","",'CGT Calculator'!G299)</f>
        <v/>
      </c>
    </row>
    <row r="300" spans="1:7">
      <c r="A300" s="18" t="str">
        <f>IF('CGT Calculator'!A300="","",'CGT Calculator'!A300)</f>
        <v/>
      </c>
      <c r="B300" s="18" t="str">
        <f>IF('CGT Calculator'!B300="","",'CGT Calculator'!B300)</f>
        <v/>
      </c>
      <c r="C300" s="18" t="str">
        <f>IF('CGT Calculator'!C300="","",'CGT Calculator'!C300)</f>
        <v/>
      </c>
      <c r="D300" s="18" t="str">
        <f>IF('CGT Calculator'!D300="","",'CGT Calculator'!D300)</f>
        <v/>
      </c>
      <c r="E300" s="18" t="str">
        <f>IF('CGT Calculator'!E300="","",'CGT Calculator'!E300)</f>
        <v/>
      </c>
      <c r="F300" s="18" t="str">
        <f>IF('CGT Calculator'!F300="","",'CGT Calculator'!F300)</f>
        <v/>
      </c>
      <c r="G300" s="18" t="str">
        <f>IF('CGT Calculator'!G300="","",'CGT Calculator'!G300)</f>
        <v/>
      </c>
    </row>
    <row r="301" spans="1:7">
      <c r="A301" s="18" t="str">
        <f>IF('CGT Calculator'!A301="","",'CGT Calculator'!A301)</f>
        <v/>
      </c>
      <c r="B301" s="18" t="str">
        <f>IF('CGT Calculator'!B301="","",'CGT Calculator'!B301)</f>
        <v/>
      </c>
      <c r="C301" s="18" t="str">
        <f>IF('CGT Calculator'!C301="","",'CGT Calculator'!C301)</f>
        <v/>
      </c>
      <c r="D301" s="18" t="str">
        <f>IF('CGT Calculator'!D301="","",'CGT Calculator'!D301)</f>
        <v/>
      </c>
      <c r="E301" s="18" t="str">
        <f>IF('CGT Calculator'!E301="","",'CGT Calculator'!E301)</f>
        <v/>
      </c>
      <c r="F301" s="18" t="str">
        <f>IF('CGT Calculator'!F301="","",'CGT Calculator'!F301)</f>
        <v/>
      </c>
      <c r="G301" s="18" t="str">
        <f>IF('CGT Calculator'!G301="","",'CGT Calculator'!G301)</f>
        <v/>
      </c>
    </row>
    <row r="302" spans="1:7">
      <c r="A302" s="18" t="str">
        <f>IF('CGT Calculator'!A302="","",'CGT Calculator'!A302)</f>
        <v/>
      </c>
      <c r="B302" s="18" t="str">
        <f>IF('CGT Calculator'!B302="","",'CGT Calculator'!B302)</f>
        <v/>
      </c>
      <c r="C302" s="18" t="str">
        <f>IF('CGT Calculator'!C302="","",'CGT Calculator'!C302)</f>
        <v/>
      </c>
      <c r="D302" s="18" t="str">
        <f>IF('CGT Calculator'!D302="","",'CGT Calculator'!D302)</f>
        <v/>
      </c>
      <c r="E302" s="18" t="str">
        <f>IF('CGT Calculator'!E302="","",'CGT Calculator'!E302)</f>
        <v/>
      </c>
      <c r="F302" s="18" t="str">
        <f>IF('CGT Calculator'!F302="","",'CGT Calculator'!F302)</f>
        <v/>
      </c>
      <c r="G302" s="18" t="str">
        <f>IF('CGT Calculator'!G302="","",'CGT Calculator'!G302)</f>
        <v/>
      </c>
    </row>
    <row r="303" spans="1:7">
      <c r="A303" s="18" t="str">
        <f>IF('CGT Calculator'!A303="","",'CGT Calculator'!A303)</f>
        <v/>
      </c>
      <c r="B303" s="18" t="str">
        <f>IF('CGT Calculator'!B303="","",'CGT Calculator'!B303)</f>
        <v/>
      </c>
      <c r="C303" s="18" t="str">
        <f>IF('CGT Calculator'!C303="","",'CGT Calculator'!C303)</f>
        <v/>
      </c>
      <c r="D303" s="18" t="str">
        <f>IF('CGT Calculator'!D303="","",'CGT Calculator'!D303)</f>
        <v/>
      </c>
      <c r="E303" s="18" t="str">
        <f>IF('CGT Calculator'!E303="","",'CGT Calculator'!E303)</f>
        <v/>
      </c>
      <c r="F303" s="18" t="str">
        <f>IF('CGT Calculator'!F303="","",'CGT Calculator'!F303)</f>
        <v/>
      </c>
      <c r="G303" s="18" t="str">
        <f>IF('CGT Calculator'!G303="","",'CGT Calculator'!G303)</f>
        <v/>
      </c>
    </row>
    <row r="304" spans="1:7">
      <c r="A304" s="18" t="str">
        <f>IF('CGT Calculator'!A304="","",'CGT Calculator'!A304)</f>
        <v/>
      </c>
      <c r="B304" s="18" t="str">
        <f>IF('CGT Calculator'!B304="","",'CGT Calculator'!B304)</f>
        <v/>
      </c>
      <c r="C304" s="18" t="str">
        <f>IF('CGT Calculator'!C304="","",'CGT Calculator'!C304)</f>
        <v/>
      </c>
      <c r="D304" s="18" t="str">
        <f>IF('CGT Calculator'!D304="","",'CGT Calculator'!D304)</f>
        <v/>
      </c>
      <c r="E304" s="18" t="str">
        <f>IF('CGT Calculator'!E304="","",'CGT Calculator'!E304)</f>
        <v/>
      </c>
      <c r="F304" s="18" t="str">
        <f>IF('CGT Calculator'!F304="","",'CGT Calculator'!F304)</f>
        <v/>
      </c>
      <c r="G304" s="18" t="str">
        <f>IF('CGT Calculator'!G304="","",'CGT Calculator'!G304)</f>
        <v/>
      </c>
    </row>
    <row r="305" spans="1:7">
      <c r="A305" s="18" t="str">
        <f>IF('CGT Calculator'!A305="","",'CGT Calculator'!A305)</f>
        <v/>
      </c>
      <c r="B305" s="18" t="str">
        <f>IF('CGT Calculator'!B305="","",'CGT Calculator'!B305)</f>
        <v/>
      </c>
      <c r="C305" s="18" t="str">
        <f>IF('CGT Calculator'!C305="","",'CGT Calculator'!C305)</f>
        <v/>
      </c>
      <c r="D305" s="18" t="str">
        <f>IF('CGT Calculator'!D305="","",'CGT Calculator'!D305)</f>
        <v/>
      </c>
      <c r="E305" s="18" t="str">
        <f>IF('CGT Calculator'!E305="","",'CGT Calculator'!E305)</f>
        <v/>
      </c>
      <c r="F305" s="18" t="str">
        <f>IF('CGT Calculator'!F305="","",'CGT Calculator'!F305)</f>
        <v/>
      </c>
      <c r="G305" s="18" t="str">
        <f>IF('CGT Calculator'!G305="","",'CGT Calculator'!G305)</f>
        <v/>
      </c>
    </row>
    <row r="306" spans="1:7">
      <c r="A306" s="18" t="str">
        <f>IF('CGT Calculator'!A306="","",'CGT Calculator'!A306)</f>
        <v/>
      </c>
      <c r="B306" s="18" t="str">
        <f>IF('CGT Calculator'!B306="","",'CGT Calculator'!B306)</f>
        <v/>
      </c>
      <c r="C306" s="18" t="str">
        <f>IF('CGT Calculator'!C306="","",'CGT Calculator'!C306)</f>
        <v/>
      </c>
      <c r="D306" s="18" t="str">
        <f>IF('CGT Calculator'!D306="","",'CGT Calculator'!D306)</f>
        <v/>
      </c>
      <c r="E306" s="18" t="str">
        <f>IF('CGT Calculator'!E306="","",'CGT Calculator'!E306)</f>
        <v/>
      </c>
      <c r="F306" s="18" t="str">
        <f>IF('CGT Calculator'!F306="","",'CGT Calculator'!F306)</f>
        <v/>
      </c>
      <c r="G306" s="18" t="str">
        <f>IF('CGT Calculator'!G306="","",'CGT Calculator'!G306)</f>
        <v/>
      </c>
    </row>
    <row r="307" spans="1:7">
      <c r="A307" s="18" t="str">
        <f>IF('CGT Calculator'!A307="","",'CGT Calculator'!A307)</f>
        <v/>
      </c>
      <c r="B307" s="18" t="str">
        <f>IF('CGT Calculator'!B307="","",'CGT Calculator'!B307)</f>
        <v/>
      </c>
      <c r="C307" s="18" t="str">
        <f>IF('CGT Calculator'!C307="","",'CGT Calculator'!C307)</f>
        <v/>
      </c>
      <c r="D307" s="18" t="str">
        <f>IF('CGT Calculator'!D307="","",'CGT Calculator'!D307)</f>
        <v/>
      </c>
      <c r="E307" s="18" t="str">
        <f>IF('CGT Calculator'!E307="","",'CGT Calculator'!E307)</f>
        <v/>
      </c>
      <c r="F307" s="18" t="str">
        <f>IF('CGT Calculator'!F307="","",'CGT Calculator'!F307)</f>
        <v/>
      </c>
      <c r="G307" s="18" t="str">
        <f>IF('CGT Calculator'!G307="","",'CGT Calculator'!G307)</f>
        <v/>
      </c>
    </row>
    <row r="308" spans="1:7">
      <c r="A308" s="18" t="str">
        <f>IF('CGT Calculator'!A308="","",'CGT Calculator'!A308)</f>
        <v/>
      </c>
      <c r="B308" s="18" t="str">
        <f>IF('CGT Calculator'!B308="","",'CGT Calculator'!B308)</f>
        <v/>
      </c>
      <c r="C308" s="18" t="str">
        <f>IF('CGT Calculator'!C308="","",'CGT Calculator'!C308)</f>
        <v/>
      </c>
      <c r="D308" s="18" t="str">
        <f>IF('CGT Calculator'!D308="","",'CGT Calculator'!D308)</f>
        <v/>
      </c>
      <c r="E308" s="18" t="str">
        <f>IF('CGT Calculator'!E308="","",'CGT Calculator'!E308)</f>
        <v/>
      </c>
      <c r="F308" s="18" t="str">
        <f>IF('CGT Calculator'!F308="","",'CGT Calculator'!F308)</f>
        <v/>
      </c>
      <c r="G308" s="18" t="str">
        <f>IF('CGT Calculator'!G308="","",'CGT Calculator'!G308)</f>
        <v/>
      </c>
    </row>
    <row r="309" spans="1:7">
      <c r="A309" s="18" t="str">
        <f>IF('CGT Calculator'!A309="","",'CGT Calculator'!A309)</f>
        <v/>
      </c>
      <c r="B309" s="18" t="str">
        <f>IF('CGT Calculator'!B309="","",'CGT Calculator'!B309)</f>
        <v/>
      </c>
      <c r="C309" s="18" t="str">
        <f>IF('CGT Calculator'!C309="","",'CGT Calculator'!C309)</f>
        <v/>
      </c>
      <c r="D309" s="18" t="str">
        <f>IF('CGT Calculator'!D309="","",'CGT Calculator'!D309)</f>
        <v/>
      </c>
      <c r="E309" s="18" t="str">
        <f>IF('CGT Calculator'!E309="","",'CGT Calculator'!E309)</f>
        <v/>
      </c>
      <c r="F309" s="18" t="str">
        <f>IF('CGT Calculator'!F309="","",'CGT Calculator'!F309)</f>
        <v/>
      </c>
      <c r="G309" s="18" t="str">
        <f>IF('CGT Calculator'!G309="","",'CGT Calculator'!G309)</f>
        <v/>
      </c>
    </row>
    <row r="310" spans="1:7">
      <c r="A310" s="18" t="str">
        <f>IF('CGT Calculator'!A310="","",'CGT Calculator'!A310)</f>
        <v/>
      </c>
      <c r="B310" s="18" t="str">
        <f>IF('CGT Calculator'!B310="","",'CGT Calculator'!B310)</f>
        <v/>
      </c>
      <c r="C310" s="18" t="str">
        <f>IF('CGT Calculator'!C310="","",'CGT Calculator'!C310)</f>
        <v/>
      </c>
      <c r="D310" s="18" t="str">
        <f>IF('CGT Calculator'!D310="","",'CGT Calculator'!D310)</f>
        <v/>
      </c>
      <c r="E310" s="18" t="str">
        <f>IF('CGT Calculator'!E310="","",'CGT Calculator'!E310)</f>
        <v/>
      </c>
      <c r="F310" s="18" t="str">
        <f>IF('CGT Calculator'!F310="","",'CGT Calculator'!F310)</f>
        <v/>
      </c>
      <c r="G310" s="18" t="str">
        <f>IF('CGT Calculator'!G310="","",'CGT Calculator'!G310)</f>
        <v/>
      </c>
    </row>
    <row r="311" spans="1:7">
      <c r="A311" s="18" t="str">
        <f>IF('CGT Calculator'!A311="","",'CGT Calculator'!A311)</f>
        <v/>
      </c>
      <c r="B311" s="18" t="str">
        <f>IF('CGT Calculator'!B311="","",'CGT Calculator'!B311)</f>
        <v/>
      </c>
      <c r="C311" s="18" t="str">
        <f>IF('CGT Calculator'!C311="","",'CGT Calculator'!C311)</f>
        <v/>
      </c>
      <c r="D311" s="18" t="str">
        <f>IF('CGT Calculator'!D311="","",'CGT Calculator'!D311)</f>
        <v/>
      </c>
      <c r="E311" s="18" t="str">
        <f>IF('CGT Calculator'!E311="","",'CGT Calculator'!E311)</f>
        <v/>
      </c>
      <c r="F311" s="18" t="str">
        <f>IF('CGT Calculator'!F311="","",'CGT Calculator'!F311)</f>
        <v/>
      </c>
      <c r="G311" s="18" t="str">
        <f>IF('CGT Calculator'!G311="","",'CGT Calculator'!G311)</f>
        <v/>
      </c>
    </row>
    <row r="312" spans="1:7">
      <c r="A312" s="18" t="str">
        <f>IF('CGT Calculator'!A312="","",'CGT Calculator'!A312)</f>
        <v/>
      </c>
      <c r="B312" s="18" t="str">
        <f>IF('CGT Calculator'!B312="","",'CGT Calculator'!B312)</f>
        <v/>
      </c>
      <c r="C312" s="18" t="str">
        <f>IF('CGT Calculator'!C312="","",'CGT Calculator'!C312)</f>
        <v/>
      </c>
      <c r="D312" s="18" t="str">
        <f>IF('CGT Calculator'!D312="","",'CGT Calculator'!D312)</f>
        <v/>
      </c>
      <c r="E312" s="18" t="str">
        <f>IF('CGT Calculator'!E312="","",'CGT Calculator'!E312)</f>
        <v/>
      </c>
      <c r="F312" s="18" t="str">
        <f>IF('CGT Calculator'!F312="","",'CGT Calculator'!F312)</f>
        <v/>
      </c>
      <c r="G312" s="18" t="str">
        <f>IF('CGT Calculator'!G312="","",'CGT Calculator'!G312)</f>
        <v/>
      </c>
    </row>
    <row r="313" spans="1:7">
      <c r="A313" s="18" t="str">
        <f>IF('CGT Calculator'!A313="","",'CGT Calculator'!A313)</f>
        <v/>
      </c>
      <c r="B313" s="18" t="str">
        <f>IF('CGT Calculator'!B313="","",'CGT Calculator'!B313)</f>
        <v/>
      </c>
      <c r="C313" s="18" t="str">
        <f>IF('CGT Calculator'!C313="","",'CGT Calculator'!C313)</f>
        <v/>
      </c>
      <c r="D313" s="18" t="str">
        <f>IF('CGT Calculator'!D313="","",'CGT Calculator'!D313)</f>
        <v/>
      </c>
      <c r="E313" s="18" t="str">
        <f>IF('CGT Calculator'!E313="","",'CGT Calculator'!E313)</f>
        <v/>
      </c>
      <c r="F313" s="18" t="str">
        <f>IF('CGT Calculator'!F313="","",'CGT Calculator'!F313)</f>
        <v/>
      </c>
      <c r="G313" s="18" t="str">
        <f>IF('CGT Calculator'!G313="","",'CGT Calculator'!G313)</f>
        <v/>
      </c>
    </row>
    <row r="314" spans="1:7">
      <c r="A314" s="18" t="str">
        <f>IF('CGT Calculator'!A314="","",'CGT Calculator'!A314)</f>
        <v/>
      </c>
      <c r="B314" s="18" t="str">
        <f>IF('CGT Calculator'!B314="","",'CGT Calculator'!B314)</f>
        <v/>
      </c>
      <c r="C314" s="18" t="str">
        <f>IF('CGT Calculator'!C314="","",'CGT Calculator'!C314)</f>
        <v/>
      </c>
      <c r="D314" s="18" t="str">
        <f>IF('CGT Calculator'!D314="","",'CGT Calculator'!D314)</f>
        <v/>
      </c>
      <c r="E314" s="18" t="str">
        <f>IF('CGT Calculator'!E314="","",'CGT Calculator'!E314)</f>
        <v/>
      </c>
      <c r="F314" s="18" t="str">
        <f>IF('CGT Calculator'!F314="","",'CGT Calculator'!F314)</f>
        <v/>
      </c>
      <c r="G314" s="18" t="str">
        <f>IF('CGT Calculator'!G314="","",'CGT Calculator'!G314)</f>
        <v/>
      </c>
    </row>
    <row r="315" spans="1:7">
      <c r="A315" s="18" t="str">
        <f>IF('CGT Calculator'!A315="","",'CGT Calculator'!A315)</f>
        <v/>
      </c>
      <c r="B315" s="18" t="str">
        <f>IF('CGT Calculator'!B315="","",'CGT Calculator'!B315)</f>
        <v/>
      </c>
      <c r="C315" s="18" t="str">
        <f>IF('CGT Calculator'!C315="","",'CGT Calculator'!C315)</f>
        <v/>
      </c>
      <c r="D315" s="18" t="str">
        <f>IF('CGT Calculator'!D315="","",'CGT Calculator'!D315)</f>
        <v/>
      </c>
      <c r="E315" s="18" t="str">
        <f>IF('CGT Calculator'!E315="","",'CGT Calculator'!E315)</f>
        <v/>
      </c>
      <c r="F315" s="18" t="str">
        <f>IF('CGT Calculator'!F315="","",'CGT Calculator'!F315)</f>
        <v/>
      </c>
      <c r="G315" s="18" t="str">
        <f>IF('CGT Calculator'!G315="","",'CGT Calculator'!G315)</f>
        <v/>
      </c>
    </row>
    <row r="316" spans="1:7">
      <c r="A316" s="18" t="str">
        <f>IF('CGT Calculator'!A316="","",'CGT Calculator'!A316)</f>
        <v/>
      </c>
      <c r="B316" s="18" t="str">
        <f>IF('CGT Calculator'!B316="","",'CGT Calculator'!B316)</f>
        <v/>
      </c>
      <c r="C316" s="18" t="str">
        <f>IF('CGT Calculator'!C316="","",'CGT Calculator'!C316)</f>
        <v/>
      </c>
      <c r="D316" s="18" t="str">
        <f>IF('CGT Calculator'!D316="","",'CGT Calculator'!D316)</f>
        <v/>
      </c>
      <c r="E316" s="18" t="str">
        <f>IF('CGT Calculator'!E316="","",'CGT Calculator'!E316)</f>
        <v/>
      </c>
      <c r="F316" s="18" t="str">
        <f>IF('CGT Calculator'!F316="","",'CGT Calculator'!F316)</f>
        <v/>
      </c>
      <c r="G316" s="18" t="str">
        <f>IF('CGT Calculator'!G316="","",'CGT Calculator'!G316)</f>
        <v/>
      </c>
    </row>
    <row r="317" spans="1:7">
      <c r="A317" s="18" t="str">
        <f>IF('CGT Calculator'!A317="","",'CGT Calculator'!A317)</f>
        <v/>
      </c>
      <c r="B317" s="18" t="str">
        <f>IF('CGT Calculator'!B317="","",'CGT Calculator'!B317)</f>
        <v/>
      </c>
      <c r="C317" s="18" t="str">
        <f>IF('CGT Calculator'!C317="","",'CGT Calculator'!C317)</f>
        <v/>
      </c>
      <c r="D317" s="18" t="str">
        <f>IF('CGT Calculator'!D317="","",'CGT Calculator'!D317)</f>
        <v/>
      </c>
      <c r="E317" s="18" t="str">
        <f>IF('CGT Calculator'!E317="","",'CGT Calculator'!E317)</f>
        <v/>
      </c>
      <c r="F317" s="18" t="str">
        <f>IF('CGT Calculator'!F317="","",'CGT Calculator'!F317)</f>
        <v/>
      </c>
      <c r="G317" s="18" t="str">
        <f>IF('CGT Calculator'!G317="","",'CGT Calculator'!G317)</f>
        <v/>
      </c>
    </row>
    <row r="318" spans="1:7">
      <c r="A318" s="18" t="str">
        <f>IF('CGT Calculator'!A318="","",'CGT Calculator'!A318)</f>
        <v/>
      </c>
      <c r="B318" s="18" t="str">
        <f>IF('CGT Calculator'!B318="","",'CGT Calculator'!B318)</f>
        <v/>
      </c>
      <c r="C318" s="18" t="str">
        <f>IF('CGT Calculator'!C318="","",'CGT Calculator'!C318)</f>
        <v/>
      </c>
      <c r="D318" s="18" t="str">
        <f>IF('CGT Calculator'!D318="","",'CGT Calculator'!D318)</f>
        <v/>
      </c>
      <c r="E318" s="18" t="str">
        <f>IF('CGT Calculator'!E318="","",'CGT Calculator'!E318)</f>
        <v/>
      </c>
      <c r="F318" s="18" t="str">
        <f>IF('CGT Calculator'!F318="","",'CGT Calculator'!F318)</f>
        <v/>
      </c>
      <c r="G318" s="18" t="str">
        <f>IF('CGT Calculator'!G318="","",'CGT Calculator'!G318)</f>
        <v/>
      </c>
    </row>
    <row r="319" spans="1:7">
      <c r="A319" s="18" t="str">
        <f>IF('CGT Calculator'!A319="","",'CGT Calculator'!A319)</f>
        <v/>
      </c>
      <c r="B319" s="18" t="str">
        <f>IF('CGT Calculator'!B319="","",'CGT Calculator'!B319)</f>
        <v/>
      </c>
      <c r="C319" s="18" t="str">
        <f>IF('CGT Calculator'!C319="","",'CGT Calculator'!C319)</f>
        <v/>
      </c>
      <c r="D319" s="18" t="str">
        <f>IF('CGT Calculator'!D319="","",'CGT Calculator'!D319)</f>
        <v/>
      </c>
      <c r="E319" s="18" t="str">
        <f>IF('CGT Calculator'!E319="","",'CGT Calculator'!E319)</f>
        <v/>
      </c>
      <c r="F319" s="18" t="str">
        <f>IF('CGT Calculator'!F319="","",'CGT Calculator'!F319)</f>
        <v/>
      </c>
      <c r="G319" s="18" t="str">
        <f>IF('CGT Calculator'!G319="","",'CGT Calculator'!G319)</f>
        <v/>
      </c>
    </row>
    <row r="320" spans="1:7">
      <c r="A320" s="18" t="str">
        <f>IF('CGT Calculator'!A320="","",'CGT Calculator'!A320)</f>
        <v/>
      </c>
      <c r="B320" s="18" t="str">
        <f>IF('CGT Calculator'!B320="","",'CGT Calculator'!B320)</f>
        <v/>
      </c>
      <c r="C320" s="18" t="str">
        <f>IF('CGT Calculator'!C320="","",'CGT Calculator'!C320)</f>
        <v/>
      </c>
      <c r="D320" s="18" t="str">
        <f>IF('CGT Calculator'!D320="","",'CGT Calculator'!D320)</f>
        <v/>
      </c>
      <c r="E320" s="18" t="str">
        <f>IF('CGT Calculator'!E320="","",'CGT Calculator'!E320)</f>
        <v/>
      </c>
      <c r="F320" s="18" t="str">
        <f>IF('CGT Calculator'!F320="","",'CGT Calculator'!F320)</f>
        <v/>
      </c>
      <c r="G320" s="18" t="str">
        <f>IF('CGT Calculator'!G320="","",'CGT Calculator'!G320)</f>
        <v/>
      </c>
    </row>
    <row r="321" spans="1:7">
      <c r="A321" s="18" t="str">
        <f>IF('CGT Calculator'!A321="","",'CGT Calculator'!A321)</f>
        <v/>
      </c>
      <c r="B321" s="18" t="str">
        <f>IF('CGT Calculator'!B321="","",'CGT Calculator'!B321)</f>
        <v/>
      </c>
      <c r="C321" s="18" t="str">
        <f>IF('CGT Calculator'!C321="","",'CGT Calculator'!C321)</f>
        <v/>
      </c>
      <c r="D321" s="18" t="str">
        <f>IF('CGT Calculator'!D321="","",'CGT Calculator'!D321)</f>
        <v/>
      </c>
      <c r="E321" s="18" t="str">
        <f>IF('CGT Calculator'!E321="","",'CGT Calculator'!E321)</f>
        <v/>
      </c>
      <c r="F321" s="18" t="str">
        <f>IF('CGT Calculator'!F321="","",'CGT Calculator'!F321)</f>
        <v/>
      </c>
      <c r="G321" s="18" t="str">
        <f>IF('CGT Calculator'!G321="","",'CGT Calculator'!G321)</f>
        <v/>
      </c>
    </row>
    <row r="322" spans="1:7">
      <c r="A322" s="18" t="str">
        <f>IF('CGT Calculator'!A322="","",'CGT Calculator'!A322)</f>
        <v/>
      </c>
      <c r="B322" s="18" t="str">
        <f>IF('CGT Calculator'!B322="","",'CGT Calculator'!B322)</f>
        <v/>
      </c>
      <c r="C322" s="18" t="str">
        <f>IF('CGT Calculator'!C322="","",'CGT Calculator'!C322)</f>
        <v/>
      </c>
      <c r="D322" s="18" t="str">
        <f>IF('CGT Calculator'!D322="","",'CGT Calculator'!D322)</f>
        <v/>
      </c>
      <c r="E322" s="18" t="str">
        <f>IF('CGT Calculator'!E322="","",'CGT Calculator'!E322)</f>
        <v/>
      </c>
      <c r="F322" s="18" t="str">
        <f>IF('CGT Calculator'!F322="","",'CGT Calculator'!F322)</f>
        <v/>
      </c>
      <c r="G322" s="18" t="str">
        <f>IF('CGT Calculator'!G322="","",'CGT Calculator'!G322)</f>
        <v/>
      </c>
    </row>
    <row r="323" spans="1:7">
      <c r="A323" s="18" t="str">
        <f>IF('CGT Calculator'!A323="","",'CGT Calculator'!A323)</f>
        <v/>
      </c>
      <c r="B323" s="18" t="str">
        <f>IF('CGT Calculator'!B323="","",'CGT Calculator'!B323)</f>
        <v/>
      </c>
      <c r="C323" s="18" t="str">
        <f>IF('CGT Calculator'!C323="","",'CGT Calculator'!C323)</f>
        <v/>
      </c>
      <c r="D323" s="18" t="str">
        <f>IF('CGT Calculator'!D323="","",'CGT Calculator'!D323)</f>
        <v/>
      </c>
      <c r="E323" s="18" t="str">
        <f>IF('CGT Calculator'!E323="","",'CGT Calculator'!E323)</f>
        <v/>
      </c>
      <c r="F323" s="18" t="str">
        <f>IF('CGT Calculator'!F323="","",'CGT Calculator'!F323)</f>
        <v/>
      </c>
      <c r="G323" s="18" t="str">
        <f>IF('CGT Calculator'!G323="","",'CGT Calculator'!G323)</f>
        <v/>
      </c>
    </row>
    <row r="324" spans="1:7">
      <c r="A324" s="18" t="str">
        <f>IF('CGT Calculator'!A324="","",'CGT Calculator'!A324)</f>
        <v/>
      </c>
      <c r="B324" s="18" t="str">
        <f>IF('CGT Calculator'!B324="","",'CGT Calculator'!B324)</f>
        <v/>
      </c>
      <c r="C324" s="18" t="str">
        <f>IF('CGT Calculator'!C324="","",'CGT Calculator'!C324)</f>
        <v/>
      </c>
      <c r="D324" s="18" t="str">
        <f>IF('CGT Calculator'!D324="","",'CGT Calculator'!D324)</f>
        <v/>
      </c>
      <c r="E324" s="18" t="str">
        <f>IF('CGT Calculator'!E324="","",'CGT Calculator'!E324)</f>
        <v/>
      </c>
      <c r="F324" s="18" t="str">
        <f>IF('CGT Calculator'!F324="","",'CGT Calculator'!F324)</f>
        <v/>
      </c>
      <c r="G324" s="18" t="str">
        <f>IF('CGT Calculator'!G324="","",'CGT Calculator'!G324)</f>
        <v/>
      </c>
    </row>
    <row r="325" spans="1:7">
      <c r="A325" s="18" t="str">
        <f>IF('CGT Calculator'!A325="","",'CGT Calculator'!A325)</f>
        <v/>
      </c>
      <c r="B325" s="18" t="str">
        <f>IF('CGT Calculator'!B325="","",'CGT Calculator'!B325)</f>
        <v/>
      </c>
      <c r="C325" s="18" t="str">
        <f>IF('CGT Calculator'!C325="","",'CGT Calculator'!C325)</f>
        <v/>
      </c>
      <c r="D325" s="18" t="str">
        <f>IF('CGT Calculator'!D325="","",'CGT Calculator'!D325)</f>
        <v/>
      </c>
      <c r="E325" s="18" t="str">
        <f>IF('CGT Calculator'!E325="","",'CGT Calculator'!E325)</f>
        <v/>
      </c>
      <c r="F325" s="18" t="str">
        <f>IF('CGT Calculator'!F325="","",'CGT Calculator'!F325)</f>
        <v/>
      </c>
      <c r="G325" s="18" t="str">
        <f>IF('CGT Calculator'!G325="","",'CGT Calculator'!G325)</f>
        <v/>
      </c>
    </row>
    <row r="326" spans="1:7">
      <c r="A326" s="18" t="str">
        <f>IF('CGT Calculator'!A326="","",'CGT Calculator'!A326)</f>
        <v/>
      </c>
      <c r="B326" s="18" t="str">
        <f>IF('CGT Calculator'!B326="","",'CGT Calculator'!B326)</f>
        <v/>
      </c>
      <c r="C326" s="18" t="str">
        <f>IF('CGT Calculator'!C326="","",'CGT Calculator'!C326)</f>
        <v/>
      </c>
      <c r="D326" s="18" t="str">
        <f>IF('CGT Calculator'!D326="","",'CGT Calculator'!D326)</f>
        <v/>
      </c>
      <c r="E326" s="18" t="str">
        <f>IF('CGT Calculator'!E326="","",'CGT Calculator'!E326)</f>
        <v/>
      </c>
      <c r="F326" s="18" t="str">
        <f>IF('CGT Calculator'!F326="","",'CGT Calculator'!F326)</f>
        <v/>
      </c>
      <c r="G326" s="18" t="str">
        <f>IF('CGT Calculator'!G326="","",'CGT Calculator'!G326)</f>
        <v/>
      </c>
    </row>
    <row r="327" spans="1:7">
      <c r="A327" s="18" t="str">
        <f>IF('CGT Calculator'!A327="","",'CGT Calculator'!A327)</f>
        <v/>
      </c>
      <c r="B327" s="18" t="str">
        <f>IF('CGT Calculator'!B327="","",'CGT Calculator'!B327)</f>
        <v/>
      </c>
      <c r="C327" s="18" t="str">
        <f>IF('CGT Calculator'!C327="","",'CGT Calculator'!C327)</f>
        <v/>
      </c>
      <c r="D327" s="18" t="str">
        <f>IF('CGT Calculator'!D327="","",'CGT Calculator'!D327)</f>
        <v/>
      </c>
      <c r="E327" s="18" t="str">
        <f>IF('CGT Calculator'!E327="","",'CGT Calculator'!E327)</f>
        <v/>
      </c>
      <c r="F327" s="18" t="str">
        <f>IF('CGT Calculator'!F327="","",'CGT Calculator'!F327)</f>
        <v/>
      </c>
      <c r="G327" s="18" t="str">
        <f>IF('CGT Calculator'!G327="","",'CGT Calculator'!G327)</f>
        <v/>
      </c>
    </row>
    <row r="328" spans="1:7">
      <c r="A328" s="18" t="str">
        <f>IF('CGT Calculator'!A328="","",'CGT Calculator'!A328)</f>
        <v/>
      </c>
      <c r="B328" s="18" t="str">
        <f>IF('CGT Calculator'!B328="","",'CGT Calculator'!B328)</f>
        <v/>
      </c>
      <c r="C328" s="18" t="str">
        <f>IF('CGT Calculator'!C328="","",'CGT Calculator'!C328)</f>
        <v/>
      </c>
      <c r="D328" s="18" t="str">
        <f>IF('CGT Calculator'!D328="","",'CGT Calculator'!D328)</f>
        <v/>
      </c>
      <c r="E328" s="18" t="str">
        <f>IF('CGT Calculator'!E328="","",'CGT Calculator'!E328)</f>
        <v/>
      </c>
      <c r="F328" s="18" t="str">
        <f>IF('CGT Calculator'!F328="","",'CGT Calculator'!F328)</f>
        <v/>
      </c>
      <c r="G328" s="18" t="str">
        <f>IF('CGT Calculator'!G328="","",'CGT Calculator'!G328)</f>
        <v/>
      </c>
    </row>
    <row r="329" spans="1:7">
      <c r="A329" s="18" t="str">
        <f>IF('CGT Calculator'!A329="","",'CGT Calculator'!A329)</f>
        <v/>
      </c>
      <c r="B329" s="18" t="str">
        <f>IF('CGT Calculator'!B329="","",'CGT Calculator'!B329)</f>
        <v/>
      </c>
      <c r="C329" s="18" t="str">
        <f>IF('CGT Calculator'!C329="","",'CGT Calculator'!C329)</f>
        <v/>
      </c>
      <c r="D329" s="18" t="str">
        <f>IF('CGT Calculator'!D329="","",'CGT Calculator'!D329)</f>
        <v/>
      </c>
      <c r="E329" s="18" t="str">
        <f>IF('CGT Calculator'!E329="","",'CGT Calculator'!E329)</f>
        <v/>
      </c>
      <c r="F329" s="18" t="str">
        <f>IF('CGT Calculator'!F329="","",'CGT Calculator'!F329)</f>
        <v/>
      </c>
      <c r="G329" s="18" t="str">
        <f>IF('CGT Calculator'!G329="","",'CGT Calculator'!G329)</f>
        <v/>
      </c>
    </row>
    <row r="330" spans="1:7">
      <c r="A330" s="18" t="str">
        <f>IF('CGT Calculator'!A330="","",'CGT Calculator'!A330)</f>
        <v/>
      </c>
      <c r="B330" s="18" t="str">
        <f>IF('CGT Calculator'!B330="","",'CGT Calculator'!B330)</f>
        <v/>
      </c>
      <c r="C330" s="18" t="str">
        <f>IF('CGT Calculator'!C330="","",'CGT Calculator'!C330)</f>
        <v/>
      </c>
      <c r="D330" s="18" t="str">
        <f>IF('CGT Calculator'!D330="","",'CGT Calculator'!D330)</f>
        <v/>
      </c>
      <c r="E330" s="18" t="str">
        <f>IF('CGT Calculator'!E330="","",'CGT Calculator'!E330)</f>
        <v/>
      </c>
      <c r="F330" s="18" t="str">
        <f>IF('CGT Calculator'!F330="","",'CGT Calculator'!F330)</f>
        <v/>
      </c>
      <c r="G330" s="18" t="str">
        <f>IF('CGT Calculator'!G330="","",'CGT Calculator'!G330)</f>
        <v/>
      </c>
    </row>
    <row r="331" spans="1:7">
      <c r="A331" s="18" t="str">
        <f>IF('CGT Calculator'!A331="","",'CGT Calculator'!A331)</f>
        <v/>
      </c>
      <c r="B331" s="18" t="str">
        <f>IF('CGT Calculator'!B331="","",'CGT Calculator'!B331)</f>
        <v/>
      </c>
      <c r="C331" s="18" t="str">
        <f>IF('CGT Calculator'!C331="","",'CGT Calculator'!C331)</f>
        <v/>
      </c>
      <c r="D331" s="18" t="str">
        <f>IF('CGT Calculator'!D331="","",'CGT Calculator'!D331)</f>
        <v/>
      </c>
      <c r="E331" s="18" t="str">
        <f>IF('CGT Calculator'!E331="","",'CGT Calculator'!E331)</f>
        <v/>
      </c>
      <c r="F331" s="18" t="str">
        <f>IF('CGT Calculator'!F331="","",'CGT Calculator'!F331)</f>
        <v/>
      </c>
      <c r="G331" s="18" t="str">
        <f>IF('CGT Calculator'!G331="","",'CGT Calculator'!G331)</f>
        <v/>
      </c>
    </row>
    <row r="332" spans="1:7">
      <c r="A332" s="18" t="str">
        <f>IF('CGT Calculator'!A332="","",'CGT Calculator'!A332)</f>
        <v/>
      </c>
      <c r="B332" s="18" t="str">
        <f>IF('CGT Calculator'!B332="","",'CGT Calculator'!B332)</f>
        <v/>
      </c>
      <c r="C332" s="18" t="str">
        <f>IF('CGT Calculator'!C332="","",'CGT Calculator'!C332)</f>
        <v/>
      </c>
      <c r="D332" s="18" t="str">
        <f>IF('CGT Calculator'!D332="","",'CGT Calculator'!D332)</f>
        <v/>
      </c>
      <c r="E332" s="18" t="str">
        <f>IF('CGT Calculator'!E332="","",'CGT Calculator'!E332)</f>
        <v/>
      </c>
      <c r="F332" s="18" t="str">
        <f>IF('CGT Calculator'!F332="","",'CGT Calculator'!F332)</f>
        <v/>
      </c>
      <c r="G332" s="18" t="str">
        <f>IF('CGT Calculator'!G332="","",'CGT Calculator'!G332)</f>
        <v/>
      </c>
    </row>
    <row r="333" spans="1:7">
      <c r="A333" s="18" t="str">
        <f>IF('CGT Calculator'!A333="","",'CGT Calculator'!A333)</f>
        <v/>
      </c>
      <c r="B333" s="18" t="str">
        <f>IF('CGT Calculator'!B333="","",'CGT Calculator'!B333)</f>
        <v/>
      </c>
      <c r="C333" s="18" t="str">
        <f>IF('CGT Calculator'!C333="","",'CGT Calculator'!C333)</f>
        <v/>
      </c>
      <c r="D333" s="18" t="str">
        <f>IF('CGT Calculator'!D333="","",'CGT Calculator'!D333)</f>
        <v/>
      </c>
      <c r="E333" s="18" t="str">
        <f>IF('CGT Calculator'!E333="","",'CGT Calculator'!E333)</f>
        <v/>
      </c>
      <c r="F333" s="18" t="str">
        <f>IF('CGT Calculator'!F333="","",'CGT Calculator'!F333)</f>
        <v/>
      </c>
      <c r="G333" s="18" t="str">
        <f>IF('CGT Calculator'!G333="","",'CGT Calculator'!G333)</f>
        <v/>
      </c>
    </row>
    <row r="334" spans="1:7">
      <c r="A334" s="18" t="str">
        <f>IF('CGT Calculator'!A334="","",'CGT Calculator'!A334)</f>
        <v/>
      </c>
      <c r="B334" s="18" t="str">
        <f>IF('CGT Calculator'!B334="","",'CGT Calculator'!B334)</f>
        <v/>
      </c>
      <c r="C334" s="18" t="str">
        <f>IF('CGT Calculator'!C334="","",'CGT Calculator'!C334)</f>
        <v/>
      </c>
      <c r="D334" s="18" t="str">
        <f>IF('CGT Calculator'!D334="","",'CGT Calculator'!D334)</f>
        <v/>
      </c>
      <c r="E334" s="18" t="str">
        <f>IF('CGT Calculator'!E334="","",'CGT Calculator'!E334)</f>
        <v/>
      </c>
      <c r="F334" s="18" t="str">
        <f>IF('CGT Calculator'!F334="","",'CGT Calculator'!F334)</f>
        <v/>
      </c>
      <c r="G334" s="18" t="str">
        <f>IF('CGT Calculator'!G334="","",'CGT Calculator'!G334)</f>
        <v/>
      </c>
    </row>
    <row r="335" spans="1:7">
      <c r="A335" s="18" t="str">
        <f>IF('CGT Calculator'!A335="","",'CGT Calculator'!A335)</f>
        <v/>
      </c>
      <c r="B335" s="18" t="str">
        <f>IF('CGT Calculator'!B335="","",'CGT Calculator'!B335)</f>
        <v/>
      </c>
      <c r="C335" s="18" t="str">
        <f>IF('CGT Calculator'!C335="","",'CGT Calculator'!C335)</f>
        <v/>
      </c>
      <c r="D335" s="18" t="str">
        <f>IF('CGT Calculator'!D335="","",'CGT Calculator'!D335)</f>
        <v/>
      </c>
      <c r="E335" s="18" t="str">
        <f>IF('CGT Calculator'!E335="","",'CGT Calculator'!E335)</f>
        <v/>
      </c>
      <c r="F335" s="18" t="str">
        <f>IF('CGT Calculator'!F335="","",'CGT Calculator'!F335)</f>
        <v/>
      </c>
      <c r="G335" s="18" t="str">
        <f>IF('CGT Calculator'!G335="","",'CGT Calculator'!G335)</f>
        <v/>
      </c>
    </row>
    <row r="336" spans="1:7">
      <c r="A336" s="18" t="str">
        <f>IF('CGT Calculator'!A336="","",'CGT Calculator'!A336)</f>
        <v/>
      </c>
      <c r="B336" s="18" t="str">
        <f>IF('CGT Calculator'!B336="","",'CGT Calculator'!B336)</f>
        <v/>
      </c>
      <c r="C336" s="18" t="str">
        <f>IF('CGT Calculator'!C336="","",'CGT Calculator'!C336)</f>
        <v/>
      </c>
      <c r="D336" s="18" t="str">
        <f>IF('CGT Calculator'!D336="","",'CGT Calculator'!D336)</f>
        <v/>
      </c>
      <c r="E336" s="18" t="str">
        <f>IF('CGT Calculator'!E336="","",'CGT Calculator'!E336)</f>
        <v/>
      </c>
      <c r="F336" s="18" t="str">
        <f>IF('CGT Calculator'!F336="","",'CGT Calculator'!F336)</f>
        <v/>
      </c>
      <c r="G336" s="18" t="str">
        <f>IF('CGT Calculator'!G336="","",'CGT Calculator'!G336)</f>
        <v/>
      </c>
    </row>
    <row r="337" spans="1:7">
      <c r="A337" s="18" t="str">
        <f>IF('CGT Calculator'!A337="","",'CGT Calculator'!A337)</f>
        <v/>
      </c>
      <c r="B337" s="18" t="str">
        <f>IF('CGT Calculator'!B337="","",'CGT Calculator'!B337)</f>
        <v/>
      </c>
      <c r="C337" s="18" t="str">
        <f>IF('CGT Calculator'!C337="","",'CGT Calculator'!C337)</f>
        <v/>
      </c>
      <c r="D337" s="18" t="str">
        <f>IF('CGT Calculator'!D337="","",'CGT Calculator'!D337)</f>
        <v/>
      </c>
      <c r="E337" s="18" t="str">
        <f>IF('CGT Calculator'!E337="","",'CGT Calculator'!E337)</f>
        <v/>
      </c>
      <c r="F337" s="18" t="str">
        <f>IF('CGT Calculator'!F337="","",'CGT Calculator'!F337)</f>
        <v/>
      </c>
      <c r="G337" s="18" t="str">
        <f>IF('CGT Calculator'!G337="","",'CGT Calculator'!G337)</f>
        <v/>
      </c>
    </row>
    <row r="338" spans="1:7">
      <c r="A338" s="18" t="str">
        <f>IF('CGT Calculator'!A338="","",'CGT Calculator'!A338)</f>
        <v/>
      </c>
      <c r="B338" s="18" t="str">
        <f>IF('CGT Calculator'!B338="","",'CGT Calculator'!B338)</f>
        <v/>
      </c>
      <c r="C338" s="18" t="str">
        <f>IF('CGT Calculator'!C338="","",'CGT Calculator'!C338)</f>
        <v/>
      </c>
      <c r="D338" s="18" t="str">
        <f>IF('CGT Calculator'!D338="","",'CGT Calculator'!D338)</f>
        <v/>
      </c>
      <c r="E338" s="18" t="str">
        <f>IF('CGT Calculator'!E338="","",'CGT Calculator'!E338)</f>
        <v/>
      </c>
      <c r="F338" s="18" t="str">
        <f>IF('CGT Calculator'!F338="","",'CGT Calculator'!F338)</f>
        <v/>
      </c>
      <c r="G338" s="18" t="str">
        <f>IF('CGT Calculator'!G338="","",'CGT Calculator'!G338)</f>
        <v/>
      </c>
    </row>
    <row r="339" spans="1:7">
      <c r="A339" s="18" t="str">
        <f>IF('CGT Calculator'!A339="","",'CGT Calculator'!A339)</f>
        <v/>
      </c>
      <c r="B339" s="18" t="str">
        <f>IF('CGT Calculator'!B339="","",'CGT Calculator'!B339)</f>
        <v/>
      </c>
      <c r="C339" s="18" t="str">
        <f>IF('CGT Calculator'!C339="","",'CGT Calculator'!C339)</f>
        <v/>
      </c>
      <c r="D339" s="18" t="str">
        <f>IF('CGT Calculator'!D339="","",'CGT Calculator'!D339)</f>
        <v/>
      </c>
      <c r="E339" s="18" t="str">
        <f>IF('CGT Calculator'!E339="","",'CGT Calculator'!E339)</f>
        <v/>
      </c>
      <c r="F339" s="18" t="str">
        <f>IF('CGT Calculator'!F339="","",'CGT Calculator'!F339)</f>
        <v/>
      </c>
      <c r="G339" s="18" t="str">
        <f>IF('CGT Calculator'!G339="","",'CGT Calculator'!G339)</f>
        <v/>
      </c>
    </row>
    <row r="340" spans="1:7">
      <c r="A340" s="18" t="str">
        <f>IF('CGT Calculator'!A340="","",'CGT Calculator'!A340)</f>
        <v/>
      </c>
      <c r="B340" s="18" t="str">
        <f>IF('CGT Calculator'!B340="","",'CGT Calculator'!B340)</f>
        <v/>
      </c>
      <c r="C340" s="18" t="str">
        <f>IF('CGT Calculator'!C340="","",'CGT Calculator'!C340)</f>
        <v/>
      </c>
      <c r="D340" s="18" t="str">
        <f>IF('CGT Calculator'!D340="","",'CGT Calculator'!D340)</f>
        <v/>
      </c>
      <c r="E340" s="18" t="str">
        <f>IF('CGT Calculator'!E340="","",'CGT Calculator'!E340)</f>
        <v/>
      </c>
      <c r="F340" s="18" t="str">
        <f>IF('CGT Calculator'!F340="","",'CGT Calculator'!F340)</f>
        <v/>
      </c>
      <c r="G340" s="18" t="str">
        <f>IF('CGT Calculator'!G340="","",'CGT Calculator'!G340)</f>
        <v/>
      </c>
    </row>
    <row r="341" spans="1:7">
      <c r="A341" s="18" t="str">
        <f>IF('CGT Calculator'!A341="","",'CGT Calculator'!A341)</f>
        <v/>
      </c>
      <c r="B341" s="18" t="str">
        <f>IF('CGT Calculator'!B341="","",'CGT Calculator'!B341)</f>
        <v/>
      </c>
      <c r="C341" s="18" t="str">
        <f>IF('CGT Calculator'!C341="","",'CGT Calculator'!C341)</f>
        <v/>
      </c>
      <c r="D341" s="18" t="str">
        <f>IF('CGT Calculator'!D341="","",'CGT Calculator'!D341)</f>
        <v/>
      </c>
      <c r="E341" s="18" t="str">
        <f>IF('CGT Calculator'!E341="","",'CGT Calculator'!E341)</f>
        <v/>
      </c>
      <c r="F341" s="18" t="str">
        <f>IF('CGT Calculator'!F341="","",'CGT Calculator'!F341)</f>
        <v/>
      </c>
      <c r="G341" s="18" t="str">
        <f>IF('CGT Calculator'!G341="","",'CGT Calculator'!G341)</f>
        <v/>
      </c>
    </row>
    <row r="342" spans="1:7">
      <c r="A342" s="18" t="str">
        <f>IF('CGT Calculator'!A342="","",'CGT Calculator'!A342)</f>
        <v/>
      </c>
      <c r="B342" s="18" t="str">
        <f>IF('CGT Calculator'!B342="","",'CGT Calculator'!B342)</f>
        <v/>
      </c>
      <c r="C342" s="18" t="str">
        <f>IF('CGT Calculator'!C342="","",'CGT Calculator'!C342)</f>
        <v/>
      </c>
      <c r="D342" s="18" t="str">
        <f>IF('CGT Calculator'!D342="","",'CGT Calculator'!D342)</f>
        <v/>
      </c>
      <c r="E342" s="18" t="str">
        <f>IF('CGT Calculator'!E342="","",'CGT Calculator'!E342)</f>
        <v/>
      </c>
      <c r="F342" s="18" t="str">
        <f>IF('CGT Calculator'!F342="","",'CGT Calculator'!F342)</f>
        <v/>
      </c>
      <c r="G342" s="18" t="str">
        <f>IF('CGT Calculator'!G342="","",'CGT Calculator'!G342)</f>
        <v/>
      </c>
    </row>
    <row r="343" spans="1:7">
      <c r="A343" s="18" t="str">
        <f>IF('CGT Calculator'!A343="","",'CGT Calculator'!A343)</f>
        <v/>
      </c>
      <c r="B343" s="18" t="str">
        <f>IF('CGT Calculator'!B343="","",'CGT Calculator'!B343)</f>
        <v/>
      </c>
      <c r="C343" s="18" t="str">
        <f>IF('CGT Calculator'!C343="","",'CGT Calculator'!C343)</f>
        <v/>
      </c>
      <c r="D343" s="18" t="str">
        <f>IF('CGT Calculator'!D343="","",'CGT Calculator'!D343)</f>
        <v/>
      </c>
      <c r="E343" s="18" t="str">
        <f>IF('CGT Calculator'!E343="","",'CGT Calculator'!E343)</f>
        <v/>
      </c>
      <c r="F343" s="18" t="str">
        <f>IF('CGT Calculator'!F343="","",'CGT Calculator'!F343)</f>
        <v/>
      </c>
      <c r="G343" s="18" t="str">
        <f>IF('CGT Calculator'!G343="","",'CGT Calculator'!G343)</f>
        <v/>
      </c>
    </row>
    <row r="344" spans="1:7">
      <c r="A344" s="18" t="str">
        <f>IF('CGT Calculator'!A344="","",'CGT Calculator'!A344)</f>
        <v/>
      </c>
      <c r="B344" s="18" t="str">
        <f>IF('CGT Calculator'!B344="","",'CGT Calculator'!B344)</f>
        <v/>
      </c>
      <c r="C344" s="18" t="str">
        <f>IF('CGT Calculator'!C344="","",'CGT Calculator'!C344)</f>
        <v/>
      </c>
      <c r="D344" s="18" t="str">
        <f>IF('CGT Calculator'!D344="","",'CGT Calculator'!D344)</f>
        <v/>
      </c>
      <c r="E344" s="18" t="str">
        <f>IF('CGT Calculator'!E344="","",'CGT Calculator'!E344)</f>
        <v/>
      </c>
      <c r="F344" s="18" t="str">
        <f>IF('CGT Calculator'!F344="","",'CGT Calculator'!F344)</f>
        <v/>
      </c>
      <c r="G344" s="18" t="str">
        <f>IF('CGT Calculator'!G344="","",'CGT Calculator'!G344)</f>
        <v/>
      </c>
    </row>
    <row r="345" spans="1:7">
      <c r="A345" s="18" t="str">
        <f>IF('CGT Calculator'!A345="","",'CGT Calculator'!A345)</f>
        <v/>
      </c>
      <c r="B345" s="18" t="str">
        <f>IF('CGT Calculator'!B345="","",'CGT Calculator'!B345)</f>
        <v/>
      </c>
      <c r="C345" s="18" t="str">
        <f>IF('CGT Calculator'!C345="","",'CGT Calculator'!C345)</f>
        <v/>
      </c>
      <c r="D345" s="18" t="str">
        <f>IF('CGT Calculator'!D345="","",'CGT Calculator'!D345)</f>
        <v/>
      </c>
      <c r="E345" s="18" t="str">
        <f>IF('CGT Calculator'!E345="","",'CGT Calculator'!E345)</f>
        <v/>
      </c>
      <c r="F345" s="18" t="str">
        <f>IF('CGT Calculator'!F345="","",'CGT Calculator'!F345)</f>
        <v/>
      </c>
      <c r="G345" s="18" t="str">
        <f>IF('CGT Calculator'!G345="","",'CGT Calculator'!G345)</f>
        <v/>
      </c>
    </row>
    <row r="346" spans="1:7">
      <c r="A346" s="18" t="str">
        <f>IF('CGT Calculator'!A346="","",'CGT Calculator'!A346)</f>
        <v/>
      </c>
      <c r="B346" s="18" t="str">
        <f>IF('CGT Calculator'!B346="","",'CGT Calculator'!B346)</f>
        <v/>
      </c>
      <c r="C346" s="18" t="str">
        <f>IF('CGT Calculator'!C346="","",'CGT Calculator'!C346)</f>
        <v/>
      </c>
      <c r="D346" s="18" t="str">
        <f>IF('CGT Calculator'!D346="","",'CGT Calculator'!D346)</f>
        <v/>
      </c>
      <c r="E346" s="18" t="str">
        <f>IF('CGT Calculator'!E346="","",'CGT Calculator'!E346)</f>
        <v/>
      </c>
      <c r="F346" s="18" t="str">
        <f>IF('CGT Calculator'!F346="","",'CGT Calculator'!F346)</f>
        <v/>
      </c>
      <c r="G346" s="18" t="str">
        <f>IF('CGT Calculator'!G346="","",'CGT Calculator'!G346)</f>
        <v/>
      </c>
    </row>
    <row r="347" spans="1:7">
      <c r="A347" s="18" t="str">
        <f>IF('CGT Calculator'!A347="","",'CGT Calculator'!A347)</f>
        <v/>
      </c>
      <c r="B347" s="18" t="str">
        <f>IF('CGT Calculator'!B347="","",'CGT Calculator'!B347)</f>
        <v/>
      </c>
      <c r="C347" s="18" t="str">
        <f>IF('CGT Calculator'!C347="","",'CGT Calculator'!C347)</f>
        <v/>
      </c>
      <c r="D347" s="18" t="str">
        <f>IF('CGT Calculator'!D347="","",'CGT Calculator'!D347)</f>
        <v/>
      </c>
      <c r="E347" s="18" t="str">
        <f>IF('CGT Calculator'!E347="","",'CGT Calculator'!E347)</f>
        <v/>
      </c>
      <c r="F347" s="18" t="str">
        <f>IF('CGT Calculator'!F347="","",'CGT Calculator'!F347)</f>
        <v/>
      </c>
      <c r="G347" s="18" t="str">
        <f>IF('CGT Calculator'!G347="","",'CGT Calculator'!G347)</f>
        <v/>
      </c>
    </row>
    <row r="348" spans="1:7">
      <c r="A348" s="18" t="str">
        <f>IF('CGT Calculator'!A348="","",'CGT Calculator'!A348)</f>
        <v/>
      </c>
      <c r="B348" s="18" t="str">
        <f>IF('CGT Calculator'!B348="","",'CGT Calculator'!B348)</f>
        <v/>
      </c>
      <c r="C348" s="18" t="str">
        <f>IF('CGT Calculator'!C348="","",'CGT Calculator'!C348)</f>
        <v/>
      </c>
      <c r="D348" s="18" t="str">
        <f>IF('CGT Calculator'!D348="","",'CGT Calculator'!D348)</f>
        <v/>
      </c>
      <c r="E348" s="18" t="str">
        <f>IF('CGT Calculator'!E348="","",'CGT Calculator'!E348)</f>
        <v/>
      </c>
      <c r="F348" s="18" t="str">
        <f>IF('CGT Calculator'!F348="","",'CGT Calculator'!F348)</f>
        <v/>
      </c>
      <c r="G348" s="18" t="str">
        <f>IF('CGT Calculator'!G348="","",'CGT Calculator'!G348)</f>
        <v/>
      </c>
    </row>
    <row r="349" spans="1:7">
      <c r="A349" s="18" t="str">
        <f>IF('CGT Calculator'!A349="","",'CGT Calculator'!A349)</f>
        <v/>
      </c>
      <c r="B349" s="18" t="str">
        <f>IF('CGT Calculator'!B349="","",'CGT Calculator'!B349)</f>
        <v/>
      </c>
      <c r="C349" s="18" t="str">
        <f>IF('CGT Calculator'!C349="","",'CGT Calculator'!C349)</f>
        <v/>
      </c>
      <c r="D349" s="18" t="str">
        <f>IF('CGT Calculator'!D349="","",'CGT Calculator'!D349)</f>
        <v/>
      </c>
      <c r="E349" s="18" t="str">
        <f>IF('CGT Calculator'!E349="","",'CGT Calculator'!E349)</f>
        <v/>
      </c>
      <c r="F349" s="18" t="str">
        <f>IF('CGT Calculator'!F349="","",'CGT Calculator'!F349)</f>
        <v/>
      </c>
      <c r="G349" s="18" t="str">
        <f>IF('CGT Calculator'!G349="","",'CGT Calculator'!G349)</f>
        <v/>
      </c>
    </row>
    <row r="350" spans="1:7">
      <c r="A350" s="18" t="str">
        <f>IF('CGT Calculator'!A350="","",'CGT Calculator'!A350)</f>
        <v/>
      </c>
      <c r="B350" s="18" t="str">
        <f>IF('CGT Calculator'!B350="","",'CGT Calculator'!B350)</f>
        <v/>
      </c>
      <c r="C350" s="18" t="str">
        <f>IF('CGT Calculator'!C350="","",'CGT Calculator'!C350)</f>
        <v/>
      </c>
      <c r="D350" s="18" t="str">
        <f>IF('CGT Calculator'!D350="","",'CGT Calculator'!D350)</f>
        <v/>
      </c>
      <c r="E350" s="18" t="str">
        <f>IF('CGT Calculator'!E350="","",'CGT Calculator'!E350)</f>
        <v/>
      </c>
      <c r="F350" s="18" t="str">
        <f>IF('CGT Calculator'!F350="","",'CGT Calculator'!F350)</f>
        <v/>
      </c>
      <c r="G350" s="18" t="str">
        <f>IF('CGT Calculator'!G350="","",'CGT Calculator'!G350)</f>
        <v/>
      </c>
    </row>
    <row r="351" spans="1:7">
      <c r="A351" s="18" t="str">
        <f>IF('CGT Calculator'!A351="","",'CGT Calculator'!A351)</f>
        <v/>
      </c>
      <c r="B351" s="18" t="str">
        <f>IF('CGT Calculator'!B351="","",'CGT Calculator'!B351)</f>
        <v/>
      </c>
      <c r="C351" s="18" t="str">
        <f>IF('CGT Calculator'!C351="","",'CGT Calculator'!C351)</f>
        <v/>
      </c>
      <c r="D351" s="18" t="str">
        <f>IF('CGT Calculator'!D351="","",'CGT Calculator'!D351)</f>
        <v/>
      </c>
      <c r="E351" s="18" t="str">
        <f>IF('CGT Calculator'!E351="","",'CGT Calculator'!E351)</f>
        <v/>
      </c>
      <c r="F351" s="18" t="str">
        <f>IF('CGT Calculator'!F351="","",'CGT Calculator'!F351)</f>
        <v/>
      </c>
      <c r="G351" s="18" t="str">
        <f>IF('CGT Calculator'!G351="","",'CGT Calculator'!G351)</f>
        <v/>
      </c>
    </row>
    <row r="352" spans="1:7">
      <c r="A352" s="18" t="str">
        <f>IF('CGT Calculator'!A352="","",'CGT Calculator'!A352)</f>
        <v/>
      </c>
      <c r="B352" s="18" t="str">
        <f>IF('CGT Calculator'!B352="","",'CGT Calculator'!B352)</f>
        <v/>
      </c>
      <c r="C352" s="18" t="str">
        <f>IF('CGT Calculator'!C352="","",'CGT Calculator'!C352)</f>
        <v/>
      </c>
      <c r="D352" s="18" t="str">
        <f>IF('CGT Calculator'!D352="","",'CGT Calculator'!D352)</f>
        <v/>
      </c>
      <c r="E352" s="18" t="str">
        <f>IF('CGT Calculator'!E352="","",'CGT Calculator'!E352)</f>
        <v/>
      </c>
      <c r="F352" s="18" t="str">
        <f>IF('CGT Calculator'!F352="","",'CGT Calculator'!F352)</f>
        <v/>
      </c>
      <c r="G352" s="18" t="str">
        <f>IF('CGT Calculator'!G352="","",'CGT Calculator'!G352)</f>
        <v/>
      </c>
    </row>
    <row r="353" spans="1:7">
      <c r="A353" s="18" t="str">
        <f>IF('CGT Calculator'!A353="","",'CGT Calculator'!A353)</f>
        <v/>
      </c>
      <c r="B353" s="18" t="str">
        <f>IF('CGT Calculator'!B353="","",'CGT Calculator'!B353)</f>
        <v/>
      </c>
      <c r="C353" s="18" t="str">
        <f>IF('CGT Calculator'!C353="","",'CGT Calculator'!C353)</f>
        <v/>
      </c>
      <c r="D353" s="18" t="str">
        <f>IF('CGT Calculator'!D353="","",'CGT Calculator'!D353)</f>
        <v/>
      </c>
      <c r="E353" s="18" t="str">
        <f>IF('CGT Calculator'!E353="","",'CGT Calculator'!E353)</f>
        <v/>
      </c>
      <c r="F353" s="18" t="str">
        <f>IF('CGT Calculator'!F353="","",'CGT Calculator'!F353)</f>
        <v/>
      </c>
      <c r="G353" s="18" t="str">
        <f>IF('CGT Calculator'!G353="","",'CGT Calculator'!G353)</f>
        <v/>
      </c>
    </row>
    <row r="354" spans="1:7">
      <c r="A354" s="18" t="str">
        <f>IF('CGT Calculator'!A354="","",'CGT Calculator'!A354)</f>
        <v/>
      </c>
      <c r="B354" s="18" t="str">
        <f>IF('CGT Calculator'!B354="","",'CGT Calculator'!B354)</f>
        <v/>
      </c>
      <c r="C354" s="18" t="str">
        <f>IF('CGT Calculator'!C354="","",'CGT Calculator'!C354)</f>
        <v/>
      </c>
      <c r="D354" s="18" t="str">
        <f>IF('CGT Calculator'!D354="","",'CGT Calculator'!D354)</f>
        <v/>
      </c>
      <c r="E354" s="18" t="str">
        <f>IF('CGT Calculator'!E354="","",'CGT Calculator'!E354)</f>
        <v/>
      </c>
      <c r="F354" s="18" t="str">
        <f>IF('CGT Calculator'!F354="","",'CGT Calculator'!F354)</f>
        <v/>
      </c>
      <c r="G354" s="18" t="str">
        <f>IF('CGT Calculator'!G354="","",'CGT Calculator'!G354)</f>
        <v/>
      </c>
    </row>
    <row r="355" spans="1:7">
      <c r="A355" s="18" t="str">
        <f>IF('CGT Calculator'!A355="","",'CGT Calculator'!A355)</f>
        <v/>
      </c>
      <c r="B355" s="18" t="str">
        <f>IF('CGT Calculator'!B355="","",'CGT Calculator'!B355)</f>
        <v/>
      </c>
      <c r="C355" s="18" t="str">
        <f>IF('CGT Calculator'!C355="","",'CGT Calculator'!C355)</f>
        <v/>
      </c>
      <c r="D355" s="18" t="str">
        <f>IF('CGT Calculator'!D355="","",'CGT Calculator'!D355)</f>
        <v/>
      </c>
      <c r="E355" s="18" t="str">
        <f>IF('CGT Calculator'!E355="","",'CGT Calculator'!E355)</f>
        <v/>
      </c>
      <c r="F355" s="18" t="str">
        <f>IF('CGT Calculator'!F355="","",'CGT Calculator'!F355)</f>
        <v/>
      </c>
      <c r="G355" s="18" t="str">
        <f>IF('CGT Calculator'!G355="","",'CGT Calculator'!G355)</f>
        <v/>
      </c>
    </row>
    <row r="356" spans="1:7">
      <c r="A356" s="18" t="str">
        <f>IF('CGT Calculator'!A356="","",'CGT Calculator'!A356)</f>
        <v/>
      </c>
      <c r="B356" s="18" t="str">
        <f>IF('CGT Calculator'!B356="","",'CGT Calculator'!B356)</f>
        <v/>
      </c>
      <c r="C356" s="18" t="str">
        <f>IF('CGT Calculator'!C356="","",'CGT Calculator'!C356)</f>
        <v/>
      </c>
      <c r="D356" s="18" t="str">
        <f>IF('CGT Calculator'!D356="","",'CGT Calculator'!D356)</f>
        <v/>
      </c>
      <c r="E356" s="18" t="str">
        <f>IF('CGT Calculator'!E356="","",'CGT Calculator'!E356)</f>
        <v/>
      </c>
      <c r="F356" s="18" t="str">
        <f>IF('CGT Calculator'!F356="","",'CGT Calculator'!F356)</f>
        <v/>
      </c>
      <c r="G356" s="18" t="str">
        <f>IF('CGT Calculator'!G356="","",'CGT Calculator'!G356)</f>
        <v/>
      </c>
    </row>
    <row r="357" spans="1:7">
      <c r="A357" s="18" t="str">
        <f>IF('CGT Calculator'!A357="","",'CGT Calculator'!A357)</f>
        <v/>
      </c>
      <c r="B357" s="18" t="str">
        <f>IF('CGT Calculator'!B357="","",'CGT Calculator'!B357)</f>
        <v/>
      </c>
      <c r="C357" s="18" t="str">
        <f>IF('CGT Calculator'!C357="","",'CGT Calculator'!C357)</f>
        <v/>
      </c>
      <c r="D357" s="18" t="str">
        <f>IF('CGT Calculator'!D357="","",'CGT Calculator'!D357)</f>
        <v/>
      </c>
      <c r="E357" s="18" t="str">
        <f>IF('CGT Calculator'!E357="","",'CGT Calculator'!E357)</f>
        <v/>
      </c>
      <c r="F357" s="18" t="str">
        <f>IF('CGT Calculator'!F357="","",'CGT Calculator'!F357)</f>
        <v/>
      </c>
      <c r="G357" s="18" t="str">
        <f>IF('CGT Calculator'!G357="","",'CGT Calculator'!G357)</f>
        <v/>
      </c>
    </row>
    <row r="358" spans="1:7">
      <c r="A358" s="18" t="str">
        <f>IF('CGT Calculator'!A358="","",'CGT Calculator'!A358)</f>
        <v/>
      </c>
      <c r="B358" s="18" t="str">
        <f>IF('CGT Calculator'!B358="","",'CGT Calculator'!B358)</f>
        <v/>
      </c>
      <c r="C358" s="18" t="str">
        <f>IF('CGT Calculator'!C358="","",'CGT Calculator'!C358)</f>
        <v/>
      </c>
      <c r="D358" s="18" t="str">
        <f>IF('CGT Calculator'!D358="","",'CGT Calculator'!D358)</f>
        <v/>
      </c>
      <c r="E358" s="18" t="str">
        <f>IF('CGT Calculator'!E358="","",'CGT Calculator'!E358)</f>
        <v/>
      </c>
      <c r="F358" s="18" t="str">
        <f>IF('CGT Calculator'!F358="","",'CGT Calculator'!F358)</f>
        <v/>
      </c>
      <c r="G358" s="18" t="str">
        <f>IF('CGT Calculator'!G358="","",'CGT Calculator'!G358)</f>
        <v/>
      </c>
    </row>
    <row r="359" spans="1:7">
      <c r="A359" s="18" t="str">
        <f>IF('CGT Calculator'!A359="","",'CGT Calculator'!A359)</f>
        <v/>
      </c>
      <c r="B359" s="18" t="str">
        <f>IF('CGT Calculator'!B359="","",'CGT Calculator'!B359)</f>
        <v/>
      </c>
      <c r="C359" s="18" t="str">
        <f>IF('CGT Calculator'!C359="","",'CGT Calculator'!C359)</f>
        <v/>
      </c>
      <c r="D359" s="18" t="str">
        <f>IF('CGT Calculator'!D359="","",'CGT Calculator'!D359)</f>
        <v/>
      </c>
      <c r="E359" s="18" t="str">
        <f>IF('CGT Calculator'!E359="","",'CGT Calculator'!E359)</f>
        <v/>
      </c>
      <c r="F359" s="18" t="str">
        <f>IF('CGT Calculator'!F359="","",'CGT Calculator'!F359)</f>
        <v/>
      </c>
      <c r="G359" s="18" t="str">
        <f>IF('CGT Calculator'!G359="","",'CGT Calculator'!G359)</f>
        <v/>
      </c>
    </row>
    <row r="360" spans="1:7">
      <c r="A360" s="18" t="str">
        <f>IF('CGT Calculator'!A360="","",'CGT Calculator'!A360)</f>
        <v/>
      </c>
      <c r="B360" s="18" t="str">
        <f>IF('CGT Calculator'!B360="","",'CGT Calculator'!B360)</f>
        <v/>
      </c>
      <c r="C360" s="18" t="str">
        <f>IF('CGT Calculator'!C360="","",'CGT Calculator'!C360)</f>
        <v/>
      </c>
      <c r="D360" s="18" t="str">
        <f>IF('CGT Calculator'!D360="","",'CGT Calculator'!D360)</f>
        <v/>
      </c>
      <c r="E360" s="18" t="str">
        <f>IF('CGT Calculator'!E360="","",'CGT Calculator'!E360)</f>
        <v/>
      </c>
      <c r="F360" s="18" t="str">
        <f>IF('CGT Calculator'!F360="","",'CGT Calculator'!F360)</f>
        <v/>
      </c>
      <c r="G360" s="18" t="str">
        <f>IF('CGT Calculator'!G360="","",'CGT Calculator'!G360)</f>
        <v/>
      </c>
    </row>
    <row r="361" spans="1:7">
      <c r="A361" s="18" t="str">
        <f>IF('CGT Calculator'!A361="","",'CGT Calculator'!A361)</f>
        <v/>
      </c>
      <c r="B361" s="18" t="str">
        <f>IF('CGT Calculator'!B361="","",'CGT Calculator'!B361)</f>
        <v/>
      </c>
      <c r="C361" s="18" t="str">
        <f>IF('CGT Calculator'!C361="","",'CGT Calculator'!C361)</f>
        <v/>
      </c>
      <c r="D361" s="18" t="str">
        <f>IF('CGT Calculator'!D361="","",'CGT Calculator'!D361)</f>
        <v/>
      </c>
      <c r="E361" s="18" t="str">
        <f>IF('CGT Calculator'!E361="","",'CGT Calculator'!E361)</f>
        <v/>
      </c>
      <c r="F361" s="18" t="str">
        <f>IF('CGT Calculator'!F361="","",'CGT Calculator'!F361)</f>
        <v/>
      </c>
      <c r="G361" s="18" t="str">
        <f>IF('CGT Calculator'!G361="","",'CGT Calculator'!G361)</f>
        <v/>
      </c>
    </row>
    <row r="362" spans="1:7">
      <c r="A362" s="18" t="str">
        <f>IF('CGT Calculator'!A362="","",'CGT Calculator'!A362)</f>
        <v/>
      </c>
      <c r="B362" s="18" t="str">
        <f>IF('CGT Calculator'!B362="","",'CGT Calculator'!B362)</f>
        <v/>
      </c>
      <c r="C362" s="18" t="str">
        <f>IF('CGT Calculator'!C362="","",'CGT Calculator'!C362)</f>
        <v/>
      </c>
      <c r="D362" s="18" t="str">
        <f>IF('CGT Calculator'!D362="","",'CGT Calculator'!D362)</f>
        <v/>
      </c>
      <c r="E362" s="18" t="str">
        <f>IF('CGT Calculator'!E362="","",'CGT Calculator'!E362)</f>
        <v/>
      </c>
      <c r="F362" s="18" t="str">
        <f>IF('CGT Calculator'!F362="","",'CGT Calculator'!F362)</f>
        <v/>
      </c>
      <c r="G362" s="18" t="str">
        <f>IF('CGT Calculator'!G362="","",'CGT Calculator'!G362)</f>
        <v/>
      </c>
    </row>
    <row r="363" spans="1:7">
      <c r="A363" s="18" t="str">
        <f>IF('CGT Calculator'!A363="","",'CGT Calculator'!A363)</f>
        <v/>
      </c>
      <c r="B363" s="18" t="str">
        <f>IF('CGT Calculator'!B363="","",'CGT Calculator'!B363)</f>
        <v/>
      </c>
      <c r="C363" s="18" t="str">
        <f>IF('CGT Calculator'!C363="","",'CGT Calculator'!C363)</f>
        <v/>
      </c>
      <c r="D363" s="18" t="str">
        <f>IF('CGT Calculator'!D363="","",'CGT Calculator'!D363)</f>
        <v/>
      </c>
      <c r="E363" s="18" t="str">
        <f>IF('CGT Calculator'!E363="","",'CGT Calculator'!E363)</f>
        <v/>
      </c>
      <c r="F363" s="18" t="str">
        <f>IF('CGT Calculator'!F363="","",'CGT Calculator'!F363)</f>
        <v/>
      </c>
      <c r="G363" s="18" t="str">
        <f>IF('CGT Calculator'!G363="","",'CGT Calculator'!G363)</f>
        <v/>
      </c>
    </row>
    <row r="364" spans="1:7">
      <c r="A364" s="18" t="str">
        <f>IF('CGT Calculator'!A364="","",'CGT Calculator'!A364)</f>
        <v/>
      </c>
      <c r="B364" s="18" t="str">
        <f>IF('CGT Calculator'!B364="","",'CGT Calculator'!B364)</f>
        <v/>
      </c>
      <c r="C364" s="18" t="str">
        <f>IF('CGT Calculator'!C364="","",'CGT Calculator'!C364)</f>
        <v/>
      </c>
      <c r="D364" s="18" t="str">
        <f>IF('CGT Calculator'!D364="","",'CGT Calculator'!D364)</f>
        <v/>
      </c>
      <c r="E364" s="18" t="str">
        <f>IF('CGT Calculator'!E364="","",'CGT Calculator'!E364)</f>
        <v/>
      </c>
      <c r="F364" s="18" t="str">
        <f>IF('CGT Calculator'!F364="","",'CGT Calculator'!F364)</f>
        <v/>
      </c>
      <c r="G364" s="18" t="str">
        <f>IF('CGT Calculator'!G364="","",'CGT Calculator'!G364)</f>
        <v/>
      </c>
    </row>
    <row r="365" spans="1:7">
      <c r="A365" s="18" t="str">
        <f>IF('CGT Calculator'!A365="","",'CGT Calculator'!A365)</f>
        <v/>
      </c>
      <c r="B365" s="18" t="str">
        <f>IF('CGT Calculator'!B365="","",'CGT Calculator'!B365)</f>
        <v/>
      </c>
      <c r="C365" s="18" t="str">
        <f>IF('CGT Calculator'!C365="","",'CGT Calculator'!C365)</f>
        <v/>
      </c>
      <c r="D365" s="18" t="str">
        <f>IF('CGT Calculator'!D365="","",'CGT Calculator'!D365)</f>
        <v/>
      </c>
      <c r="E365" s="18" t="str">
        <f>IF('CGT Calculator'!E365="","",'CGT Calculator'!E365)</f>
        <v/>
      </c>
      <c r="F365" s="18" t="str">
        <f>IF('CGT Calculator'!F365="","",'CGT Calculator'!F365)</f>
        <v/>
      </c>
      <c r="G365" s="18" t="str">
        <f>IF('CGT Calculator'!G365="","",'CGT Calculator'!G365)</f>
        <v/>
      </c>
    </row>
    <row r="366" spans="1:7">
      <c r="A366" s="18" t="str">
        <f>IF('CGT Calculator'!A366="","",'CGT Calculator'!A366)</f>
        <v/>
      </c>
      <c r="B366" s="18" t="str">
        <f>IF('CGT Calculator'!B366="","",'CGT Calculator'!B366)</f>
        <v/>
      </c>
      <c r="C366" s="18" t="str">
        <f>IF('CGT Calculator'!C366="","",'CGT Calculator'!C366)</f>
        <v/>
      </c>
      <c r="D366" s="18" t="str">
        <f>IF('CGT Calculator'!D366="","",'CGT Calculator'!D366)</f>
        <v/>
      </c>
      <c r="E366" s="18" t="str">
        <f>IF('CGT Calculator'!E366="","",'CGT Calculator'!E366)</f>
        <v/>
      </c>
      <c r="F366" s="18" t="str">
        <f>IF('CGT Calculator'!F366="","",'CGT Calculator'!F366)</f>
        <v/>
      </c>
      <c r="G366" s="18" t="str">
        <f>IF('CGT Calculator'!G366="","",'CGT Calculator'!G366)</f>
        <v/>
      </c>
    </row>
    <row r="367" spans="1:7">
      <c r="A367" s="18" t="str">
        <f>IF('CGT Calculator'!A367="","",'CGT Calculator'!A367)</f>
        <v/>
      </c>
      <c r="B367" s="18" t="str">
        <f>IF('CGT Calculator'!B367="","",'CGT Calculator'!B367)</f>
        <v/>
      </c>
      <c r="C367" s="18" t="str">
        <f>IF('CGT Calculator'!C367="","",'CGT Calculator'!C367)</f>
        <v/>
      </c>
      <c r="D367" s="18" t="str">
        <f>IF('CGT Calculator'!D367="","",'CGT Calculator'!D367)</f>
        <v/>
      </c>
      <c r="E367" s="18" t="str">
        <f>IF('CGT Calculator'!E367="","",'CGT Calculator'!E367)</f>
        <v/>
      </c>
      <c r="F367" s="18" t="str">
        <f>IF('CGT Calculator'!F367="","",'CGT Calculator'!F367)</f>
        <v/>
      </c>
      <c r="G367" s="18" t="str">
        <f>IF('CGT Calculator'!G367="","",'CGT Calculator'!G367)</f>
        <v/>
      </c>
    </row>
    <row r="368" spans="1:7">
      <c r="A368" s="18" t="str">
        <f>IF('CGT Calculator'!A368="","",'CGT Calculator'!A368)</f>
        <v/>
      </c>
      <c r="B368" s="18" t="str">
        <f>IF('CGT Calculator'!B368="","",'CGT Calculator'!B368)</f>
        <v/>
      </c>
      <c r="C368" s="18" t="str">
        <f>IF('CGT Calculator'!C368="","",'CGT Calculator'!C368)</f>
        <v/>
      </c>
      <c r="D368" s="18" t="str">
        <f>IF('CGT Calculator'!D368="","",'CGT Calculator'!D368)</f>
        <v/>
      </c>
      <c r="E368" s="18" t="str">
        <f>IF('CGT Calculator'!E368="","",'CGT Calculator'!E368)</f>
        <v/>
      </c>
      <c r="F368" s="18" t="str">
        <f>IF('CGT Calculator'!F368="","",'CGT Calculator'!F368)</f>
        <v/>
      </c>
      <c r="G368" s="18" t="str">
        <f>IF('CGT Calculator'!G368="","",'CGT Calculator'!G368)</f>
        <v/>
      </c>
    </row>
    <row r="369" spans="1:7">
      <c r="A369" s="18" t="str">
        <f>IF('CGT Calculator'!A369="","",'CGT Calculator'!A369)</f>
        <v/>
      </c>
      <c r="B369" s="18" t="str">
        <f>IF('CGT Calculator'!B369="","",'CGT Calculator'!B369)</f>
        <v/>
      </c>
      <c r="C369" s="18" t="str">
        <f>IF('CGT Calculator'!C369="","",'CGT Calculator'!C369)</f>
        <v/>
      </c>
      <c r="D369" s="18" t="str">
        <f>IF('CGT Calculator'!D369="","",'CGT Calculator'!D369)</f>
        <v/>
      </c>
      <c r="E369" s="18" t="str">
        <f>IF('CGT Calculator'!E369="","",'CGT Calculator'!E369)</f>
        <v/>
      </c>
      <c r="F369" s="18" t="str">
        <f>IF('CGT Calculator'!F369="","",'CGT Calculator'!F369)</f>
        <v/>
      </c>
      <c r="G369" s="18" t="str">
        <f>IF('CGT Calculator'!G369="","",'CGT Calculator'!G369)</f>
        <v/>
      </c>
    </row>
    <row r="370" spans="1:7">
      <c r="A370" s="18" t="str">
        <f>IF('CGT Calculator'!A370="","",'CGT Calculator'!A370)</f>
        <v/>
      </c>
      <c r="B370" s="18" t="str">
        <f>IF('CGT Calculator'!B370="","",'CGT Calculator'!B370)</f>
        <v/>
      </c>
      <c r="C370" s="18" t="str">
        <f>IF('CGT Calculator'!C370="","",'CGT Calculator'!C370)</f>
        <v/>
      </c>
      <c r="D370" s="18" t="str">
        <f>IF('CGT Calculator'!D370="","",'CGT Calculator'!D370)</f>
        <v/>
      </c>
      <c r="E370" s="18" t="str">
        <f>IF('CGT Calculator'!E370="","",'CGT Calculator'!E370)</f>
        <v/>
      </c>
      <c r="F370" s="18" t="str">
        <f>IF('CGT Calculator'!F370="","",'CGT Calculator'!F370)</f>
        <v/>
      </c>
      <c r="G370" s="18" t="str">
        <f>IF('CGT Calculator'!G370="","",'CGT Calculator'!G370)</f>
        <v/>
      </c>
    </row>
    <row r="371" spans="1:7">
      <c r="A371" s="18" t="str">
        <f>IF('CGT Calculator'!A371="","",'CGT Calculator'!A371)</f>
        <v/>
      </c>
      <c r="B371" s="18" t="str">
        <f>IF('CGT Calculator'!B371="","",'CGT Calculator'!B371)</f>
        <v/>
      </c>
      <c r="C371" s="18" t="str">
        <f>IF('CGT Calculator'!C371="","",'CGT Calculator'!C371)</f>
        <v/>
      </c>
      <c r="D371" s="18" t="str">
        <f>IF('CGT Calculator'!D371="","",'CGT Calculator'!D371)</f>
        <v/>
      </c>
      <c r="E371" s="18" t="str">
        <f>IF('CGT Calculator'!E371="","",'CGT Calculator'!E371)</f>
        <v/>
      </c>
      <c r="F371" s="18" t="str">
        <f>IF('CGT Calculator'!F371="","",'CGT Calculator'!F371)</f>
        <v/>
      </c>
      <c r="G371" s="18" t="str">
        <f>IF('CGT Calculator'!G371="","",'CGT Calculator'!G371)</f>
        <v/>
      </c>
    </row>
    <row r="372" spans="1:7">
      <c r="A372" s="18" t="str">
        <f>IF('CGT Calculator'!A372="","",'CGT Calculator'!A372)</f>
        <v/>
      </c>
      <c r="B372" s="18" t="str">
        <f>IF('CGT Calculator'!B372="","",'CGT Calculator'!B372)</f>
        <v/>
      </c>
      <c r="C372" s="18" t="str">
        <f>IF('CGT Calculator'!C372="","",'CGT Calculator'!C372)</f>
        <v/>
      </c>
      <c r="D372" s="18" t="str">
        <f>IF('CGT Calculator'!D372="","",'CGT Calculator'!D372)</f>
        <v/>
      </c>
      <c r="E372" s="18" t="str">
        <f>IF('CGT Calculator'!E372="","",'CGT Calculator'!E372)</f>
        <v/>
      </c>
      <c r="F372" s="18" t="str">
        <f>IF('CGT Calculator'!F372="","",'CGT Calculator'!F372)</f>
        <v/>
      </c>
      <c r="G372" s="18" t="str">
        <f>IF('CGT Calculator'!G372="","",'CGT Calculator'!G372)</f>
        <v/>
      </c>
    </row>
    <row r="373" spans="1:7">
      <c r="A373" s="18" t="str">
        <f>IF('CGT Calculator'!A373="","",'CGT Calculator'!A373)</f>
        <v/>
      </c>
      <c r="B373" s="18" t="str">
        <f>IF('CGT Calculator'!B373="","",'CGT Calculator'!B373)</f>
        <v/>
      </c>
      <c r="C373" s="18" t="str">
        <f>IF('CGT Calculator'!C373="","",'CGT Calculator'!C373)</f>
        <v/>
      </c>
      <c r="D373" s="18" t="str">
        <f>IF('CGT Calculator'!D373="","",'CGT Calculator'!D373)</f>
        <v/>
      </c>
      <c r="E373" s="18" t="str">
        <f>IF('CGT Calculator'!E373="","",'CGT Calculator'!E373)</f>
        <v/>
      </c>
      <c r="F373" s="18" t="str">
        <f>IF('CGT Calculator'!F373="","",'CGT Calculator'!F373)</f>
        <v/>
      </c>
      <c r="G373" s="18" t="str">
        <f>IF('CGT Calculator'!G373="","",'CGT Calculator'!G373)</f>
        <v/>
      </c>
    </row>
    <row r="374" spans="1:7">
      <c r="A374" s="18" t="str">
        <f>IF('CGT Calculator'!A374="","",'CGT Calculator'!A374)</f>
        <v/>
      </c>
      <c r="B374" s="18" t="str">
        <f>IF('CGT Calculator'!B374="","",'CGT Calculator'!B374)</f>
        <v/>
      </c>
      <c r="C374" s="18" t="str">
        <f>IF('CGT Calculator'!C374="","",'CGT Calculator'!C374)</f>
        <v/>
      </c>
      <c r="D374" s="18" t="str">
        <f>IF('CGT Calculator'!D374="","",'CGT Calculator'!D374)</f>
        <v/>
      </c>
      <c r="E374" s="18" t="str">
        <f>IF('CGT Calculator'!E374="","",'CGT Calculator'!E374)</f>
        <v/>
      </c>
      <c r="F374" s="18" t="str">
        <f>IF('CGT Calculator'!F374="","",'CGT Calculator'!F374)</f>
        <v/>
      </c>
      <c r="G374" s="18" t="str">
        <f>IF('CGT Calculator'!G374="","",'CGT Calculator'!G374)</f>
        <v/>
      </c>
    </row>
    <row r="375" spans="1:7">
      <c r="A375" s="18" t="str">
        <f>IF('CGT Calculator'!A375="","",'CGT Calculator'!A375)</f>
        <v/>
      </c>
      <c r="B375" s="18" t="str">
        <f>IF('CGT Calculator'!B375="","",'CGT Calculator'!B375)</f>
        <v/>
      </c>
      <c r="C375" s="18" t="str">
        <f>IF('CGT Calculator'!C375="","",'CGT Calculator'!C375)</f>
        <v/>
      </c>
      <c r="D375" s="18" t="str">
        <f>IF('CGT Calculator'!D375="","",'CGT Calculator'!D375)</f>
        <v/>
      </c>
      <c r="E375" s="18" t="str">
        <f>IF('CGT Calculator'!E375="","",'CGT Calculator'!E375)</f>
        <v/>
      </c>
      <c r="F375" s="18" t="str">
        <f>IF('CGT Calculator'!F375="","",'CGT Calculator'!F375)</f>
        <v/>
      </c>
      <c r="G375" s="18" t="str">
        <f>IF('CGT Calculator'!G375="","",'CGT Calculator'!G375)</f>
        <v/>
      </c>
    </row>
    <row r="376" spans="1:7">
      <c r="A376" s="18" t="str">
        <f>IF('CGT Calculator'!A376="","",'CGT Calculator'!A376)</f>
        <v/>
      </c>
      <c r="B376" s="18" t="str">
        <f>IF('CGT Calculator'!B376="","",'CGT Calculator'!B376)</f>
        <v/>
      </c>
      <c r="C376" s="18" t="str">
        <f>IF('CGT Calculator'!C376="","",'CGT Calculator'!C376)</f>
        <v/>
      </c>
      <c r="D376" s="18" t="str">
        <f>IF('CGT Calculator'!D376="","",'CGT Calculator'!D376)</f>
        <v/>
      </c>
      <c r="E376" s="18" t="str">
        <f>IF('CGT Calculator'!E376="","",'CGT Calculator'!E376)</f>
        <v/>
      </c>
      <c r="F376" s="18" t="str">
        <f>IF('CGT Calculator'!F376="","",'CGT Calculator'!F376)</f>
        <v/>
      </c>
      <c r="G376" s="18" t="str">
        <f>IF('CGT Calculator'!G376="","",'CGT Calculator'!G376)</f>
        <v/>
      </c>
    </row>
    <row r="377" spans="1:7">
      <c r="A377" s="18" t="str">
        <f>IF('CGT Calculator'!A377="","",'CGT Calculator'!A377)</f>
        <v/>
      </c>
      <c r="B377" s="18" t="str">
        <f>IF('CGT Calculator'!B377="","",'CGT Calculator'!B377)</f>
        <v/>
      </c>
      <c r="C377" s="18" t="str">
        <f>IF('CGT Calculator'!C377="","",'CGT Calculator'!C377)</f>
        <v/>
      </c>
      <c r="D377" s="18" t="str">
        <f>IF('CGT Calculator'!D377="","",'CGT Calculator'!D377)</f>
        <v/>
      </c>
      <c r="E377" s="18" t="str">
        <f>IF('CGT Calculator'!E377="","",'CGT Calculator'!E377)</f>
        <v/>
      </c>
      <c r="F377" s="18" t="str">
        <f>IF('CGT Calculator'!F377="","",'CGT Calculator'!F377)</f>
        <v/>
      </c>
      <c r="G377" s="18" t="str">
        <f>IF('CGT Calculator'!G377="","",'CGT Calculator'!G377)</f>
        <v/>
      </c>
    </row>
    <row r="378" spans="1:7">
      <c r="A378" s="18" t="str">
        <f>IF('CGT Calculator'!A378="","",'CGT Calculator'!A378)</f>
        <v/>
      </c>
      <c r="B378" s="18" t="str">
        <f>IF('CGT Calculator'!B378="","",'CGT Calculator'!B378)</f>
        <v/>
      </c>
      <c r="C378" s="18" t="str">
        <f>IF('CGT Calculator'!C378="","",'CGT Calculator'!C378)</f>
        <v/>
      </c>
      <c r="D378" s="18" t="str">
        <f>IF('CGT Calculator'!D378="","",'CGT Calculator'!D378)</f>
        <v/>
      </c>
      <c r="E378" s="18" t="str">
        <f>IF('CGT Calculator'!E378="","",'CGT Calculator'!E378)</f>
        <v/>
      </c>
      <c r="F378" s="18" t="str">
        <f>IF('CGT Calculator'!F378="","",'CGT Calculator'!F378)</f>
        <v/>
      </c>
      <c r="G378" s="18" t="str">
        <f>IF('CGT Calculator'!G378="","",'CGT Calculator'!G378)</f>
        <v/>
      </c>
    </row>
    <row r="379" spans="1:7">
      <c r="A379" s="18" t="str">
        <f>IF('CGT Calculator'!A379="","",'CGT Calculator'!A379)</f>
        <v/>
      </c>
      <c r="B379" s="18" t="str">
        <f>IF('CGT Calculator'!B379="","",'CGT Calculator'!B379)</f>
        <v/>
      </c>
      <c r="C379" s="18" t="str">
        <f>IF('CGT Calculator'!C379="","",'CGT Calculator'!C379)</f>
        <v/>
      </c>
      <c r="D379" s="18" t="str">
        <f>IF('CGT Calculator'!D379="","",'CGT Calculator'!D379)</f>
        <v/>
      </c>
      <c r="E379" s="18" t="str">
        <f>IF('CGT Calculator'!E379="","",'CGT Calculator'!E379)</f>
        <v/>
      </c>
      <c r="F379" s="18" t="str">
        <f>IF('CGT Calculator'!F379="","",'CGT Calculator'!F379)</f>
        <v/>
      </c>
      <c r="G379" s="18" t="str">
        <f>IF('CGT Calculator'!G379="","",'CGT Calculator'!G379)</f>
        <v/>
      </c>
    </row>
    <row r="380" spans="1:7">
      <c r="A380" s="18" t="str">
        <f>IF('CGT Calculator'!A380="","",'CGT Calculator'!A380)</f>
        <v/>
      </c>
      <c r="B380" s="18" t="str">
        <f>IF('CGT Calculator'!B380="","",'CGT Calculator'!B380)</f>
        <v/>
      </c>
      <c r="C380" s="18" t="str">
        <f>IF('CGT Calculator'!C380="","",'CGT Calculator'!C380)</f>
        <v/>
      </c>
      <c r="D380" s="18" t="str">
        <f>IF('CGT Calculator'!D380="","",'CGT Calculator'!D380)</f>
        <v/>
      </c>
      <c r="E380" s="18" t="str">
        <f>IF('CGT Calculator'!E380="","",'CGT Calculator'!E380)</f>
        <v/>
      </c>
      <c r="F380" s="18" t="str">
        <f>IF('CGT Calculator'!F380="","",'CGT Calculator'!F380)</f>
        <v/>
      </c>
      <c r="G380" s="18" t="str">
        <f>IF('CGT Calculator'!G380="","",'CGT Calculator'!G380)</f>
        <v/>
      </c>
    </row>
    <row r="381" spans="1:7">
      <c r="A381" s="18" t="str">
        <f>IF('CGT Calculator'!A381="","",'CGT Calculator'!A381)</f>
        <v/>
      </c>
      <c r="B381" s="18" t="str">
        <f>IF('CGT Calculator'!B381="","",'CGT Calculator'!B381)</f>
        <v/>
      </c>
      <c r="C381" s="18" t="str">
        <f>IF('CGT Calculator'!C381="","",'CGT Calculator'!C381)</f>
        <v/>
      </c>
      <c r="D381" s="18" t="str">
        <f>IF('CGT Calculator'!D381="","",'CGT Calculator'!D381)</f>
        <v/>
      </c>
      <c r="E381" s="18" t="str">
        <f>IF('CGT Calculator'!E381="","",'CGT Calculator'!E381)</f>
        <v/>
      </c>
      <c r="F381" s="18" t="str">
        <f>IF('CGT Calculator'!F381="","",'CGT Calculator'!F381)</f>
        <v/>
      </c>
      <c r="G381" s="18" t="str">
        <f>IF('CGT Calculator'!G381="","",'CGT Calculator'!G381)</f>
        <v/>
      </c>
    </row>
    <row r="382" spans="1:7">
      <c r="A382" s="18" t="str">
        <f>IF('CGT Calculator'!A382="","",'CGT Calculator'!A382)</f>
        <v/>
      </c>
      <c r="B382" s="18" t="str">
        <f>IF('CGT Calculator'!B382="","",'CGT Calculator'!B382)</f>
        <v/>
      </c>
      <c r="C382" s="18" t="str">
        <f>IF('CGT Calculator'!C382="","",'CGT Calculator'!C382)</f>
        <v/>
      </c>
      <c r="D382" s="18" t="str">
        <f>IF('CGT Calculator'!D382="","",'CGT Calculator'!D382)</f>
        <v/>
      </c>
      <c r="E382" s="18" t="str">
        <f>IF('CGT Calculator'!E382="","",'CGT Calculator'!E382)</f>
        <v/>
      </c>
      <c r="F382" s="18" t="str">
        <f>IF('CGT Calculator'!F382="","",'CGT Calculator'!F382)</f>
        <v/>
      </c>
      <c r="G382" s="18" t="str">
        <f>IF('CGT Calculator'!G382="","",'CGT Calculator'!G382)</f>
        <v/>
      </c>
    </row>
    <row r="383" spans="1:7">
      <c r="A383" s="18" t="str">
        <f>IF('CGT Calculator'!A383="","",'CGT Calculator'!A383)</f>
        <v/>
      </c>
      <c r="B383" s="18" t="str">
        <f>IF('CGT Calculator'!B383="","",'CGT Calculator'!B383)</f>
        <v/>
      </c>
      <c r="C383" s="18" t="str">
        <f>IF('CGT Calculator'!C383="","",'CGT Calculator'!C383)</f>
        <v/>
      </c>
      <c r="D383" s="18" t="str">
        <f>IF('CGT Calculator'!D383="","",'CGT Calculator'!D383)</f>
        <v/>
      </c>
      <c r="E383" s="18" t="str">
        <f>IF('CGT Calculator'!E383="","",'CGT Calculator'!E383)</f>
        <v/>
      </c>
      <c r="F383" s="18" t="str">
        <f>IF('CGT Calculator'!F383="","",'CGT Calculator'!F383)</f>
        <v/>
      </c>
      <c r="G383" s="18" t="str">
        <f>IF('CGT Calculator'!G383="","",'CGT Calculator'!G383)</f>
        <v/>
      </c>
    </row>
    <row r="384" spans="1:7">
      <c r="A384" s="18" t="str">
        <f>IF('CGT Calculator'!A384="","",'CGT Calculator'!A384)</f>
        <v/>
      </c>
      <c r="B384" s="18" t="str">
        <f>IF('CGT Calculator'!B384="","",'CGT Calculator'!B384)</f>
        <v/>
      </c>
      <c r="C384" s="18" t="str">
        <f>IF('CGT Calculator'!C384="","",'CGT Calculator'!C384)</f>
        <v/>
      </c>
      <c r="D384" s="18" t="str">
        <f>IF('CGT Calculator'!D384="","",'CGT Calculator'!D384)</f>
        <v/>
      </c>
      <c r="E384" s="18" t="str">
        <f>IF('CGT Calculator'!E384="","",'CGT Calculator'!E384)</f>
        <v/>
      </c>
      <c r="F384" s="18" t="str">
        <f>IF('CGT Calculator'!F384="","",'CGT Calculator'!F384)</f>
        <v/>
      </c>
      <c r="G384" s="18" t="str">
        <f>IF('CGT Calculator'!G384="","",'CGT Calculator'!G384)</f>
        <v/>
      </c>
    </row>
    <row r="385" spans="1:7">
      <c r="A385" s="18" t="str">
        <f>IF('CGT Calculator'!A385="","",'CGT Calculator'!A385)</f>
        <v/>
      </c>
      <c r="B385" s="18" t="str">
        <f>IF('CGT Calculator'!B385="","",'CGT Calculator'!B385)</f>
        <v/>
      </c>
      <c r="C385" s="18" t="str">
        <f>IF('CGT Calculator'!C385="","",'CGT Calculator'!C385)</f>
        <v/>
      </c>
      <c r="D385" s="18" t="str">
        <f>IF('CGT Calculator'!D385="","",'CGT Calculator'!D385)</f>
        <v/>
      </c>
      <c r="E385" s="18" t="str">
        <f>IF('CGT Calculator'!E385="","",'CGT Calculator'!E385)</f>
        <v/>
      </c>
      <c r="F385" s="18" t="str">
        <f>IF('CGT Calculator'!F385="","",'CGT Calculator'!F385)</f>
        <v/>
      </c>
      <c r="G385" s="18" t="str">
        <f>IF('CGT Calculator'!G385="","",'CGT Calculator'!G385)</f>
        <v/>
      </c>
    </row>
    <row r="386" spans="1:7">
      <c r="A386" s="18" t="str">
        <f>IF('CGT Calculator'!A386="","",'CGT Calculator'!A386)</f>
        <v/>
      </c>
      <c r="B386" s="18" t="str">
        <f>IF('CGT Calculator'!B386="","",'CGT Calculator'!B386)</f>
        <v/>
      </c>
      <c r="C386" s="18" t="str">
        <f>IF('CGT Calculator'!C386="","",'CGT Calculator'!C386)</f>
        <v/>
      </c>
      <c r="D386" s="18" t="str">
        <f>IF('CGT Calculator'!D386="","",'CGT Calculator'!D386)</f>
        <v/>
      </c>
      <c r="E386" s="18" t="str">
        <f>IF('CGT Calculator'!E386="","",'CGT Calculator'!E386)</f>
        <v/>
      </c>
      <c r="F386" s="18" t="str">
        <f>IF('CGT Calculator'!F386="","",'CGT Calculator'!F386)</f>
        <v/>
      </c>
      <c r="G386" s="18" t="str">
        <f>IF('CGT Calculator'!G386="","",'CGT Calculator'!G386)</f>
        <v/>
      </c>
    </row>
    <row r="387" spans="1:7">
      <c r="A387" s="18" t="str">
        <f>IF('CGT Calculator'!A387="","",'CGT Calculator'!A387)</f>
        <v/>
      </c>
      <c r="B387" s="18" t="str">
        <f>IF('CGT Calculator'!B387="","",'CGT Calculator'!B387)</f>
        <v/>
      </c>
      <c r="C387" s="18" t="str">
        <f>IF('CGT Calculator'!C387="","",'CGT Calculator'!C387)</f>
        <v/>
      </c>
      <c r="D387" s="18" t="str">
        <f>IF('CGT Calculator'!D387="","",'CGT Calculator'!D387)</f>
        <v/>
      </c>
      <c r="E387" s="18" t="str">
        <f>IF('CGT Calculator'!E387="","",'CGT Calculator'!E387)</f>
        <v/>
      </c>
      <c r="F387" s="18" t="str">
        <f>IF('CGT Calculator'!F387="","",'CGT Calculator'!F387)</f>
        <v/>
      </c>
      <c r="G387" s="18" t="str">
        <f>IF('CGT Calculator'!G387="","",'CGT Calculator'!G387)</f>
        <v/>
      </c>
    </row>
    <row r="388" spans="1:7">
      <c r="A388" s="18" t="str">
        <f>IF('CGT Calculator'!A388="","",'CGT Calculator'!A388)</f>
        <v/>
      </c>
      <c r="B388" s="18" t="str">
        <f>IF('CGT Calculator'!B388="","",'CGT Calculator'!B388)</f>
        <v/>
      </c>
      <c r="C388" s="18" t="str">
        <f>IF('CGT Calculator'!C388="","",'CGT Calculator'!C388)</f>
        <v/>
      </c>
      <c r="D388" s="18" t="str">
        <f>IF('CGT Calculator'!D388="","",'CGT Calculator'!D388)</f>
        <v/>
      </c>
      <c r="E388" s="18" t="str">
        <f>IF('CGT Calculator'!E388="","",'CGT Calculator'!E388)</f>
        <v/>
      </c>
      <c r="F388" s="18" t="str">
        <f>IF('CGT Calculator'!F388="","",'CGT Calculator'!F388)</f>
        <v/>
      </c>
      <c r="G388" s="18" t="str">
        <f>IF('CGT Calculator'!G388="","",'CGT Calculator'!G388)</f>
        <v/>
      </c>
    </row>
    <row r="389" spans="1:7">
      <c r="A389" s="18" t="str">
        <f>IF('CGT Calculator'!A389="","",'CGT Calculator'!A389)</f>
        <v/>
      </c>
      <c r="B389" s="18" t="str">
        <f>IF('CGT Calculator'!B389="","",'CGT Calculator'!B389)</f>
        <v/>
      </c>
      <c r="C389" s="18" t="str">
        <f>IF('CGT Calculator'!C389="","",'CGT Calculator'!C389)</f>
        <v/>
      </c>
      <c r="D389" s="18" t="str">
        <f>IF('CGT Calculator'!D389="","",'CGT Calculator'!D389)</f>
        <v/>
      </c>
      <c r="E389" s="18" t="str">
        <f>IF('CGT Calculator'!E389="","",'CGT Calculator'!E389)</f>
        <v/>
      </c>
      <c r="F389" s="18" t="str">
        <f>IF('CGT Calculator'!F389="","",'CGT Calculator'!F389)</f>
        <v/>
      </c>
      <c r="G389" s="18" t="str">
        <f>IF('CGT Calculator'!G389="","",'CGT Calculator'!G389)</f>
        <v/>
      </c>
    </row>
    <row r="390" spans="1:7">
      <c r="A390" s="18" t="str">
        <f>IF('CGT Calculator'!A390="","",'CGT Calculator'!A390)</f>
        <v/>
      </c>
      <c r="B390" s="18" t="str">
        <f>IF('CGT Calculator'!B390="","",'CGT Calculator'!B390)</f>
        <v/>
      </c>
      <c r="C390" s="18" t="str">
        <f>IF('CGT Calculator'!C390="","",'CGT Calculator'!C390)</f>
        <v/>
      </c>
      <c r="D390" s="18" t="str">
        <f>IF('CGT Calculator'!D390="","",'CGT Calculator'!D390)</f>
        <v/>
      </c>
      <c r="E390" s="18" t="str">
        <f>IF('CGT Calculator'!E390="","",'CGT Calculator'!E390)</f>
        <v/>
      </c>
      <c r="F390" s="18" t="str">
        <f>IF('CGT Calculator'!F390="","",'CGT Calculator'!F390)</f>
        <v/>
      </c>
      <c r="G390" s="18" t="str">
        <f>IF('CGT Calculator'!G390="","",'CGT Calculator'!G390)</f>
        <v/>
      </c>
    </row>
    <row r="391" spans="1:7">
      <c r="A391" s="18" t="str">
        <f>IF('CGT Calculator'!A391="","",'CGT Calculator'!A391)</f>
        <v/>
      </c>
      <c r="B391" s="18" t="str">
        <f>IF('CGT Calculator'!B391="","",'CGT Calculator'!B391)</f>
        <v/>
      </c>
      <c r="C391" s="18" t="str">
        <f>IF('CGT Calculator'!C391="","",'CGT Calculator'!C391)</f>
        <v/>
      </c>
      <c r="D391" s="18" t="str">
        <f>IF('CGT Calculator'!D391="","",'CGT Calculator'!D391)</f>
        <v/>
      </c>
      <c r="E391" s="18" t="str">
        <f>IF('CGT Calculator'!E391="","",'CGT Calculator'!E391)</f>
        <v/>
      </c>
      <c r="F391" s="18" t="str">
        <f>IF('CGT Calculator'!F391="","",'CGT Calculator'!F391)</f>
        <v/>
      </c>
      <c r="G391" s="18" t="str">
        <f>IF('CGT Calculator'!G391="","",'CGT Calculator'!G391)</f>
        <v/>
      </c>
    </row>
    <row r="392" spans="1:7">
      <c r="A392" s="18" t="str">
        <f>IF('CGT Calculator'!A392="","",'CGT Calculator'!A392)</f>
        <v/>
      </c>
      <c r="B392" s="18" t="str">
        <f>IF('CGT Calculator'!B392="","",'CGT Calculator'!B392)</f>
        <v/>
      </c>
      <c r="C392" s="18" t="str">
        <f>IF('CGT Calculator'!C392="","",'CGT Calculator'!C392)</f>
        <v/>
      </c>
      <c r="D392" s="18" t="str">
        <f>IF('CGT Calculator'!D392="","",'CGT Calculator'!D392)</f>
        <v/>
      </c>
      <c r="E392" s="18" t="str">
        <f>IF('CGT Calculator'!E392="","",'CGT Calculator'!E392)</f>
        <v/>
      </c>
      <c r="F392" s="18" t="str">
        <f>IF('CGT Calculator'!F392="","",'CGT Calculator'!F392)</f>
        <v/>
      </c>
      <c r="G392" s="18" t="str">
        <f>IF('CGT Calculator'!G392="","",'CGT Calculator'!G392)</f>
        <v/>
      </c>
    </row>
    <row r="393" spans="1:7">
      <c r="A393" s="18" t="str">
        <f>IF('CGT Calculator'!A393="","",'CGT Calculator'!A393)</f>
        <v/>
      </c>
      <c r="B393" s="18" t="str">
        <f>IF('CGT Calculator'!B393="","",'CGT Calculator'!B393)</f>
        <v/>
      </c>
      <c r="C393" s="18" t="str">
        <f>IF('CGT Calculator'!C393="","",'CGT Calculator'!C393)</f>
        <v/>
      </c>
      <c r="D393" s="18" t="str">
        <f>IF('CGT Calculator'!D393="","",'CGT Calculator'!D393)</f>
        <v/>
      </c>
      <c r="E393" s="18" t="str">
        <f>IF('CGT Calculator'!E393="","",'CGT Calculator'!E393)</f>
        <v/>
      </c>
      <c r="F393" s="18" t="str">
        <f>IF('CGT Calculator'!F393="","",'CGT Calculator'!F393)</f>
        <v/>
      </c>
      <c r="G393" s="18" t="str">
        <f>IF('CGT Calculator'!G393="","",'CGT Calculator'!G393)</f>
        <v/>
      </c>
    </row>
    <row r="394" spans="1:7">
      <c r="A394" s="18" t="str">
        <f>IF('CGT Calculator'!A394="","",'CGT Calculator'!A394)</f>
        <v/>
      </c>
      <c r="B394" s="18" t="str">
        <f>IF('CGT Calculator'!B394="","",'CGT Calculator'!B394)</f>
        <v/>
      </c>
      <c r="C394" s="18" t="str">
        <f>IF('CGT Calculator'!C394="","",'CGT Calculator'!C394)</f>
        <v/>
      </c>
      <c r="D394" s="18" t="str">
        <f>IF('CGT Calculator'!D394="","",'CGT Calculator'!D394)</f>
        <v/>
      </c>
      <c r="E394" s="18" t="str">
        <f>IF('CGT Calculator'!E394="","",'CGT Calculator'!E394)</f>
        <v/>
      </c>
      <c r="F394" s="18" t="str">
        <f>IF('CGT Calculator'!F394="","",'CGT Calculator'!F394)</f>
        <v/>
      </c>
      <c r="G394" s="18" t="str">
        <f>IF('CGT Calculator'!G394="","",'CGT Calculator'!G394)</f>
        <v/>
      </c>
    </row>
    <row r="395" spans="1:7">
      <c r="A395" s="18" t="str">
        <f>IF('CGT Calculator'!A395="","",'CGT Calculator'!A395)</f>
        <v/>
      </c>
      <c r="B395" s="18" t="str">
        <f>IF('CGT Calculator'!B395="","",'CGT Calculator'!B395)</f>
        <v/>
      </c>
      <c r="C395" s="18" t="str">
        <f>IF('CGT Calculator'!C395="","",'CGT Calculator'!C395)</f>
        <v/>
      </c>
      <c r="D395" s="18" t="str">
        <f>IF('CGT Calculator'!D395="","",'CGT Calculator'!D395)</f>
        <v/>
      </c>
      <c r="E395" s="18" t="str">
        <f>IF('CGT Calculator'!E395="","",'CGT Calculator'!E395)</f>
        <v/>
      </c>
      <c r="F395" s="18" t="str">
        <f>IF('CGT Calculator'!F395="","",'CGT Calculator'!F395)</f>
        <v/>
      </c>
      <c r="G395" s="18" t="str">
        <f>IF('CGT Calculator'!G395="","",'CGT Calculator'!G395)</f>
        <v/>
      </c>
    </row>
    <row r="396" spans="1:7">
      <c r="A396" s="18" t="str">
        <f>IF('CGT Calculator'!A396="","",'CGT Calculator'!A396)</f>
        <v/>
      </c>
      <c r="B396" s="18" t="str">
        <f>IF('CGT Calculator'!B396="","",'CGT Calculator'!B396)</f>
        <v/>
      </c>
      <c r="C396" s="18" t="str">
        <f>IF('CGT Calculator'!C396="","",'CGT Calculator'!C396)</f>
        <v/>
      </c>
      <c r="D396" s="18" t="str">
        <f>IF('CGT Calculator'!D396="","",'CGT Calculator'!D396)</f>
        <v/>
      </c>
      <c r="E396" s="18" t="str">
        <f>IF('CGT Calculator'!E396="","",'CGT Calculator'!E396)</f>
        <v/>
      </c>
      <c r="F396" s="18" t="str">
        <f>IF('CGT Calculator'!F396="","",'CGT Calculator'!F396)</f>
        <v/>
      </c>
      <c r="G396" s="18" t="str">
        <f>IF('CGT Calculator'!G396="","",'CGT Calculator'!G396)</f>
        <v/>
      </c>
    </row>
    <row r="397" spans="1:7">
      <c r="A397" s="18" t="str">
        <f>IF('CGT Calculator'!A397="","",'CGT Calculator'!A397)</f>
        <v/>
      </c>
      <c r="B397" s="18" t="str">
        <f>IF('CGT Calculator'!B397="","",'CGT Calculator'!B397)</f>
        <v/>
      </c>
      <c r="C397" s="18" t="str">
        <f>IF('CGT Calculator'!C397="","",'CGT Calculator'!C397)</f>
        <v/>
      </c>
      <c r="D397" s="18" t="str">
        <f>IF('CGT Calculator'!D397="","",'CGT Calculator'!D397)</f>
        <v/>
      </c>
      <c r="E397" s="18" t="str">
        <f>IF('CGT Calculator'!E397="","",'CGT Calculator'!E397)</f>
        <v/>
      </c>
      <c r="F397" s="18" t="str">
        <f>IF('CGT Calculator'!F397="","",'CGT Calculator'!F397)</f>
        <v/>
      </c>
      <c r="G397" s="18" t="str">
        <f>IF('CGT Calculator'!G397="","",'CGT Calculator'!G397)</f>
        <v/>
      </c>
    </row>
    <row r="398" spans="1:7">
      <c r="A398" s="18" t="str">
        <f>IF('CGT Calculator'!A398="","",'CGT Calculator'!A398)</f>
        <v/>
      </c>
      <c r="B398" s="18" t="str">
        <f>IF('CGT Calculator'!B398="","",'CGT Calculator'!B398)</f>
        <v/>
      </c>
      <c r="C398" s="18" t="str">
        <f>IF('CGT Calculator'!C398="","",'CGT Calculator'!C398)</f>
        <v/>
      </c>
      <c r="D398" s="18" t="str">
        <f>IF('CGT Calculator'!D398="","",'CGT Calculator'!D398)</f>
        <v/>
      </c>
      <c r="E398" s="18" t="str">
        <f>IF('CGT Calculator'!E398="","",'CGT Calculator'!E398)</f>
        <v/>
      </c>
      <c r="F398" s="18" t="str">
        <f>IF('CGT Calculator'!F398="","",'CGT Calculator'!F398)</f>
        <v/>
      </c>
      <c r="G398" s="18" t="str">
        <f>IF('CGT Calculator'!G398="","",'CGT Calculator'!G398)</f>
        <v/>
      </c>
    </row>
    <row r="399" spans="1:7">
      <c r="A399" s="18" t="str">
        <f>IF('CGT Calculator'!A399="","",'CGT Calculator'!A399)</f>
        <v/>
      </c>
      <c r="B399" s="18" t="str">
        <f>IF('CGT Calculator'!B399="","",'CGT Calculator'!B399)</f>
        <v/>
      </c>
      <c r="C399" s="18" t="str">
        <f>IF('CGT Calculator'!C399="","",'CGT Calculator'!C399)</f>
        <v/>
      </c>
      <c r="D399" s="18" t="str">
        <f>IF('CGT Calculator'!D399="","",'CGT Calculator'!D399)</f>
        <v/>
      </c>
      <c r="E399" s="18" t="str">
        <f>IF('CGT Calculator'!E399="","",'CGT Calculator'!E399)</f>
        <v/>
      </c>
      <c r="F399" s="18" t="str">
        <f>IF('CGT Calculator'!F399="","",'CGT Calculator'!F399)</f>
        <v/>
      </c>
      <c r="G399" s="18" t="str">
        <f>IF('CGT Calculator'!G399="","",'CGT Calculator'!G399)</f>
        <v/>
      </c>
    </row>
    <row r="400" spans="1:7">
      <c r="A400" s="18" t="str">
        <f>IF('CGT Calculator'!A400="","",'CGT Calculator'!A400)</f>
        <v/>
      </c>
      <c r="B400" s="18" t="str">
        <f>IF('CGT Calculator'!B400="","",'CGT Calculator'!B400)</f>
        <v/>
      </c>
      <c r="C400" s="18" t="str">
        <f>IF('CGT Calculator'!C400="","",'CGT Calculator'!C400)</f>
        <v/>
      </c>
      <c r="D400" s="18" t="str">
        <f>IF('CGT Calculator'!D400="","",'CGT Calculator'!D400)</f>
        <v/>
      </c>
      <c r="E400" s="18" t="str">
        <f>IF('CGT Calculator'!E400="","",'CGT Calculator'!E400)</f>
        <v/>
      </c>
      <c r="F400" s="18" t="str">
        <f>IF('CGT Calculator'!F400="","",'CGT Calculator'!F400)</f>
        <v/>
      </c>
      <c r="G400" s="18" t="str">
        <f>IF('CGT Calculator'!G400="","",'CGT Calculator'!G400)</f>
        <v/>
      </c>
    </row>
    <row r="401" spans="1:7">
      <c r="A401" s="18" t="str">
        <f>IF('CGT Calculator'!A401="","",'CGT Calculator'!A401)</f>
        <v/>
      </c>
      <c r="B401" s="18" t="str">
        <f>IF('CGT Calculator'!B401="","",'CGT Calculator'!B401)</f>
        <v/>
      </c>
      <c r="C401" s="18" t="str">
        <f>IF('CGT Calculator'!C401="","",'CGT Calculator'!C401)</f>
        <v/>
      </c>
      <c r="D401" s="18" t="str">
        <f>IF('CGT Calculator'!D401="","",'CGT Calculator'!D401)</f>
        <v/>
      </c>
      <c r="E401" s="18" t="str">
        <f>IF('CGT Calculator'!E401="","",'CGT Calculator'!E401)</f>
        <v/>
      </c>
      <c r="F401" s="18" t="str">
        <f>IF('CGT Calculator'!F401="","",'CGT Calculator'!F401)</f>
        <v/>
      </c>
      <c r="G401" s="18" t="str">
        <f>IF('CGT Calculator'!G401="","",'CGT Calculator'!G401)</f>
        <v/>
      </c>
    </row>
    <row r="402" spans="1:7">
      <c r="A402" s="18" t="str">
        <f>IF('CGT Calculator'!A402="","",'CGT Calculator'!A402)</f>
        <v/>
      </c>
      <c r="B402" s="18" t="str">
        <f>IF('CGT Calculator'!B402="","",'CGT Calculator'!B402)</f>
        <v/>
      </c>
      <c r="C402" s="18" t="str">
        <f>IF('CGT Calculator'!C402="","",'CGT Calculator'!C402)</f>
        <v/>
      </c>
      <c r="D402" s="18" t="str">
        <f>IF('CGT Calculator'!D402="","",'CGT Calculator'!D402)</f>
        <v/>
      </c>
      <c r="E402" s="18" t="str">
        <f>IF('CGT Calculator'!E402="","",'CGT Calculator'!E402)</f>
        <v/>
      </c>
      <c r="F402" s="18" t="str">
        <f>IF('CGT Calculator'!F402="","",'CGT Calculator'!F402)</f>
        <v/>
      </c>
      <c r="G402" s="18" t="str">
        <f>IF('CGT Calculator'!G402="","",'CGT Calculator'!G402)</f>
        <v/>
      </c>
    </row>
    <row r="403" spans="1:7">
      <c r="A403" s="18" t="str">
        <f>IF('CGT Calculator'!A403="","",'CGT Calculator'!A403)</f>
        <v/>
      </c>
      <c r="B403" s="18" t="str">
        <f>IF('CGT Calculator'!B403="","",'CGT Calculator'!B403)</f>
        <v/>
      </c>
      <c r="C403" s="18" t="str">
        <f>IF('CGT Calculator'!C403="","",'CGT Calculator'!C403)</f>
        <v/>
      </c>
      <c r="D403" s="18" t="str">
        <f>IF('CGT Calculator'!D403="","",'CGT Calculator'!D403)</f>
        <v/>
      </c>
      <c r="E403" s="18" t="str">
        <f>IF('CGT Calculator'!E403="","",'CGT Calculator'!E403)</f>
        <v/>
      </c>
      <c r="F403" s="18" t="str">
        <f>IF('CGT Calculator'!F403="","",'CGT Calculator'!F403)</f>
        <v/>
      </c>
      <c r="G403" s="18" t="str">
        <f>IF('CGT Calculator'!G403="","",'CGT Calculator'!G403)</f>
        <v/>
      </c>
    </row>
    <row r="404" spans="1:7">
      <c r="A404" s="18" t="str">
        <f>IF('CGT Calculator'!A404="","",'CGT Calculator'!A404)</f>
        <v/>
      </c>
      <c r="B404" s="18" t="str">
        <f>IF('CGT Calculator'!B404="","",'CGT Calculator'!B404)</f>
        <v/>
      </c>
      <c r="C404" s="18" t="str">
        <f>IF('CGT Calculator'!C404="","",'CGT Calculator'!C404)</f>
        <v/>
      </c>
      <c r="D404" s="18" t="str">
        <f>IF('CGT Calculator'!D404="","",'CGT Calculator'!D404)</f>
        <v/>
      </c>
      <c r="E404" s="18" t="str">
        <f>IF('CGT Calculator'!E404="","",'CGT Calculator'!E404)</f>
        <v/>
      </c>
      <c r="F404" s="18" t="str">
        <f>IF('CGT Calculator'!F404="","",'CGT Calculator'!F404)</f>
        <v/>
      </c>
      <c r="G404" s="18" t="str">
        <f>IF('CGT Calculator'!G404="","",'CGT Calculator'!G404)</f>
        <v/>
      </c>
    </row>
    <row r="405" spans="1:7">
      <c r="A405" s="18" t="str">
        <f>IF('CGT Calculator'!A405="","",'CGT Calculator'!A405)</f>
        <v/>
      </c>
      <c r="B405" s="18" t="str">
        <f>IF('CGT Calculator'!B405="","",'CGT Calculator'!B405)</f>
        <v/>
      </c>
      <c r="C405" s="18" t="str">
        <f>IF('CGT Calculator'!C405="","",'CGT Calculator'!C405)</f>
        <v/>
      </c>
      <c r="D405" s="18" t="str">
        <f>IF('CGT Calculator'!D405="","",'CGT Calculator'!D405)</f>
        <v/>
      </c>
      <c r="E405" s="18" t="str">
        <f>IF('CGT Calculator'!E405="","",'CGT Calculator'!E405)</f>
        <v/>
      </c>
      <c r="F405" s="18" t="str">
        <f>IF('CGT Calculator'!F405="","",'CGT Calculator'!F405)</f>
        <v/>
      </c>
      <c r="G405" s="18" t="str">
        <f>IF('CGT Calculator'!G405="","",'CGT Calculator'!G405)</f>
        <v/>
      </c>
    </row>
    <row r="406" spans="1:7">
      <c r="A406" s="18" t="str">
        <f>IF('CGT Calculator'!A406="","",'CGT Calculator'!A406)</f>
        <v/>
      </c>
      <c r="B406" s="18" t="str">
        <f>IF('CGT Calculator'!B406="","",'CGT Calculator'!B406)</f>
        <v/>
      </c>
      <c r="C406" s="18" t="str">
        <f>IF('CGT Calculator'!C406="","",'CGT Calculator'!C406)</f>
        <v/>
      </c>
      <c r="D406" s="18" t="str">
        <f>IF('CGT Calculator'!D406="","",'CGT Calculator'!D406)</f>
        <v/>
      </c>
      <c r="E406" s="18" t="str">
        <f>IF('CGT Calculator'!E406="","",'CGT Calculator'!E406)</f>
        <v/>
      </c>
      <c r="F406" s="18" t="str">
        <f>IF('CGT Calculator'!F406="","",'CGT Calculator'!F406)</f>
        <v/>
      </c>
      <c r="G406" s="18" t="str">
        <f>IF('CGT Calculator'!G406="","",'CGT Calculator'!G406)</f>
        <v/>
      </c>
    </row>
    <row r="407" spans="1:7">
      <c r="A407" s="18" t="str">
        <f>IF('CGT Calculator'!A407="","",'CGT Calculator'!A407)</f>
        <v/>
      </c>
      <c r="B407" s="18" t="str">
        <f>IF('CGT Calculator'!B407="","",'CGT Calculator'!B407)</f>
        <v/>
      </c>
      <c r="C407" s="18" t="str">
        <f>IF('CGT Calculator'!C407="","",'CGT Calculator'!C407)</f>
        <v/>
      </c>
      <c r="D407" s="18" t="str">
        <f>IF('CGT Calculator'!D407="","",'CGT Calculator'!D407)</f>
        <v/>
      </c>
      <c r="E407" s="18" t="str">
        <f>IF('CGT Calculator'!E407="","",'CGT Calculator'!E407)</f>
        <v/>
      </c>
      <c r="F407" s="18" t="str">
        <f>IF('CGT Calculator'!F407="","",'CGT Calculator'!F407)</f>
        <v/>
      </c>
      <c r="G407" s="18" t="str">
        <f>IF('CGT Calculator'!G407="","",'CGT Calculator'!G407)</f>
        <v/>
      </c>
    </row>
    <row r="408" spans="1:7">
      <c r="A408" s="18" t="str">
        <f>IF('CGT Calculator'!A408="","",'CGT Calculator'!A408)</f>
        <v/>
      </c>
      <c r="B408" s="18" t="str">
        <f>IF('CGT Calculator'!B408="","",'CGT Calculator'!B408)</f>
        <v/>
      </c>
      <c r="C408" s="18" t="str">
        <f>IF('CGT Calculator'!C408="","",'CGT Calculator'!C408)</f>
        <v/>
      </c>
      <c r="D408" s="18" t="str">
        <f>IF('CGT Calculator'!D408="","",'CGT Calculator'!D408)</f>
        <v/>
      </c>
      <c r="E408" s="18" t="str">
        <f>IF('CGT Calculator'!E408="","",'CGT Calculator'!E408)</f>
        <v/>
      </c>
      <c r="F408" s="18" t="str">
        <f>IF('CGT Calculator'!F408="","",'CGT Calculator'!F408)</f>
        <v/>
      </c>
      <c r="G408" s="18" t="str">
        <f>IF('CGT Calculator'!G408="","",'CGT Calculator'!G408)</f>
        <v/>
      </c>
    </row>
    <row r="409" spans="1:7">
      <c r="A409" s="18" t="str">
        <f>IF('CGT Calculator'!A409="","",'CGT Calculator'!A409)</f>
        <v/>
      </c>
      <c r="B409" s="18" t="str">
        <f>IF('CGT Calculator'!B409="","",'CGT Calculator'!B409)</f>
        <v/>
      </c>
      <c r="C409" s="18" t="str">
        <f>IF('CGT Calculator'!C409="","",'CGT Calculator'!C409)</f>
        <v/>
      </c>
      <c r="D409" s="18" t="str">
        <f>IF('CGT Calculator'!D409="","",'CGT Calculator'!D409)</f>
        <v/>
      </c>
      <c r="E409" s="18" t="str">
        <f>IF('CGT Calculator'!E409="","",'CGT Calculator'!E409)</f>
        <v/>
      </c>
      <c r="F409" s="18" t="str">
        <f>IF('CGT Calculator'!F409="","",'CGT Calculator'!F409)</f>
        <v/>
      </c>
      <c r="G409" s="18" t="str">
        <f>IF('CGT Calculator'!G409="","",'CGT Calculator'!G409)</f>
        <v/>
      </c>
    </row>
    <row r="410" spans="1:7">
      <c r="A410" s="18" t="str">
        <f>IF('CGT Calculator'!A410="","",'CGT Calculator'!A410)</f>
        <v/>
      </c>
      <c r="B410" s="18" t="str">
        <f>IF('CGT Calculator'!B410="","",'CGT Calculator'!B410)</f>
        <v/>
      </c>
      <c r="C410" s="18" t="str">
        <f>IF('CGT Calculator'!C410="","",'CGT Calculator'!C410)</f>
        <v/>
      </c>
      <c r="D410" s="18" t="str">
        <f>IF('CGT Calculator'!D410="","",'CGT Calculator'!D410)</f>
        <v/>
      </c>
      <c r="E410" s="18" t="str">
        <f>IF('CGT Calculator'!E410="","",'CGT Calculator'!E410)</f>
        <v/>
      </c>
      <c r="F410" s="18" t="str">
        <f>IF('CGT Calculator'!F410="","",'CGT Calculator'!F410)</f>
        <v/>
      </c>
      <c r="G410" s="18" t="str">
        <f>IF('CGT Calculator'!G410="","",'CGT Calculator'!G410)</f>
        <v/>
      </c>
    </row>
    <row r="411" spans="1:7">
      <c r="A411" s="18" t="str">
        <f>IF('CGT Calculator'!A411="","",'CGT Calculator'!A411)</f>
        <v/>
      </c>
      <c r="B411" s="18" t="str">
        <f>IF('CGT Calculator'!B411="","",'CGT Calculator'!B411)</f>
        <v/>
      </c>
      <c r="C411" s="18" t="str">
        <f>IF('CGT Calculator'!C411="","",'CGT Calculator'!C411)</f>
        <v/>
      </c>
      <c r="D411" s="18" t="str">
        <f>IF('CGT Calculator'!D411="","",'CGT Calculator'!D411)</f>
        <v/>
      </c>
      <c r="E411" s="18" t="str">
        <f>IF('CGT Calculator'!E411="","",'CGT Calculator'!E411)</f>
        <v/>
      </c>
      <c r="F411" s="18" t="str">
        <f>IF('CGT Calculator'!F411="","",'CGT Calculator'!F411)</f>
        <v/>
      </c>
      <c r="G411" s="18" t="str">
        <f>IF('CGT Calculator'!G411="","",'CGT Calculator'!G411)</f>
        <v/>
      </c>
    </row>
    <row r="412" spans="1:7">
      <c r="A412" s="18" t="str">
        <f>IF('CGT Calculator'!A412="","",'CGT Calculator'!A412)</f>
        <v/>
      </c>
      <c r="B412" s="18" t="str">
        <f>IF('CGT Calculator'!B412="","",'CGT Calculator'!B412)</f>
        <v/>
      </c>
      <c r="C412" s="18" t="str">
        <f>IF('CGT Calculator'!C412="","",'CGT Calculator'!C412)</f>
        <v/>
      </c>
      <c r="D412" s="18" t="str">
        <f>IF('CGT Calculator'!D412="","",'CGT Calculator'!D412)</f>
        <v/>
      </c>
      <c r="E412" s="18" t="str">
        <f>IF('CGT Calculator'!E412="","",'CGT Calculator'!E412)</f>
        <v/>
      </c>
      <c r="F412" s="18" t="str">
        <f>IF('CGT Calculator'!F412="","",'CGT Calculator'!F412)</f>
        <v/>
      </c>
      <c r="G412" s="18" t="str">
        <f>IF('CGT Calculator'!G412="","",'CGT Calculator'!G412)</f>
        <v/>
      </c>
    </row>
    <row r="413" spans="1:7">
      <c r="A413" s="18" t="str">
        <f>IF('CGT Calculator'!A413="","",'CGT Calculator'!A413)</f>
        <v/>
      </c>
      <c r="B413" s="18" t="str">
        <f>IF('CGT Calculator'!B413="","",'CGT Calculator'!B413)</f>
        <v/>
      </c>
      <c r="C413" s="18" t="str">
        <f>IF('CGT Calculator'!C413="","",'CGT Calculator'!C413)</f>
        <v/>
      </c>
      <c r="D413" s="18" t="str">
        <f>IF('CGT Calculator'!D413="","",'CGT Calculator'!D413)</f>
        <v/>
      </c>
      <c r="E413" s="18" t="str">
        <f>IF('CGT Calculator'!E413="","",'CGT Calculator'!E413)</f>
        <v/>
      </c>
      <c r="F413" s="18" t="str">
        <f>IF('CGT Calculator'!F413="","",'CGT Calculator'!F413)</f>
        <v/>
      </c>
      <c r="G413" s="18" t="str">
        <f>IF('CGT Calculator'!G413="","",'CGT Calculator'!G413)</f>
        <v/>
      </c>
    </row>
    <row r="414" spans="1:7">
      <c r="A414" s="18" t="str">
        <f>IF('CGT Calculator'!A414="","",'CGT Calculator'!A414)</f>
        <v/>
      </c>
      <c r="B414" s="18" t="str">
        <f>IF('CGT Calculator'!B414="","",'CGT Calculator'!B414)</f>
        <v/>
      </c>
      <c r="C414" s="18" t="str">
        <f>IF('CGT Calculator'!C414="","",'CGT Calculator'!C414)</f>
        <v/>
      </c>
      <c r="D414" s="18" t="str">
        <f>IF('CGT Calculator'!D414="","",'CGT Calculator'!D414)</f>
        <v/>
      </c>
      <c r="E414" s="18" t="str">
        <f>IF('CGT Calculator'!E414="","",'CGT Calculator'!E414)</f>
        <v/>
      </c>
      <c r="F414" s="18" t="str">
        <f>IF('CGT Calculator'!F414="","",'CGT Calculator'!F414)</f>
        <v/>
      </c>
      <c r="G414" s="18" t="str">
        <f>IF('CGT Calculator'!G414="","",'CGT Calculator'!G414)</f>
        <v/>
      </c>
    </row>
    <row r="415" spans="1:7">
      <c r="A415" s="18" t="str">
        <f>IF('CGT Calculator'!A415="","",'CGT Calculator'!A415)</f>
        <v/>
      </c>
      <c r="B415" s="18" t="str">
        <f>IF('CGT Calculator'!B415="","",'CGT Calculator'!B415)</f>
        <v/>
      </c>
      <c r="C415" s="18" t="str">
        <f>IF('CGT Calculator'!C415="","",'CGT Calculator'!C415)</f>
        <v/>
      </c>
      <c r="D415" s="18" t="str">
        <f>IF('CGT Calculator'!D415="","",'CGT Calculator'!D415)</f>
        <v/>
      </c>
      <c r="E415" s="18" t="str">
        <f>IF('CGT Calculator'!E415="","",'CGT Calculator'!E415)</f>
        <v/>
      </c>
      <c r="F415" s="18" t="str">
        <f>IF('CGT Calculator'!F415="","",'CGT Calculator'!F415)</f>
        <v/>
      </c>
      <c r="G415" s="18" t="str">
        <f>IF('CGT Calculator'!G415="","",'CGT Calculator'!G415)</f>
        <v/>
      </c>
    </row>
    <row r="416" spans="1:7">
      <c r="A416" s="18" t="str">
        <f>IF('CGT Calculator'!A416="","",'CGT Calculator'!A416)</f>
        <v/>
      </c>
      <c r="B416" s="18" t="str">
        <f>IF('CGT Calculator'!B416="","",'CGT Calculator'!B416)</f>
        <v/>
      </c>
      <c r="C416" s="18" t="str">
        <f>IF('CGT Calculator'!C416="","",'CGT Calculator'!C416)</f>
        <v/>
      </c>
      <c r="D416" s="18" t="str">
        <f>IF('CGT Calculator'!D416="","",'CGT Calculator'!D416)</f>
        <v/>
      </c>
      <c r="E416" s="18" t="str">
        <f>IF('CGT Calculator'!E416="","",'CGT Calculator'!E416)</f>
        <v/>
      </c>
      <c r="F416" s="18" t="str">
        <f>IF('CGT Calculator'!F416="","",'CGT Calculator'!F416)</f>
        <v/>
      </c>
      <c r="G416" s="18" t="str">
        <f>IF('CGT Calculator'!G416="","",'CGT Calculator'!G416)</f>
        <v/>
      </c>
    </row>
    <row r="417" spans="1:7">
      <c r="A417" s="18" t="str">
        <f>IF('CGT Calculator'!A417="","",'CGT Calculator'!A417)</f>
        <v/>
      </c>
      <c r="B417" s="18" t="str">
        <f>IF('CGT Calculator'!B417="","",'CGT Calculator'!B417)</f>
        <v/>
      </c>
      <c r="C417" s="18" t="str">
        <f>IF('CGT Calculator'!C417="","",'CGT Calculator'!C417)</f>
        <v/>
      </c>
      <c r="D417" s="18" t="str">
        <f>IF('CGT Calculator'!D417="","",'CGT Calculator'!D417)</f>
        <v/>
      </c>
      <c r="E417" s="18" t="str">
        <f>IF('CGT Calculator'!E417="","",'CGT Calculator'!E417)</f>
        <v/>
      </c>
      <c r="F417" s="18" t="str">
        <f>IF('CGT Calculator'!F417="","",'CGT Calculator'!F417)</f>
        <v/>
      </c>
      <c r="G417" s="18" t="str">
        <f>IF('CGT Calculator'!G417="","",'CGT Calculator'!G417)</f>
        <v/>
      </c>
    </row>
    <row r="418" spans="1:7">
      <c r="A418" s="18" t="str">
        <f>IF('CGT Calculator'!A418="","",'CGT Calculator'!A418)</f>
        <v/>
      </c>
      <c r="B418" s="18" t="str">
        <f>IF('CGT Calculator'!B418="","",'CGT Calculator'!B418)</f>
        <v/>
      </c>
      <c r="C418" s="18" t="str">
        <f>IF('CGT Calculator'!C418="","",'CGT Calculator'!C418)</f>
        <v/>
      </c>
      <c r="D418" s="18" t="str">
        <f>IF('CGT Calculator'!D418="","",'CGT Calculator'!D418)</f>
        <v/>
      </c>
      <c r="E418" s="18" t="str">
        <f>IF('CGT Calculator'!E418="","",'CGT Calculator'!E418)</f>
        <v/>
      </c>
      <c r="F418" s="18" t="str">
        <f>IF('CGT Calculator'!F418="","",'CGT Calculator'!F418)</f>
        <v/>
      </c>
      <c r="G418" s="18" t="str">
        <f>IF('CGT Calculator'!G418="","",'CGT Calculator'!G418)</f>
        <v/>
      </c>
    </row>
    <row r="419" spans="1:7">
      <c r="A419" s="18" t="str">
        <f>IF('CGT Calculator'!A419="","",'CGT Calculator'!A419)</f>
        <v/>
      </c>
      <c r="B419" s="18" t="str">
        <f>IF('CGT Calculator'!B419="","",'CGT Calculator'!B419)</f>
        <v/>
      </c>
      <c r="C419" s="18" t="str">
        <f>IF('CGT Calculator'!C419="","",'CGT Calculator'!C419)</f>
        <v/>
      </c>
      <c r="D419" s="18" t="str">
        <f>IF('CGT Calculator'!D419="","",'CGT Calculator'!D419)</f>
        <v/>
      </c>
      <c r="E419" s="18" t="str">
        <f>IF('CGT Calculator'!E419="","",'CGT Calculator'!E419)</f>
        <v/>
      </c>
      <c r="F419" s="18" t="str">
        <f>IF('CGT Calculator'!F419="","",'CGT Calculator'!F419)</f>
        <v/>
      </c>
      <c r="G419" s="18" t="str">
        <f>IF('CGT Calculator'!G419="","",'CGT Calculator'!G419)</f>
        <v/>
      </c>
    </row>
    <row r="420" spans="1:7">
      <c r="A420" s="18" t="str">
        <f>IF('CGT Calculator'!A420="","",'CGT Calculator'!A420)</f>
        <v/>
      </c>
      <c r="B420" s="18" t="str">
        <f>IF('CGT Calculator'!B420="","",'CGT Calculator'!B420)</f>
        <v/>
      </c>
      <c r="C420" s="18" t="str">
        <f>IF('CGT Calculator'!C420="","",'CGT Calculator'!C420)</f>
        <v/>
      </c>
      <c r="D420" s="18" t="str">
        <f>IF('CGT Calculator'!D420="","",'CGT Calculator'!D420)</f>
        <v/>
      </c>
      <c r="E420" s="18" t="str">
        <f>IF('CGT Calculator'!E420="","",'CGT Calculator'!E420)</f>
        <v/>
      </c>
      <c r="F420" s="18" t="str">
        <f>IF('CGT Calculator'!F420="","",'CGT Calculator'!F420)</f>
        <v/>
      </c>
      <c r="G420" s="18" t="str">
        <f>IF('CGT Calculator'!G420="","",'CGT Calculator'!G420)</f>
        <v/>
      </c>
    </row>
    <row r="421" spans="1:7">
      <c r="A421" s="18" t="str">
        <f>IF('CGT Calculator'!A421="","",'CGT Calculator'!A421)</f>
        <v/>
      </c>
      <c r="B421" s="18" t="str">
        <f>IF('CGT Calculator'!B421="","",'CGT Calculator'!B421)</f>
        <v/>
      </c>
      <c r="C421" s="18" t="str">
        <f>IF('CGT Calculator'!C421="","",'CGT Calculator'!C421)</f>
        <v/>
      </c>
      <c r="D421" s="18" t="str">
        <f>IF('CGT Calculator'!D421="","",'CGT Calculator'!D421)</f>
        <v/>
      </c>
      <c r="E421" s="18" t="str">
        <f>IF('CGT Calculator'!E421="","",'CGT Calculator'!E421)</f>
        <v/>
      </c>
      <c r="F421" s="18" t="str">
        <f>IF('CGT Calculator'!F421="","",'CGT Calculator'!F421)</f>
        <v/>
      </c>
      <c r="G421" s="18" t="str">
        <f>IF('CGT Calculator'!G421="","",'CGT Calculator'!G421)</f>
        <v/>
      </c>
    </row>
    <row r="422" spans="1:7">
      <c r="A422" s="18" t="str">
        <f>IF('CGT Calculator'!A422="","",'CGT Calculator'!A422)</f>
        <v/>
      </c>
      <c r="B422" s="18" t="str">
        <f>IF('CGT Calculator'!B422="","",'CGT Calculator'!B422)</f>
        <v/>
      </c>
      <c r="C422" s="18" t="str">
        <f>IF('CGT Calculator'!C422="","",'CGT Calculator'!C422)</f>
        <v/>
      </c>
      <c r="D422" s="18" t="str">
        <f>IF('CGT Calculator'!D422="","",'CGT Calculator'!D422)</f>
        <v/>
      </c>
      <c r="E422" s="18" t="str">
        <f>IF('CGT Calculator'!E422="","",'CGT Calculator'!E422)</f>
        <v/>
      </c>
      <c r="F422" s="18" t="str">
        <f>IF('CGT Calculator'!F422="","",'CGT Calculator'!F422)</f>
        <v/>
      </c>
      <c r="G422" s="18" t="str">
        <f>IF('CGT Calculator'!G422="","",'CGT Calculator'!G422)</f>
        <v/>
      </c>
    </row>
    <row r="423" spans="1:7">
      <c r="A423" s="18" t="str">
        <f>IF('CGT Calculator'!A423="","",'CGT Calculator'!A423)</f>
        <v/>
      </c>
      <c r="B423" s="18" t="str">
        <f>IF('CGT Calculator'!B423="","",'CGT Calculator'!B423)</f>
        <v/>
      </c>
      <c r="C423" s="18" t="str">
        <f>IF('CGT Calculator'!C423="","",'CGT Calculator'!C423)</f>
        <v/>
      </c>
      <c r="D423" s="18" t="str">
        <f>IF('CGT Calculator'!D423="","",'CGT Calculator'!D423)</f>
        <v/>
      </c>
      <c r="E423" s="18" t="str">
        <f>IF('CGT Calculator'!E423="","",'CGT Calculator'!E423)</f>
        <v/>
      </c>
      <c r="F423" s="18" t="str">
        <f>IF('CGT Calculator'!F423="","",'CGT Calculator'!F423)</f>
        <v/>
      </c>
      <c r="G423" s="18" t="str">
        <f>IF('CGT Calculator'!G423="","",'CGT Calculator'!G423)</f>
        <v/>
      </c>
    </row>
    <row r="424" spans="1:7">
      <c r="A424" s="18" t="str">
        <f>IF('CGT Calculator'!A424="","",'CGT Calculator'!A424)</f>
        <v/>
      </c>
      <c r="B424" s="18" t="str">
        <f>IF('CGT Calculator'!B424="","",'CGT Calculator'!B424)</f>
        <v/>
      </c>
      <c r="C424" s="18" t="str">
        <f>IF('CGT Calculator'!C424="","",'CGT Calculator'!C424)</f>
        <v/>
      </c>
      <c r="D424" s="18" t="str">
        <f>IF('CGT Calculator'!D424="","",'CGT Calculator'!D424)</f>
        <v/>
      </c>
      <c r="E424" s="18" t="str">
        <f>IF('CGT Calculator'!E424="","",'CGT Calculator'!E424)</f>
        <v/>
      </c>
      <c r="F424" s="18" t="str">
        <f>IF('CGT Calculator'!F424="","",'CGT Calculator'!F424)</f>
        <v/>
      </c>
      <c r="G424" s="18" t="str">
        <f>IF('CGT Calculator'!G424="","",'CGT Calculator'!G424)</f>
        <v/>
      </c>
    </row>
    <row r="425" spans="1:7">
      <c r="A425" s="18" t="str">
        <f>IF('CGT Calculator'!A425="","",'CGT Calculator'!A425)</f>
        <v/>
      </c>
      <c r="B425" s="18" t="str">
        <f>IF('CGT Calculator'!B425="","",'CGT Calculator'!B425)</f>
        <v/>
      </c>
      <c r="C425" s="18" t="str">
        <f>IF('CGT Calculator'!C425="","",'CGT Calculator'!C425)</f>
        <v/>
      </c>
      <c r="D425" s="18" t="str">
        <f>IF('CGT Calculator'!D425="","",'CGT Calculator'!D425)</f>
        <v/>
      </c>
      <c r="E425" s="18" t="str">
        <f>IF('CGT Calculator'!E425="","",'CGT Calculator'!E425)</f>
        <v/>
      </c>
      <c r="F425" s="18" t="str">
        <f>IF('CGT Calculator'!F425="","",'CGT Calculator'!F425)</f>
        <v/>
      </c>
      <c r="G425" s="18" t="str">
        <f>IF('CGT Calculator'!G425="","",'CGT Calculator'!G425)</f>
        <v/>
      </c>
    </row>
    <row r="426" spans="1:7">
      <c r="A426" s="18" t="str">
        <f>IF('CGT Calculator'!A426="","",'CGT Calculator'!A426)</f>
        <v/>
      </c>
      <c r="B426" s="18" t="str">
        <f>IF('CGT Calculator'!B426="","",'CGT Calculator'!B426)</f>
        <v/>
      </c>
      <c r="C426" s="18" t="str">
        <f>IF('CGT Calculator'!C426="","",'CGT Calculator'!C426)</f>
        <v/>
      </c>
      <c r="D426" s="18" t="str">
        <f>IF('CGT Calculator'!D426="","",'CGT Calculator'!D426)</f>
        <v/>
      </c>
      <c r="E426" s="18" t="str">
        <f>IF('CGT Calculator'!E426="","",'CGT Calculator'!E426)</f>
        <v/>
      </c>
      <c r="F426" s="18" t="str">
        <f>IF('CGT Calculator'!F426="","",'CGT Calculator'!F426)</f>
        <v/>
      </c>
      <c r="G426" s="18" t="str">
        <f>IF('CGT Calculator'!G426="","",'CGT Calculator'!G426)</f>
        <v/>
      </c>
    </row>
    <row r="427" spans="1:7">
      <c r="A427" s="18" t="str">
        <f>IF('CGT Calculator'!A427="","",'CGT Calculator'!A427)</f>
        <v/>
      </c>
      <c r="B427" s="18" t="str">
        <f>IF('CGT Calculator'!B427="","",'CGT Calculator'!B427)</f>
        <v/>
      </c>
      <c r="C427" s="18" t="str">
        <f>IF('CGT Calculator'!C427="","",'CGT Calculator'!C427)</f>
        <v/>
      </c>
      <c r="D427" s="18" t="str">
        <f>IF('CGT Calculator'!D427="","",'CGT Calculator'!D427)</f>
        <v/>
      </c>
      <c r="E427" s="18" t="str">
        <f>IF('CGT Calculator'!E427="","",'CGT Calculator'!E427)</f>
        <v/>
      </c>
      <c r="F427" s="18" t="str">
        <f>IF('CGT Calculator'!F427="","",'CGT Calculator'!F427)</f>
        <v/>
      </c>
      <c r="G427" s="18" t="str">
        <f>IF('CGT Calculator'!G427="","",'CGT Calculator'!G427)</f>
        <v/>
      </c>
    </row>
    <row r="428" spans="1:7">
      <c r="A428" s="18" t="str">
        <f>IF('CGT Calculator'!A428="","",'CGT Calculator'!A428)</f>
        <v/>
      </c>
      <c r="B428" s="18" t="str">
        <f>IF('CGT Calculator'!B428="","",'CGT Calculator'!B428)</f>
        <v/>
      </c>
      <c r="C428" s="18" t="str">
        <f>IF('CGT Calculator'!C428="","",'CGT Calculator'!C428)</f>
        <v/>
      </c>
      <c r="D428" s="18" t="str">
        <f>IF('CGT Calculator'!D428="","",'CGT Calculator'!D428)</f>
        <v/>
      </c>
      <c r="E428" s="18" t="str">
        <f>IF('CGT Calculator'!E428="","",'CGT Calculator'!E428)</f>
        <v/>
      </c>
      <c r="F428" s="18" t="str">
        <f>IF('CGT Calculator'!F428="","",'CGT Calculator'!F428)</f>
        <v/>
      </c>
      <c r="G428" s="18" t="str">
        <f>IF('CGT Calculator'!G428="","",'CGT Calculator'!G428)</f>
        <v/>
      </c>
    </row>
    <row r="429" spans="1:7">
      <c r="A429" s="18" t="str">
        <f>IF('CGT Calculator'!A429="","",'CGT Calculator'!A429)</f>
        <v/>
      </c>
      <c r="B429" s="18" t="str">
        <f>IF('CGT Calculator'!B429="","",'CGT Calculator'!B429)</f>
        <v/>
      </c>
      <c r="C429" s="18" t="str">
        <f>IF('CGT Calculator'!C429="","",'CGT Calculator'!C429)</f>
        <v/>
      </c>
      <c r="D429" s="18" t="str">
        <f>IF('CGT Calculator'!D429="","",'CGT Calculator'!D429)</f>
        <v/>
      </c>
      <c r="E429" s="18" t="str">
        <f>IF('CGT Calculator'!E429="","",'CGT Calculator'!E429)</f>
        <v/>
      </c>
      <c r="F429" s="18" t="str">
        <f>IF('CGT Calculator'!F429="","",'CGT Calculator'!F429)</f>
        <v/>
      </c>
      <c r="G429" s="18" t="str">
        <f>IF('CGT Calculator'!G429="","",'CGT Calculator'!G429)</f>
        <v/>
      </c>
    </row>
    <row r="430" spans="1:7">
      <c r="A430" s="18" t="str">
        <f>IF('CGT Calculator'!A430="","",'CGT Calculator'!A430)</f>
        <v/>
      </c>
      <c r="B430" s="18" t="str">
        <f>IF('CGT Calculator'!B430="","",'CGT Calculator'!B430)</f>
        <v/>
      </c>
      <c r="C430" s="18" t="str">
        <f>IF('CGT Calculator'!C430="","",'CGT Calculator'!C430)</f>
        <v/>
      </c>
      <c r="D430" s="18" t="str">
        <f>IF('CGT Calculator'!D430="","",'CGT Calculator'!D430)</f>
        <v/>
      </c>
      <c r="E430" s="18" t="str">
        <f>IF('CGT Calculator'!E430="","",'CGT Calculator'!E430)</f>
        <v/>
      </c>
      <c r="F430" s="18" t="str">
        <f>IF('CGT Calculator'!F430="","",'CGT Calculator'!F430)</f>
        <v/>
      </c>
      <c r="G430" s="18" t="str">
        <f>IF('CGT Calculator'!G430="","",'CGT Calculator'!G430)</f>
        <v/>
      </c>
    </row>
    <row r="431" spans="1:7">
      <c r="A431" s="18" t="str">
        <f>IF('CGT Calculator'!A431="","",'CGT Calculator'!A431)</f>
        <v/>
      </c>
      <c r="B431" s="18" t="str">
        <f>IF('CGT Calculator'!B431="","",'CGT Calculator'!B431)</f>
        <v/>
      </c>
      <c r="C431" s="18" t="str">
        <f>IF('CGT Calculator'!C431="","",'CGT Calculator'!C431)</f>
        <v/>
      </c>
      <c r="D431" s="18" t="str">
        <f>IF('CGT Calculator'!D431="","",'CGT Calculator'!D431)</f>
        <v/>
      </c>
      <c r="E431" s="18" t="str">
        <f>IF('CGT Calculator'!E431="","",'CGT Calculator'!E431)</f>
        <v/>
      </c>
      <c r="F431" s="18" t="str">
        <f>IF('CGT Calculator'!F431="","",'CGT Calculator'!F431)</f>
        <v/>
      </c>
      <c r="G431" s="18" t="str">
        <f>IF('CGT Calculator'!G431="","",'CGT Calculator'!G431)</f>
        <v/>
      </c>
    </row>
    <row r="432" spans="1:7">
      <c r="A432" s="18" t="str">
        <f>IF('CGT Calculator'!A432="","",'CGT Calculator'!A432)</f>
        <v/>
      </c>
      <c r="B432" s="18" t="str">
        <f>IF('CGT Calculator'!B432="","",'CGT Calculator'!B432)</f>
        <v/>
      </c>
      <c r="C432" s="18" t="str">
        <f>IF('CGT Calculator'!C432="","",'CGT Calculator'!C432)</f>
        <v/>
      </c>
      <c r="D432" s="18" t="str">
        <f>IF('CGT Calculator'!D432="","",'CGT Calculator'!D432)</f>
        <v/>
      </c>
      <c r="E432" s="18" t="str">
        <f>IF('CGT Calculator'!E432="","",'CGT Calculator'!E432)</f>
        <v/>
      </c>
      <c r="F432" s="18" t="str">
        <f>IF('CGT Calculator'!F432="","",'CGT Calculator'!F432)</f>
        <v/>
      </c>
      <c r="G432" s="18" t="str">
        <f>IF('CGT Calculator'!G432="","",'CGT Calculator'!G432)</f>
        <v/>
      </c>
    </row>
    <row r="433" spans="1:7">
      <c r="A433" s="18" t="str">
        <f>IF('CGT Calculator'!A433="","",'CGT Calculator'!A433)</f>
        <v/>
      </c>
      <c r="B433" s="18" t="str">
        <f>IF('CGT Calculator'!B433="","",'CGT Calculator'!B433)</f>
        <v/>
      </c>
      <c r="C433" s="18" t="str">
        <f>IF('CGT Calculator'!C433="","",'CGT Calculator'!C433)</f>
        <v/>
      </c>
      <c r="D433" s="18" t="str">
        <f>IF('CGT Calculator'!D433="","",'CGT Calculator'!D433)</f>
        <v/>
      </c>
      <c r="E433" s="18" t="str">
        <f>IF('CGT Calculator'!E433="","",'CGT Calculator'!E433)</f>
        <v/>
      </c>
      <c r="F433" s="18" t="str">
        <f>IF('CGT Calculator'!F433="","",'CGT Calculator'!F433)</f>
        <v/>
      </c>
      <c r="G433" s="18" t="str">
        <f>IF('CGT Calculator'!G433="","",'CGT Calculator'!G433)</f>
        <v/>
      </c>
    </row>
    <row r="434" spans="1:7">
      <c r="A434" s="18" t="str">
        <f>IF('CGT Calculator'!A434="","",'CGT Calculator'!A434)</f>
        <v/>
      </c>
      <c r="B434" s="18" t="str">
        <f>IF('CGT Calculator'!B434="","",'CGT Calculator'!B434)</f>
        <v/>
      </c>
      <c r="C434" s="18" t="str">
        <f>IF('CGT Calculator'!C434="","",'CGT Calculator'!C434)</f>
        <v/>
      </c>
      <c r="D434" s="18" t="str">
        <f>IF('CGT Calculator'!D434="","",'CGT Calculator'!D434)</f>
        <v/>
      </c>
      <c r="E434" s="18" t="str">
        <f>IF('CGT Calculator'!E434="","",'CGT Calculator'!E434)</f>
        <v/>
      </c>
      <c r="F434" s="18" t="str">
        <f>IF('CGT Calculator'!F434="","",'CGT Calculator'!F434)</f>
        <v/>
      </c>
      <c r="G434" s="18" t="str">
        <f>IF('CGT Calculator'!G434="","",'CGT Calculator'!G434)</f>
        <v/>
      </c>
    </row>
    <row r="435" spans="1:7">
      <c r="A435" s="18" t="str">
        <f>IF('CGT Calculator'!A435="","",'CGT Calculator'!A435)</f>
        <v/>
      </c>
      <c r="B435" s="18" t="str">
        <f>IF('CGT Calculator'!B435="","",'CGT Calculator'!B435)</f>
        <v/>
      </c>
      <c r="C435" s="18" t="str">
        <f>IF('CGT Calculator'!C435="","",'CGT Calculator'!C435)</f>
        <v/>
      </c>
      <c r="D435" s="18" t="str">
        <f>IF('CGT Calculator'!D435="","",'CGT Calculator'!D435)</f>
        <v/>
      </c>
      <c r="E435" s="18" t="str">
        <f>IF('CGT Calculator'!E435="","",'CGT Calculator'!E435)</f>
        <v/>
      </c>
      <c r="F435" s="18" t="str">
        <f>IF('CGT Calculator'!F435="","",'CGT Calculator'!F435)</f>
        <v/>
      </c>
      <c r="G435" s="18" t="str">
        <f>IF('CGT Calculator'!G435="","",'CGT Calculator'!G435)</f>
        <v/>
      </c>
    </row>
    <row r="436" spans="1:7">
      <c r="A436" s="18" t="str">
        <f>IF('CGT Calculator'!A436="","",'CGT Calculator'!A436)</f>
        <v/>
      </c>
      <c r="B436" s="18" t="str">
        <f>IF('CGT Calculator'!B436="","",'CGT Calculator'!B436)</f>
        <v/>
      </c>
      <c r="C436" s="18" t="str">
        <f>IF('CGT Calculator'!C436="","",'CGT Calculator'!C436)</f>
        <v/>
      </c>
      <c r="D436" s="18" t="str">
        <f>IF('CGT Calculator'!D436="","",'CGT Calculator'!D436)</f>
        <v/>
      </c>
      <c r="E436" s="18" t="str">
        <f>IF('CGT Calculator'!E436="","",'CGT Calculator'!E436)</f>
        <v/>
      </c>
      <c r="F436" s="18" t="str">
        <f>IF('CGT Calculator'!F436="","",'CGT Calculator'!F436)</f>
        <v/>
      </c>
      <c r="G436" s="18" t="str">
        <f>IF('CGT Calculator'!G436="","",'CGT Calculator'!G436)</f>
        <v/>
      </c>
    </row>
    <row r="437" spans="1:7">
      <c r="A437" s="18" t="str">
        <f>IF('CGT Calculator'!A437="","",'CGT Calculator'!A437)</f>
        <v/>
      </c>
      <c r="B437" s="18" t="str">
        <f>IF('CGT Calculator'!B437="","",'CGT Calculator'!B437)</f>
        <v/>
      </c>
      <c r="C437" s="18" t="str">
        <f>IF('CGT Calculator'!C437="","",'CGT Calculator'!C437)</f>
        <v/>
      </c>
      <c r="D437" s="18" t="str">
        <f>IF('CGT Calculator'!D437="","",'CGT Calculator'!D437)</f>
        <v/>
      </c>
      <c r="E437" s="18" t="str">
        <f>IF('CGT Calculator'!E437="","",'CGT Calculator'!E437)</f>
        <v/>
      </c>
      <c r="F437" s="18" t="str">
        <f>IF('CGT Calculator'!F437="","",'CGT Calculator'!F437)</f>
        <v/>
      </c>
      <c r="G437" s="18" t="str">
        <f>IF('CGT Calculator'!G437="","",'CGT Calculator'!G437)</f>
        <v/>
      </c>
    </row>
    <row r="438" spans="1:7">
      <c r="A438" s="18" t="str">
        <f>IF('CGT Calculator'!A438="","",'CGT Calculator'!A438)</f>
        <v/>
      </c>
      <c r="B438" s="18" t="str">
        <f>IF('CGT Calculator'!B438="","",'CGT Calculator'!B438)</f>
        <v/>
      </c>
      <c r="C438" s="18" t="str">
        <f>IF('CGT Calculator'!C438="","",'CGT Calculator'!C438)</f>
        <v/>
      </c>
      <c r="D438" s="18" t="str">
        <f>IF('CGT Calculator'!D438="","",'CGT Calculator'!D438)</f>
        <v/>
      </c>
      <c r="E438" s="18" t="str">
        <f>IF('CGT Calculator'!E438="","",'CGT Calculator'!E438)</f>
        <v/>
      </c>
      <c r="F438" s="18" t="str">
        <f>IF('CGT Calculator'!F438="","",'CGT Calculator'!F438)</f>
        <v/>
      </c>
      <c r="G438" s="18" t="str">
        <f>IF('CGT Calculator'!G438="","",'CGT Calculator'!G438)</f>
        <v/>
      </c>
    </row>
    <row r="439" spans="1:7">
      <c r="A439" s="18" t="str">
        <f>IF('CGT Calculator'!A439="","",'CGT Calculator'!A439)</f>
        <v/>
      </c>
      <c r="B439" s="18" t="str">
        <f>IF('CGT Calculator'!B439="","",'CGT Calculator'!B439)</f>
        <v/>
      </c>
      <c r="C439" s="18" t="str">
        <f>IF('CGT Calculator'!C439="","",'CGT Calculator'!C439)</f>
        <v/>
      </c>
      <c r="D439" s="18" t="str">
        <f>IF('CGT Calculator'!D439="","",'CGT Calculator'!D439)</f>
        <v/>
      </c>
      <c r="E439" s="18" t="str">
        <f>IF('CGT Calculator'!E439="","",'CGT Calculator'!E439)</f>
        <v/>
      </c>
      <c r="F439" s="18" t="str">
        <f>IF('CGT Calculator'!F439="","",'CGT Calculator'!F439)</f>
        <v/>
      </c>
      <c r="G439" s="18" t="str">
        <f>IF('CGT Calculator'!G439="","",'CGT Calculator'!G439)</f>
        <v/>
      </c>
    </row>
    <row r="440" spans="1:7">
      <c r="A440" s="18" t="str">
        <f>IF('CGT Calculator'!A440="","",'CGT Calculator'!A440)</f>
        <v/>
      </c>
      <c r="B440" s="18" t="str">
        <f>IF('CGT Calculator'!B440="","",'CGT Calculator'!B440)</f>
        <v/>
      </c>
      <c r="C440" s="18" t="str">
        <f>IF('CGT Calculator'!C440="","",'CGT Calculator'!C440)</f>
        <v/>
      </c>
      <c r="D440" s="18" t="str">
        <f>IF('CGT Calculator'!D440="","",'CGT Calculator'!D440)</f>
        <v/>
      </c>
      <c r="E440" s="18" t="str">
        <f>IF('CGT Calculator'!E440="","",'CGT Calculator'!E440)</f>
        <v/>
      </c>
      <c r="F440" s="18" t="str">
        <f>IF('CGT Calculator'!F440="","",'CGT Calculator'!F440)</f>
        <v/>
      </c>
      <c r="G440" s="18" t="str">
        <f>IF('CGT Calculator'!G440="","",'CGT Calculator'!G440)</f>
        <v/>
      </c>
    </row>
    <row r="441" spans="1:7">
      <c r="A441" s="18" t="str">
        <f>IF('CGT Calculator'!A441="","",'CGT Calculator'!A441)</f>
        <v/>
      </c>
      <c r="B441" s="18" t="str">
        <f>IF('CGT Calculator'!B441="","",'CGT Calculator'!B441)</f>
        <v/>
      </c>
      <c r="C441" s="18" t="str">
        <f>IF('CGT Calculator'!C441="","",'CGT Calculator'!C441)</f>
        <v/>
      </c>
      <c r="D441" s="18" t="str">
        <f>IF('CGT Calculator'!D441="","",'CGT Calculator'!D441)</f>
        <v/>
      </c>
      <c r="E441" s="18" t="str">
        <f>IF('CGT Calculator'!E441="","",'CGT Calculator'!E441)</f>
        <v/>
      </c>
      <c r="F441" s="18" t="str">
        <f>IF('CGT Calculator'!F441="","",'CGT Calculator'!F441)</f>
        <v/>
      </c>
      <c r="G441" s="18" t="str">
        <f>IF('CGT Calculator'!G441="","",'CGT Calculator'!G441)</f>
        <v/>
      </c>
    </row>
    <row r="442" spans="1:7">
      <c r="A442" s="18" t="str">
        <f>IF('CGT Calculator'!A442="","",'CGT Calculator'!A442)</f>
        <v/>
      </c>
      <c r="B442" s="18" t="str">
        <f>IF('CGT Calculator'!B442="","",'CGT Calculator'!B442)</f>
        <v/>
      </c>
      <c r="C442" s="18" t="str">
        <f>IF('CGT Calculator'!C442="","",'CGT Calculator'!C442)</f>
        <v/>
      </c>
      <c r="D442" s="18" t="str">
        <f>IF('CGT Calculator'!D442="","",'CGT Calculator'!D442)</f>
        <v/>
      </c>
      <c r="E442" s="18" t="str">
        <f>IF('CGT Calculator'!E442="","",'CGT Calculator'!E442)</f>
        <v/>
      </c>
      <c r="F442" s="18" t="str">
        <f>IF('CGT Calculator'!F442="","",'CGT Calculator'!F442)</f>
        <v/>
      </c>
      <c r="G442" s="18" t="str">
        <f>IF('CGT Calculator'!G442="","",'CGT Calculator'!G442)</f>
        <v/>
      </c>
    </row>
    <row r="443" spans="1:7">
      <c r="A443" s="18" t="str">
        <f>IF('CGT Calculator'!A443="","",'CGT Calculator'!A443)</f>
        <v/>
      </c>
      <c r="B443" s="18" t="str">
        <f>IF('CGT Calculator'!B443="","",'CGT Calculator'!B443)</f>
        <v/>
      </c>
      <c r="C443" s="18" t="str">
        <f>IF('CGT Calculator'!C443="","",'CGT Calculator'!C443)</f>
        <v/>
      </c>
      <c r="D443" s="18" t="str">
        <f>IF('CGT Calculator'!D443="","",'CGT Calculator'!D443)</f>
        <v/>
      </c>
      <c r="E443" s="18" t="str">
        <f>IF('CGT Calculator'!E443="","",'CGT Calculator'!E443)</f>
        <v/>
      </c>
      <c r="F443" s="18" t="str">
        <f>IF('CGT Calculator'!F443="","",'CGT Calculator'!F443)</f>
        <v/>
      </c>
      <c r="G443" s="18" t="str">
        <f>IF('CGT Calculator'!G443="","",'CGT Calculator'!G443)</f>
        <v/>
      </c>
    </row>
    <row r="444" spans="1:7">
      <c r="A444" s="18" t="str">
        <f>IF('CGT Calculator'!A444="","",'CGT Calculator'!A444)</f>
        <v/>
      </c>
      <c r="B444" s="18" t="str">
        <f>IF('CGT Calculator'!B444="","",'CGT Calculator'!B444)</f>
        <v/>
      </c>
      <c r="C444" s="18" t="str">
        <f>IF('CGT Calculator'!C444="","",'CGT Calculator'!C444)</f>
        <v/>
      </c>
      <c r="D444" s="18" t="str">
        <f>IF('CGT Calculator'!D444="","",'CGT Calculator'!D444)</f>
        <v/>
      </c>
      <c r="E444" s="18" t="str">
        <f>IF('CGT Calculator'!E444="","",'CGT Calculator'!E444)</f>
        <v/>
      </c>
      <c r="F444" s="18" t="str">
        <f>IF('CGT Calculator'!F444="","",'CGT Calculator'!F444)</f>
        <v/>
      </c>
      <c r="G444" s="18" t="str">
        <f>IF('CGT Calculator'!G444="","",'CGT Calculator'!G444)</f>
        <v/>
      </c>
    </row>
    <row r="445" spans="1:7">
      <c r="A445" s="18" t="str">
        <f>IF('CGT Calculator'!A445="","",'CGT Calculator'!A445)</f>
        <v/>
      </c>
      <c r="B445" s="18" t="str">
        <f>IF('CGT Calculator'!B445="","",'CGT Calculator'!B445)</f>
        <v/>
      </c>
      <c r="C445" s="18" t="str">
        <f>IF('CGT Calculator'!C445="","",'CGT Calculator'!C445)</f>
        <v/>
      </c>
      <c r="D445" s="18" t="str">
        <f>IF('CGT Calculator'!D445="","",'CGT Calculator'!D445)</f>
        <v/>
      </c>
      <c r="E445" s="18" t="str">
        <f>IF('CGT Calculator'!E445="","",'CGT Calculator'!E445)</f>
        <v/>
      </c>
      <c r="F445" s="18" t="str">
        <f>IF('CGT Calculator'!F445="","",'CGT Calculator'!F445)</f>
        <v/>
      </c>
      <c r="G445" s="18" t="str">
        <f>IF('CGT Calculator'!G445="","",'CGT Calculator'!G445)</f>
        <v/>
      </c>
    </row>
    <row r="446" spans="1:7">
      <c r="A446" s="18" t="str">
        <f>IF('CGT Calculator'!A446="","",'CGT Calculator'!A446)</f>
        <v/>
      </c>
      <c r="B446" s="18" t="str">
        <f>IF('CGT Calculator'!B446="","",'CGT Calculator'!B446)</f>
        <v/>
      </c>
      <c r="C446" s="18" t="str">
        <f>IF('CGT Calculator'!C446="","",'CGT Calculator'!C446)</f>
        <v/>
      </c>
      <c r="D446" s="18" t="str">
        <f>IF('CGT Calculator'!D446="","",'CGT Calculator'!D446)</f>
        <v/>
      </c>
      <c r="E446" s="18" t="str">
        <f>IF('CGT Calculator'!E446="","",'CGT Calculator'!E446)</f>
        <v/>
      </c>
      <c r="F446" s="18" t="str">
        <f>IF('CGT Calculator'!F446="","",'CGT Calculator'!F446)</f>
        <v/>
      </c>
      <c r="G446" s="18" t="str">
        <f>IF('CGT Calculator'!G446="","",'CGT Calculator'!G446)</f>
        <v/>
      </c>
    </row>
    <row r="447" spans="1:7">
      <c r="A447" s="18" t="str">
        <f>IF('CGT Calculator'!A447="","",'CGT Calculator'!A447)</f>
        <v/>
      </c>
      <c r="B447" s="18" t="str">
        <f>IF('CGT Calculator'!B447="","",'CGT Calculator'!B447)</f>
        <v/>
      </c>
      <c r="C447" s="18" t="str">
        <f>IF('CGT Calculator'!C447="","",'CGT Calculator'!C447)</f>
        <v/>
      </c>
      <c r="D447" s="18" t="str">
        <f>IF('CGT Calculator'!D447="","",'CGT Calculator'!D447)</f>
        <v/>
      </c>
      <c r="E447" s="18" t="str">
        <f>IF('CGT Calculator'!E447="","",'CGT Calculator'!E447)</f>
        <v/>
      </c>
      <c r="F447" s="18" t="str">
        <f>IF('CGT Calculator'!F447="","",'CGT Calculator'!F447)</f>
        <v/>
      </c>
      <c r="G447" s="18" t="str">
        <f>IF('CGT Calculator'!G447="","",'CGT Calculator'!G447)</f>
        <v/>
      </c>
    </row>
    <row r="448" spans="1:7">
      <c r="A448" s="18" t="str">
        <f>IF('CGT Calculator'!A448="","",'CGT Calculator'!A448)</f>
        <v/>
      </c>
      <c r="B448" s="18" t="str">
        <f>IF('CGT Calculator'!B448="","",'CGT Calculator'!B448)</f>
        <v/>
      </c>
      <c r="C448" s="18" t="str">
        <f>IF('CGT Calculator'!C448="","",'CGT Calculator'!C448)</f>
        <v/>
      </c>
      <c r="D448" s="18" t="str">
        <f>IF('CGT Calculator'!D448="","",'CGT Calculator'!D448)</f>
        <v/>
      </c>
      <c r="E448" s="18" t="str">
        <f>IF('CGT Calculator'!E448="","",'CGT Calculator'!E448)</f>
        <v/>
      </c>
      <c r="F448" s="18" t="str">
        <f>IF('CGT Calculator'!F448="","",'CGT Calculator'!F448)</f>
        <v/>
      </c>
      <c r="G448" s="18" t="str">
        <f>IF('CGT Calculator'!G448="","",'CGT Calculator'!G448)</f>
        <v/>
      </c>
    </row>
    <row r="449" spans="1:7">
      <c r="A449" s="18" t="str">
        <f>IF('CGT Calculator'!A449="","",'CGT Calculator'!A449)</f>
        <v/>
      </c>
      <c r="B449" s="18" t="str">
        <f>IF('CGT Calculator'!B449="","",'CGT Calculator'!B449)</f>
        <v/>
      </c>
      <c r="C449" s="18" t="str">
        <f>IF('CGT Calculator'!C449="","",'CGT Calculator'!C449)</f>
        <v/>
      </c>
      <c r="D449" s="18" t="str">
        <f>IF('CGT Calculator'!D449="","",'CGT Calculator'!D449)</f>
        <v/>
      </c>
      <c r="E449" s="18" t="str">
        <f>IF('CGT Calculator'!E449="","",'CGT Calculator'!E449)</f>
        <v/>
      </c>
      <c r="F449" s="18" t="str">
        <f>IF('CGT Calculator'!F449="","",'CGT Calculator'!F449)</f>
        <v/>
      </c>
      <c r="G449" s="18" t="str">
        <f>IF('CGT Calculator'!G449="","",'CGT Calculator'!G449)</f>
        <v/>
      </c>
    </row>
    <row r="450" spans="1:7">
      <c r="A450" s="18" t="str">
        <f>IF('CGT Calculator'!A450="","",'CGT Calculator'!A450)</f>
        <v/>
      </c>
      <c r="B450" s="18" t="str">
        <f>IF('CGT Calculator'!B450="","",'CGT Calculator'!B450)</f>
        <v/>
      </c>
      <c r="C450" s="18" t="str">
        <f>IF('CGT Calculator'!C450="","",'CGT Calculator'!C450)</f>
        <v/>
      </c>
      <c r="D450" s="18" t="str">
        <f>IF('CGT Calculator'!D450="","",'CGT Calculator'!D450)</f>
        <v/>
      </c>
      <c r="E450" s="18" t="str">
        <f>IF('CGT Calculator'!E450="","",'CGT Calculator'!E450)</f>
        <v/>
      </c>
      <c r="F450" s="18" t="str">
        <f>IF('CGT Calculator'!F450="","",'CGT Calculator'!F450)</f>
        <v/>
      </c>
      <c r="G450" s="18" t="str">
        <f>IF('CGT Calculator'!G450="","",'CGT Calculator'!G450)</f>
        <v/>
      </c>
    </row>
    <row r="451" spans="1:7">
      <c r="A451" s="18" t="str">
        <f>IF('CGT Calculator'!A451="","",'CGT Calculator'!A451)</f>
        <v/>
      </c>
      <c r="B451" s="18" t="str">
        <f>IF('CGT Calculator'!B451="","",'CGT Calculator'!B451)</f>
        <v/>
      </c>
      <c r="C451" s="18" t="str">
        <f>IF('CGT Calculator'!C451="","",'CGT Calculator'!C451)</f>
        <v/>
      </c>
      <c r="D451" s="18" t="str">
        <f>IF('CGT Calculator'!D451="","",'CGT Calculator'!D451)</f>
        <v/>
      </c>
      <c r="E451" s="18" t="str">
        <f>IF('CGT Calculator'!E451="","",'CGT Calculator'!E451)</f>
        <v/>
      </c>
      <c r="F451" s="18" t="str">
        <f>IF('CGT Calculator'!F451="","",'CGT Calculator'!F451)</f>
        <v/>
      </c>
      <c r="G451" s="18" t="str">
        <f>IF('CGT Calculator'!G451="","",'CGT Calculator'!G451)</f>
        <v/>
      </c>
    </row>
    <row r="452" spans="1:7">
      <c r="A452" s="18" t="str">
        <f>IF('CGT Calculator'!A452="","",'CGT Calculator'!A452)</f>
        <v/>
      </c>
      <c r="B452" s="18" t="str">
        <f>IF('CGT Calculator'!B452="","",'CGT Calculator'!B452)</f>
        <v/>
      </c>
      <c r="C452" s="18" t="str">
        <f>IF('CGT Calculator'!C452="","",'CGT Calculator'!C452)</f>
        <v/>
      </c>
      <c r="D452" s="18" t="str">
        <f>IF('CGT Calculator'!D452="","",'CGT Calculator'!D452)</f>
        <v/>
      </c>
      <c r="E452" s="18" t="str">
        <f>IF('CGT Calculator'!E452="","",'CGT Calculator'!E452)</f>
        <v/>
      </c>
      <c r="F452" s="18" t="str">
        <f>IF('CGT Calculator'!F452="","",'CGT Calculator'!F452)</f>
        <v/>
      </c>
      <c r="G452" s="18" t="str">
        <f>IF('CGT Calculator'!G452="","",'CGT Calculator'!G452)</f>
        <v/>
      </c>
    </row>
    <row r="453" spans="1:7">
      <c r="A453" s="18" t="str">
        <f>IF('CGT Calculator'!A453="","",'CGT Calculator'!A453)</f>
        <v/>
      </c>
      <c r="B453" s="18" t="str">
        <f>IF('CGT Calculator'!B453="","",'CGT Calculator'!B453)</f>
        <v/>
      </c>
      <c r="C453" s="18" t="str">
        <f>IF('CGT Calculator'!C453="","",'CGT Calculator'!C453)</f>
        <v/>
      </c>
      <c r="D453" s="18" t="str">
        <f>IF('CGT Calculator'!D453="","",'CGT Calculator'!D453)</f>
        <v/>
      </c>
      <c r="E453" s="18" t="str">
        <f>IF('CGT Calculator'!E453="","",'CGT Calculator'!E453)</f>
        <v/>
      </c>
      <c r="F453" s="18" t="str">
        <f>IF('CGT Calculator'!F453="","",'CGT Calculator'!F453)</f>
        <v/>
      </c>
      <c r="G453" s="18" t="str">
        <f>IF('CGT Calculator'!G453="","",'CGT Calculator'!G453)</f>
        <v/>
      </c>
    </row>
    <row r="454" spans="1:7">
      <c r="A454" s="18" t="str">
        <f>IF('CGT Calculator'!A454="","",'CGT Calculator'!A454)</f>
        <v/>
      </c>
      <c r="B454" s="18" t="str">
        <f>IF('CGT Calculator'!B454="","",'CGT Calculator'!B454)</f>
        <v/>
      </c>
      <c r="C454" s="18" t="str">
        <f>IF('CGT Calculator'!C454="","",'CGT Calculator'!C454)</f>
        <v/>
      </c>
      <c r="D454" s="18" t="str">
        <f>IF('CGT Calculator'!D454="","",'CGT Calculator'!D454)</f>
        <v/>
      </c>
      <c r="E454" s="18" t="str">
        <f>IF('CGT Calculator'!E454="","",'CGT Calculator'!E454)</f>
        <v/>
      </c>
      <c r="F454" s="18" t="str">
        <f>IF('CGT Calculator'!F454="","",'CGT Calculator'!F454)</f>
        <v/>
      </c>
      <c r="G454" s="18" t="str">
        <f>IF('CGT Calculator'!G454="","",'CGT Calculator'!G454)</f>
        <v/>
      </c>
    </row>
    <row r="455" spans="1:7">
      <c r="A455" s="18" t="str">
        <f>IF('CGT Calculator'!A455="","",'CGT Calculator'!A455)</f>
        <v/>
      </c>
      <c r="B455" s="18" t="str">
        <f>IF('CGT Calculator'!B455="","",'CGT Calculator'!B455)</f>
        <v/>
      </c>
      <c r="C455" s="18" t="str">
        <f>IF('CGT Calculator'!C455="","",'CGT Calculator'!C455)</f>
        <v/>
      </c>
      <c r="D455" s="18" t="str">
        <f>IF('CGT Calculator'!D455="","",'CGT Calculator'!D455)</f>
        <v/>
      </c>
      <c r="E455" s="18" t="str">
        <f>IF('CGT Calculator'!E455="","",'CGT Calculator'!E455)</f>
        <v/>
      </c>
      <c r="F455" s="18" t="str">
        <f>IF('CGT Calculator'!F455="","",'CGT Calculator'!F455)</f>
        <v/>
      </c>
      <c r="G455" s="18" t="str">
        <f>IF('CGT Calculator'!G455="","",'CGT Calculator'!G455)</f>
        <v/>
      </c>
    </row>
    <row r="456" spans="1:7">
      <c r="A456" s="18" t="str">
        <f>IF('CGT Calculator'!A456="","",'CGT Calculator'!A456)</f>
        <v/>
      </c>
      <c r="B456" s="18" t="str">
        <f>IF('CGT Calculator'!B456="","",'CGT Calculator'!B456)</f>
        <v/>
      </c>
      <c r="C456" s="18" t="str">
        <f>IF('CGT Calculator'!C456="","",'CGT Calculator'!C456)</f>
        <v/>
      </c>
      <c r="D456" s="18" t="str">
        <f>IF('CGT Calculator'!D456="","",'CGT Calculator'!D456)</f>
        <v/>
      </c>
      <c r="E456" s="18" t="str">
        <f>IF('CGT Calculator'!E456="","",'CGT Calculator'!E456)</f>
        <v/>
      </c>
      <c r="F456" s="18" t="str">
        <f>IF('CGT Calculator'!F456="","",'CGT Calculator'!F456)</f>
        <v/>
      </c>
      <c r="G456" s="18" t="str">
        <f>IF('CGT Calculator'!G456="","",'CGT Calculator'!G456)</f>
        <v/>
      </c>
    </row>
    <row r="457" spans="1:7">
      <c r="A457" s="18" t="str">
        <f>IF('CGT Calculator'!A457="","",'CGT Calculator'!A457)</f>
        <v/>
      </c>
      <c r="B457" s="18" t="str">
        <f>IF('CGT Calculator'!B457="","",'CGT Calculator'!B457)</f>
        <v/>
      </c>
      <c r="C457" s="18" t="str">
        <f>IF('CGT Calculator'!C457="","",'CGT Calculator'!C457)</f>
        <v/>
      </c>
      <c r="D457" s="18" t="str">
        <f>IF('CGT Calculator'!D457="","",'CGT Calculator'!D457)</f>
        <v/>
      </c>
      <c r="E457" s="18" t="str">
        <f>IF('CGT Calculator'!E457="","",'CGT Calculator'!E457)</f>
        <v/>
      </c>
      <c r="F457" s="18" t="str">
        <f>IF('CGT Calculator'!F457="","",'CGT Calculator'!F457)</f>
        <v/>
      </c>
      <c r="G457" s="18" t="str">
        <f>IF('CGT Calculator'!G457="","",'CGT Calculator'!G457)</f>
        <v/>
      </c>
    </row>
    <row r="458" spans="1:7">
      <c r="A458" s="18" t="str">
        <f>IF('CGT Calculator'!A458="","",'CGT Calculator'!A458)</f>
        <v/>
      </c>
      <c r="B458" s="18" t="str">
        <f>IF('CGT Calculator'!B458="","",'CGT Calculator'!B458)</f>
        <v/>
      </c>
      <c r="C458" s="18" t="str">
        <f>IF('CGT Calculator'!C458="","",'CGT Calculator'!C458)</f>
        <v/>
      </c>
      <c r="D458" s="18" t="str">
        <f>IF('CGT Calculator'!D458="","",'CGT Calculator'!D458)</f>
        <v/>
      </c>
      <c r="E458" s="18" t="str">
        <f>IF('CGT Calculator'!E458="","",'CGT Calculator'!E458)</f>
        <v/>
      </c>
      <c r="F458" s="18" t="str">
        <f>IF('CGT Calculator'!F458="","",'CGT Calculator'!F458)</f>
        <v/>
      </c>
      <c r="G458" s="18" t="str">
        <f>IF('CGT Calculator'!G458="","",'CGT Calculator'!G458)</f>
        <v/>
      </c>
    </row>
    <row r="459" spans="1:7">
      <c r="A459" s="18" t="str">
        <f>IF('CGT Calculator'!A459="","",'CGT Calculator'!A459)</f>
        <v/>
      </c>
      <c r="B459" s="18" t="str">
        <f>IF('CGT Calculator'!B459="","",'CGT Calculator'!B459)</f>
        <v/>
      </c>
      <c r="C459" s="18" t="str">
        <f>IF('CGT Calculator'!C459="","",'CGT Calculator'!C459)</f>
        <v/>
      </c>
      <c r="D459" s="18" t="str">
        <f>IF('CGT Calculator'!D459="","",'CGT Calculator'!D459)</f>
        <v/>
      </c>
      <c r="E459" s="18" t="str">
        <f>IF('CGT Calculator'!E459="","",'CGT Calculator'!E459)</f>
        <v/>
      </c>
      <c r="F459" s="18" t="str">
        <f>IF('CGT Calculator'!F459="","",'CGT Calculator'!F459)</f>
        <v/>
      </c>
      <c r="G459" s="18" t="str">
        <f>IF('CGT Calculator'!G459="","",'CGT Calculator'!G459)</f>
        <v/>
      </c>
    </row>
    <row r="460" spans="1:7">
      <c r="A460" s="18" t="str">
        <f>IF('CGT Calculator'!A460="","",'CGT Calculator'!A460)</f>
        <v/>
      </c>
      <c r="B460" s="18" t="str">
        <f>IF('CGT Calculator'!B460="","",'CGT Calculator'!B460)</f>
        <v/>
      </c>
      <c r="C460" s="18" t="str">
        <f>IF('CGT Calculator'!C460="","",'CGT Calculator'!C460)</f>
        <v/>
      </c>
      <c r="D460" s="18" t="str">
        <f>IF('CGT Calculator'!D460="","",'CGT Calculator'!D460)</f>
        <v/>
      </c>
      <c r="E460" s="18" t="str">
        <f>IF('CGT Calculator'!E460="","",'CGT Calculator'!E460)</f>
        <v/>
      </c>
      <c r="F460" s="18" t="str">
        <f>IF('CGT Calculator'!F460="","",'CGT Calculator'!F460)</f>
        <v/>
      </c>
      <c r="G460" s="18" t="str">
        <f>IF('CGT Calculator'!G460="","",'CGT Calculator'!G460)</f>
        <v/>
      </c>
    </row>
    <row r="461" spans="1:7">
      <c r="A461" s="18" t="str">
        <f>IF('CGT Calculator'!A461="","",'CGT Calculator'!A461)</f>
        <v/>
      </c>
      <c r="B461" s="18" t="str">
        <f>IF('CGT Calculator'!B461="","",'CGT Calculator'!B461)</f>
        <v/>
      </c>
      <c r="C461" s="18" t="str">
        <f>IF('CGT Calculator'!C461="","",'CGT Calculator'!C461)</f>
        <v/>
      </c>
      <c r="D461" s="18" t="str">
        <f>IF('CGT Calculator'!D461="","",'CGT Calculator'!D461)</f>
        <v/>
      </c>
      <c r="E461" s="18" t="str">
        <f>IF('CGT Calculator'!E461="","",'CGT Calculator'!E461)</f>
        <v/>
      </c>
      <c r="F461" s="18" t="str">
        <f>IF('CGT Calculator'!F461="","",'CGT Calculator'!F461)</f>
        <v/>
      </c>
      <c r="G461" s="18" t="str">
        <f>IF('CGT Calculator'!G461="","",'CGT Calculator'!G461)</f>
        <v/>
      </c>
    </row>
    <row r="462" spans="1:7">
      <c r="A462" s="18" t="str">
        <f>IF('CGT Calculator'!A462="","",'CGT Calculator'!A462)</f>
        <v/>
      </c>
      <c r="B462" s="18" t="str">
        <f>IF('CGT Calculator'!B462="","",'CGT Calculator'!B462)</f>
        <v/>
      </c>
      <c r="C462" s="18" t="str">
        <f>IF('CGT Calculator'!C462="","",'CGT Calculator'!C462)</f>
        <v/>
      </c>
      <c r="D462" s="18" t="str">
        <f>IF('CGT Calculator'!D462="","",'CGT Calculator'!D462)</f>
        <v/>
      </c>
      <c r="E462" s="18" t="str">
        <f>IF('CGT Calculator'!E462="","",'CGT Calculator'!E462)</f>
        <v/>
      </c>
      <c r="F462" s="18" t="str">
        <f>IF('CGT Calculator'!F462="","",'CGT Calculator'!F462)</f>
        <v/>
      </c>
      <c r="G462" s="18" t="str">
        <f>IF('CGT Calculator'!G462="","",'CGT Calculator'!G462)</f>
        <v/>
      </c>
    </row>
    <row r="463" spans="1:7">
      <c r="A463" s="18" t="str">
        <f>IF('CGT Calculator'!A463="","",'CGT Calculator'!A463)</f>
        <v/>
      </c>
      <c r="B463" s="18" t="str">
        <f>IF('CGT Calculator'!B463="","",'CGT Calculator'!B463)</f>
        <v/>
      </c>
      <c r="C463" s="18" t="str">
        <f>IF('CGT Calculator'!C463="","",'CGT Calculator'!C463)</f>
        <v/>
      </c>
      <c r="D463" s="18" t="str">
        <f>IF('CGT Calculator'!D463="","",'CGT Calculator'!D463)</f>
        <v/>
      </c>
      <c r="E463" s="18" t="str">
        <f>IF('CGT Calculator'!E463="","",'CGT Calculator'!E463)</f>
        <v/>
      </c>
      <c r="F463" s="18" t="str">
        <f>IF('CGT Calculator'!F463="","",'CGT Calculator'!F463)</f>
        <v/>
      </c>
      <c r="G463" s="18" t="str">
        <f>IF('CGT Calculator'!G463="","",'CGT Calculator'!G463)</f>
        <v/>
      </c>
    </row>
    <row r="464" spans="1:7">
      <c r="A464" s="18" t="str">
        <f>IF('CGT Calculator'!A464="","",'CGT Calculator'!A464)</f>
        <v/>
      </c>
      <c r="B464" s="18" t="str">
        <f>IF('CGT Calculator'!B464="","",'CGT Calculator'!B464)</f>
        <v/>
      </c>
      <c r="C464" s="18" t="str">
        <f>IF('CGT Calculator'!C464="","",'CGT Calculator'!C464)</f>
        <v/>
      </c>
      <c r="D464" s="18" t="str">
        <f>IF('CGT Calculator'!D464="","",'CGT Calculator'!D464)</f>
        <v/>
      </c>
      <c r="E464" s="18" t="str">
        <f>IF('CGT Calculator'!E464="","",'CGT Calculator'!E464)</f>
        <v/>
      </c>
      <c r="F464" s="18" t="str">
        <f>IF('CGT Calculator'!F464="","",'CGT Calculator'!F464)</f>
        <v/>
      </c>
      <c r="G464" s="18" t="str">
        <f>IF('CGT Calculator'!G464="","",'CGT Calculator'!G464)</f>
        <v/>
      </c>
    </row>
    <row r="465" spans="1:7">
      <c r="A465" s="18" t="str">
        <f>IF('CGT Calculator'!A465="","",'CGT Calculator'!A465)</f>
        <v/>
      </c>
      <c r="B465" s="18" t="str">
        <f>IF('CGT Calculator'!B465="","",'CGT Calculator'!B465)</f>
        <v/>
      </c>
      <c r="C465" s="18" t="str">
        <f>IF('CGT Calculator'!C465="","",'CGT Calculator'!C465)</f>
        <v/>
      </c>
      <c r="D465" s="18" t="str">
        <f>IF('CGT Calculator'!D465="","",'CGT Calculator'!D465)</f>
        <v/>
      </c>
      <c r="E465" s="18" t="str">
        <f>IF('CGT Calculator'!E465="","",'CGT Calculator'!E465)</f>
        <v/>
      </c>
      <c r="F465" s="18" t="str">
        <f>IF('CGT Calculator'!F465="","",'CGT Calculator'!F465)</f>
        <v/>
      </c>
      <c r="G465" s="18" t="str">
        <f>IF('CGT Calculator'!G465="","",'CGT Calculator'!G465)</f>
        <v/>
      </c>
    </row>
    <row r="466" spans="1:7">
      <c r="A466" s="18" t="str">
        <f>IF('CGT Calculator'!A466="","",'CGT Calculator'!A466)</f>
        <v/>
      </c>
      <c r="B466" s="18" t="str">
        <f>IF('CGT Calculator'!B466="","",'CGT Calculator'!B466)</f>
        <v/>
      </c>
      <c r="C466" s="18" t="str">
        <f>IF('CGT Calculator'!C466="","",'CGT Calculator'!C466)</f>
        <v/>
      </c>
      <c r="D466" s="18" t="str">
        <f>IF('CGT Calculator'!D466="","",'CGT Calculator'!D466)</f>
        <v/>
      </c>
      <c r="E466" s="18" t="str">
        <f>IF('CGT Calculator'!E466="","",'CGT Calculator'!E466)</f>
        <v/>
      </c>
      <c r="F466" s="18" t="str">
        <f>IF('CGT Calculator'!F466="","",'CGT Calculator'!F466)</f>
        <v/>
      </c>
      <c r="G466" s="18" t="str">
        <f>IF('CGT Calculator'!G466="","",'CGT Calculator'!G466)</f>
        <v/>
      </c>
    </row>
    <row r="467" spans="1:7">
      <c r="A467" s="18" t="str">
        <f>IF('CGT Calculator'!A467="","",'CGT Calculator'!A467)</f>
        <v/>
      </c>
      <c r="B467" s="18" t="str">
        <f>IF('CGT Calculator'!B467="","",'CGT Calculator'!B467)</f>
        <v/>
      </c>
      <c r="C467" s="18" t="str">
        <f>IF('CGT Calculator'!C467="","",'CGT Calculator'!C467)</f>
        <v/>
      </c>
      <c r="D467" s="18" t="str">
        <f>IF('CGT Calculator'!D467="","",'CGT Calculator'!D467)</f>
        <v/>
      </c>
      <c r="E467" s="18" t="str">
        <f>IF('CGT Calculator'!E467="","",'CGT Calculator'!E467)</f>
        <v/>
      </c>
      <c r="F467" s="18" t="str">
        <f>IF('CGT Calculator'!F467="","",'CGT Calculator'!F467)</f>
        <v/>
      </c>
      <c r="G467" s="18" t="str">
        <f>IF('CGT Calculator'!G467="","",'CGT Calculator'!G467)</f>
        <v/>
      </c>
    </row>
    <row r="468" spans="1:7">
      <c r="A468" s="18" t="str">
        <f>IF('CGT Calculator'!A468="","",'CGT Calculator'!A468)</f>
        <v/>
      </c>
      <c r="B468" s="18" t="str">
        <f>IF('CGT Calculator'!B468="","",'CGT Calculator'!B468)</f>
        <v/>
      </c>
      <c r="C468" s="18" t="str">
        <f>IF('CGT Calculator'!C468="","",'CGT Calculator'!C468)</f>
        <v/>
      </c>
      <c r="D468" s="18" t="str">
        <f>IF('CGT Calculator'!D468="","",'CGT Calculator'!D468)</f>
        <v/>
      </c>
      <c r="E468" s="18" t="str">
        <f>IF('CGT Calculator'!E468="","",'CGT Calculator'!E468)</f>
        <v/>
      </c>
      <c r="F468" s="18" t="str">
        <f>IF('CGT Calculator'!F468="","",'CGT Calculator'!F468)</f>
        <v/>
      </c>
      <c r="G468" s="18" t="str">
        <f>IF('CGT Calculator'!G468="","",'CGT Calculator'!G468)</f>
        <v/>
      </c>
    </row>
    <row r="469" spans="1:7">
      <c r="A469" s="18" t="str">
        <f>IF('CGT Calculator'!A469="","",'CGT Calculator'!A469)</f>
        <v/>
      </c>
      <c r="B469" s="18" t="str">
        <f>IF('CGT Calculator'!B469="","",'CGT Calculator'!B469)</f>
        <v/>
      </c>
      <c r="C469" s="18" t="str">
        <f>IF('CGT Calculator'!C469="","",'CGT Calculator'!C469)</f>
        <v/>
      </c>
      <c r="D469" s="18" t="str">
        <f>IF('CGT Calculator'!D469="","",'CGT Calculator'!D469)</f>
        <v/>
      </c>
      <c r="E469" s="18" t="str">
        <f>IF('CGT Calculator'!E469="","",'CGT Calculator'!E469)</f>
        <v/>
      </c>
      <c r="F469" s="18" t="str">
        <f>IF('CGT Calculator'!F469="","",'CGT Calculator'!F469)</f>
        <v/>
      </c>
      <c r="G469" s="18" t="str">
        <f>IF('CGT Calculator'!G469="","",'CGT Calculator'!G469)</f>
        <v/>
      </c>
    </row>
    <row r="470" spans="1:7">
      <c r="A470" s="18" t="str">
        <f>IF('CGT Calculator'!A470="","",'CGT Calculator'!A470)</f>
        <v/>
      </c>
      <c r="B470" s="18" t="str">
        <f>IF('CGT Calculator'!B470="","",'CGT Calculator'!B470)</f>
        <v/>
      </c>
      <c r="C470" s="18" t="str">
        <f>IF('CGT Calculator'!C470="","",'CGT Calculator'!C470)</f>
        <v/>
      </c>
      <c r="D470" s="18" t="str">
        <f>IF('CGT Calculator'!D470="","",'CGT Calculator'!D470)</f>
        <v/>
      </c>
      <c r="E470" s="18" t="str">
        <f>IF('CGT Calculator'!E470="","",'CGT Calculator'!E470)</f>
        <v/>
      </c>
      <c r="F470" s="18" t="str">
        <f>IF('CGT Calculator'!F470="","",'CGT Calculator'!F470)</f>
        <v/>
      </c>
      <c r="G470" s="18" t="str">
        <f>IF('CGT Calculator'!G470="","",'CGT Calculator'!G470)</f>
        <v/>
      </c>
    </row>
    <row r="471" spans="1:7">
      <c r="A471" s="18" t="str">
        <f>IF('CGT Calculator'!A471="","",'CGT Calculator'!A471)</f>
        <v/>
      </c>
      <c r="B471" s="18" t="str">
        <f>IF('CGT Calculator'!B471="","",'CGT Calculator'!B471)</f>
        <v/>
      </c>
      <c r="C471" s="18" t="str">
        <f>IF('CGT Calculator'!C471="","",'CGT Calculator'!C471)</f>
        <v/>
      </c>
      <c r="D471" s="18" t="str">
        <f>IF('CGT Calculator'!D471="","",'CGT Calculator'!D471)</f>
        <v/>
      </c>
      <c r="E471" s="18" t="str">
        <f>IF('CGT Calculator'!E471="","",'CGT Calculator'!E471)</f>
        <v/>
      </c>
      <c r="F471" s="18" t="str">
        <f>IF('CGT Calculator'!F471="","",'CGT Calculator'!F471)</f>
        <v/>
      </c>
      <c r="G471" s="18" t="str">
        <f>IF('CGT Calculator'!G471="","",'CGT Calculator'!G471)</f>
        <v/>
      </c>
    </row>
    <row r="472" spans="1:7">
      <c r="A472" s="18" t="str">
        <f>IF('CGT Calculator'!A472="","",'CGT Calculator'!A472)</f>
        <v/>
      </c>
      <c r="B472" s="18" t="str">
        <f>IF('CGT Calculator'!B472="","",'CGT Calculator'!B472)</f>
        <v/>
      </c>
      <c r="C472" s="18" t="str">
        <f>IF('CGT Calculator'!C472="","",'CGT Calculator'!C472)</f>
        <v/>
      </c>
      <c r="D472" s="18" t="str">
        <f>IF('CGT Calculator'!D472="","",'CGT Calculator'!D472)</f>
        <v/>
      </c>
      <c r="E472" s="18" t="str">
        <f>IF('CGT Calculator'!E472="","",'CGT Calculator'!E472)</f>
        <v/>
      </c>
      <c r="F472" s="18" t="str">
        <f>IF('CGT Calculator'!F472="","",'CGT Calculator'!F472)</f>
        <v/>
      </c>
      <c r="G472" s="18" t="str">
        <f>IF('CGT Calculator'!G472="","",'CGT Calculator'!G472)</f>
        <v/>
      </c>
    </row>
    <row r="473" spans="1:7">
      <c r="A473" s="18" t="str">
        <f>IF('CGT Calculator'!A473="","",'CGT Calculator'!A473)</f>
        <v/>
      </c>
      <c r="B473" s="18" t="str">
        <f>IF('CGT Calculator'!B473="","",'CGT Calculator'!B473)</f>
        <v/>
      </c>
      <c r="C473" s="18" t="str">
        <f>IF('CGT Calculator'!C473="","",'CGT Calculator'!C473)</f>
        <v/>
      </c>
      <c r="D473" s="18" t="str">
        <f>IF('CGT Calculator'!D473="","",'CGT Calculator'!D473)</f>
        <v/>
      </c>
      <c r="E473" s="18" t="str">
        <f>IF('CGT Calculator'!E473="","",'CGT Calculator'!E473)</f>
        <v/>
      </c>
      <c r="F473" s="18" t="str">
        <f>IF('CGT Calculator'!F473="","",'CGT Calculator'!F473)</f>
        <v/>
      </c>
      <c r="G473" s="18" t="str">
        <f>IF('CGT Calculator'!G473="","",'CGT Calculator'!G473)</f>
        <v/>
      </c>
    </row>
    <row r="474" spans="1:7">
      <c r="A474" s="18" t="str">
        <f>IF('CGT Calculator'!A474="","",'CGT Calculator'!A474)</f>
        <v/>
      </c>
      <c r="B474" s="18" t="str">
        <f>IF('CGT Calculator'!B474="","",'CGT Calculator'!B474)</f>
        <v/>
      </c>
      <c r="C474" s="18" t="str">
        <f>IF('CGT Calculator'!C474="","",'CGT Calculator'!C474)</f>
        <v/>
      </c>
      <c r="D474" s="18" t="str">
        <f>IF('CGT Calculator'!D474="","",'CGT Calculator'!D474)</f>
        <v/>
      </c>
      <c r="E474" s="18" t="str">
        <f>IF('CGT Calculator'!E474="","",'CGT Calculator'!E474)</f>
        <v/>
      </c>
      <c r="F474" s="18" t="str">
        <f>IF('CGT Calculator'!F474="","",'CGT Calculator'!F474)</f>
        <v/>
      </c>
      <c r="G474" s="18" t="str">
        <f>IF('CGT Calculator'!G474="","",'CGT Calculator'!G474)</f>
        <v/>
      </c>
    </row>
    <row r="475" spans="1:7">
      <c r="A475" s="18" t="str">
        <f>IF('CGT Calculator'!A475="","",'CGT Calculator'!A475)</f>
        <v/>
      </c>
      <c r="B475" s="18" t="str">
        <f>IF('CGT Calculator'!B475="","",'CGT Calculator'!B475)</f>
        <v/>
      </c>
      <c r="C475" s="18" t="str">
        <f>IF('CGT Calculator'!C475="","",'CGT Calculator'!C475)</f>
        <v/>
      </c>
      <c r="D475" s="18" t="str">
        <f>IF('CGT Calculator'!D475="","",'CGT Calculator'!D475)</f>
        <v/>
      </c>
      <c r="E475" s="18" t="str">
        <f>IF('CGT Calculator'!E475="","",'CGT Calculator'!E475)</f>
        <v/>
      </c>
      <c r="F475" s="18" t="str">
        <f>IF('CGT Calculator'!F475="","",'CGT Calculator'!F475)</f>
        <v/>
      </c>
      <c r="G475" s="18" t="str">
        <f>IF('CGT Calculator'!G475="","",'CGT Calculator'!G475)</f>
        <v/>
      </c>
    </row>
    <row r="476" spans="1:7">
      <c r="A476" s="18" t="str">
        <f>IF('CGT Calculator'!A476="","",'CGT Calculator'!A476)</f>
        <v/>
      </c>
      <c r="B476" s="18" t="str">
        <f>IF('CGT Calculator'!B476="","",'CGT Calculator'!B476)</f>
        <v/>
      </c>
      <c r="C476" s="18" t="str">
        <f>IF('CGT Calculator'!C476="","",'CGT Calculator'!C476)</f>
        <v/>
      </c>
      <c r="D476" s="18" t="str">
        <f>IF('CGT Calculator'!D476="","",'CGT Calculator'!D476)</f>
        <v/>
      </c>
      <c r="E476" s="18" t="str">
        <f>IF('CGT Calculator'!E476="","",'CGT Calculator'!E476)</f>
        <v/>
      </c>
      <c r="F476" s="18" t="str">
        <f>IF('CGT Calculator'!F476="","",'CGT Calculator'!F476)</f>
        <v/>
      </c>
      <c r="G476" s="18" t="str">
        <f>IF('CGT Calculator'!G476="","",'CGT Calculator'!G476)</f>
        <v/>
      </c>
    </row>
    <row r="477" spans="1:7">
      <c r="A477" s="18" t="str">
        <f>IF('CGT Calculator'!A477="","",'CGT Calculator'!A477)</f>
        <v/>
      </c>
      <c r="B477" s="18" t="str">
        <f>IF('CGT Calculator'!B477="","",'CGT Calculator'!B477)</f>
        <v/>
      </c>
      <c r="C477" s="18" t="str">
        <f>IF('CGT Calculator'!C477="","",'CGT Calculator'!C477)</f>
        <v/>
      </c>
      <c r="D477" s="18" t="str">
        <f>IF('CGT Calculator'!D477="","",'CGT Calculator'!D477)</f>
        <v/>
      </c>
      <c r="E477" s="18" t="str">
        <f>IF('CGT Calculator'!E477="","",'CGT Calculator'!E477)</f>
        <v/>
      </c>
      <c r="F477" s="18" t="str">
        <f>IF('CGT Calculator'!F477="","",'CGT Calculator'!F477)</f>
        <v/>
      </c>
      <c r="G477" s="18" t="str">
        <f>IF('CGT Calculator'!G477="","",'CGT Calculator'!G477)</f>
        <v/>
      </c>
    </row>
    <row r="478" spans="1:7">
      <c r="A478" s="18" t="str">
        <f>IF('CGT Calculator'!A478="","",'CGT Calculator'!A478)</f>
        <v/>
      </c>
      <c r="B478" s="18" t="str">
        <f>IF('CGT Calculator'!B478="","",'CGT Calculator'!B478)</f>
        <v/>
      </c>
      <c r="C478" s="18" t="str">
        <f>IF('CGT Calculator'!C478="","",'CGT Calculator'!C478)</f>
        <v/>
      </c>
      <c r="D478" s="18" t="str">
        <f>IF('CGT Calculator'!D478="","",'CGT Calculator'!D478)</f>
        <v/>
      </c>
      <c r="E478" s="18" t="str">
        <f>IF('CGT Calculator'!E478="","",'CGT Calculator'!E478)</f>
        <v/>
      </c>
      <c r="F478" s="18" t="str">
        <f>IF('CGT Calculator'!F478="","",'CGT Calculator'!F478)</f>
        <v/>
      </c>
      <c r="G478" s="18" t="str">
        <f>IF('CGT Calculator'!G478="","",'CGT Calculator'!G478)</f>
        <v/>
      </c>
    </row>
    <row r="479" spans="1:7">
      <c r="A479" s="18" t="str">
        <f>IF('CGT Calculator'!A479="","",'CGT Calculator'!A479)</f>
        <v/>
      </c>
      <c r="B479" s="18" t="str">
        <f>IF('CGT Calculator'!B479="","",'CGT Calculator'!B479)</f>
        <v/>
      </c>
      <c r="C479" s="18" t="str">
        <f>IF('CGT Calculator'!C479="","",'CGT Calculator'!C479)</f>
        <v/>
      </c>
      <c r="D479" s="18" t="str">
        <f>IF('CGT Calculator'!D479="","",'CGT Calculator'!D479)</f>
        <v/>
      </c>
      <c r="E479" s="18" t="str">
        <f>IF('CGT Calculator'!E479="","",'CGT Calculator'!E479)</f>
        <v/>
      </c>
      <c r="F479" s="18" t="str">
        <f>IF('CGT Calculator'!F479="","",'CGT Calculator'!F479)</f>
        <v/>
      </c>
      <c r="G479" s="18" t="str">
        <f>IF('CGT Calculator'!G479="","",'CGT Calculator'!G479)</f>
        <v/>
      </c>
    </row>
    <row r="480" spans="1:7">
      <c r="A480" s="18" t="str">
        <f>IF('CGT Calculator'!A480="","",'CGT Calculator'!A480)</f>
        <v/>
      </c>
      <c r="B480" s="18" t="str">
        <f>IF('CGT Calculator'!B480="","",'CGT Calculator'!B480)</f>
        <v/>
      </c>
      <c r="C480" s="18" t="str">
        <f>IF('CGT Calculator'!C480="","",'CGT Calculator'!C480)</f>
        <v/>
      </c>
      <c r="D480" s="18" t="str">
        <f>IF('CGT Calculator'!D480="","",'CGT Calculator'!D480)</f>
        <v/>
      </c>
      <c r="E480" s="18" t="str">
        <f>IF('CGT Calculator'!E480="","",'CGT Calculator'!E480)</f>
        <v/>
      </c>
      <c r="F480" s="18" t="str">
        <f>IF('CGT Calculator'!F480="","",'CGT Calculator'!F480)</f>
        <v/>
      </c>
      <c r="G480" s="18" t="str">
        <f>IF('CGT Calculator'!G480="","",'CGT Calculator'!G480)</f>
        <v/>
      </c>
    </row>
    <row r="481" spans="1:7">
      <c r="A481" s="18" t="str">
        <f>IF('CGT Calculator'!A481="","",'CGT Calculator'!A481)</f>
        <v/>
      </c>
      <c r="B481" s="18" t="str">
        <f>IF('CGT Calculator'!B481="","",'CGT Calculator'!B481)</f>
        <v/>
      </c>
      <c r="C481" s="18" t="str">
        <f>IF('CGT Calculator'!C481="","",'CGT Calculator'!C481)</f>
        <v/>
      </c>
      <c r="D481" s="18" t="str">
        <f>IF('CGT Calculator'!D481="","",'CGT Calculator'!D481)</f>
        <v/>
      </c>
      <c r="E481" s="18" t="str">
        <f>IF('CGT Calculator'!E481="","",'CGT Calculator'!E481)</f>
        <v/>
      </c>
      <c r="F481" s="18" t="str">
        <f>IF('CGT Calculator'!F481="","",'CGT Calculator'!F481)</f>
        <v/>
      </c>
      <c r="G481" s="18" t="str">
        <f>IF('CGT Calculator'!G481="","",'CGT Calculator'!G481)</f>
        <v/>
      </c>
    </row>
    <row r="482" spans="1:7">
      <c r="A482" s="18" t="str">
        <f>IF('CGT Calculator'!A482="","",'CGT Calculator'!A482)</f>
        <v/>
      </c>
      <c r="B482" s="18" t="str">
        <f>IF('CGT Calculator'!B482="","",'CGT Calculator'!B482)</f>
        <v/>
      </c>
      <c r="C482" s="18" t="str">
        <f>IF('CGT Calculator'!C482="","",'CGT Calculator'!C482)</f>
        <v/>
      </c>
      <c r="D482" s="18" t="str">
        <f>IF('CGT Calculator'!D482="","",'CGT Calculator'!D482)</f>
        <v/>
      </c>
      <c r="E482" s="18" t="str">
        <f>IF('CGT Calculator'!E482="","",'CGT Calculator'!E482)</f>
        <v/>
      </c>
      <c r="F482" s="18" t="str">
        <f>IF('CGT Calculator'!F482="","",'CGT Calculator'!F482)</f>
        <v/>
      </c>
      <c r="G482" s="18" t="str">
        <f>IF('CGT Calculator'!G482="","",'CGT Calculator'!G482)</f>
        <v/>
      </c>
    </row>
    <row r="483" spans="1:7">
      <c r="A483" s="18" t="str">
        <f>IF('CGT Calculator'!A483="","",'CGT Calculator'!A483)</f>
        <v/>
      </c>
      <c r="B483" s="18" t="str">
        <f>IF('CGT Calculator'!B483="","",'CGT Calculator'!B483)</f>
        <v/>
      </c>
      <c r="C483" s="18" t="str">
        <f>IF('CGT Calculator'!C483="","",'CGT Calculator'!C483)</f>
        <v/>
      </c>
      <c r="D483" s="18" t="str">
        <f>IF('CGT Calculator'!D483="","",'CGT Calculator'!D483)</f>
        <v/>
      </c>
      <c r="E483" s="18" t="str">
        <f>IF('CGT Calculator'!E483="","",'CGT Calculator'!E483)</f>
        <v/>
      </c>
      <c r="F483" s="18" t="str">
        <f>IF('CGT Calculator'!F483="","",'CGT Calculator'!F483)</f>
        <v/>
      </c>
      <c r="G483" s="18" t="str">
        <f>IF('CGT Calculator'!G483="","",'CGT Calculator'!G483)</f>
        <v/>
      </c>
    </row>
    <row r="484" spans="1:7">
      <c r="A484" s="18" t="str">
        <f>IF('CGT Calculator'!A484="","",'CGT Calculator'!A484)</f>
        <v/>
      </c>
      <c r="B484" s="18" t="str">
        <f>IF('CGT Calculator'!B484="","",'CGT Calculator'!B484)</f>
        <v/>
      </c>
      <c r="C484" s="18" t="str">
        <f>IF('CGT Calculator'!C484="","",'CGT Calculator'!C484)</f>
        <v/>
      </c>
      <c r="D484" s="18" t="str">
        <f>IF('CGT Calculator'!D484="","",'CGT Calculator'!D484)</f>
        <v/>
      </c>
      <c r="E484" s="18" t="str">
        <f>IF('CGT Calculator'!E484="","",'CGT Calculator'!E484)</f>
        <v/>
      </c>
      <c r="F484" s="18" t="str">
        <f>IF('CGT Calculator'!F484="","",'CGT Calculator'!F484)</f>
        <v/>
      </c>
      <c r="G484" s="18" t="str">
        <f>IF('CGT Calculator'!G484="","",'CGT Calculator'!G484)</f>
        <v/>
      </c>
    </row>
    <row r="485" spans="1:7">
      <c r="A485" s="18" t="str">
        <f>IF('CGT Calculator'!A485="","",'CGT Calculator'!A485)</f>
        <v/>
      </c>
      <c r="B485" s="18" t="str">
        <f>IF('CGT Calculator'!B485="","",'CGT Calculator'!B485)</f>
        <v/>
      </c>
      <c r="C485" s="18" t="str">
        <f>IF('CGT Calculator'!C485="","",'CGT Calculator'!C485)</f>
        <v/>
      </c>
      <c r="D485" s="18" t="str">
        <f>IF('CGT Calculator'!D485="","",'CGT Calculator'!D485)</f>
        <v/>
      </c>
      <c r="E485" s="18" t="str">
        <f>IF('CGT Calculator'!E485="","",'CGT Calculator'!E485)</f>
        <v/>
      </c>
      <c r="F485" s="18" t="str">
        <f>IF('CGT Calculator'!F485="","",'CGT Calculator'!F485)</f>
        <v/>
      </c>
      <c r="G485" s="18" t="str">
        <f>IF('CGT Calculator'!G485="","",'CGT Calculator'!G485)</f>
        <v/>
      </c>
    </row>
    <row r="486" spans="1:7">
      <c r="A486" s="18" t="str">
        <f>IF('CGT Calculator'!A486="","",'CGT Calculator'!A486)</f>
        <v/>
      </c>
      <c r="B486" s="18" t="str">
        <f>IF('CGT Calculator'!B486="","",'CGT Calculator'!B486)</f>
        <v/>
      </c>
      <c r="C486" s="18" t="str">
        <f>IF('CGT Calculator'!C486="","",'CGT Calculator'!C486)</f>
        <v/>
      </c>
      <c r="D486" s="18" t="str">
        <f>IF('CGT Calculator'!D486="","",'CGT Calculator'!D486)</f>
        <v/>
      </c>
      <c r="E486" s="18" t="str">
        <f>IF('CGT Calculator'!E486="","",'CGT Calculator'!E486)</f>
        <v/>
      </c>
      <c r="F486" s="18" t="str">
        <f>IF('CGT Calculator'!F486="","",'CGT Calculator'!F486)</f>
        <v/>
      </c>
      <c r="G486" s="18" t="str">
        <f>IF('CGT Calculator'!G486="","",'CGT Calculator'!G486)</f>
        <v/>
      </c>
    </row>
    <row r="487" spans="1:7">
      <c r="A487" s="18" t="str">
        <f>IF('CGT Calculator'!A487="","",'CGT Calculator'!A487)</f>
        <v/>
      </c>
      <c r="B487" s="18" t="str">
        <f>IF('CGT Calculator'!B487="","",'CGT Calculator'!B487)</f>
        <v/>
      </c>
      <c r="C487" s="18" t="str">
        <f>IF('CGT Calculator'!C487="","",'CGT Calculator'!C487)</f>
        <v/>
      </c>
      <c r="D487" s="18" t="str">
        <f>IF('CGT Calculator'!D487="","",'CGT Calculator'!D487)</f>
        <v/>
      </c>
      <c r="E487" s="18" t="str">
        <f>IF('CGT Calculator'!E487="","",'CGT Calculator'!E487)</f>
        <v/>
      </c>
      <c r="F487" s="18" t="str">
        <f>IF('CGT Calculator'!F487="","",'CGT Calculator'!F487)</f>
        <v/>
      </c>
      <c r="G487" s="18" t="str">
        <f>IF('CGT Calculator'!G487="","",'CGT Calculator'!G487)</f>
        <v/>
      </c>
    </row>
    <row r="488" spans="1:7">
      <c r="A488" s="18" t="str">
        <f>IF('CGT Calculator'!A488="","",'CGT Calculator'!A488)</f>
        <v/>
      </c>
      <c r="B488" s="18" t="str">
        <f>IF('CGT Calculator'!B488="","",'CGT Calculator'!B488)</f>
        <v/>
      </c>
      <c r="C488" s="18" t="str">
        <f>IF('CGT Calculator'!C488="","",'CGT Calculator'!C488)</f>
        <v/>
      </c>
      <c r="D488" s="18" t="str">
        <f>IF('CGT Calculator'!D488="","",'CGT Calculator'!D488)</f>
        <v/>
      </c>
      <c r="E488" s="18" t="str">
        <f>IF('CGT Calculator'!E488="","",'CGT Calculator'!E488)</f>
        <v/>
      </c>
      <c r="F488" s="18" t="str">
        <f>IF('CGT Calculator'!F488="","",'CGT Calculator'!F488)</f>
        <v/>
      </c>
      <c r="G488" s="18" t="str">
        <f>IF('CGT Calculator'!G488="","",'CGT Calculator'!G488)</f>
        <v/>
      </c>
    </row>
    <row r="489" spans="1:7">
      <c r="A489" s="18" t="str">
        <f>IF('CGT Calculator'!A489="","",'CGT Calculator'!A489)</f>
        <v/>
      </c>
      <c r="B489" s="18" t="str">
        <f>IF('CGT Calculator'!B489="","",'CGT Calculator'!B489)</f>
        <v/>
      </c>
      <c r="C489" s="18" t="str">
        <f>IF('CGT Calculator'!C489="","",'CGT Calculator'!C489)</f>
        <v/>
      </c>
      <c r="D489" s="18" t="str">
        <f>IF('CGT Calculator'!D489="","",'CGT Calculator'!D489)</f>
        <v/>
      </c>
      <c r="E489" s="18" t="str">
        <f>IF('CGT Calculator'!E489="","",'CGT Calculator'!E489)</f>
        <v/>
      </c>
      <c r="F489" s="18" t="str">
        <f>IF('CGT Calculator'!F489="","",'CGT Calculator'!F489)</f>
        <v/>
      </c>
      <c r="G489" s="18" t="str">
        <f>IF('CGT Calculator'!G489="","",'CGT Calculator'!G489)</f>
        <v/>
      </c>
    </row>
    <row r="490" spans="1:7">
      <c r="A490" s="18" t="str">
        <f>IF('CGT Calculator'!A490="","",'CGT Calculator'!A490)</f>
        <v/>
      </c>
      <c r="B490" s="18" t="str">
        <f>IF('CGT Calculator'!B490="","",'CGT Calculator'!B490)</f>
        <v/>
      </c>
      <c r="C490" s="18" t="str">
        <f>IF('CGT Calculator'!C490="","",'CGT Calculator'!C490)</f>
        <v/>
      </c>
      <c r="D490" s="18" t="str">
        <f>IF('CGT Calculator'!D490="","",'CGT Calculator'!D490)</f>
        <v/>
      </c>
      <c r="E490" s="18" t="str">
        <f>IF('CGT Calculator'!E490="","",'CGT Calculator'!E490)</f>
        <v/>
      </c>
      <c r="F490" s="18" t="str">
        <f>IF('CGT Calculator'!F490="","",'CGT Calculator'!F490)</f>
        <v/>
      </c>
      <c r="G490" s="18" t="str">
        <f>IF('CGT Calculator'!G490="","",'CGT Calculator'!G490)</f>
        <v/>
      </c>
    </row>
    <row r="491" spans="1:7">
      <c r="A491" s="18" t="str">
        <f>IF('CGT Calculator'!A491="","",'CGT Calculator'!A491)</f>
        <v/>
      </c>
      <c r="B491" s="18" t="str">
        <f>IF('CGT Calculator'!B491="","",'CGT Calculator'!B491)</f>
        <v/>
      </c>
      <c r="C491" s="18" t="str">
        <f>IF('CGT Calculator'!C491="","",'CGT Calculator'!C491)</f>
        <v/>
      </c>
      <c r="D491" s="18" t="str">
        <f>IF('CGT Calculator'!D491="","",'CGT Calculator'!D491)</f>
        <v/>
      </c>
      <c r="E491" s="18" t="str">
        <f>IF('CGT Calculator'!E491="","",'CGT Calculator'!E491)</f>
        <v/>
      </c>
      <c r="F491" s="18" t="str">
        <f>IF('CGT Calculator'!F491="","",'CGT Calculator'!F491)</f>
        <v/>
      </c>
      <c r="G491" s="18" t="str">
        <f>IF('CGT Calculator'!G491="","",'CGT Calculator'!G491)</f>
        <v/>
      </c>
    </row>
    <row r="492" spans="1:7">
      <c r="A492" s="18" t="str">
        <f>IF('CGT Calculator'!A492="","",'CGT Calculator'!A492)</f>
        <v/>
      </c>
      <c r="B492" s="18" t="str">
        <f>IF('CGT Calculator'!B492="","",'CGT Calculator'!B492)</f>
        <v/>
      </c>
      <c r="C492" s="18" t="str">
        <f>IF('CGT Calculator'!C492="","",'CGT Calculator'!C492)</f>
        <v/>
      </c>
      <c r="D492" s="18" t="str">
        <f>IF('CGT Calculator'!D492="","",'CGT Calculator'!D492)</f>
        <v/>
      </c>
      <c r="E492" s="18" t="str">
        <f>IF('CGT Calculator'!E492="","",'CGT Calculator'!E492)</f>
        <v/>
      </c>
      <c r="F492" s="18" t="str">
        <f>IF('CGT Calculator'!F492="","",'CGT Calculator'!F492)</f>
        <v/>
      </c>
      <c r="G492" s="18" t="str">
        <f>IF('CGT Calculator'!G492="","",'CGT Calculator'!G492)</f>
        <v/>
      </c>
    </row>
    <row r="493" spans="1:7">
      <c r="A493" s="18" t="str">
        <f>IF('CGT Calculator'!A493="","",'CGT Calculator'!A493)</f>
        <v/>
      </c>
      <c r="B493" s="18" t="str">
        <f>IF('CGT Calculator'!B493="","",'CGT Calculator'!B493)</f>
        <v/>
      </c>
      <c r="C493" s="18" t="str">
        <f>IF('CGT Calculator'!C493="","",'CGT Calculator'!C493)</f>
        <v/>
      </c>
      <c r="D493" s="18" t="str">
        <f>IF('CGT Calculator'!D493="","",'CGT Calculator'!D493)</f>
        <v/>
      </c>
      <c r="E493" s="18" t="str">
        <f>IF('CGT Calculator'!E493="","",'CGT Calculator'!E493)</f>
        <v/>
      </c>
      <c r="F493" s="18" t="str">
        <f>IF('CGT Calculator'!F493="","",'CGT Calculator'!F493)</f>
        <v/>
      </c>
      <c r="G493" s="18" t="str">
        <f>IF('CGT Calculator'!G493="","",'CGT Calculator'!G493)</f>
        <v/>
      </c>
    </row>
    <row r="494" spans="1:7">
      <c r="A494" s="18" t="str">
        <f>IF('CGT Calculator'!A494="","",'CGT Calculator'!A494)</f>
        <v/>
      </c>
      <c r="B494" s="18" t="str">
        <f>IF('CGT Calculator'!B494="","",'CGT Calculator'!B494)</f>
        <v/>
      </c>
      <c r="C494" s="18" t="str">
        <f>IF('CGT Calculator'!C494="","",'CGT Calculator'!C494)</f>
        <v/>
      </c>
      <c r="D494" s="18" t="str">
        <f>IF('CGT Calculator'!D494="","",'CGT Calculator'!D494)</f>
        <v/>
      </c>
      <c r="E494" s="18" t="str">
        <f>IF('CGT Calculator'!E494="","",'CGT Calculator'!E494)</f>
        <v/>
      </c>
      <c r="F494" s="18" t="str">
        <f>IF('CGT Calculator'!F494="","",'CGT Calculator'!F494)</f>
        <v/>
      </c>
      <c r="G494" s="18" t="str">
        <f>IF('CGT Calculator'!G494="","",'CGT Calculator'!G494)</f>
        <v/>
      </c>
    </row>
    <row r="495" spans="1:7">
      <c r="A495" s="18" t="str">
        <f>IF('CGT Calculator'!A495="","",'CGT Calculator'!A495)</f>
        <v/>
      </c>
      <c r="B495" s="18" t="str">
        <f>IF('CGT Calculator'!B495="","",'CGT Calculator'!B495)</f>
        <v/>
      </c>
      <c r="C495" s="18" t="str">
        <f>IF('CGT Calculator'!C495="","",'CGT Calculator'!C495)</f>
        <v/>
      </c>
      <c r="D495" s="18" t="str">
        <f>IF('CGT Calculator'!D495="","",'CGT Calculator'!D495)</f>
        <v/>
      </c>
      <c r="E495" s="18" t="str">
        <f>IF('CGT Calculator'!E495="","",'CGT Calculator'!E495)</f>
        <v/>
      </c>
      <c r="F495" s="18" t="str">
        <f>IF('CGT Calculator'!F495="","",'CGT Calculator'!F495)</f>
        <v/>
      </c>
      <c r="G495" s="18" t="str">
        <f>IF('CGT Calculator'!G495="","",'CGT Calculator'!G495)</f>
        <v/>
      </c>
    </row>
    <row r="496" spans="1:7">
      <c r="A496" s="18" t="str">
        <f>IF('CGT Calculator'!A496="","",'CGT Calculator'!A496)</f>
        <v/>
      </c>
      <c r="B496" s="18" t="str">
        <f>IF('CGT Calculator'!B496="","",'CGT Calculator'!B496)</f>
        <v/>
      </c>
      <c r="C496" s="18" t="str">
        <f>IF('CGT Calculator'!C496="","",'CGT Calculator'!C496)</f>
        <v/>
      </c>
      <c r="D496" s="18" t="str">
        <f>IF('CGT Calculator'!D496="","",'CGT Calculator'!D496)</f>
        <v/>
      </c>
      <c r="E496" s="18" t="str">
        <f>IF('CGT Calculator'!E496="","",'CGT Calculator'!E496)</f>
        <v/>
      </c>
      <c r="F496" s="18" t="str">
        <f>IF('CGT Calculator'!F496="","",'CGT Calculator'!F496)</f>
        <v/>
      </c>
      <c r="G496" s="18" t="str">
        <f>IF('CGT Calculator'!G496="","",'CGT Calculator'!G496)</f>
        <v/>
      </c>
    </row>
    <row r="497" spans="1:7">
      <c r="A497" s="18" t="str">
        <f>IF('CGT Calculator'!A497="","",'CGT Calculator'!A497)</f>
        <v/>
      </c>
      <c r="B497" s="18" t="str">
        <f>IF('CGT Calculator'!B497="","",'CGT Calculator'!B497)</f>
        <v/>
      </c>
      <c r="C497" s="18" t="str">
        <f>IF('CGT Calculator'!C497="","",'CGT Calculator'!C497)</f>
        <v/>
      </c>
      <c r="D497" s="18" t="str">
        <f>IF('CGT Calculator'!D497="","",'CGT Calculator'!D497)</f>
        <v/>
      </c>
      <c r="E497" s="18" t="str">
        <f>IF('CGT Calculator'!E497="","",'CGT Calculator'!E497)</f>
        <v/>
      </c>
      <c r="F497" s="18" t="str">
        <f>IF('CGT Calculator'!F497="","",'CGT Calculator'!F497)</f>
        <v/>
      </c>
      <c r="G497" s="18" t="str">
        <f>IF('CGT Calculator'!G497="","",'CGT Calculator'!G497)</f>
        <v/>
      </c>
    </row>
    <row r="498" spans="1:7">
      <c r="A498" s="18" t="str">
        <f>IF('CGT Calculator'!A498="","",'CGT Calculator'!A498)</f>
        <v/>
      </c>
      <c r="B498" s="18" t="str">
        <f>IF('CGT Calculator'!B498="","",'CGT Calculator'!B498)</f>
        <v/>
      </c>
      <c r="C498" s="18" t="str">
        <f>IF('CGT Calculator'!C498="","",'CGT Calculator'!C498)</f>
        <v/>
      </c>
      <c r="D498" s="18" t="str">
        <f>IF('CGT Calculator'!D498="","",'CGT Calculator'!D498)</f>
        <v/>
      </c>
      <c r="E498" s="18" t="str">
        <f>IF('CGT Calculator'!E498="","",'CGT Calculator'!E498)</f>
        <v/>
      </c>
      <c r="F498" s="18" t="str">
        <f>IF('CGT Calculator'!F498="","",'CGT Calculator'!F498)</f>
        <v/>
      </c>
      <c r="G498" s="18" t="str">
        <f>IF('CGT Calculator'!G498="","",'CGT Calculator'!G498)</f>
        <v/>
      </c>
    </row>
    <row r="499" spans="1:7">
      <c r="A499" s="18" t="str">
        <f>IF('CGT Calculator'!A499="","",'CGT Calculator'!A499)</f>
        <v/>
      </c>
      <c r="B499" s="18" t="str">
        <f>IF('CGT Calculator'!B499="","",'CGT Calculator'!B499)</f>
        <v/>
      </c>
      <c r="C499" s="18" t="str">
        <f>IF('CGT Calculator'!C499="","",'CGT Calculator'!C499)</f>
        <v/>
      </c>
      <c r="D499" s="18" t="str">
        <f>IF('CGT Calculator'!D499="","",'CGT Calculator'!D499)</f>
        <v/>
      </c>
      <c r="E499" s="18" t="str">
        <f>IF('CGT Calculator'!E499="","",'CGT Calculator'!E499)</f>
        <v/>
      </c>
      <c r="F499" s="18" t="str">
        <f>IF('CGT Calculator'!F499="","",'CGT Calculator'!F499)</f>
        <v/>
      </c>
      <c r="G499" s="18" t="str">
        <f>IF('CGT Calculator'!G499="","",'CGT Calculator'!G499)</f>
        <v/>
      </c>
    </row>
    <row r="500" spans="1:7">
      <c r="A500" s="18" t="str">
        <f>IF('CGT Calculator'!A500="","",'CGT Calculator'!A500)</f>
        <v/>
      </c>
      <c r="B500" s="18" t="str">
        <f>IF('CGT Calculator'!B500="","",'CGT Calculator'!B500)</f>
        <v/>
      </c>
      <c r="C500" s="18" t="str">
        <f>IF('CGT Calculator'!C500="","",'CGT Calculator'!C500)</f>
        <v/>
      </c>
      <c r="D500" s="18" t="str">
        <f>IF('CGT Calculator'!D500="","",'CGT Calculator'!D500)</f>
        <v/>
      </c>
      <c r="E500" s="18" t="str">
        <f>IF('CGT Calculator'!E500="","",'CGT Calculator'!E500)</f>
        <v/>
      </c>
      <c r="F500" s="18" t="str">
        <f>IF('CGT Calculator'!F500="","",'CGT Calculator'!F500)</f>
        <v/>
      </c>
      <c r="G500" s="18" t="str">
        <f>IF('CGT Calculator'!G500="","",'CGT Calculator'!G500)</f>
        <v/>
      </c>
    </row>
    <row r="501" spans="1:7">
      <c r="A501" s="18" t="str">
        <f>IF('CGT Calculator'!A501="","",'CGT Calculator'!A501)</f>
        <v/>
      </c>
      <c r="B501" s="18" t="str">
        <f>IF('CGT Calculator'!B501="","",'CGT Calculator'!B501)</f>
        <v/>
      </c>
      <c r="C501" s="18" t="str">
        <f>IF('CGT Calculator'!C501="","",'CGT Calculator'!C501)</f>
        <v/>
      </c>
      <c r="D501" s="18" t="str">
        <f>IF('CGT Calculator'!D501="","",'CGT Calculator'!D501)</f>
        <v/>
      </c>
      <c r="E501" s="18" t="str">
        <f>IF('CGT Calculator'!E501="","",'CGT Calculator'!E501)</f>
        <v/>
      </c>
      <c r="F501" s="18" t="str">
        <f>IF('CGT Calculator'!F501="","",'CGT Calculator'!F501)</f>
        <v/>
      </c>
      <c r="G501" s="18" t="str">
        <f>IF('CGT Calculator'!G501="","",'CGT Calculator'!G501)</f>
        <v/>
      </c>
    </row>
    <row r="502" spans="1:7">
      <c r="A502" s="18" t="str">
        <f>IF('CGT Calculator'!A502="","",'CGT Calculator'!A502)</f>
        <v/>
      </c>
      <c r="B502" s="18" t="str">
        <f>IF('CGT Calculator'!B502="","",'CGT Calculator'!B502)</f>
        <v/>
      </c>
      <c r="C502" s="18" t="str">
        <f>IF('CGT Calculator'!C502="","",'CGT Calculator'!C502)</f>
        <v/>
      </c>
      <c r="D502" s="18" t="str">
        <f>IF('CGT Calculator'!D502="","",'CGT Calculator'!D502)</f>
        <v/>
      </c>
      <c r="E502" s="18" t="str">
        <f>IF('CGT Calculator'!E502="","",'CGT Calculator'!E502)</f>
        <v/>
      </c>
      <c r="F502" s="18" t="str">
        <f>IF('CGT Calculator'!F502="","",'CGT Calculator'!F502)</f>
        <v/>
      </c>
      <c r="G502" s="18" t="str">
        <f>IF('CGT Calculator'!G502="","",'CGT Calculator'!G502)</f>
        <v/>
      </c>
    </row>
    <row r="503" spans="1:7">
      <c r="A503" s="18" t="str">
        <f>IF('CGT Calculator'!A503="","",'CGT Calculator'!A503)</f>
        <v/>
      </c>
      <c r="B503" s="18" t="str">
        <f>IF('CGT Calculator'!B503="","",'CGT Calculator'!B503)</f>
        <v/>
      </c>
      <c r="C503" s="18" t="str">
        <f>IF('CGT Calculator'!C503="","",'CGT Calculator'!C503)</f>
        <v/>
      </c>
      <c r="D503" s="18" t="str">
        <f>IF('CGT Calculator'!D503="","",'CGT Calculator'!D503)</f>
        <v/>
      </c>
      <c r="E503" s="18" t="str">
        <f>IF('CGT Calculator'!E503="","",'CGT Calculator'!E503)</f>
        <v/>
      </c>
      <c r="F503" s="18" t="str">
        <f>IF('CGT Calculator'!F503="","",'CGT Calculator'!F503)</f>
        <v/>
      </c>
      <c r="G503" s="18" t="str">
        <f>IF('CGT Calculator'!G503="","",'CGT Calculator'!G503)</f>
        <v/>
      </c>
    </row>
    <row r="504" spans="1:7">
      <c r="A504" s="18" t="str">
        <f>IF('CGT Calculator'!A504="","",'CGT Calculator'!A504)</f>
        <v/>
      </c>
      <c r="B504" s="18" t="str">
        <f>IF('CGT Calculator'!B504="","",'CGT Calculator'!B504)</f>
        <v/>
      </c>
      <c r="C504" s="18" t="str">
        <f>IF('CGT Calculator'!C504="","",'CGT Calculator'!C504)</f>
        <v/>
      </c>
      <c r="D504" s="18" t="str">
        <f>IF('CGT Calculator'!D504="","",'CGT Calculator'!D504)</f>
        <v/>
      </c>
      <c r="E504" s="18" t="str">
        <f>IF('CGT Calculator'!E504="","",'CGT Calculator'!E504)</f>
        <v/>
      </c>
      <c r="F504" s="18" t="str">
        <f>IF('CGT Calculator'!F504="","",'CGT Calculator'!F504)</f>
        <v/>
      </c>
      <c r="G504" s="18" t="str">
        <f>IF('CGT Calculator'!G504="","",'CGT Calculator'!G504)</f>
        <v/>
      </c>
    </row>
    <row r="505" spans="1:7">
      <c r="A505" s="18" t="str">
        <f>IF('CGT Calculator'!A505="","",'CGT Calculator'!A505)</f>
        <v/>
      </c>
      <c r="B505" s="18" t="str">
        <f>IF('CGT Calculator'!B505="","",'CGT Calculator'!B505)</f>
        <v/>
      </c>
      <c r="C505" s="18" t="str">
        <f>IF('CGT Calculator'!C505="","",'CGT Calculator'!C505)</f>
        <v/>
      </c>
      <c r="D505" s="18" t="str">
        <f>IF('CGT Calculator'!D505="","",'CGT Calculator'!D505)</f>
        <v/>
      </c>
      <c r="E505" s="18" t="str">
        <f>IF('CGT Calculator'!E505="","",'CGT Calculator'!E505)</f>
        <v/>
      </c>
      <c r="F505" s="18" t="str">
        <f>IF('CGT Calculator'!F505="","",'CGT Calculator'!F505)</f>
        <v/>
      </c>
      <c r="G505" s="18" t="str">
        <f>IF('CGT Calculator'!G505="","",'CGT Calculator'!G505)</f>
        <v/>
      </c>
    </row>
    <row r="506" spans="1:7">
      <c r="A506" s="18" t="str">
        <f>IF('CGT Calculator'!A506="","",'CGT Calculator'!A506)</f>
        <v/>
      </c>
      <c r="B506" s="18" t="str">
        <f>IF('CGT Calculator'!B506="","",'CGT Calculator'!B506)</f>
        <v/>
      </c>
      <c r="C506" s="18" t="str">
        <f>IF('CGT Calculator'!C506="","",'CGT Calculator'!C506)</f>
        <v/>
      </c>
      <c r="D506" s="18" t="str">
        <f>IF('CGT Calculator'!D506="","",'CGT Calculator'!D506)</f>
        <v/>
      </c>
      <c r="E506" s="18" t="str">
        <f>IF('CGT Calculator'!E506="","",'CGT Calculator'!E506)</f>
        <v/>
      </c>
      <c r="F506" s="18" t="str">
        <f>IF('CGT Calculator'!F506="","",'CGT Calculator'!F506)</f>
        <v/>
      </c>
      <c r="G506" s="18" t="str">
        <f>IF('CGT Calculator'!G506="","",'CGT Calculator'!G506)</f>
        <v/>
      </c>
    </row>
    <row r="507" spans="1:7">
      <c r="A507" s="18" t="str">
        <f>IF('CGT Calculator'!A507="","",'CGT Calculator'!A507)</f>
        <v/>
      </c>
      <c r="B507" s="18" t="str">
        <f>IF('CGT Calculator'!B507="","",'CGT Calculator'!B507)</f>
        <v/>
      </c>
      <c r="C507" s="18" t="str">
        <f>IF('CGT Calculator'!C507="","",'CGT Calculator'!C507)</f>
        <v/>
      </c>
      <c r="D507" s="18" t="str">
        <f>IF('CGT Calculator'!D507="","",'CGT Calculator'!D507)</f>
        <v/>
      </c>
      <c r="E507" s="18" t="str">
        <f>IF('CGT Calculator'!E507="","",'CGT Calculator'!E507)</f>
        <v/>
      </c>
      <c r="F507" s="18" t="str">
        <f>IF('CGT Calculator'!F507="","",'CGT Calculator'!F507)</f>
        <v/>
      </c>
      <c r="G507" s="18" t="str">
        <f>IF('CGT Calculator'!G507="","",'CGT Calculator'!G507)</f>
        <v/>
      </c>
    </row>
    <row r="508" spans="1:7">
      <c r="A508" s="18" t="str">
        <f>IF('CGT Calculator'!A508="","",'CGT Calculator'!A508)</f>
        <v/>
      </c>
      <c r="B508" s="18" t="str">
        <f>IF('CGT Calculator'!B508="","",'CGT Calculator'!B508)</f>
        <v/>
      </c>
      <c r="C508" s="18" t="str">
        <f>IF('CGT Calculator'!C508="","",'CGT Calculator'!C508)</f>
        <v/>
      </c>
      <c r="D508" s="18" t="str">
        <f>IF('CGT Calculator'!D508="","",'CGT Calculator'!D508)</f>
        <v/>
      </c>
      <c r="E508" s="18" t="str">
        <f>IF('CGT Calculator'!E508="","",'CGT Calculator'!E508)</f>
        <v/>
      </c>
      <c r="F508" s="18" t="str">
        <f>IF('CGT Calculator'!F508="","",'CGT Calculator'!F508)</f>
        <v/>
      </c>
      <c r="G508" s="18" t="str">
        <f>IF('CGT Calculator'!G508="","",'CGT Calculator'!G508)</f>
        <v/>
      </c>
    </row>
    <row r="509" spans="1:7">
      <c r="A509" s="18" t="str">
        <f>IF('CGT Calculator'!A509="","",'CGT Calculator'!A509)</f>
        <v/>
      </c>
      <c r="B509" s="18" t="str">
        <f>IF('CGT Calculator'!B509="","",'CGT Calculator'!B509)</f>
        <v/>
      </c>
      <c r="C509" s="18" t="str">
        <f>IF('CGT Calculator'!C509="","",'CGT Calculator'!C509)</f>
        <v/>
      </c>
      <c r="D509" s="18" t="str">
        <f>IF('CGT Calculator'!D509="","",'CGT Calculator'!D509)</f>
        <v/>
      </c>
      <c r="E509" s="18" t="str">
        <f>IF('CGT Calculator'!E509="","",'CGT Calculator'!E509)</f>
        <v/>
      </c>
      <c r="F509" s="18" t="str">
        <f>IF('CGT Calculator'!F509="","",'CGT Calculator'!F509)</f>
        <v/>
      </c>
      <c r="G509" s="18" t="str">
        <f>IF('CGT Calculator'!G509="","",'CGT Calculator'!G509)</f>
        <v/>
      </c>
    </row>
    <row r="510" spans="1:7">
      <c r="A510" s="18" t="str">
        <f>IF('CGT Calculator'!A510="","",'CGT Calculator'!A510)</f>
        <v/>
      </c>
      <c r="B510" s="18" t="str">
        <f>IF('CGT Calculator'!B510="","",'CGT Calculator'!B510)</f>
        <v/>
      </c>
      <c r="C510" s="18" t="str">
        <f>IF('CGT Calculator'!C510="","",'CGT Calculator'!C510)</f>
        <v/>
      </c>
      <c r="D510" s="18" t="str">
        <f>IF('CGT Calculator'!D510="","",'CGT Calculator'!D510)</f>
        <v/>
      </c>
      <c r="E510" s="18" t="str">
        <f>IF('CGT Calculator'!E510="","",'CGT Calculator'!E510)</f>
        <v/>
      </c>
      <c r="F510" s="18" t="str">
        <f>IF('CGT Calculator'!F510="","",'CGT Calculator'!F510)</f>
        <v/>
      </c>
      <c r="G510" s="18" t="str">
        <f>IF('CGT Calculator'!G510="","",'CGT Calculator'!G510)</f>
        <v/>
      </c>
    </row>
    <row r="511" spans="1:7">
      <c r="A511" s="18" t="str">
        <f>IF('CGT Calculator'!A511="","",'CGT Calculator'!A511)</f>
        <v/>
      </c>
      <c r="B511" s="18" t="str">
        <f>IF('CGT Calculator'!B511="","",'CGT Calculator'!B511)</f>
        <v/>
      </c>
      <c r="C511" s="18" t="str">
        <f>IF('CGT Calculator'!C511="","",'CGT Calculator'!C511)</f>
        <v/>
      </c>
      <c r="D511" s="18" t="str">
        <f>IF('CGT Calculator'!D511="","",'CGT Calculator'!D511)</f>
        <v/>
      </c>
      <c r="E511" s="18" t="str">
        <f>IF('CGT Calculator'!E511="","",'CGT Calculator'!E511)</f>
        <v/>
      </c>
      <c r="F511" s="18" t="str">
        <f>IF('CGT Calculator'!F511="","",'CGT Calculator'!F511)</f>
        <v/>
      </c>
      <c r="G511" s="18" t="str">
        <f>IF('CGT Calculator'!G511="","",'CGT Calculator'!G511)</f>
        <v/>
      </c>
    </row>
    <row r="512" spans="1:7">
      <c r="A512" s="18" t="str">
        <f>IF('CGT Calculator'!A512="","",'CGT Calculator'!A512)</f>
        <v/>
      </c>
      <c r="B512" s="18" t="str">
        <f>IF('CGT Calculator'!B512="","",'CGT Calculator'!B512)</f>
        <v/>
      </c>
      <c r="C512" s="18" t="str">
        <f>IF('CGT Calculator'!C512="","",'CGT Calculator'!C512)</f>
        <v/>
      </c>
      <c r="D512" s="18" t="str">
        <f>IF('CGT Calculator'!D512="","",'CGT Calculator'!D512)</f>
        <v/>
      </c>
      <c r="E512" s="18" t="str">
        <f>IF('CGT Calculator'!E512="","",'CGT Calculator'!E512)</f>
        <v/>
      </c>
      <c r="F512" s="18" t="str">
        <f>IF('CGT Calculator'!F512="","",'CGT Calculator'!F512)</f>
        <v/>
      </c>
      <c r="G512" s="18" t="str">
        <f>IF('CGT Calculator'!G512="","",'CGT Calculator'!G512)</f>
        <v/>
      </c>
    </row>
    <row r="513" spans="1:7">
      <c r="A513" s="18" t="str">
        <f>IF('CGT Calculator'!A513="","",'CGT Calculator'!A513)</f>
        <v/>
      </c>
      <c r="B513" s="18" t="str">
        <f>IF('CGT Calculator'!B513="","",'CGT Calculator'!B513)</f>
        <v/>
      </c>
      <c r="C513" s="18" t="str">
        <f>IF('CGT Calculator'!C513="","",'CGT Calculator'!C513)</f>
        <v/>
      </c>
      <c r="D513" s="18" t="str">
        <f>IF('CGT Calculator'!D513="","",'CGT Calculator'!D513)</f>
        <v/>
      </c>
      <c r="E513" s="18" t="str">
        <f>IF('CGT Calculator'!E513="","",'CGT Calculator'!E513)</f>
        <v/>
      </c>
      <c r="F513" s="18" t="str">
        <f>IF('CGT Calculator'!F513="","",'CGT Calculator'!F513)</f>
        <v/>
      </c>
      <c r="G513" s="18" t="str">
        <f>IF('CGT Calculator'!G513="","",'CGT Calculator'!G513)</f>
        <v/>
      </c>
    </row>
    <row r="514" spans="1:7">
      <c r="A514" s="18" t="str">
        <f>IF('CGT Calculator'!A514="","",'CGT Calculator'!A514)</f>
        <v/>
      </c>
      <c r="B514" s="18" t="str">
        <f>IF('CGT Calculator'!B514="","",'CGT Calculator'!B514)</f>
        <v/>
      </c>
      <c r="C514" s="18" t="str">
        <f>IF('CGT Calculator'!C514="","",'CGT Calculator'!C514)</f>
        <v/>
      </c>
      <c r="D514" s="18" t="str">
        <f>IF('CGT Calculator'!D514="","",'CGT Calculator'!D514)</f>
        <v/>
      </c>
      <c r="E514" s="18" t="str">
        <f>IF('CGT Calculator'!E514="","",'CGT Calculator'!E514)</f>
        <v/>
      </c>
      <c r="F514" s="18" t="str">
        <f>IF('CGT Calculator'!F514="","",'CGT Calculator'!F514)</f>
        <v/>
      </c>
      <c r="G514" s="18" t="str">
        <f>IF('CGT Calculator'!G514="","",'CGT Calculator'!G514)</f>
        <v/>
      </c>
    </row>
    <row r="515" spans="1:7">
      <c r="A515" s="18" t="str">
        <f>IF('CGT Calculator'!A515="","",'CGT Calculator'!A515)</f>
        <v/>
      </c>
      <c r="B515" s="18" t="str">
        <f>IF('CGT Calculator'!B515="","",'CGT Calculator'!B515)</f>
        <v/>
      </c>
      <c r="C515" s="18" t="str">
        <f>IF('CGT Calculator'!C515="","",'CGT Calculator'!C515)</f>
        <v/>
      </c>
      <c r="D515" s="18" t="str">
        <f>IF('CGT Calculator'!D515="","",'CGT Calculator'!D515)</f>
        <v/>
      </c>
      <c r="E515" s="18" t="str">
        <f>IF('CGT Calculator'!E515="","",'CGT Calculator'!E515)</f>
        <v/>
      </c>
      <c r="F515" s="18" t="str">
        <f>IF('CGT Calculator'!F515="","",'CGT Calculator'!F515)</f>
        <v/>
      </c>
      <c r="G515" s="18" t="str">
        <f>IF('CGT Calculator'!G515="","",'CGT Calculator'!G515)</f>
        <v/>
      </c>
    </row>
    <row r="516" spans="1:7">
      <c r="A516" s="18" t="str">
        <f>IF('CGT Calculator'!A516="","",'CGT Calculator'!A516)</f>
        <v/>
      </c>
      <c r="B516" s="18" t="str">
        <f>IF('CGT Calculator'!B516="","",'CGT Calculator'!B516)</f>
        <v/>
      </c>
      <c r="C516" s="18" t="str">
        <f>IF('CGT Calculator'!C516="","",'CGT Calculator'!C516)</f>
        <v/>
      </c>
      <c r="D516" s="18" t="str">
        <f>IF('CGT Calculator'!D516="","",'CGT Calculator'!D516)</f>
        <v/>
      </c>
      <c r="E516" s="18" t="str">
        <f>IF('CGT Calculator'!E516="","",'CGT Calculator'!E516)</f>
        <v/>
      </c>
      <c r="F516" s="18" t="str">
        <f>IF('CGT Calculator'!F516="","",'CGT Calculator'!F516)</f>
        <v/>
      </c>
      <c r="G516" s="18" t="str">
        <f>IF('CGT Calculator'!G516="","",'CGT Calculator'!G516)</f>
        <v/>
      </c>
    </row>
    <row r="517" spans="1:7">
      <c r="A517" s="18" t="str">
        <f>IF('CGT Calculator'!A517="","",'CGT Calculator'!A517)</f>
        <v/>
      </c>
      <c r="B517" s="18" t="str">
        <f>IF('CGT Calculator'!B517="","",'CGT Calculator'!B517)</f>
        <v/>
      </c>
      <c r="C517" s="18" t="str">
        <f>IF('CGT Calculator'!C517="","",'CGT Calculator'!C517)</f>
        <v/>
      </c>
      <c r="D517" s="18" t="str">
        <f>IF('CGT Calculator'!D517="","",'CGT Calculator'!D517)</f>
        <v/>
      </c>
      <c r="E517" s="18" t="str">
        <f>IF('CGT Calculator'!E517="","",'CGT Calculator'!E517)</f>
        <v/>
      </c>
      <c r="F517" s="18" t="str">
        <f>IF('CGT Calculator'!F517="","",'CGT Calculator'!F517)</f>
        <v/>
      </c>
      <c r="G517" s="18" t="str">
        <f>IF('CGT Calculator'!G517="","",'CGT Calculator'!G517)</f>
        <v/>
      </c>
    </row>
    <row r="518" spans="1:7">
      <c r="A518" s="18" t="str">
        <f>IF('CGT Calculator'!A518="","",'CGT Calculator'!A518)</f>
        <v/>
      </c>
      <c r="B518" s="18" t="str">
        <f>IF('CGT Calculator'!B518="","",'CGT Calculator'!B518)</f>
        <v/>
      </c>
      <c r="C518" s="18" t="str">
        <f>IF('CGT Calculator'!C518="","",'CGT Calculator'!C518)</f>
        <v/>
      </c>
      <c r="D518" s="18" t="str">
        <f>IF('CGT Calculator'!D518="","",'CGT Calculator'!D518)</f>
        <v/>
      </c>
      <c r="E518" s="18" t="str">
        <f>IF('CGT Calculator'!E518="","",'CGT Calculator'!E518)</f>
        <v/>
      </c>
      <c r="F518" s="18" t="str">
        <f>IF('CGT Calculator'!F518="","",'CGT Calculator'!F518)</f>
        <v/>
      </c>
      <c r="G518" s="18" t="str">
        <f>IF('CGT Calculator'!G518="","",'CGT Calculator'!G518)</f>
        <v/>
      </c>
    </row>
    <row r="519" spans="1:7">
      <c r="A519" s="18" t="str">
        <f>IF('CGT Calculator'!A519="","",'CGT Calculator'!A519)</f>
        <v/>
      </c>
      <c r="B519" s="18" t="str">
        <f>IF('CGT Calculator'!B519="","",'CGT Calculator'!B519)</f>
        <v/>
      </c>
      <c r="C519" s="18" t="str">
        <f>IF('CGT Calculator'!C519="","",'CGT Calculator'!C519)</f>
        <v/>
      </c>
      <c r="D519" s="18" t="str">
        <f>IF('CGT Calculator'!D519="","",'CGT Calculator'!D519)</f>
        <v/>
      </c>
      <c r="E519" s="18" t="str">
        <f>IF('CGT Calculator'!E519="","",'CGT Calculator'!E519)</f>
        <v/>
      </c>
      <c r="F519" s="18" t="str">
        <f>IF('CGT Calculator'!F519="","",'CGT Calculator'!F519)</f>
        <v/>
      </c>
      <c r="G519" s="18" t="str">
        <f>IF('CGT Calculator'!G519="","",'CGT Calculator'!G519)</f>
        <v/>
      </c>
    </row>
    <row r="520" spans="1:7">
      <c r="A520" s="18" t="str">
        <f>IF('CGT Calculator'!A520="","",'CGT Calculator'!A520)</f>
        <v/>
      </c>
      <c r="B520" s="18" t="str">
        <f>IF('CGT Calculator'!B520="","",'CGT Calculator'!B520)</f>
        <v/>
      </c>
      <c r="C520" s="18" t="str">
        <f>IF('CGT Calculator'!C520="","",'CGT Calculator'!C520)</f>
        <v/>
      </c>
      <c r="D520" s="18" t="str">
        <f>IF('CGT Calculator'!D520="","",'CGT Calculator'!D520)</f>
        <v/>
      </c>
      <c r="E520" s="18" t="str">
        <f>IF('CGT Calculator'!E520="","",'CGT Calculator'!E520)</f>
        <v/>
      </c>
      <c r="F520" s="18" t="str">
        <f>IF('CGT Calculator'!F520="","",'CGT Calculator'!F520)</f>
        <v/>
      </c>
      <c r="G520" s="18" t="str">
        <f>IF('CGT Calculator'!G520="","",'CGT Calculator'!G520)</f>
        <v/>
      </c>
    </row>
    <row r="521" spans="1:7">
      <c r="A521" s="18" t="str">
        <f>IF('CGT Calculator'!A521="","",'CGT Calculator'!A521)</f>
        <v/>
      </c>
      <c r="B521" s="18" t="str">
        <f>IF('CGT Calculator'!B521="","",'CGT Calculator'!B521)</f>
        <v/>
      </c>
      <c r="C521" s="18" t="str">
        <f>IF('CGT Calculator'!C521="","",'CGT Calculator'!C521)</f>
        <v/>
      </c>
      <c r="D521" s="18" t="str">
        <f>IF('CGT Calculator'!D521="","",'CGT Calculator'!D521)</f>
        <v/>
      </c>
      <c r="E521" s="18" t="str">
        <f>IF('CGT Calculator'!E521="","",'CGT Calculator'!E521)</f>
        <v/>
      </c>
      <c r="F521" s="18" t="str">
        <f>IF('CGT Calculator'!F521="","",'CGT Calculator'!F521)</f>
        <v/>
      </c>
      <c r="G521" s="18" t="str">
        <f>IF('CGT Calculator'!G521="","",'CGT Calculator'!G521)</f>
        <v/>
      </c>
    </row>
    <row r="522" spans="1:7">
      <c r="A522" s="18" t="str">
        <f>IF('CGT Calculator'!A522="","",'CGT Calculator'!A522)</f>
        <v/>
      </c>
      <c r="B522" s="18" t="str">
        <f>IF('CGT Calculator'!B522="","",'CGT Calculator'!B522)</f>
        <v/>
      </c>
      <c r="C522" s="18" t="str">
        <f>IF('CGT Calculator'!C522="","",'CGT Calculator'!C522)</f>
        <v/>
      </c>
      <c r="D522" s="18" t="str">
        <f>IF('CGT Calculator'!D522="","",'CGT Calculator'!D522)</f>
        <v/>
      </c>
      <c r="E522" s="18" t="str">
        <f>IF('CGT Calculator'!E522="","",'CGT Calculator'!E522)</f>
        <v/>
      </c>
      <c r="F522" s="18" t="str">
        <f>IF('CGT Calculator'!F522="","",'CGT Calculator'!F522)</f>
        <v/>
      </c>
      <c r="G522" s="18" t="str">
        <f>IF('CGT Calculator'!G522="","",'CGT Calculator'!G522)</f>
        <v/>
      </c>
    </row>
    <row r="523" spans="1:7">
      <c r="A523" s="18" t="str">
        <f>IF('CGT Calculator'!A523="","",'CGT Calculator'!A523)</f>
        <v/>
      </c>
      <c r="B523" s="18" t="str">
        <f>IF('CGT Calculator'!B523="","",'CGT Calculator'!B523)</f>
        <v/>
      </c>
      <c r="C523" s="18" t="str">
        <f>IF('CGT Calculator'!C523="","",'CGT Calculator'!C523)</f>
        <v/>
      </c>
      <c r="D523" s="18" t="str">
        <f>IF('CGT Calculator'!D523="","",'CGT Calculator'!D523)</f>
        <v/>
      </c>
      <c r="E523" s="18" t="str">
        <f>IF('CGT Calculator'!E523="","",'CGT Calculator'!E523)</f>
        <v/>
      </c>
      <c r="F523" s="18" t="str">
        <f>IF('CGT Calculator'!F523="","",'CGT Calculator'!F523)</f>
        <v/>
      </c>
      <c r="G523" s="18" t="str">
        <f>IF('CGT Calculator'!G523="","",'CGT Calculator'!G523)</f>
        <v/>
      </c>
    </row>
    <row r="524" spans="1:7">
      <c r="A524" s="18" t="str">
        <f>IF('CGT Calculator'!A524="","",'CGT Calculator'!A524)</f>
        <v/>
      </c>
      <c r="B524" s="18" t="str">
        <f>IF('CGT Calculator'!B524="","",'CGT Calculator'!B524)</f>
        <v/>
      </c>
      <c r="C524" s="18" t="str">
        <f>IF('CGT Calculator'!C524="","",'CGT Calculator'!C524)</f>
        <v/>
      </c>
      <c r="D524" s="18" t="str">
        <f>IF('CGT Calculator'!D524="","",'CGT Calculator'!D524)</f>
        <v/>
      </c>
      <c r="E524" s="18" t="str">
        <f>IF('CGT Calculator'!E524="","",'CGT Calculator'!E524)</f>
        <v/>
      </c>
      <c r="F524" s="18" t="str">
        <f>IF('CGT Calculator'!F524="","",'CGT Calculator'!F524)</f>
        <v/>
      </c>
      <c r="G524" s="18" t="str">
        <f>IF('CGT Calculator'!G524="","",'CGT Calculator'!G524)</f>
        <v/>
      </c>
    </row>
    <row r="525" spans="1:7">
      <c r="A525" s="18" t="str">
        <f>IF('CGT Calculator'!A525="","",'CGT Calculator'!A525)</f>
        <v/>
      </c>
      <c r="B525" s="18" t="str">
        <f>IF('CGT Calculator'!B525="","",'CGT Calculator'!B525)</f>
        <v/>
      </c>
      <c r="C525" s="18" t="str">
        <f>IF('CGT Calculator'!C525="","",'CGT Calculator'!C525)</f>
        <v/>
      </c>
      <c r="D525" s="18" t="str">
        <f>IF('CGT Calculator'!D525="","",'CGT Calculator'!D525)</f>
        <v/>
      </c>
      <c r="E525" s="18" t="str">
        <f>IF('CGT Calculator'!E525="","",'CGT Calculator'!E525)</f>
        <v/>
      </c>
      <c r="F525" s="18" t="str">
        <f>IF('CGT Calculator'!F525="","",'CGT Calculator'!F525)</f>
        <v/>
      </c>
      <c r="G525" s="18" t="str">
        <f>IF('CGT Calculator'!G525="","",'CGT Calculator'!G525)</f>
        <v/>
      </c>
    </row>
    <row r="526" spans="1:7">
      <c r="A526" s="18" t="str">
        <f>IF('CGT Calculator'!A526="","",'CGT Calculator'!A526)</f>
        <v/>
      </c>
      <c r="B526" s="18" t="str">
        <f>IF('CGT Calculator'!B526="","",'CGT Calculator'!B526)</f>
        <v/>
      </c>
      <c r="C526" s="18" t="str">
        <f>IF('CGT Calculator'!C526="","",'CGT Calculator'!C526)</f>
        <v/>
      </c>
      <c r="D526" s="18" t="str">
        <f>IF('CGT Calculator'!D526="","",'CGT Calculator'!D526)</f>
        <v/>
      </c>
      <c r="E526" s="18" t="str">
        <f>IF('CGT Calculator'!E526="","",'CGT Calculator'!E526)</f>
        <v/>
      </c>
      <c r="F526" s="18" t="str">
        <f>IF('CGT Calculator'!F526="","",'CGT Calculator'!F526)</f>
        <v/>
      </c>
      <c r="G526" s="18" t="str">
        <f>IF('CGT Calculator'!G526="","",'CGT Calculator'!G526)</f>
        <v/>
      </c>
    </row>
    <row r="527" spans="1:7">
      <c r="A527" s="18" t="str">
        <f>IF('CGT Calculator'!A527="","",'CGT Calculator'!A527)</f>
        <v/>
      </c>
      <c r="B527" s="18" t="str">
        <f>IF('CGT Calculator'!B527="","",'CGT Calculator'!B527)</f>
        <v/>
      </c>
      <c r="C527" s="18" t="str">
        <f>IF('CGT Calculator'!C527="","",'CGT Calculator'!C527)</f>
        <v/>
      </c>
      <c r="D527" s="18" t="str">
        <f>IF('CGT Calculator'!D527="","",'CGT Calculator'!D527)</f>
        <v/>
      </c>
      <c r="E527" s="18" t="str">
        <f>IF('CGT Calculator'!E527="","",'CGT Calculator'!E527)</f>
        <v/>
      </c>
      <c r="F527" s="18" t="str">
        <f>IF('CGT Calculator'!F527="","",'CGT Calculator'!F527)</f>
        <v/>
      </c>
      <c r="G527" s="18" t="str">
        <f>IF('CGT Calculator'!G527="","",'CGT Calculator'!G527)</f>
        <v/>
      </c>
    </row>
    <row r="528" spans="1:7">
      <c r="A528" s="18" t="str">
        <f>IF('CGT Calculator'!A528="","",'CGT Calculator'!A528)</f>
        <v/>
      </c>
      <c r="B528" s="18" t="str">
        <f>IF('CGT Calculator'!B528="","",'CGT Calculator'!B528)</f>
        <v/>
      </c>
      <c r="C528" s="18" t="str">
        <f>IF('CGT Calculator'!C528="","",'CGT Calculator'!C528)</f>
        <v/>
      </c>
      <c r="D528" s="18" t="str">
        <f>IF('CGT Calculator'!D528="","",'CGT Calculator'!D528)</f>
        <v/>
      </c>
      <c r="E528" s="18" t="str">
        <f>IF('CGT Calculator'!E528="","",'CGT Calculator'!E528)</f>
        <v/>
      </c>
      <c r="F528" s="18" t="str">
        <f>IF('CGT Calculator'!F528="","",'CGT Calculator'!F528)</f>
        <v/>
      </c>
      <c r="G528" s="18" t="str">
        <f>IF('CGT Calculator'!G528="","",'CGT Calculator'!G528)</f>
        <v/>
      </c>
    </row>
    <row r="529" spans="1:7">
      <c r="A529" s="18" t="str">
        <f>IF('CGT Calculator'!A529="","",'CGT Calculator'!A529)</f>
        <v/>
      </c>
      <c r="B529" s="18" t="str">
        <f>IF('CGT Calculator'!B529="","",'CGT Calculator'!B529)</f>
        <v/>
      </c>
      <c r="C529" s="18" t="str">
        <f>IF('CGT Calculator'!C529="","",'CGT Calculator'!C529)</f>
        <v/>
      </c>
      <c r="D529" s="18" t="str">
        <f>IF('CGT Calculator'!D529="","",'CGT Calculator'!D529)</f>
        <v/>
      </c>
      <c r="E529" s="18" t="str">
        <f>IF('CGT Calculator'!E529="","",'CGT Calculator'!E529)</f>
        <v/>
      </c>
      <c r="F529" s="18" t="str">
        <f>IF('CGT Calculator'!F529="","",'CGT Calculator'!F529)</f>
        <v/>
      </c>
      <c r="G529" s="18" t="str">
        <f>IF('CGT Calculator'!G529="","",'CGT Calculator'!G529)</f>
        <v/>
      </c>
    </row>
    <row r="530" spans="1:7">
      <c r="A530" s="18" t="str">
        <f>IF('CGT Calculator'!A530="","",'CGT Calculator'!A530)</f>
        <v/>
      </c>
      <c r="B530" s="18" t="str">
        <f>IF('CGT Calculator'!B530="","",'CGT Calculator'!B530)</f>
        <v/>
      </c>
      <c r="C530" s="18" t="str">
        <f>IF('CGT Calculator'!C530="","",'CGT Calculator'!C530)</f>
        <v/>
      </c>
      <c r="D530" s="18" t="str">
        <f>IF('CGT Calculator'!D530="","",'CGT Calculator'!D530)</f>
        <v/>
      </c>
      <c r="E530" s="18" t="str">
        <f>IF('CGT Calculator'!E530="","",'CGT Calculator'!E530)</f>
        <v/>
      </c>
      <c r="F530" s="18" t="str">
        <f>IF('CGT Calculator'!F530="","",'CGT Calculator'!F530)</f>
        <v/>
      </c>
      <c r="G530" s="18" t="str">
        <f>IF('CGT Calculator'!G530="","",'CGT Calculator'!G530)</f>
        <v/>
      </c>
    </row>
    <row r="531" spans="1:7">
      <c r="A531" s="18" t="str">
        <f>IF('CGT Calculator'!A531="","",'CGT Calculator'!A531)</f>
        <v/>
      </c>
      <c r="B531" s="18" t="str">
        <f>IF('CGT Calculator'!B531="","",'CGT Calculator'!B531)</f>
        <v/>
      </c>
      <c r="C531" s="18" t="str">
        <f>IF('CGT Calculator'!C531="","",'CGT Calculator'!C531)</f>
        <v/>
      </c>
      <c r="D531" s="18" t="str">
        <f>IF('CGT Calculator'!D531="","",'CGT Calculator'!D531)</f>
        <v/>
      </c>
      <c r="E531" s="18" t="str">
        <f>IF('CGT Calculator'!E531="","",'CGT Calculator'!E531)</f>
        <v/>
      </c>
      <c r="F531" s="18" t="str">
        <f>IF('CGT Calculator'!F531="","",'CGT Calculator'!F531)</f>
        <v/>
      </c>
      <c r="G531" s="18" t="str">
        <f>IF('CGT Calculator'!G531="","",'CGT Calculator'!G531)</f>
        <v/>
      </c>
    </row>
    <row r="532" spans="1:7">
      <c r="A532" s="18" t="str">
        <f>IF('CGT Calculator'!A532="","",'CGT Calculator'!A532)</f>
        <v/>
      </c>
      <c r="B532" s="18" t="str">
        <f>IF('CGT Calculator'!B532="","",'CGT Calculator'!B532)</f>
        <v/>
      </c>
      <c r="C532" s="18" t="str">
        <f>IF('CGT Calculator'!C532="","",'CGT Calculator'!C532)</f>
        <v/>
      </c>
      <c r="D532" s="18" t="str">
        <f>IF('CGT Calculator'!D532="","",'CGT Calculator'!D532)</f>
        <v/>
      </c>
      <c r="E532" s="18" t="str">
        <f>IF('CGT Calculator'!E532="","",'CGT Calculator'!E532)</f>
        <v/>
      </c>
      <c r="F532" s="18" t="str">
        <f>IF('CGT Calculator'!F532="","",'CGT Calculator'!F532)</f>
        <v/>
      </c>
      <c r="G532" s="18" t="str">
        <f>IF('CGT Calculator'!G532="","",'CGT Calculator'!G532)</f>
        <v/>
      </c>
    </row>
    <row r="533" spans="1:7">
      <c r="A533" s="18" t="str">
        <f>IF('CGT Calculator'!A533="","",'CGT Calculator'!A533)</f>
        <v/>
      </c>
      <c r="B533" s="18" t="str">
        <f>IF('CGT Calculator'!B533="","",'CGT Calculator'!B533)</f>
        <v/>
      </c>
      <c r="C533" s="18" t="str">
        <f>IF('CGT Calculator'!C533="","",'CGT Calculator'!C533)</f>
        <v/>
      </c>
      <c r="D533" s="18" t="str">
        <f>IF('CGT Calculator'!D533="","",'CGT Calculator'!D533)</f>
        <v/>
      </c>
      <c r="E533" s="18" t="str">
        <f>IF('CGT Calculator'!E533="","",'CGT Calculator'!E533)</f>
        <v/>
      </c>
      <c r="F533" s="18" t="str">
        <f>IF('CGT Calculator'!F533="","",'CGT Calculator'!F533)</f>
        <v/>
      </c>
      <c r="G533" s="18" t="str">
        <f>IF('CGT Calculator'!G533="","",'CGT Calculator'!G533)</f>
        <v/>
      </c>
    </row>
    <row r="534" spans="1:7">
      <c r="A534" s="18" t="str">
        <f>IF('CGT Calculator'!A534="","",'CGT Calculator'!A534)</f>
        <v/>
      </c>
      <c r="B534" s="18" t="str">
        <f>IF('CGT Calculator'!B534="","",'CGT Calculator'!B534)</f>
        <v/>
      </c>
      <c r="C534" s="18" t="str">
        <f>IF('CGT Calculator'!C534="","",'CGT Calculator'!C534)</f>
        <v/>
      </c>
      <c r="D534" s="18" t="str">
        <f>IF('CGT Calculator'!D534="","",'CGT Calculator'!D534)</f>
        <v/>
      </c>
      <c r="E534" s="18" t="str">
        <f>IF('CGT Calculator'!E534="","",'CGT Calculator'!E534)</f>
        <v/>
      </c>
      <c r="F534" s="18" t="str">
        <f>IF('CGT Calculator'!F534="","",'CGT Calculator'!F534)</f>
        <v/>
      </c>
      <c r="G534" s="18" t="str">
        <f>IF('CGT Calculator'!G534="","",'CGT Calculator'!G534)</f>
        <v/>
      </c>
    </row>
    <row r="535" spans="1:7">
      <c r="A535" s="18" t="str">
        <f>IF('CGT Calculator'!A535="","",'CGT Calculator'!A535)</f>
        <v/>
      </c>
      <c r="B535" s="18" t="str">
        <f>IF('CGT Calculator'!B535="","",'CGT Calculator'!B535)</f>
        <v/>
      </c>
      <c r="C535" s="18" t="str">
        <f>IF('CGT Calculator'!C535="","",'CGT Calculator'!C535)</f>
        <v/>
      </c>
      <c r="D535" s="18" t="str">
        <f>IF('CGT Calculator'!D535="","",'CGT Calculator'!D535)</f>
        <v/>
      </c>
      <c r="E535" s="18" t="str">
        <f>IF('CGT Calculator'!E535="","",'CGT Calculator'!E535)</f>
        <v/>
      </c>
      <c r="F535" s="18" t="str">
        <f>IF('CGT Calculator'!F535="","",'CGT Calculator'!F535)</f>
        <v/>
      </c>
      <c r="G535" s="18" t="str">
        <f>IF('CGT Calculator'!G535="","",'CGT Calculator'!G535)</f>
        <v/>
      </c>
    </row>
    <row r="536" spans="1:7">
      <c r="A536" s="18" t="str">
        <f>IF('CGT Calculator'!A536="","",'CGT Calculator'!A536)</f>
        <v/>
      </c>
      <c r="B536" s="18" t="str">
        <f>IF('CGT Calculator'!B536="","",'CGT Calculator'!B536)</f>
        <v/>
      </c>
      <c r="C536" s="18" t="str">
        <f>IF('CGT Calculator'!C536="","",'CGT Calculator'!C536)</f>
        <v/>
      </c>
      <c r="D536" s="18" t="str">
        <f>IF('CGT Calculator'!D536="","",'CGT Calculator'!D536)</f>
        <v/>
      </c>
      <c r="E536" s="18" t="str">
        <f>IF('CGT Calculator'!E536="","",'CGT Calculator'!E536)</f>
        <v/>
      </c>
      <c r="F536" s="18" t="str">
        <f>IF('CGT Calculator'!F536="","",'CGT Calculator'!F536)</f>
        <v/>
      </c>
      <c r="G536" s="18" t="str">
        <f>IF('CGT Calculator'!G536="","",'CGT Calculator'!G536)</f>
        <v/>
      </c>
    </row>
    <row r="537" spans="1:7">
      <c r="A537" s="18" t="str">
        <f>IF('CGT Calculator'!A537="","",'CGT Calculator'!A537)</f>
        <v/>
      </c>
      <c r="B537" s="18" t="str">
        <f>IF('CGT Calculator'!B537="","",'CGT Calculator'!B537)</f>
        <v/>
      </c>
      <c r="C537" s="18" t="str">
        <f>IF('CGT Calculator'!C537="","",'CGT Calculator'!C537)</f>
        <v/>
      </c>
      <c r="D537" s="18" t="str">
        <f>IF('CGT Calculator'!D537="","",'CGT Calculator'!D537)</f>
        <v/>
      </c>
      <c r="E537" s="18" t="str">
        <f>IF('CGT Calculator'!E537="","",'CGT Calculator'!E537)</f>
        <v/>
      </c>
      <c r="F537" s="18" t="str">
        <f>IF('CGT Calculator'!F537="","",'CGT Calculator'!F537)</f>
        <v/>
      </c>
      <c r="G537" s="18" t="str">
        <f>IF('CGT Calculator'!G537="","",'CGT Calculator'!G537)</f>
        <v/>
      </c>
    </row>
    <row r="538" spans="1:7">
      <c r="A538" s="18" t="str">
        <f>IF('CGT Calculator'!A538="","",'CGT Calculator'!A538)</f>
        <v/>
      </c>
      <c r="B538" s="18" t="str">
        <f>IF('CGT Calculator'!B538="","",'CGT Calculator'!B538)</f>
        <v/>
      </c>
      <c r="C538" s="18" t="str">
        <f>IF('CGT Calculator'!C538="","",'CGT Calculator'!C538)</f>
        <v/>
      </c>
      <c r="D538" s="18" t="str">
        <f>IF('CGT Calculator'!D538="","",'CGT Calculator'!D538)</f>
        <v/>
      </c>
      <c r="E538" s="18" t="str">
        <f>IF('CGT Calculator'!E538="","",'CGT Calculator'!E538)</f>
        <v/>
      </c>
      <c r="F538" s="18" t="str">
        <f>IF('CGT Calculator'!F538="","",'CGT Calculator'!F538)</f>
        <v/>
      </c>
      <c r="G538" s="18" t="str">
        <f>IF('CGT Calculator'!G538="","",'CGT Calculator'!G538)</f>
        <v/>
      </c>
    </row>
    <row r="539" spans="1:7">
      <c r="A539" s="18" t="str">
        <f>IF('CGT Calculator'!A539="","",'CGT Calculator'!A539)</f>
        <v/>
      </c>
      <c r="B539" s="18" t="str">
        <f>IF('CGT Calculator'!B539="","",'CGT Calculator'!B539)</f>
        <v/>
      </c>
      <c r="C539" s="18" t="str">
        <f>IF('CGT Calculator'!C539="","",'CGT Calculator'!C539)</f>
        <v/>
      </c>
      <c r="D539" s="18" t="str">
        <f>IF('CGT Calculator'!D539="","",'CGT Calculator'!D539)</f>
        <v/>
      </c>
      <c r="E539" s="18" t="str">
        <f>IF('CGT Calculator'!E539="","",'CGT Calculator'!E539)</f>
        <v/>
      </c>
      <c r="F539" s="18" t="str">
        <f>IF('CGT Calculator'!F539="","",'CGT Calculator'!F539)</f>
        <v/>
      </c>
      <c r="G539" s="18" t="str">
        <f>IF('CGT Calculator'!G539="","",'CGT Calculator'!G539)</f>
        <v/>
      </c>
    </row>
    <row r="540" spans="1:7">
      <c r="A540" s="18" t="str">
        <f>IF('CGT Calculator'!A540="","",'CGT Calculator'!A540)</f>
        <v/>
      </c>
      <c r="B540" s="18" t="str">
        <f>IF('CGT Calculator'!B540="","",'CGT Calculator'!B540)</f>
        <v/>
      </c>
      <c r="C540" s="18" t="str">
        <f>IF('CGT Calculator'!C540="","",'CGT Calculator'!C540)</f>
        <v/>
      </c>
      <c r="D540" s="18" t="str">
        <f>IF('CGT Calculator'!D540="","",'CGT Calculator'!D540)</f>
        <v/>
      </c>
      <c r="E540" s="18" t="str">
        <f>IF('CGT Calculator'!E540="","",'CGT Calculator'!E540)</f>
        <v/>
      </c>
      <c r="F540" s="18" t="str">
        <f>IF('CGT Calculator'!F540="","",'CGT Calculator'!F540)</f>
        <v/>
      </c>
      <c r="G540" s="18" t="str">
        <f>IF('CGT Calculator'!G540="","",'CGT Calculator'!G540)</f>
        <v/>
      </c>
    </row>
    <row r="541" spans="1:7">
      <c r="A541" s="18" t="str">
        <f>IF('CGT Calculator'!A541="","",'CGT Calculator'!A541)</f>
        <v/>
      </c>
      <c r="B541" s="18" t="str">
        <f>IF('CGT Calculator'!B541="","",'CGT Calculator'!B541)</f>
        <v/>
      </c>
      <c r="C541" s="18" t="str">
        <f>IF('CGT Calculator'!C541="","",'CGT Calculator'!C541)</f>
        <v/>
      </c>
      <c r="D541" s="18" t="str">
        <f>IF('CGT Calculator'!D541="","",'CGT Calculator'!D541)</f>
        <v/>
      </c>
      <c r="E541" s="18" t="str">
        <f>IF('CGT Calculator'!E541="","",'CGT Calculator'!E541)</f>
        <v/>
      </c>
      <c r="F541" s="18" t="str">
        <f>IF('CGT Calculator'!F541="","",'CGT Calculator'!F541)</f>
        <v/>
      </c>
      <c r="G541" s="18" t="str">
        <f>IF('CGT Calculator'!G541="","",'CGT Calculator'!G541)</f>
        <v/>
      </c>
    </row>
    <row r="542" spans="1:7">
      <c r="A542" s="18" t="str">
        <f>IF('CGT Calculator'!A542="","",'CGT Calculator'!A542)</f>
        <v/>
      </c>
      <c r="B542" s="18" t="str">
        <f>IF('CGT Calculator'!B542="","",'CGT Calculator'!B542)</f>
        <v/>
      </c>
      <c r="C542" s="18" t="str">
        <f>IF('CGT Calculator'!C542="","",'CGT Calculator'!C542)</f>
        <v/>
      </c>
      <c r="D542" s="18" t="str">
        <f>IF('CGT Calculator'!D542="","",'CGT Calculator'!D542)</f>
        <v/>
      </c>
      <c r="E542" s="18" t="str">
        <f>IF('CGT Calculator'!E542="","",'CGT Calculator'!E542)</f>
        <v/>
      </c>
      <c r="F542" s="18" t="str">
        <f>IF('CGT Calculator'!F542="","",'CGT Calculator'!F542)</f>
        <v/>
      </c>
      <c r="G542" s="18" t="str">
        <f>IF('CGT Calculator'!G542="","",'CGT Calculator'!G542)</f>
        <v/>
      </c>
    </row>
    <row r="543" spans="1:7">
      <c r="A543" s="18" t="str">
        <f>IF('CGT Calculator'!A543="","",'CGT Calculator'!A543)</f>
        <v/>
      </c>
      <c r="B543" s="18" t="str">
        <f>IF('CGT Calculator'!B543="","",'CGT Calculator'!B543)</f>
        <v/>
      </c>
      <c r="C543" s="18" t="str">
        <f>IF('CGT Calculator'!C543="","",'CGT Calculator'!C543)</f>
        <v/>
      </c>
      <c r="D543" s="18" t="str">
        <f>IF('CGT Calculator'!D543="","",'CGT Calculator'!D543)</f>
        <v/>
      </c>
      <c r="E543" s="18" t="str">
        <f>IF('CGT Calculator'!E543="","",'CGT Calculator'!E543)</f>
        <v/>
      </c>
      <c r="F543" s="18" t="str">
        <f>IF('CGT Calculator'!F543="","",'CGT Calculator'!F543)</f>
        <v/>
      </c>
      <c r="G543" s="18" t="str">
        <f>IF('CGT Calculator'!G543="","",'CGT Calculator'!G543)</f>
        <v/>
      </c>
    </row>
    <row r="544" spans="1:7">
      <c r="A544" s="18" t="str">
        <f>IF('CGT Calculator'!A544="","",'CGT Calculator'!A544)</f>
        <v/>
      </c>
      <c r="B544" s="18" t="str">
        <f>IF('CGT Calculator'!B544="","",'CGT Calculator'!B544)</f>
        <v/>
      </c>
      <c r="C544" s="18" t="str">
        <f>IF('CGT Calculator'!C544="","",'CGT Calculator'!C544)</f>
        <v/>
      </c>
      <c r="D544" s="18" t="str">
        <f>IF('CGT Calculator'!D544="","",'CGT Calculator'!D544)</f>
        <v/>
      </c>
      <c r="E544" s="18" t="str">
        <f>IF('CGT Calculator'!E544="","",'CGT Calculator'!E544)</f>
        <v/>
      </c>
      <c r="F544" s="18" t="str">
        <f>IF('CGT Calculator'!F544="","",'CGT Calculator'!F544)</f>
        <v/>
      </c>
      <c r="G544" s="18" t="str">
        <f>IF('CGT Calculator'!G544="","",'CGT Calculator'!G544)</f>
        <v/>
      </c>
    </row>
    <row r="545" spans="1:7">
      <c r="A545" s="18" t="str">
        <f>IF('CGT Calculator'!A545="","",'CGT Calculator'!A545)</f>
        <v/>
      </c>
      <c r="B545" s="18" t="str">
        <f>IF('CGT Calculator'!B545="","",'CGT Calculator'!B545)</f>
        <v/>
      </c>
      <c r="C545" s="18" t="str">
        <f>IF('CGT Calculator'!C545="","",'CGT Calculator'!C545)</f>
        <v/>
      </c>
      <c r="D545" s="18" t="str">
        <f>IF('CGT Calculator'!D545="","",'CGT Calculator'!D545)</f>
        <v/>
      </c>
      <c r="E545" s="18" t="str">
        <f>IF('CGT Calculator'!E545="","",'CGT Calculator'!E545)</f>
        <v/>
      </c>
      <c r="F545" s="18" t="str">
        <f>IF('CGT Calculator'!F545="","",'CGT Calculator'!F545)</f>
        <v/>
      </c>
      <c r="G545" s="18" t="str">
        <f>IF('CGT Calculator'!G545="","",'CGT Calculator'!G545)</f>
        <v/>
      </c>
    </row>
    <row r="546" spans="1:7">
      <c r="A546" s="18" t="str">
        <f>IF('CGT Calculator'!A546="","",'CGT Calculator'!A546)</f>
        <v/>
      </c>
      <c r="B546" s="18" t="str">
        <f>IF('CGT Calculator'!B546="","",'CGT Calculator'!B546)</f>
        <v/>
      </c>
      <c r="C546" s="18" t="str">
        <f>IF('CGT Calculator'!C546="","",'CGT Calculator'!C546)</f>
        <v/>
      </c>
      <c r="D546" s="18" t="str">
        <f>IF('CGT Calculator'!D546="","",'CGT Calculator'!D546)</f>
        <v/>
      </c>
      <c r="E546" s="18" t="str">
        <f>IF('CGT Calculator'!E546="","",'CGT Calculator'!E546)</f>
        <v/>
      </c>
      <c r="F546" s="18" t="str">
        <f>IF('CGT Calculator'!F546="","",'CGT Calculator'!F546)</f>
        <v/>
      </c>
      <c r="G546" s="18" t="str">
        <f>IF('CGT Calculator'!G546="","",'CGT Calculator'!G546)</f>
        <v/>
      </c>
    </row>
    <row r="547" spans="1:7">
      <c r="A547" s="18" t="str">
        <f>IF('CGT Calculator'!A547="","",'CGT Calculator'!A547)</f>
        <v/>
      </c>
      <c r="B547" s="18" t="str">
        <f>IF('CGT Calculator'!B547="","",'CGT Calculator'!B547)</f>
        <v/>
      </c>
      <c r="C547" s="18" t="str">
        <f>IF('CGT Calculator'!C547="","",'CGT Calculator'!C547)</f>
        <v/>
      </c>
      <c r="D547" s="18" t="str">
        <f>IF('CGT Calculator'!D547="","",'CGT Calculator'!D547)</f>
        <v/>
      </c>
      <c r="E547" s="18" t="str">
        <f>IF('CGT Calculator'!E547="","",'CGT Calculator'!E547)</f>
        <v/>
      </c>
      <c r="F547" s="18" t="str">
        <f>IF('CGT Calculator'!F547="","",'CGT Calculator'!F547)</f>
        <v/>
      </c>
      <c r="G547" s="18" t="str">
        <f>IF('CGT Calculator'!G547="","",'CGT Calculator'!G547)</f>
        <v/>
      </c>
    </row>
    <row r="548" spans="1:7">
      <c r="A548" s="18" t="str">
        <f>IF('CGT Calculator'!A548="","",'CGT Calculator'!A548)</f>
        <v/>
      </c>
      <c r="B548" s="18" t="str">
        <f>IF('CGT Calculator'!B548="","",'CGT Calculator'!B548)</f>
        <v/>
      </c>
      <c r="C548" s="18" t="str">
        <f>IF('CGT Calculator'!C548="","",'CGT Calculator'!C548)</f>
        <v/>
      </c>
      <c r="D548" s="18" t="str">
        <f>IF('CGT Calculator'!D548="","",'CGT Calculator'!D548)</f>
        <v/>
      </c>
      <c r="E548" s="18" t="str">
        <f>IF('CGT Calculator'!E548="","",'CGT Calculator'!E548)</f>
        <v/>
      </c>
      <c r="F548" s="18" t="str">
        <f>IF('CGT Calculator'!F548="","",'CGT Calculator'!F548)</f>
        <v/>
      </c>
      <c r="G548" s="18" t="str">
        <f>IF('CGT Calculator'!G548="","",'CGT Calculator'!G548)</f>
        <v/>
      </c>
    </row>
    <row r="549" spans="1:7">
      <c r="A549" s="18" t="str">
        <f>IF('CGT Calculator'!A549="","",'CGT Calculator'!A549)</f>
        <v/>
      </c>
      <c r="B549" s="18" t="str">
        <f>IF('CGT Calculator'!B549="","",'CGT Calculator'!B549)</f>
        <v/>
      </c>
      <c r="C549" s="18" t="str">
        <f>IF('CGT Calculator'!C549="","",'CGT Calculator'!C549)</f>
        <v/>
      </c>
      <c r="D549" s="18" t="str">
        <f>IF('CGT Calculator'!D549="","",'CGT Calculator'!D549)</f>
        <v/>
      </c>
      <c r="E549" s="18" t="str">
        <f>IF('CGT Calculator'!E549="","",'CGT Calculator'!E549)</f>
        <v/>
      </c>
      <c r="F549" s="18" t="str">
        <f>IF('CGT Calculator'!F549="","",'CGT Calculator'!F549)</f>
        <v/>
      </c>
      <c r="G549" s="18" t="str">
        <f>IF('CGT Calculator'!G549="","",'CGT Calculator'!G549)</f>
        <v/>
      </c>
    </row>
    <row r="550" spans="1:7">
      <c r="A550" s="18" t="str">
        <f>IF('CGT Calculator'!A550="","",'CGT Calculator'!A550)</f>
        <v/>
      </c>
      <c r="B550" s="18" t="str">
        <f>IF('CGT Calculator'!B550="","",'CGT Calculator'!B550)</f>
        <v/>
      </c>
      <c r="C550" s="18" t="str">
        <f>IF('CGT Calculator'!C550="","",'CGT Calculator'!C550)</f>
        <v/>
      </c>
      <c r="D550" s="18" t="str">
        <f>IF('CGT Calculator'!D550="","",'CGT Calculator'!D550)</f>
        <v/>
      </c>
      <c r="E550" s="18" t="str">
        <f>IF('CGT Calculator'!E550="","",'CGT Calculator'!E550)</f>
        <v/>
      </c>
      <c r="F550" s="18" t="str">
        <f>IF('CGT Calculator'!F550="","",'CGT Calculator'!F550)</f>
        <v/>
      </c>
      <c r="G550" s="18" t="str">
        <f>IF('CGT Calculator'!G550="","",'CGT Calculator'!G550)</f>
        <v/>
      </c>
    </row>
    <row r="551" spans="1:7">
      <c r="A551" s="18" t="str">
        <f>IF('CGT Calculator'!A551="","",'CGT Calculator'!A551)</f>
        <v/>
      </c>
      <c r="B551" s="18" t="str">
        <f>IF('CGT Calculator'!B551="","",'CGT Calculator'!B551)</f>
        <v/>
      </c>
      <c r="C551" s="18" t="str">
        <f>IF('CGT Calculator'!C551="","",'CGT Calculator'!C551)</f>
        <v/>
      </c>
      <c r="D551" s="18" t="str">
        <f>IF('CGT Calculator'!D551="","",'CGT Calculator'!D551)</f>
        <v/>
      </c>
      <c r="E551" s="18" t="str">
        <f>IF('CGT Calculator'!E551="","",'CGT Calculator'!E551)</f>
        <v/>
      </c>
      <c r="F551" s="18" t="str">
        <f>IF('CGT Calculator'!F551="","",'CGT Calculator'!F551)</f>
        <v/>
      </c>
      <c r="G551" s="18" t="str">
        <f>IF('CGT Calculator'!G551="","",'CGT Calculator'!G551)</f>
        <v/>
      </c>
    </row>
    <row r="552" spans="1:7">
      <c r="A552" s="18" t="str">
        <f>IF('CGT Calculator'!A552="","",'CGT Calculator'!A552)</f>
        <v/>
      </c>
      <c r="B552" s="18" t="str">
        <f>IF('CGT Calculator'!B552="","",'CGT Calculator'!B552)</f>
        <v/>
      </c>
      <c r="C552" s="18" t="str">
        <f>IF('CGT Calculator'!C552="","",'CGT Calculator'!C552)</f>
        <v/>
      </c>
      <c r="D552" s="18" t="str">
        <f>IF('CGT Calculator'!D552="","",'CGT Calculator'!D552)</f>
        <v/>
      </c>
      <c r="E552" s="18" t="str">
        <f>IF('CGT Calculator'!E552="","",'CGT Calculator'!E552)</f>
        <v/>
      </c>
      <c r="F552" s="18" t="str">
        <f>IF('CGT Calculator'!F552="","",'CGT Calculator'!F552)</f>
        <v/>
      </c>
      <c r="G552" s="18" t="str">
        <f>IF('CGT Calculator'!G552="","",'CGT Calculator'!G552)</f>
        <v/>
      </c>
    </row>
    <row r="553" spans="1:7">
      <c r="A553" s="18" t="str">
        <f>IF('CGT Calculator'!A553="","",'CGT Calculator'!A553)</f>
        <v/>
      </c>
      <c r="B553" s="18" t="str">
        <f>IF('CGT Calculator'!B553="","",'CGT Calculator'!B553)</f>
        <v/>
      </c>
      <c r="C553" s="18" t="str">
        <f>IF('CGT Calculator'!C553="","",'CGT Calculator'!C553)</f>
        <v/>
      </c>
      <c r="D553" s="18" t="str">
        <f>IF('CGT Calculator'!D553="","",'CGT Calculator'!D553)</f>
        <v/>
      </c>
      <c r="E553" s="18" t="str">
        <f>IF('CGT Calculator'!E553="","",'CGT Calculator'!E553)</f>
        <v/>
      </c>
      <c r="F553" s="18" t="str">
        <f>IF('CGT Calculator'!F553="","",'CGT Calculator'!F553)</f>
        <v/>
      </c>
      <c r="G553" s="18" t="str">
        <f>IF('CGT Calculator'!G553="","",'CGT Calculator'!G553)</f>
        <v/>
      </c>
    </row>
    <row r="554" spans="1:7">
      <c r="A554" s="18" t="str">
        <f>IF('CGT Calculator'!A554="","",'CGT Calculator'!A554)</f>
        <v/>
      </c>
      <c r="B554" s="18" t="str">
        <f>IF('CGT Calculator'!B554="","",'CGT Calculator'!B554)</f>
        <v/>
      </c>
      <c r="C554" s="18" t="str">
        <f>IF('CGT Calculator'!C554="","",'CGT Calculator'!C554)</f>
        <v/>
      </c>
      <c r="D554" s="18" t="str">
        <f>IF('CGT Calculator'!D554="","",'CGT Calculator'!D554)</f>
        <v/>
      </c>
      <c r="E554" s="18" t="str">
        <f>IF('CGT Calculator'!E554="","",'CGT Calculator'!E554)</f>
        <v/>
      </c>
      <c r="F554" s="18" t="str">
        <f>IF('CGT Calculator'!F554="","",'CGT Calculator'!F554)</f>
        <v/>
      </c>
      <c r="G554" s="18" t="str">
        <f>IF('CGT Calculator'!G554="","",'CGT Calculator'!G554)</f>
        <v/>
      </c>
    </row>
    <row r="555" spans="1:7">
      <c r="A555" s="18" t="str">
        <f>IF('CGT Calculator'!A555="","",'CGT Calculator'!A555)</f>
        <v/>
      </c>
      <c r="B555" s="18" t="str">
        <f>IF('CGT Calculator'!B555="","",'CGT Calculator'!B555)</f>
        <v/>
      </c>
      <c r="C555" s="18" t="str">
        <f>IF('CGT Calculator'!C555="","",'CGT Calculator'!C555)</f>
        <v/>
      </c>
      <c r="D555" s="18" t="str">
        <f>IF('CGT Calculator'!D555="","",'CGT Calculator'!D555)</f>
        <v/>
      </c>
      <c r="E555" s="18" t="str">
        <f>IF('CGT Calculator'!E555="","",'CGT Calculator'!E555)</f>
        <v/>
      </c>
      <c r="F555" s="18" t="str">
        <f>IF('CGT Calculator'!F555="","",'CGT Calculator'!F555)</f>
        <v/>
      </c>
      <c r="G555" s="18" t="str">
        <f>IF('CGT Calculator'!G555="","",'CGT Calculator'!G555)</f>
        <v/>
      </c>
    </row>
    <row r="556" spans="1:7">
      <c r="A556" s="18" t="str">
        <f>IF('CGT Calculator'!A556="","",'CGT Calculator'!A556)</f>
        <v/>
      </c>
      <c r="B556" s="18" t="str">
        <f>IF('CGT Calculator'!B556="","",'CGT Calculator'!B556)</f>
        <v/>
      </c>
      <c r="C556" s="18" t="str">
        <f>IF('CGT Calculator'!C556="","",'CGT Calculator'!C556)</f>
        <v/>
      </c>
      <c r="D556" s="18" t="str">
        <f>IF('CGT Calculator'!D556="","",'CGT Calculator'!D556)</f>
        <v/>
      </c>
      <c r="E556" s="18" t="str">
        <f>IF('CGT Calculator'!E556="","",'CGT Calculator'!E556)</f>
        <v/>
      </c>
      <c r="F556" s="18" t="str">
        <f>IF('CGT Calculator'!F556="","",'CGT Calculator'!F556)</f>
        <v/>
      </c>
      <c r="G556" s="18" t="str">
        <f>IF('CGT Calculator'!G556="","",'CGT Calculator'!G556)</f>
        <v/>
      </c>
    </row>
    <row r="557" spans="1:7">
      <c r="A557" s="18" t="str">
        <f>IF('CGT Calculator'!A557="","",'CGT Calculator'!A557)</f>
        <v/>
      </c>
      <c r="B557" s="18" t="str">
        <f>IF('CGT Calculator'!B557="","",'CGT Calculator'!B557)</f>
        <v/>
      </c>
      <c r="C557" s="18" t="str">
        <f>IF('CGT Calculator'!C557="","",'CGT Calculator'!C557)</f>
        <v/>
      </c>
      <c r="D557" s="18" t="str">
        <f>IF('CGT Calculator'!D557="","",'CGT Calculator'!D557)</f>
        <v/>
      </c>
      <c r="E557" s="18" t="str">
        <f>IF('CGT Calculator'!E557="","",'CGT Calculator'!E557)</f>
        <v/>
      </c>
      <c r="F557" s="18" t="str">
        <f>IF('CGT Calculator'!F557="","",'CGT Calculator'!F557)</f>
        <v/>
      </c>
      <c r="G557" s="18" t="str">
        <f>IF('CGT Calculator'!G557="","",'CGT Calculator'!G557)</f>
        <v/>
      </c>
    </row>
    <row r="558" spans="1:7">
      <c r="A558" s="18" t="str">
        <f>IF('CGT Calculator'!A558="","",'CGT Calculator'!A558)</f>
        <v/>
      </c>
      <c r="B558" s="18" t="str">
        <f>IF('CGT Calculator'!B558="","",'CGT Calculator'!B558)</f>
        <v/>
      </c>
      <c r="C558" s="18" t="str">
        <f>IF('CGT Calculator'!C558="","",'CGT Calculator'!C558)</f>
        <v/>
      </c>
      <c r="D558" s="18" t="str">
        <f>IF('CGT Calculator'!D558="","",'CGT Calculator'!D558)</f>
        <v/>
      </c>
      <c r="E558" s="18" t="str">
        <f>IF('CGT Calculator'!E558="","",'CGT Calculator'!E558)</f>
        <v/>
      </c>
      <c r="F558" s="18" t="str">
        <f>IF('CGT Calculator'!F558="","",'CGT Calculator'!F558)</f>
        <v/>
      </c>
      <c r="G558" s="18" t="str">
        <f>IF('CGT Calculator'!G558="","",'CGT Calculator'!G558)</f>
        <v/>
      </c>
    </row>
    <row r="559" spans="1:7">
      <c r="A559" s="18" t="str">
        <f>IF('CGT Calculator'!A559="","",'CGT Calculator'!A559)</f>
        <v/>
      </c>
      <c r="B559" s="18" t="str">
        <f>IF('CGT Calculator'!B559="","",'CGT Calculator'!B559)</f>
        <v/>
      </c>
      <c r="C559" s="18" t="str">
        <f>IF('CGT Calculator'!C559="","",'CGT Calculator'!C559)</f>
        <v/>
      </c>
      <c r="D559" s="18" t="str">
        <f>IF('CGT Calculator'!D559="","",'CGT Calculator'!D559)</f>
        <v/>
      </c>
      <c r="E559" s="18" t="str">
        <f>IF('CGT Calculator'!E559="","",'CGT Calculator'!E559)</f>
        <v/>
      </c>
      <c r="F559" s="18" t="str">
        <f>IF('CGT Calculator'!F559="","",'CGT Calculator'!F559)</f>
        <v/>
      </c>
      <c r="G559" s="18" t="str">
        <f>IF('CGT Calculator'!G559="","",'CGT Calculator'!G559)</f>
        <v/>
      </c>
    </row>
    <row r="560" spans="1:7">
      <c r="A560" s="18" t="str">
        <f>IF('CGT Calculator'!A560="","",'CGT Calculator'!A560)</f>
        <v/>
      </c>
      <c r="B560" s="18" t="str">
        <f>IF('CGT Calculator'!B560="","",'CGT Calculator'!B560)</f>
        <v/>
      </c>
      <c r="C560" s="18" t="str">
        <f>IF('CGT Calculator'!C560="","",'CGT Calculator'!C560)</f>
        <v/>
      </c>
      <c r="D560" s="18" t="str">
        <f>IF('CGT Calculator'!D560="","",'CGT Calculator'!D560)</f>
        <v/>
      </c>
      <c r="E560" s="18" t="str">
        <f>IF('CGT Calculator'!E560="","",'CGT Calculator'!E560)</f>
        <v/>
      </c>
      <c r="F560" s="18" t="str">
        <f>IF('CGT Calculator'!F560="","",'CGT Calculator'!F560)</f>
        <v/>
      </c>
      <c r="G560" s="18" t="str">
        <f>IF('CGT Calculator'!G560="","",'CGT Calculator'!G560)</f>
        <v/>
      </c>
    </row>
    <row r="561" spans="1:7">
      <c r="A561" s="18" t="str">
        <f>IF('CGT Calculator'!A561="","",'CGT Calculator'!A561)</f>
        <v/>
      </c>
      <c r="B561" s="18" t="str">
        <f>IF('CGT Calculator'!B561="","",'CGT Calculator'!B561)</f>
        <v/>
      </c>
      <c r="C561" s="18" t="str">
        <f>IF('CGT Calculator'!C561="","",'CGT Calculator'!C561)</f>
        <v/>
      </c>
      <c r="D561" s="18" t="str">
        <f>IF('CGT Calculator'!D561="","",'CGT Calculator'!D561)</f>
        <v/>
      </c>
      <c r="E561" s="18" t="str">
        <f>IF('CGT Calculator'!E561="","",'CGT Calculator'!E561)</f>
        <v/>
      </c>
      <c r="F561" s="18" t="str">
        <f>IF('CGT Calculator'!F561="","",'CGT Calculator'!F561)</f>
        <v/>
      </c>
      <c r="G561" s="18" t="str">
        <f>IF('CGT Calculator'!G561="","",'CGT Calculator'!G561)</f>
        <v/>
      </c>
    </row>
    <row r="562" spans="1:7">
      <c r="A562" s="18" t="str">
        <f>IF('CGT Calculator'!A562="","",'CGT Calculator'!A562)</f>
        <v/>
      </c>
      <c r="B562" s="18" t="str">
        <f>IF('CGT Calculator'!B562="","",'CGT Calculator'!B562)</f>
        <v/>
      </c>
      <c r="C562" s="18" t="str">
        <f>IF('CGT Calculator'!C562="","",'CGT Calculator'!C562)</f>
        <v/>
      </c>
      <c r="D562" s="18" t="str">
        <f>IF('CGT Calculator'!D562="","",'CGT Calculator'!D562)</f>
        <v/>
      </c>
      <c r="E562" s="18" t="str">
        <f>IF('CGT Calculator'!E562="","",'CGT Calculator'!E562)</f>
        <v/>
      </c>
      <c r="F562" s="18" t="str">
        <f>IF('CGT Calculator'!F562="","",'CGT Calculator'!F562)</f>
        <v/>
      </c>
      <c r="G562" s="18" t="str">
        <f>IF('CGT Calculator'!G562="","",'CGT Calculator'!G562)</f>
        <v/>
      </c>
    </row>
    <row r="563" spans="1:7">
      <c r="A563" s="18" t="str">
        <f>IF('CGT Calculator'!A563="","",'CGT Calculator'!A563)</f>
        <v/>
      </c>
      <c r="B563" s="18" t="str">
        <f>IF('CGT Calculator'!B563="","",'CGT Calculator'!B563)</f>
        <v/>
      </c>
      <c r="C563" s="18" t="str">
        <f>IF('CGT Calculator'!C563="","",'CGT Calculator'!C563)</f>
        <v/>
      </c>
      <c r="D563" s="18" t="str">
        <f>IF('CGT Calculator'!D563="","",'CGT Calculator'!D563)</f>
        <v/>
      </c>
      <c r="E563" s="18" t="str">
        <f>IF('CGT Calculator'!E563="","",'CGT Calculator'!E563)</f>
        <v/>
      </c>
      <c r="F563" s="18" t="str">
        <f>IF('CGT Calculator'!F563="","",'CGT Calculator'!F563)</f>
        <v/>
      </c>
      <c r="G563" s="18" t="str">
        <f>IF('CGT Calculator'!G563="","",'CGT Calculator'!G563)</f>
        <v/>
      </c>
    </row>
    <row r="564" spans="1:7">
      <c r="A564" s="18" t="str">
        <f>IF('CGT Calculator'!A564="","",'CGT Calculator'!A564)</f>
        <v/>
      </c>
      <c r="B564" s="18" t="str">
        <f>IF('CGT Calculator'!B564="","",'CGT Calculator'!B564)</f>
        <v/>
      </c>
      <c r="C564" s="18" t="str">
        <f>IF('CGT Calculator'!C564="","",'CGT Calculator'!C564)</f>
        <v/>
      </c>
      <c r="D564" s="18" t="str">
        <f>IF('CGT Calculator'!D564="","",'CGT Calculator'!D564)</f>
        <v/>
      </c>
      <c r="E564" s="18" t="str">
        <f>IF('CGT Calculator'!E564="","",'CGT Calculator'!E564)</f>
        <v/>
      </c>
      <c r="F564" s="18" t="str">
        <f>IF('CGT Calculator'!F564="","",'CGT Calculator'!F564)</f>
        <v/>
      </c>
      <c r="G564" s="18" t="str">
        <f>IF('CGT Calculator'!G564="","",'CGT Calculator'!G564)</f>
        <v/>
      </c>
    </row>
    <row r="565" spans="1:7">
      <c r="A565" s="18" t="str">
        <f>IF('CGT Calculator'!A565="","",'CGT Calculator'!A565)</f>
        <v/>
      </c>
      <c r="B565" s="18" t="str">
        <f>IF('CGT Calculator'!B565="","",'CGT Calculator'!B565)</f>
        <v/>
      </c>
      <c r="C565" s="18" t="str">
        <f>IF('CGT Calculator'!C565="","",'CGT Calculator'!C565)</f>
        <v/>
      </c>
      <c r="D565" s="18" t="str">
        <f>IF('CGT Calculator'!D565="","",'CGT Calculator'!D565)</f>
        <v/>
      </c>
      <c r="E565" s="18" t="str">
        <f>IF('CGT Calculator'!E565="","",'CGT Calculator'!E565)</f>
        <v/>
      </c>
      <c r="F565" s="18" t="str">
        <f>IF('CGT Calculator'!F565="","",'CGT Calculator'!F565)</f>
        <v/>
      </c>
      <c r="G565" s="18" t="str">
        <f>IF('CGT Calculator'!G565="","",'CGT Calculator'!G565)</f>
        <v/>
      </c>
    </row>
    <row r="566" spans="1:7">
      <c r="A566" s="18" t="str">
        <f>IF('CGT Calculator'!A566="","",'CGT Calculator'!A566)</f>
        <v/>
      </c>
      <c r="B566" s="18" t="str">
        <f>IF('CGT Calculator'!B566="","",'CGT Calculator'!B566)</f>
        <v/>
      </c>
      <c r="C566" s="18" t="str">
        <f>IF('CGT Calculator'!C566="","",'CGT Calculator'!C566)</f>
        <v/>
      </c>
      <c r="D566" s="18" t="str">
        <f>IF('CGT Calculator'!D566="","",'CGT Calculator'!D566)</f>
        <v/>
      </c>
      <c r="E566" s="18" t="str">
        <f>IF('CGT Calculator'!E566="","",'CGT Calculator'!E566)</f>
        <v/>
      </c>
      <c r="F566" s="18" t="str">
        <f>IF('CGT Calculator'!F566="","",'CGT Calculator'!F566)</f>
        <v/>
      </c>
      <c r="G566" s="18" t="str">
        <f>IF('CGT Calculator'!G566="","",'CGT Calculator'!G566)</f>
        <v/>
      </c>
    </row>
    <row r="567" spans="1:7">
      <c r="A567" s="18" t="str">
        <f>IF('CGT Calculator'!A567="","",'CGT Calculator'!A567)</f>
        <v/>
      </c>
      <c r="B567" s="18" t="str">
        <f>IF('CGT Calculator'!B567="","",'CGT Calculator'!B567)</f>
        <v/>
      </c>
      <c r="C567" s="18" t="str">
        <f>IF('CGT Calculator'!C567="","",'CGT Calculator'!C567)</f>
        <v/>
      </c>
      <c r="D567" s="18" t="str">
        <f>IF('CGT Calculator'!D567="","",'CGT Calculator'!D567)</f>
        <v/>
      </c>
      <c r="E567" s="18" t="str">
        <f>IF('CGT Calculator'!E567="","",'CGT Calculator'!E567)</f>
        <v/>
      </c>
      <c r="F567" s="18" t="str">
        <f>IF('CGT Calculator'!F567="","",'CGT Calculator'!F567)</f>
        <v/>
      </c>
      <c r="G567" s="18" t="str">
        <f>IF('CGT Calculator'!G567="","",'CGT Calculator'!G567)</f>
        <v/>
      </c>
    </row>
    <row r="568" spans="1:7">
      <c r="A568" s="18" t="str">
        <f>IF('CGT Calculator'!A568="","",'CGT Calculator'!A568)</f>
        <v/>
      </c>
      <c r="B568" s="18" t="str">
        <f>IF('CGT Calculator'!B568="","",'CGT Calculator'!B568)</f>
        <v/>
      </c>
      <c r="C568" s="18" t="str">
        <f>IF('CGT Calculator'!C568="","",'CGT Calculator'!C568)</f>
        <v/>
      </c>
      <c r="D568" s="18" t="str">
        <f>IF('CGT Calculator'!D568="","",'CGT Calculator'!D568)</f>
        <v/>
      </c>
      <c r="E568" s="18" t="str">
        <f>IF('CGT Calculator'!E568="","",'CGT Calculator'!E568)</f>
        <v/>
      </c>
      <c r="F568" s="18" t="str">
        <f>IF('CGT Calculator'!F568="","",'CGT Calculator'!F568)</f>
        <v/>
      </c>
      <c r="G568" s="18" t="str">
        <f>IF('CGT Calculator'!G568="","",'CGT Calculator'!G568)</f>
        <v/>
      </c>
    </row>
    <row r="569" spans="1:7">
      <c r="A569" s="18" t="str">
        <f>IF('CGT Calculator'!A569="","",'CGT Calculator'!A569)</f>
        <v/>
      </c>
      <c r="B569" s="18" t="str">
        <f>IF('CGT Calculator'!B569="","",'CGT Calculator'!B569)</f>
        <v/>
      </c>
      <c r="C569" s="18" t="str">
        <f>IF('CGT Calculator'!C569="","",'CGT Calculator'!C569)</f>
        <v/>
      </c>
      <c r="D569" s="18" t="str">
        <f>IF('CGT Calculator'!D569="","",'CGT Calculator'!D569)</f>
        <v/>
      </c>
      <c r="E569" s="18" t="str">
        <f>IF('CGT Calculator'!E569="","",'CGT Calculator'!E569)</f>
        <v/>
      </c>
      <c r="F569" s="18" t="str">
        <f>IF('CGT Calculator'!F569="","",'CGT Calculator'!F569)</f>
        <v/>
      </c>
      <c r="G569" s="18" t="str">
        <f>IF('CGT Calculator'!G569="","",'CGT Calculator'!G569)</f>
        <v/>
      </c>
    </row>
    <row r="570" spans="1:7">
      <c r="A570" s="18" t="str">
        <f>IF('CGT Calculator'!A570="","",'CGT Calculator'!A570)</f>
        <v/>
      </c>
      <c r="B570" s="18" t="str">
        <f>IF('CGT Calculator'!B570="","",'CGT Calculator'!B570)</f>
        <v/>
      </c>
      <c r="C570" s="18" t="str">
        <f>IF('CGT Calculator'!C570="","",'CGT Calculator'!C570)</f>
        <v/>
      </c>
      <c r="D570" s="18" t="str">
        <f>IF('CGT Calculator'!D570="","",'CGT Calculator'!D570)</f>
        <v/>
      </c>
      <c r="E570" s="18" t="str">
        <f>IF('CGT Calculator'!E570="","",'CGT Calculator'!E570)</f>
        <v/>
      </c>
      <c r="F570" s="18" t="str">
        <f>IF('CGT Calculator'!F570="","",'CGT Calculator'!F570)</f>
        <v/>
      </c>
      <c r="G570" s="18" t="str">
        <f>IF('CGT Calculator'!G570="","",'CGT Calculator'!G570)</f>
        <v/>
      </c>
    </row>
    <row r="571" spans="1:7">
      <c r="A571" s="18" t="str">
        <f>IF('CGT Calculator'!A571="","",'CGT Calculator'!A571)</f>
        <v/>
      </c>
      <c r="B571" s="18" t="str">
        <f>IF('CGT Calculator'!B571="","",'CGT Calculator'!B571)</f>
        <v/>
      </c>
      <c r="C571" s="18" t="str">
        <f>IF('CGT Calculator'!C571="","",'CGT Calculator'!C571)</f>
        <v/>
      </c>
      <c r="D571" s="18" t="str">
        <f>IF('CGT Calculator'!D571="","",'CGT Calculator'!D571)</f>
        <v/>
      </c>
      <c r="E571" s="18" t="str">
        <f>IF('CGT Calculator'!E571="","",'CGT Calculator'!E571)</f>
        <v/>
      </c>
      <c r="F571" s="18" t="str">
        <f>IF('CGT Calculator'!F571="","",'CGT Calculator'!F571)</f>
        <v/>
      </c>
      <c r="G571" s="18" t="str">
        <f>IF('CGT Calculator'!G571="","",'CGT Calculator'!G571)</f>
        <v/>
      </c>
    </row>
    <row r="572" spans="1:7">
      <c r="A572" s="18" t="str">
        <f>IF('CGT Calculator'!A572="","",'CGT Calculator'!A572)</f>
        <v/>
      </c>
      <c r="B572" s="18" t="str">
        <f>IF('CGT Calculator'!B572="","",'CGT Calculator'!B572)</f>
        <v/>
      </c>
      <c r="C572" s="18" t="str">
        <f>IF('CGT Calculator'!C572="","",'CGT Calculator'!C572)</f>
        <v/>
      </c>
      <c r="D572" s="18" t="str">
        <f>IF('CGT Calculator'!D572="","",'CGT Calculator'!D572)</f>
        <v/>
      </c>
      <c r="E572" s="18" t="str">
        <f>IF('CGT Calculator'!E572="","",'CGT Calculator'!E572)</f>
        <v/>
      </c>
      <c r="F572" s="18" t="str">
        <f>IF('CGT Calculator'!F572="","",'CGT Calculator'!F572)</f>
        <v/>
      </c>
      <c r="G572" s="18" t="str">
        <f>IF('CGT Calculator'!G572="","",'CGT Calculator'!G572)</f>
        <v/>
      </c>
    </row>
    <row r="573" spans="1:7">
      <c r="A573" s="18" t="str">
        <f>IF('CGT Calculator'!A573="","",'CGT Calculator'!A573)</f>
        <v/>
      </c>
      <c r="B573" s="18" t="str">
        <f>IF('CGT Calculator'!B573="","",'CGT Calculator'!B573)</f>
        <v/>
      </c>
      <c r="C573" s="18" t="str">
        <f>IF('CGT Calculator'!C573="","",'CGT Calculator'!C573)</f>
        <v/>
      </c>
      <c r="D573" s="18" t="str">
        <f>IF('CGT Calculator'!D573="","",'CGT Calculator'!D573)</f>
        <v/>
      </c>
      <c r="E573" s="18" t="str">
        <f>IF('CGT Calculator'!E573="","",'CGT Calculator'!E573)</f>
        <v/>
      </c>
      <c r="F573" s="18" t="str">
        <f>IF('CGT Calculator'!F573="","",'CGT Calculator'!F573)</f>
        <v/>
      </c>
      <c r="G573" s="18" t="str">
        <f>IF('CGT Calculator'!G573="","",'CGT Calculator'!G573)</f>
        <v/>
      </c>
    </row>
    <row r="574" spans="1:7">
      <c r="A574" s="18" t="str">
        <f>IF('CGT Calculator'!A574="","",'CGT Calculator'!A574)</f>
        <v/>
      </c>
      <c r="B574" s="18" t="str">
        <f>IF('CGT Calculator'!B574="","",'CGT Calculator'!B574)</f>
        <v/>
      </c>
      <c r="C574" s="18" t="str">
        <f>IF('CGT Calculator'!C574="","",'CGT Calculator'!C574)</f>
        <v/>
      </c>
      <c r="D574" s="18" t="str">
        <f>IF('CGT Calculator'!D574="","",'CGT Calculator'!D574)</f>
        <v/>
      </c>
      <c r="E574" s="18" t="str">
        <f>IF('CGT Calculator'!E574="","",'CGT Calculator'!E574)</f>
        <v/>
      </c>
      <c r="F574" s="18" t="str">
        <f>IF('CGT Calculator'!F574="","",'CGT Calculator'!F574)</f>
        <v/>
      </c>
      <c r="G574" s="18" t="str">
        <f>IF('CGT Calculator'!G574="","",'CGT Calculator'!G574)</f>
        <v/>
      </c>
    </row>
    <row r="575" spans="1:7">
      <c r="A575" s="18" t="str">
        <f>IF('CGT Calculator'!A575="","",'CGT Calculator'!A575)</f>
        <v/>
      </c>
      <c r="B575" s="18" t="str">
        <f>IF('CGT Calculator'!B575="","",'CGT Calculator'!B575)</f>
        <v/>
      </c>
      <c r="C575" s="18" t="str">
        <f>IF('CGT Calculator'!C575="","",'CGT Calculator'!C575)</f>
        <v/>
      </c>
      <c r="D575" s="18" t="str">
        <f>IF('CGT Calculator'!D575="","",'CGT Calculator'!D575)</f>
        <v/>
      </c>
      <c r="E575" s="18" t="str">
        <f>IF('CGT Calculator'!E575="","",'CGT Calculator'!E575)</f>
        <v/>
      </c>
      <c r="F575" s="18" t="str">
        <f>IF('CGT Calculator'!F575="","",'CGT Calculator'!F575)</f>
        <v/>
      </c>
      <c r="G575" s="18" t="str">
        <f>IF('CGT Calculator'!G575="","",'CGT Calculator'!G575)</f>
        <v/>
      </c>
    </row>
    <row r="576" spans="1:7">
      <c r="A576" s="18" t="str">
        <f>IF('CGT Calculator'!A576="","",'CGT Calculator'!A576)</f>
        <v/>
      </c>
      <c r="B576" s="18" t="str">
        <f>IF('CGT Calculator'!B576="","",'CGT Calculator'!B576)</f>
        <v/>
      </c>
      <c r="C576" s="18" t="str">
        <f>IF('CGT Calculator'!C576="","",'CGT Calculator'!C576)</f>
        <v/>
      </c>
      <c r="D576" s="18" t="str">
        <f>IF('CGT Calculator'!D576="","",'CGT Calculator'!D576)</f>
        <v/>
      </c>
      <c r="E576" s="18" t="str">
        <f>IF('CGT Calculator'!E576="","",'CGT Calculator'!E576)</f>
        <v/>
      </c>
      <c r="F576" s="18" t="str">
        <f>IF('CGT Calculator'!F576="","",'CGT Calculator'!F576)</f>
        <v/>
      </c>
      <c r="G576" s="18" t="str">
        <f>IF('CGT Calculator'!G576="","",'CGT Calculator'!G576)</f>
        <v/>
      </c>
    </row>
    <row r="577" spans="1:7">
      <c r="A577" s="18" t="str">
        <f>IF('CGT Calculator'!A577="","",'CGT Calculator'!A577)</f>
        <v/>
      </c>
      <c r="B577" s="18" t="str">
        <f>IF('CGT Calculator'!B577="","",'CGT Calculator'!B577)</f>
        <v/>
      </c>
      <c r="C577" s="18" t="str">
        <f>IF('CGT Calculator'!C577="","",'CGT Calculator'!C577)</f>
        <v/>
      </c>
      <c r="D577" s="18" t="str">
        <f>IF('CGT Calculator'!D577="","",'CGT Calculator'!D577)</f>
        <v/>
      </c>
      <c r="E577" s="18" t="str">
        <f>IF('CGT Calculator'!E577="","",'CGT Calculator'!E577)</f>
        <v/>
      </c>
      <c r="F577" s="18" t="str">
        <f>IF('CGT Calculator'!F577="","",'CGT Calculator'!F577)</f>
        <v/>
      </c>
      <c r="G577" s="18" t="str">
        <f>IF('CGT Calculator'!G577="","",'CGT Calculator'!G577)</f>
        <v/>
      </c>
    </row>
    <row r="578" spans="1:7">
      <c r="A578" s="18" t="str">
        <f>IF('CGT Calculator'!A578="","",'CGT Calculator'!A578)</f>
        <v/>
      </c>
      <c r="B578" s="18" t="str">
        <f>IF('CGT Calculator'!B578="","",'CGT Calculator'!B578)</f>
        <v/>
      </c>
      <c r="C578" s="18" t="str">
        <f>IF('CGT Calculator'!C578="","",'CGT Calculator'!C578)</f>
        <v/>
      </c>
      <c r="D578" s="18" t="str">
        <f>IF('CGT Calculator'!D578="","",'CGT Calculator'!D578)</f>
        <v/>
      </c>
      <c r="E578" s="18" t="str">
        <f>IF('CGT Calculator'!E578="","",'CGT Calculator'!E578)</f>
        <v/>
      </c>
      <c r="F578" s="18" t="str">
        <f>IF('CGT Calculator'!F578="","",'CGT Calculator'!F578)</f>
        <v/>
      </c>
      <c r="G578" s="18" t="str">
        <f>IF('CGT Calculator'!G578="","",'CGT Calculator'!G578)</f>
        <v/>
      </c>
    </row>
    <row r="579" spans="1:7">
      <c r="A579" s="18" t="str">
        <f>IF('CGT Calculator'!A579="","",'CGT Calculator'!A579)</f>
        <v/>
      </c>
      <c r="B579" s="18" t="str">
        <f>IF('CGT Calculator'!B579="","",'CGT Calculator'!B579)</f>
        <v/>
      </c>
      <c r="C579" s="18" t="str">
        <f>IF('CGT Calculator'!C579="","",'CGT Calculator'!C579)</f>
        <v/>
      </c>
      <c r="D579" s="18" t="str">
        <f>IF('CGT Calculator'!D579="","",'CGT Calculator'!D579)</f>
        <v/>
      </c>
      <c r="E579" s="18" t="str">
        <f>IF('CGT Calculator'!E579="","",'CGT Calculator'!E579)</f>
        <v/>
      </c>
      <c r="F579" s="18" t="str">
        <f>IF('CGT Calculator'!F579="","",'CGT Calculator'!F579)</f>
        <v/>
      </c>
      <c r="G579" s="18" t="str">
        <f>IF('CGT Calculator'!G579="","",'CGT Calculator'!G579)</f>
        <v/>
      </c>
    </row>
    <row r="580" spans="1:7">
      <c r="A580" s="18" t="str">
        <f>IF('CGT Calculator'!A580="","",'CGT Calculator'!A580)</f>
        <v/>
      </c>
      <c r="B580" s="18" t="str">
        <f>IF('CGT Calculator'!B580="","",'CGT Calculator'!B580)</f>
        <v/>
      </c>
      <c r="C580" s="18" t="str">
        <f>IF('CGT Calculator'!C580="","",'CGT Calculator'!C580)</f>
        <v/>
      </c>
      <c r="D580" s="18" t="str">
        <f>IF('CGT Calculator'!D580="","",'CGT Calculator'!D580)</f>
        <v/>
      </c>
      <c r="E580" s="18" t="str">
        <f>IF('CGT Calculator'!E580="","",'CGT Calculator'!E580)</f>
        <v/>
      </c>
      <c r="F580" s="18" t="str">
        <f>IF('CGT Calculator'!F580="","",'CGT Calculator'!F580)</f>
        <v/>
      </c>
      <c r="G580" s="18" t="str">
        <f>IF('CGT Calculator'!G580="","",'CGT Calculator'!G580)</f>
        <v/>
      </c>
    </row>
    <row r="581" spans="1:7">
      <c r="A581" s="18" t="str">
        <f>IF('CGT Calculator'!A581="","",'CGT Calculator'!A581)</f>
        <v/>
      </c>
      <c r="B581" s="18" t="str">
        <f>IF('CGT Calculator'!B581="","",'CGT Calculator'!B581)</f>
        <v/>
      </c>
      <c r="C581" s="18" t="str">
        <f>IF('CGT Calculator'!C581="","",'CGT Calculator'!C581)</f>
        <v/>
      </c>
      <c r="D581" s="18" t="str">
        <f>IF('CGT Calculator'!D581="","",'CGT Calculator'!D581)</f>
        <v/>
      </c>
      <c r="E581" s="18" t="str">
        <f>IF('CGT Calculator'!E581="","",'CGT Calculator'!E581)</f>
        <v/>
      </c>
      <c r="F581" s="18" t="str">
        <f>IF('CGT Calculator'!F581="","",'CGT Calculator'!F581)</f>
        <v/>
      </c>
      <c r="G581" s="18" t="str">
        <f>IF('CGT Calculator'!G581="","",'CGT Calculator'!G581)</f>
        <v/>
      </c>
    </row>
    <row r="582" spans="1:7">
      <c r="A582" s="18" t="str">
        <f>IF('CGT Calculator'!A582="","",'CGT Calculator'!A582)</f>
        <v/>
      </c>
      <c r="B582" s="18" t="str">
        <f>IF('CGT Calculator'!B582="","",'CGT Calculator'!B582)</f>
        <v/>
      </c>
      <c r="C582" s="18" t="str">
        <f>IF('CGT Calculator'!C582="","",'CGT Calculator'!C582)</f>
        <v/>
      </c>
      <c r="D582" s="18" t="str">
        <f>IF('CGT Calculator'!D582="","",'CGT Calculator'!D582)</f>
        <v/>
      </c>
      <c r="E582" s="18" t="str">
        <f>IF('CGT Calculator'!E582="","",'CGT Calculator'!E582)</f>
        <v/>
      </c>
      <c r="F582" s="18" t="str">
        <f>IF('CGT Calculator'!F582="","",'CGT Calculator'!F582)</f>
        <v/>
      </c>
      <c r="G582" s="18" t="str">
        <f>IF('CGT Calculator'!G582="","",'CGT Calculator'!G582)</f>
        <v/>
      </c>
    </row>
    <row r="583" spans="1:7">
      <c r="A583" s="18" t="str">
        <f>IF('CGT Calculator'!A583="","",'CGT Calculator'!A583)</f>
        <v/>
      </c>
      <c r="B583" s="18" t="str">
        <f>IF('CGT Calculator'!B583="","",'CGT Calculator'!B583)</f>
        <v/>
      </c>
      <c r="C583" s="18" t="str">
        <f>IF('CGT Calculator'!C583="","",'CGT Calculator'!C583)</f>
        <v/>
      </c>
      <c r="D583" s="18" t="str">
        <f>IF('CGT Calculator'!D583="","",'CGT Calculator'!D583)</f>
        <v/>
      </c>
      <c r="E583" s="18" t="str">
        <f>IF('CGT Calculator'!E583="","",'CGT Calculator'!E583)</f>
        <v/>
      </c>
      <c r="F583" s="18" t="str">
        <f>IF('CGT Calculator'!F583="","",'CGT Calculator'!F583)</f>
        <v/>
      </c>
      <c r="G583" s="18" t="str">
        <f>IF('CGT Calculator'!G583="","",'CGT Calculator'!G583)</f>
        <v/>
      </c>
    </row>
    <row r="584" spans="1:7">
      <c r="A584" s="18" t="str">
        <f>IF('CGT Calculator'!A584="","",'CGT Calculator'!A584)</f>
        <v/>
      </c>
      <c r="B584" s="18" t="str">
        <f>IF('CGT Calculator'!B584="","",'CGT Calculator'!B584)</f>
        <v/>
      </c>
      <c r="C584" s="18" t="str">
        <f>IF('CGT Calculator'!C584="","",'CGT Calculator'!C584)</f>
        <v/>
      </c>
      <c r="D584" s="18" t="str">
        <f>IF('CGT Calculator'!D584="","",'CGT Calculator'!D584)</f>
        <v/>
      </c>
      <c r="E584" s="18" t="str">
        <f>IF('CGT Calculator'!E584="","",'CGT Calculator'!E584)</f>
        <v/>
      </c>
      <c r="F584" s="18" t="str">
        <f>IF('CGT Calculator'!F584="","",'CGT Calculator'!F584)</f>
        <v/>
      </c>
      <c r="G584" s="18" t="str">
        <f>IF('CGT Calculator'!G584="","",'CGT Calculator'!G584)</f>
        <v/>
      </c>
    </row>
    <row r="585" spans="1:7">
      <c r="A585" s="18" t="str">
        <f>IF('CGT Calculator'!A585="","",'CGT Calculator'!A585)</f>
        <v/>
      </c>
      <c r="B585" s="18" t="str">
        <f>IF('CGT Calculator'!B585="","",'CGT Calculator'!B585)</f>
        <v/>
      </c>
      <c r="C585" s="18" t="str">
        <f>IF('CGT Calculator'!C585="","",'CGT Calculator'!C585)</f>
        <v/>
      </c>
      <c r="D585" s="18" t="str">
        <f>IF('CGT Calculator'!D585="","",'CGT Calculator'!D585)</f>
        <v/>
      </c>
      <c r="E585" s="18" t="str">
        <f>IF('CGT Calculator'!E585="","",'CGT Calculator'!E585)</f>
        <v/>
      </c>
      <c r="F585" s="18" t="str">
        <f>IF('CGT Calculator'!F585="","",'CGT Calculator'!F585)</f>
        <v/>
      </c>
      <c r="G585" s="18" t="str">
        <f>IF('CGT Calculator'!G585="","",'CGT Calculator'!G585)</f>
        <v/>
      </c>
    </row>
    <row r="586" spans="1:7">
      <c r="A586" s="18" t="str">
        <f>IF('CGT Calculator'!A586="","",'CGT Calculator'!A586)</f>
        <v/>
      </c>
      <c r="B586" s="18" t="str">
        <f>IF('CGT Calculator'!B586="","",'CGT Calculator'!B586)</f>
        <v/>
      </c>
      <c r="C586" s="18" t="str">
        <f>IF('CGT Calculator'!C586="","",'CGT Calculator'!C586)</f>
        <v/>
      </c>
      <c r="D586" s="18" t="str">
        <f>IF('CGT Calculator'!D586="","",'CGT Calculator'!D586)</f>
        <v/>
      </c>
      <c r="E586" s="18" t="str">
        <f>IF('CGT Calculator'!E586="","",'CGT Calculator'!E586)</f>
        <v/>
      </c>
      <c r="F586" s="18" t="str">
        <f>IF('CGT Calculator'!F586="","",'CGT Calculator'!F586)</f>
        <v/>
      </c>
      <c r="G586" s="18" t="str">
        <f>IF('CGT Calculator'!G586="","",'CGT Calculator'!G586)</f>
        <v/>
      </c>
    </row>
    <row r="587" spans="1:7">
      <c r="A587" s="18" t="str">
        <f>IF('CGT Calculator'!A587="","",'CGT Calculator'!A587)</f>
        <v/>
      </c>
      <c r="B587" s="18" t="str">
        <f>IF('CGT Calculator'!B587="","",'CGT Calculator'!B587)</f>
        <v/>
      </c>
      <c r="C587" s="18" t="str">
        <f>IF('CGT Calculator'!C587="","",'CGT Calculator'!C587)</f>
        <v/>
      </c>
      <c r="D587" s="18" t="str">
        <f>IF('CGT Calculator'!D587="","",'CGT Calculator'!D587)</f>
        <v/>
      </c>
      <c r="E587" s="18" t="str">
        <f>IF('CGT Calculator'!E587="","",'CGT Calculator'!E587)</f>
        <v/>
      </c>
      <c r="F587" s="18" t="str">
        <f>IF('CGT Calculator'!F587="","",'CGT Calculator'!F587)</f>
        <v/>
      </c>
      <c r="G587" s="18" t="str">
        <f>IF('CGT Calculator'!G587="","",'CGT Calculator'!G587)</f>
        <v/>
      </c>
    </row>
    <row r="588" spans="1:7">
      <c r="A588" s="18" t="str">
        <f>IF('CGT Calculator'!A588="","",'CGT Calculator'!A588)</f>
        <v/>
      </c>
      <c r="B588" s="18" t="str">
        <f>IF('CGT Calculator'!B588="","",'CGT Calculator'!B588)</f>
        <v/>
      </c>
      <c r="C588" s="18" t="str">
        <f>IF('CGT Calculator'!C588="","",'CGT Calculator'!C588)</f>
        <v/>
      </c>
      <c r="D588" s="18" t="str">
        <f>IF('CGT Calculator'!D588="","",'CGT Calculator'!D588)</f>
        <v/>
      </c>
      <c r="E588" s="18" t="str">
        <f>IF('CGT Calculator'!E588="","",'CGT Calculator'!E588)</f>
        <v/>
      </c>
      <c r="F588" s="18" t="str">
        <f>IF('CGT Calculator'!F588="","",'CGT Calculator'!F588)</f>
        <v/>
      </c>
      <c r="G588" s="18" t="str">
        <f>IF('CGT Calculator'!G588="","",'CGT Calculator'!G588)</f>
        <v/>
      </c>
    </row>
    <row r="589" spans="1:7">
      <c r="A589" s="18" t="str">
        <f>IF('CGT Calculator'!A589="","",'CGT Calculator'!A589)</f>
        <v/>
      </c>
      <c r="B589" s="18" t="str">
        <f>IF('CGT Calculator'!B589="","",'CGT Calculator'!B589)</f>
        <v/>
      </c>
      <c r="C589" s="18" t="str">
        <f>IF('CGT Calculator'!C589="","",'CGT Calculator'!C589)</f>
        <v/>
      </c>
      <c r="D589" s="18" t="str">
        <f>IF('CGT Calculator'!D589="","",'CGT Calculator'!D589)</f>
        <v/>
      </c>
      <c r="E589" s="18" t="str">
        <f>IF('CGT Calculator'!E589="","",'CGT Calculator'!E589)</f>
        <v/>
      </c>
      <c r="F589" s="18" t="str">
        <f>IF('CGT Calculator'!F589="","",'CGT Calculator'!F589)</f>
        <v/>
      </c>
      <c r="G589" s="18" t="str">
        <f>IF('CGT Calculator'!G589="","",'CGT Calculator'!G589)</f>
        <v/>
      </c>
    </row>
    <row r="590" spans="1:7">
      <c r="A590" s="18" t="str">
        <f>IF('CGT Calculator'!A590="","",'CGT Calculator'!A590)</f>
        <v/>
      </c>
      <c r="B590" s="18" t="str">
        <f>IF('CGT Calculator'!B590="","",'CGT Calculator'!B590)</f>
        <v/>
      </c>
      <c r="C590" s="18" t="str">
        <f>IF('CGT Calculator'!C590="","",'CGT Calculator'!C590)</f>
        <v/>
      </c>
      <c r="D590" s="18" t="str">
        <f>IF('CGT Calculator'!D590="","",'CGT Calculator'!D590)</f>
        <v/>
      </c>
      <c r="E590" s="18" t="str">
        <f>IF('CGT Calculator'!E590="","",'CGT Calculator'!E590)</f>
        <v/>
      </c>
      <c r="F590" s="18" t="str">
        <f>IF('CGT Calculator'!F590="","",'CGT Calculator'!F590)</f>
        <v/>
      </c>
      <c r="G590" s="18" t="str">
        <f>IF('CGT Calculator'!G590="","",'CGT Calculator'!G590)</f>
        <v/>
      </c>
    </row>
    <row r="591" spans="1:7">
      <c r="A591" s="18" t="str">
        <f>IF('CGT Calculator'!A591="","",'CGT Calculator'!A591)</f>
        <v/>
      </c>
      <c r="B591" s="18" t="str">
        <f>IF('CGT Calculator'!B591="","",'CGT Calculator'!B591)</f>
        <v/>
      </c>
      <c r="C591" s="18" t="str">
        <f>IF('CGT Calculator'!C591="","",'CGT Calculator'!C591)</f>
        <v/>
      </c>
      <c r="D591" s="18" t="str">
        <f>IF('CGT Calculator'!D591="","",'CGT Calculator'!D591)</f>
        <v/>
      </c>
      <c r="E591" s="18" t="str">
        <f>IF('CGT Calculator'!E591="","",'CGT Calculator'!E591)</f>
        <v/>
      </c>
      <c r="F591" s="18" t="str">
        <f>IF('CGT Calculator'!F591="","",'CGT Calculator'!F591)</f>
        <v/>
      </c>
      <c r="G591" s="18" t="str">
        <f>IF('CGT Calculator'!G591="","",'CGT Calculator'!G591)</f>
        <v/>
      </c>
    </row>
    <row r="592" spans="1:7">
      <c r="A592" s="18" t="str">
        <f>IF('CGT Calculator'!A592="","",'CGT Calculator'!A592)</f>
        <v/>
      </c>
      <c r="B592" s="18" t="str">
        <f>IF('CGT Calculator'!B592="","",'CGT Calculator'!B592)</f>
        <v/>
      </c>
      <c r="C592" s="18" t="str">
        <f>IF('CGT Calculator'!C592="","",'CGT Calculator'!C592)</f>
        <v/>
      </c>
      <c r="D592" s="18" t="str">
        <f>IF('CGT Calculator'!D592="","",'CGT Calculator'!D592)</f>
        <v/>
      </c>
      <c r="E592" s="18" t="str">
        <f>IF('CGT Calculator'!E592="","",'CGT Calculator'!E592)</f>
        <v/>
      </c>
      <c r="F592" s="18" t="str">
        <f>IF('CGT Calculator'!F592="","",'CGT Calculator'!F592)</f>
        <v/>
      </c>
      <c r="G592" s="18" t="str">
        <f>IF('CGT Calculator'!G592="","",'CGT Calculator'!G592)</f>
        <v/>
      </c>
    </row>
    <row r="593" spans="1:7">
      <c r="A593" s="18" t="str">
        <f>IF('CGT Calculator'!A593="","",'CGT Calculator'!A593)</f>
        <v/>
      </c>
      <c r="B593" s="18" t="str">
        <f>IF('CGT Calculator'!B593="","",'CGT Calculator'!B593)</f>
        <v/>
      </c>
      <c r="C593" s="18" t="str">
        <f>IF('CGT Calculator'!C593="","",'CGT Calculator'!C593)</f>
        <v/>
      </c>
      <c r="D593" s="18" t="str">
        <f>IF('CGT Calculator'!D593="","",'CGT Calculator'!D593)</f>
        <v/>
      </c>
      <c r="E593" s="18" t="str">
        <f>IF('CGT Calculator'!E593="","",'CGT Calculator'!E593)</f>
        <v/>
      </c>
      <c r="F593" s="18" t="str">
        <f>IF('CGT Calculator'!F593="","",'CGT Calculator'!F593)</f>
        <v/>
      </c>
      <c r="G593" s="18" t="str">
        <f>IF('CGT Calculator'!G593="","",'CGT Calculator'!G593)</f>
        <v/>
      </c>
    </row>
    <row r="594" spans="1:7">
      <c r="A594" s="18" t="str">
        <f>IF('CGT Calculator'!A594="","",'CGT Calculator'!A594)</f>
        <v/>
      </c>
      <c r="B594" s="18" t="str">
        <f>IF('CGT Calculator'!B594="","",'CGT Calculator'!B594)</f>
        <v/>
      </c>
      <c r="C594" s="18" t="str">
        <f>IF('CGT Calculator'!C594="","",'CGT Calculator'!C594)</f>
        <v/>
      </c>
      <c r="D594" s="18" t="str">
        <f>IF('CGT Calculator'!D594="","",'CGT Calculator'!D594)</f>
        <v/>
      </c>
      <c r="E594" s="18" t="str">
        <f>IF('CGT Calculator'!E594="","",'CGT Calculator'!E594)</f>
        <v/>
      </c>
      <c r="F594" s="18" t="str">
        <f>IF('CGT Calculator'!F594="","",'CGT Calculator'!F594)</f>
        <v/>
      </c>
      <c r="G594" s="18" t="str">
        <f>IF('CGT Calculator'!G594="","",'CGT Calculator'!G594)</f>
        <v/>
      </c>
    </row>
    <row r="595" spans="1:7">
      <c r="A595" s="18" t="str">
        <f>IF('CGT Calculator'!A595="","",'CGT Calculator'!A595)</f>
        <v/>
      </c>
      <c r="B595" s="18" t="str">
        <f>IF('CGT Calculator'!B595="","",'CGT Calculator'!B595)</f>
        <v/>
      </c>
      <c r="C595" s="18" t="str">
        <f>IF('CGT Calculator'!C595="","",'CGT Calculator'!C595)</f>
        <v/>
      </c>
      <c r="D595" s="18" t="str">
        <f>IF('CGT Calculator'!D595="","",'CGT Calculator'!D595)</f>
        <v/>
      </c>
      <c r="E595" s="18" t="str">
        <f>IF('CGT Calculator'!E595="","",'CGT Calculator'!E595)</f>
        <v/>
      </c>
      <c r="F595" s="18" t="str">
        <f>IF('CGT Calculator'!F595="","",'CGT Calculator'!F595)</f>
        <v/>
      </c>
      <c r="G595" s="18" t="str">
        <f>IF('CGT Calculator'!G595="","",'CGT Calculator'!G595)</f>
        <v/>
      </c>
    </row>
    <row r="596" spans="1:7">
      <c r="A596" s="18" t="str">
        <f>IF('CGT Calculator'!A596="","",'CGT Calculator'!A596)</f>
        <v/>
      </c>
      <c r="B596" s="18" t="str">
        <f>IF('CGT Calculator'!B596="","",'CGT Calculator'!B596)</f>
        <v/>
      </c>
      <c r="C596" s="18" t="str">
        <f>IF('CGT Calculator'!C596="","",'CGT Calculator'!C596)</f>
        <v/>
      </c>
      <c r="D596" s="18" t="str">
        <f>IF('CGT Calculator'!D596="","",'CGT Calculator'!D596)</f>
        <v/>
      </c>
      <c r="E596" s="18" t="str">
        <f>IF('CGT Calculator'!E596="","",'CGT Calculator'!E596)</f>
        <v/>
      </c>
      <c r="F596" s="18" t="str">
        <f>IF('CGT Calculator'!F596="","",'CGT Calculator'!F596)</f>
        <v/>
      </c>
      <c r="G596" s="18" t="str">
        <f>IF('CGT Calculator'!G596="","",'CGT Calculator'!G596)</f>
        <v/>
      </c>
    </row>
    <row r="597" spans="1:7">
      <c r="A597" s="18" t="str">
        <f>IF('CGT Calculator'!A597="","",'CGT Calculator'!A597)</f>
        <v/>
      </c>
      <c r="B597" s="18" t="str">
        <f>IF('CGT Calculator'!B597="","",'CGT Calculator'!B597)</f>
        <v/>
      </c>
      <c r="C597" s="18" t="str">
        <f>IF('CGT Calculator'!C597="","",'CGT Calculator'!C597)</f>
        <v/>
      </c>
      <c r="D597" s="18" t="str">
        <f>IF('CGT Calculator'!D597="","",'CGT Calculator'!D597)</f>
        <v/>
      </c>
      <c r="E597" s="18" t="str">
        <f>IF('CGT Calculator'!E597="","",'CGT Calculator'!E597)</f>
        <v/>
      </c>
      <c r="F597" s="18" t="str">
        <f>IF('CGT Calculator'!F597="","",'CGT Calculator'!F597)</f>
        <v/>
      </c>
      <c r="G597" s="18" t="str">
        <f>IF('CGT Calculator'!G597="","",'CGT Calculator'!G597)</f>
        <v/>
      </c>
    </row>
    <row r="598" spans="1:7">
      <c r="A598" s="18" t="str">
        <f>IF('CGT Calculator'!A598="","",'CGT Calculator'!A598)</f>
        <v/>
      </c>
      <c r="B598" s="18" t="str">
        <f>IF('CGT Calculator'!B598="","",'CGT Calculator'!B598)</f>
        <v/>
      </c>
      <c r="C598" s="18" t="str">
        <f>IF('CGT Calculator'!C598="","",'CGT Calculator'!C598)</f>
        <v/>
      </c>
      <c r="D598" s="18" t="str">
        <f>IF('CGT Calculator'!D598="","",'CGT Calculator'!D598)</f>
        <v/>
      </c>
      <c r="E598" s="18" t="str">
        <f>IF('CGT Calculator'!E598="","",'CGT Calculator'!E598)</f>
        <v/>
      </c>
      <c r="F598" s="18" t="str">
        <f>IF('CGT Calculator'!F598="","",'CGT Calculator'!F598)</f>
        <v/>
      </c>
      <c r="G598" s="18" t="str">
        <f>IF('CGT Calculator'!G598="","",'CGT Calculator'!G598)</f>
        <v/>
      </c>
    </row>
    <row r="599" spans="1:7">
      <c r="A599" s="18" t="str">
        <f>IF('CGT Calculator'!A599="","",'CGT Calculator'!A599)</f>
        <v/>
      </c>
      <c r="B599" s="18" t="str">
        <f>IF('CGT Calculator'!B599="","",'CGT Calculator'!B599)</f>
        <v/>
      </c>
      <c r="C599" s="18" t="str">
        <f>IF('CGT Calculator'!C599="","",'CGT Calculator'!C599)</f>
        <v/>
      </c>
      <c r="D599" s="18" t="str">
        <f>IF('CGT Calculator'!D599="","",'CGT Calculator'!D599)</f>
        <v/>
      </c>
      <c r="E599" s="18" t="str">
        <f>IF('CGT Calculator'!E599="","",'CGT Calculator'!E599)</f>
        <v/>
      </c>
      <c r="F599" s="18" t="str">
        <f>IF('CGT Calculator'!F599="","",'CGT Calculator'!F599)</f>
        <v/>
      </c>
      <c r="G599" s="18" t="str">
        <f>IF('CGT Calculator'!G599="","",'CGT Calculator'!G599)</f>
        <v/>
      </c>
    </row>
    <row r="600" spans="1:7">
      <c r="A600" s="18" t="str">
        <f>IF('CGT Calculator'!A600="","",'CGT Calculator'!A600)</f>
        <v/>
      </c>
      <c r="B600" s="18" t="str">
        <f>IF('CGT Calculator'!B600="","",'CGT Calculator'!B600)</f>
        <v/>
      </c>
      <c r="C600" s="18" t="str">
        <f>IF('CGT Calculator'!C600="","",'CGT Calculator'!C600)</f>
        <v/>
      </c>
      <c r="D600" s="18" t="str">
        <f>IF('CGT Calculator'!D600="","",'CGT Calculator'!D600)</f>
        <v/>
      </c>
      <c r="E600" s="18" t="str">
        <f>IF('CGT Calculator'!E600="","",'CGT Calculator'!E600)</f>
        <v/>
      </c>
      <c r="F600" s="18" t="str">
        <f>IF('CGT Calculator'!F600="","",'CGT Calculator'!F600)</f>
        <v/>
      </c>
      <c r="G600" s="18" t="str">
        <f>IF('CGT Calculator'!G600="","",'CGT Calculator'!G600)</f>
        <v/>
      </c>
    </row>
    <row r="601" spans="1:7">
      <c r="A601" s="18" t="str">
        <f>IF('CGT Calculator'!A601="","",'CGT Calculator'!A601)</f>
        <v/>
      </c>
      <c r="B601" s="18" t="str">
        <f>IF('CGT Calculator'!B601="","",'CGT Calculator'!B601)</f>
        <v/>
      </c>
      <c r="C601" s="18" t="str">
        <f>IF('CGT Calculator'!C601="","",'CGT Calculator'!C601)</f>
        <v/>
      </c>
      <c r="D601" s="18" t="str">
        <f>IF('CGT Calculator'!D601="","",'CGT Calculator'!D601)</f>
        <v/>
      </c>
      <c r="E601" s="18" t="str">
        <f>IF('CGT Calculator'!E601="","",'CGT Calculator'!E601)</f>
        <v/>
      </c>
      <c r="F601" s="18" t="str">
        <f>IF('CGT Calculator'!F601="","",'CGT Calculator'!F601)</f>
        <v/>
      </c>
      <c r="G601" s="18" t="str">
        <f>IF('CGT Calculator'!G601="","",'CGT Calculator'!G601)</f>
        <v/>
      </c>
    </row>
    <row r="602" spans="1:7">
      <c r="A602" s="18" t="str">
        <f>IF('CGT Calculator'!A602="","",'CGT Calculator'!A602)</f>
        <v/>
      </c>
      <c r="B602" s="18" t="str">
        <f>IF('CGT Calculator'!B602="","",'CGT Calculator'!B602)</f>
        <v/>
      </c>
      <c r="C602" s="18" t="str">
        <f>IF('CGT Calculator'!C602="","",'CGT Calculator'!C602)</f>
        <v/>
      </c>
      <c r="D602" s="18" t="str">
        <f>IF('CGT Calculator'!D602="","",'CGT Calculator'!D602)</f>
        <v/>
      </c>
      <c r="E602" s="18" t="str">
        <f>IF('CGT Calculator'!E602="","",'CGT Calculator'!E602)</f>
        <v/>
      </c>
      <c r="F602" s="18" t="str">
        <f>IF('CGT Calculator'!F602="","",'CGT Calculator'!F602)</f>
        <v/>
      </c>
      <c r="G602" s="18" t="str">
        <f>IF('CGT Calculator'!G602="","",'CGT Calculator'!G602)</f>
        <v/>
      </c>
    </row>
    <row r="603" spans="1:7">
      <c r="A603" s="18" t="str">
        <f>IF('CGT Calculator'!A603="","",'CGT Calculator'!A603)</f>
        <v/>
      </c>
      <c r="B603" s="18" t="str">
        <f>IF('CGT Calculator'!B603="","",'CGT Calculator'!B603)</f>
        <v/>
      </c>
      <c r="C603" s="18" t="str">
        <f>IF('CGT Calculator'!C603="","",'CGT Calculator'!C603)</f>
        <v/>
      </c>
      <c r="D603" s="18" t="str">
        <f>IF('CGT Calculator'!D603="","",'CGT Calculator'!D603)</f>
        <v/>
      </c>
      <c r="E603" s="18" t="str">
        <f>IF('CGT Calculator'!E603="","",'CGT Calculator'!E603)</f>
        <v/>
      </c>
      <c r="F603" s="18" t="str">
        <f>IF('CGT Calculator'!F603="","",'CGT Calculator'!F603)</f>
        <v/>
      </c>
      <c r="G603" s="18" t="str">
        <f>IF('CGT Calculator'!G603="","",'CGT Calculator'!G603)</f>
        <v/>
      </c>
    </row>
    <row r="604" spans="1:7">
      <c r="A604" s="18" t="str">
        <f>IF('CGT Calculator'!A604="","",'CGT Calculator'!A604)</f>
        <v/>
      </c>
      <c r="B604" s="18" t="str">
        <f>IF('CGT Calculator'!B604="","",'CGT Calculator'!B604)</f>
        <v/>
      </c>
      <c r="C604" s="18" t="str">
        <f>IF('CGT Calculator'!C604="","",'CGT Calculator'!C604)</f>
        <v/>
      </c>
      <c r="D604" s="18" t="str">
        <f>IF('CGT Calculator'!D604="","",'CGT Calculator'!D604)</f>
        <v/>
      </c>
      <c r="E604" s="18" t="str">
        <f>IF('CGT Calculator'!E604="","",'CGT Calculator'!E604)</f>
        <v/>
      </c>
      <c r="F604" s="18" t="str">
        <f>IF('CGT Calculator'!F604="","",'CGT Calculator'!F604)</f>
        <v/>
      </c>
      <c r="G604" s="18" t="str">
        <f>IF('CGT Calculator'!G604="","",'CGT Calculator'!G604)</f>
        <v/>
      </c>
    </row>
    <row r="605" spans="1:7">
      <c r="A605" s="18" t="str">
        <f>IF('CGT Calculator'!A605="","",'CGT Calculator'!A605)</f>
        <v/>
      </c>
      <c r="B605" s="18" t="str">
        <f>IF('CGT Calculator'!B605="","",'CGT Calculator'!B605)</f>
        <v/>
      </c>
      <c r="C605" s="18" t="str">
        <f>IF('CGT Calculator'!C605="","",'CGT Calculator'!C605)</f>
        <v/>
      </c>
      <c r="D605" s="18" t="str">
        <f>IF('CGT Calculator'!D605="","",'CGT Calculator'!D605)</f>
        <v/>
      </c>
      <c r="E605" s="18" t="str">
        <f>IF('CGT Calculator'!E605="","",'CGT Calculator'!E605)</f>
        <v/>
      </c>
      <c r="F605" s="18" t="str">
        <f>IF('CGT Calculator'!F605="","",'CGT Calculator'!F605)</f>
        <v/>
      </c>
      <c r="G605" s="18" t="str">
        <f>IF('CGT Calculator'!G605="","",'CGT Calculator'!G605)</f>
        <v/>
      </c>
    </row>
    <row r="606" spans="1:7">
      <c r="A606" s="18" t="str">
        <f>IF('CGT Calculator'!A606="","",'CGT Calculator'!A606)</f>
        <v/>
      </c>
      <c r="B606" s="18" t="str">
        <f>IF('CGT Calculator'!B606="","",'CGT Calculator'!B606)</f>
        <v/>
      </c>
      <c r="C606" s="18" t="str">
        <f>IF('CGT Calculator'!C606="","",'CGT Calculator'!C606)</f>
        <v/>
      </c>
      <c r="D606" s="18" t="str">
        <f>IF('CGT Calculator'!D606="","",'CGT Calculator'!D606)</f>
        <v/>
      </c>
      <c r="E606" s="18" t="str">
        <f>IF('CGT Calculator'!E606="","",'CGT Calculator'!E606)</f>
        <v/>
      </c>
      <c r="F606" s="18" t="str">
        <f>IF('CGT Calculator'!F606="","",'CGT Calculator'!F606)</f>
        <v/>
      </c>
      <c r="G606" s="18" t="str">
        <f>IF('CGT Calculator'!G606="","",'CGT Calculator'!G606)</f>
        <v/>
      </c>
    </row>
    <row r="607" spans="1:7">
      <c r="A607" s="18" t="str">
        <f>IF('CGT Calculator'!A607="","",'CGT Calculator'!A607)</f>
        <v/>
      </c>
      <c r="B607" s="18" t="str">
        <f>IF('CGT Calculator'!B607="","",'CGT Calculator'!B607)</f>
        <v/>
      </c>
      <c r="C607" s="18" t="str">
        <f>IF('CGT Calculator'!C607="","",'CGT Calculator'!C607)</f>
        <v/>
      </c>
      <c r="D607" s="18" t="str">
        <f>IF('CGT Calculator'!D607="","",'CGT Calculator'!D607)</f>
        <v/>
      </c>
      <c r="E607" s="18" t="str">
        <f>IF('CGT Calculator'!E607="","",'CGT Calculator'!E607)</f>
        <v/>
      </c>
      <c r="F607" s="18" t="str">
        <f>IF('CGT Calculator'!F607="","",'CGT Calculator'!F607)</f>
        <v/>
      </c>
      <c r="G607" s="18" t="str">
        <f>IF('CGT Calculator'!G607="","",'CGT Calculator'!G607)</f>
        <v/>
      </c>
    </row>
    <row r="608" spans="1:7">
      <c r="A608" s="18" t="str">
        <f>IF('CGT Calculator'!A608="","",'CGT Calculator'!A608)</f>
        <v/>
      </c>
      <c r="B608" s="18" t="str">
        <f>IF('CGT Calculator'!B608="","",'CGT Calculator'!B608)</f>
        <v/>
      </c>
      <c r="C608" s="18" t="str">
        <f>IF('CGT Calculator'!C608="","",'CGT Calculator'!C608)</f>
        <v/>
      </c>
      <c r="D608" s="18" t="str">
        <f>IF('CGT Calculator'!D608="","",'CGT Calculator'!D608)</f>
        <v/>
      </c>
      <c r="E608" s="18" t="str">
        <f>IF('CGT Calculator'!E608="","",'CGT Calculator'!E608)</f>
        <v/>
      </c>
      <c r="F608" s="18" t="str">
        <f>IF('CGT Calculator'!F608="","",'CGT Calculator'!F608)</f>
        <v/>
      </c>
      <c r="G608" s="18" t="str">
        <f>IF('CGT Calculator'!G608="","",'CGT Calculator'!G608)</f>
        <v/>
      </c>
    </row>
    <row r="609" spans="1:7">
      <c r="A609" s="18" t="str">
        <f>IF('CGT Calculator'!A609="","",'CGT Calculator'!A609)</f>
        <v/>
      </c>
      <c r="B609" s="18" t="str">
        <f>IF('CGT Calculator'!B609="","",'CGT Calculator'!B609)</f>
        <v/>
      </c>
      <c r="C609" s="18" t="str">
        <f>IF('CGT Calculator'!C609="","",'CGT Calculator'!C609)</f>
        <v/>
      </c>
      <c r="D609" s="18" t="str">
        <f>IF('CGT Calculator'!D609="","",'CGT Calculator'!D609)</f>
        <v/>
      </c>
      <c r="E609" s="18" t="str">
        <f>IF('CGT Calculator'!E609="","",'CGT Calculator'!E609)</f>
        <v/>
      </c>
      <c r="F609" s="18" t="str">
        <f>IF('CGT Calculator'!F609="","",'CGT Calculator'!F609)</f>
        <v/>
      </c>
      <c r="G609" s="18" t="str">
        <f>IF('CGT Calculator'!G609="","",'CGT Calculator'!G609)</f>
        <v/>
      </c>
    </row>
    <row r="610" spans="1:7">
      <c r="A610" s="18" t="str">
        <f>IF('CGT Calculator'!A610="","",'CGT Calculator'!A610)</f>
        <v/>
      </c>
      <c r="B610" s="18" t="str">
        <f>IF('CGT Calculator'!B610="","",'CGT Calculator'!B610)</f>
        <v/>
      </c>
      <c r="C610" s="18" t="str">
        <f>IF('CGT Calculator'!C610="","",'CGT Calculator'!C610)</f>
        <v/>
      </c>
      <c r="D610" s="18" t="str">
        <f>IF('CGT Calculator'!D610="","",'CGT Calculator'!D610)</f>
        <v/>
      </c>
      <c r="E610" s="18" t="str">
        <f>IF('CGT Calculator'!E610="","",'CGT Calculator'!E610)</f>
        <v/>
      </c>
      <c r="F610" s="18" t="str">
        <f>IF('CGT Calculator'!F610="","",'CGT Calculator'!F610)</f>
        <v/>
      </c>
      <c r="G610" s="18" t="str">
        <f>IF('CGT Calculator'!G610="","",'CGT Calculator'!G610)</f>
        <v/>
      </c>
    </row>
    <row r="611" spans="1:7">
      <c r="A611" s="18" t="str">
        <f>IF('CGT Calculator'!A611="","",'CGT Calculator'!A611)</f>
        <v/>
      </c>
      <c r="B611" s="18" t="str">
        <f>IF('CGT Calculator'!B611="","",'CGT Calculator'!B611)</f>
        <v/>
      </c>
      <c r="C611" s="18" t="str">
        <f>IF('CGT Calculator'!C611="","",'CGT Calculator'!C611)</f>
        <v/>
      </c>
      <c r="D611" s="18" t="str">
        <f>IF('CGT Calculator'!D611="","",'CGT Calculator'!D611)</f>
        <v/>
      </c>
      <c r="E611" s="18" t="str">
        <f>IF('CGT Calculator'!E611="","",'CGT Calculator'!E611)</f>
        <v/>
      </c>
      <c r="F611" s="18" t="str">
        <f>IF('CGT Calculator'!F611="","",'CGT Calculator'!F611)</f>
        <v/>
      </c>
      <c r="G611" s="18" t="str">
        <f>IF('CGT Calculator'!G611="","",'CGT Calculator'!G611)</f>
        <v/>
      </c>
    </row>
    <row r="612" spans="1:7">
      <c r="A612" s="18" t="str">
        <f>IF('CGT Calculator'!A612="","",'CGT Calculator'!A612)</f>
        <v/>
      </c>
      <c r="B612" s="18" t="str">
        <f>IF('CGT Calculator'!B612="","",'CGT Calculator'!B612)</f>
        <v/>
      </c>
      <c r="C612" s="18" t="str">
        <f>IF('CGT Calculator'!C612="","",'CGT Calculator'!C612)</f>
        <v/>
      </c>
      <c r="D612" s="18" t="str">
        <f>IF('CGT Calculator'!D612="","",'CGT Calculator'!D612)</f>
        <v/>
      </c>
      <c r="E612" s="18" t="str">
        <f>IF('CGT Calculator'!E612="","",'CGT Calculator'!E612)</f>
        <v/>
      </c>
      <c r="F612" s="18" t="str">
        <f>IF('CGT Calculator'!F612="","",'CGT Calculator'!F612)</f>
        <v/>
      </c>
      <c r="G612" s="18" t="str">
        <f>IF('CGT Calculator'!G612="","",'CGT Calculator'!G612)</f>
        <v/>
      </c>
    </row>
    <row r="613" spans="1:7">
      <c r="A613" s="18" t="str">
        <f>IF('CGT Calculator'!A613="","",'CGT Calculator'!A613)</f>
        <v/>
      </c>
      <c r="B613" s="18" t="str">
        <f>IF('CGT Calculator'!B613="","",'CGT Calculator'!B613)</f>
        <v/>
      </c>
      <c r="C613" s="18" t="str">
        <f>IF('CGT Calculator'!C613="","",'CGT Calculator'!C613)</f>
        <v/>
      </c>
      <c r="D613" s="18" t="str">
        <f>IF('CGT Calculator'!D613="","",'CGT Calculator'!D613)</f>
        <v/>
      </c>
      <c r="E613" s="18" t="str">
        <f>IF('CGT Calculator'!E613="","",'CGT Calculator'!E613)</f>
        <v/>
      </c>
      <c r="F613" s="18" t="str">
        <f>IF('CGT Calculator'!F613="","",'CGT Calculator'!F613)</f>
        <v/>
      </c>
      <c r="G613" s="18" t="str">
        <f>IF('CGT Calculator'!G613="","",'CGT Calculator'!G613)</f>
        <v/>
      </c>
    </row>
    <row r="614" spans="1:7">
      <c r="A614" s="18" t="str">
        <f>IF('CGT Calculator'!A614="","",'CGT Calculator'!A614)</f>
        <v/>
      </c>
      <c r="B614" s="18" t="str">
        <f>IF('CGT Calculator'!B614="","",'CGT Calculator'!B614)</f>
        <v/>
      </c>
      <c r="C614" s="18" t="str">
        <f>IF('CGT Calculator'!C614="","",'CGT Calculator'!C614)</f>
        <v/>
      </c>
      <c r="D614" s="18" t="str">
        <f>IF('CGT Calculator'!D614="","",'CGT Calculator'!D614)</f>
        <v/>
      </c>
      <c r="E614" s="18" t="str">
        <f>IF('CGT Calculator'!E614="","",'CGT Calculator'!E614)</f>
        <v/>
      </c>
      <c r="F614" s="18" t="str">
        <f>IF('CGT Calculator'!F614="","",'CGT Calculator'!F614)</f>
        <v/>
      </c>
      <c r="G614" s="18" t="str">
        <f>IF('CGT Calculator'!G614="","",'CGT Calculator'!G614)</f>
        <v/>
      </c>
    </row>
    <row r="615" spans="1:7">
      <c r="A615" s="18" t="str">
        <f>IF('CGT Calculator'!A615="","",'CGT Calculator'!A615)</f>
        <v/>
      </c>
      <c r="B615" s="18" t="str">
        <f>IF('CGT Calculator'!B615="","",'CGT Calculator'!B615)</f>
        <v/>
      </c>
      <c r="C615" s="18" t="str">
        <f>IF('CGT Calculator'!C615="","",'CGT Calculator'!C615)</f>
        <v/>
      </c>
      <c r="D615" s="18" t="str">
        <f>IF('CGT Calculator'!D615="","",'CGT Calculator'!D615)</f>
        <v/>
      </c>
      <c r="E615" s="18" t="str">
        <f>IF('CGT Calculator'!E615="","",'CGT Calculator'!E615)</f>
        <v/>
      </c>
      <c r="F615" s="18" t="str">
        <f>IF('CGT Calculator'!F615="","",'CGT Calculator'!F615)</f>
        <v/>
      </c>
      <c r="G615" s="18" t="str">
        <f>IF('CGT Calculator'!G615="","",'CGT Calculator'!G615)</f>
        <v/>
      </c>
    </row>
    <row r="616" spans="1:7">
      <c r="A616" s="18" t="str">
        <f>IF('CGT Calculator'!A616="","",'CGT Calculator'!A616)</f>
        <v/>
      </c>
      <c r="B616" s="18" t="str">
        <f>IF('CGT Calculator'!B616="","",'CGT Calculator'!B616)</f>
        <v/>
      </c>
      <c r="C616" s="18" t="str">
        <f>IF('CGT Calculator'!C616="","",'CGT Calculator'!C616)</f>
        <v/>
      </c>
      <c r="D616" s="18" t="str">
        <f>IF('CGT Calculator'!D616="","",'CGT Calculator'!D616)</f>
        <v/>
      </c>
      <c r="E616" s="18" t="str">
        <f>IF('CGT Calculator'!E616="","",'CGT Calculator'!E616)</f>
        <v/>
      </c>
      <c r="F616" s="18" t="str">
        <f>IF('CGT Calculator'!F616="","",'CGT Calculator'!F616)</f>
        <v/>
      </c>
      <c r="G616" s="18" t="str">
        <f>IF('CGT Calculator'!G616="","",'CGT Calculator'!G616)</f>
        <v/>
      </c>
    </row>
    <row r="617" spans="1:7">
      <c r="A617" s="18" t="str">
        <f>IF('CGT Calculator'!A617="","",'CGT Calculator'!A617)</f>
        <v/>
      </c>
      <c r="B617" s="18" t="str">
        <f>IF('CGT Calculator'!B617="","",'CGT Calculator'!B617)</f>
        <v/>
      </c>
      <c r="C617" s="18" t="str">
        <f>IF('CGT Calculator'!C617="","",'CGT Calculator'!C617)</f>
        <v/>
      </c>
      <c r="D617" s="18" t="str">
        <f>IF('CGT Calculator'!D617="","",'CGT Calculator'!D617)</f>
        <v/>
      </c>
      <c r="E617" s="18" t="str">
        <f>IF('CGT Calculator'!E617="","",'CGT Calculator'!E617)</f>
        <v/>
      </c>
      <c r="F617" s="18" t="str">
        <f>IF('CGT Calculator'!F617="","",'CGT Calculator'!F617)</f>
        <v/>
      </c>
      <c r="G617" s="18" t="str">
        <f>IF('CGT Calculator'!G617="","",'CGT Calculator'!G617)</f>
        <v/>
      </c>
    </row>
    <row r="618" spans="1:7">
      <c r="A618" s="18" t="str">
        <f>IF('CGT Calculator'!A618="","",'CGT Calculator'!A618)</f>
        <v/>
      </c>
      <c r="B618" s="18" t="str">
        <f>IF('CGT Calculator'!B618="","",'CGT Calculator'!B618)</f>
        <v/>
      </c>
      <c r="C618" s="18" t="str">
        <f>IF('CGT Calculator'!C618="","",'CGT Calculator'!C618)</f>
        <v/>
      </c>
      <c r="D618" s="18" t="str">
        <f>IF('CGT Calculator'!D618="","",'CGT Calculator'!D618)</f>
        <v/>
      </c>
      <c r="E618" s="18" t="str">
        <f>IF('CGT Calculator'!E618="","",'CGT Calculator'!E618)</f>
        <v/>
      </c>
      <c r="F618" s="18" t="str">
        <f>IF('CGT Calculator'!F618="","",'CGT Calculator'!F618)</f>
        <v/>
      </c>
      <c r="G618" s="18" t="str">
        <f>IF('CGT Calculator'!G618="","",'CGT Calculator'!G618)</f>
        <v/>
      </c>
    </row>
    <row r="619" spans="1:7">
      <c r="A619" s="18" t="str">
        <f>IF('CGT Calculator'!A619="","",'CGT Calculator'!A619)</f>
        <v/>
      </c>
      <c r="B619" s="18" t="str">
        <f>IF('CGT Calculator'!B619="","",'CGT Calculator'!B619)</f>
        <v/>
      </c>
      <c r="C619" s="18" t="str">
        <f>IF('CGT Calculator'!C619="","",'CGT Calculator'!C619)</f>
        <v/>
      </c>
      <c r="D619" s="18" t="str">
        <f>IF('CGT Calculator'!D619="","",'CGT Calculator'!D619)</f>
        <v/>
      </c>
      <c r="E619" s="18" t="str">
        <f>IF('CGT Calculator'!E619="","",'CGT Calculator'!E619)</f>
        <v/>
      </c>
      <c r="F619" s="18" t="str">
        <f>IF('CGT Calculator'!F619="","",'CGT Calculator'!F619)</f>
        <v/>
      </c>
      <c r="G619" s="18" t="str">
        <f>IF('CGT Calculator'!G619="","",'CGT Calculator'!G619)</f>
        <v/>
      </c>
    </row>
    <row r="620" spans="1:7">
      <c r="A620" s="18" t="str">
        <f>IF('CGT Calculator'!A620="","",'CGT Calculator'!A620)</f>
        <v/>
      </c>
      <c r="B620" s="18" t="str">
        <f>IF('CGT Calculator'!B620="","",'CGT Calculator'!B620)</f>
        <v/>
      </c>
      <c r="C620" s="18" t="str">
        <f>IF('CGT Calculator'!C620="","",'CGT Calculator'!C620)</f>
        <v/>
      </c>
      <c r="D620" s="18" t="str">
        <f>IF('CGT Calculator'!D620="","",'CGT Calculator'!D620)</f>
        <v/>
      </c>
      <c r="E620" s="18" t="str">
        <f>IF('CGT Calculator'!E620="","",'CGT Calculator'!E620)</f>
        <v/>
      </c>
      <c r="F620" s="18" t="str">
        <f>IF('CGT Calculator'!F620="","",'CGT Calculator'!F620)</f>
        <v/>
      </c>
      <c r="G620" s="18" t="str">
        <f>IF('CGT Calculator'!G620="","",'CGT Calculator'!G620)</f>
        <v/>
      </c>
    </row>
    <row r="621" spans="1:7">
      <c r="A621" s="18" t="str">
        <f>IF('CGT Calculator'!A621="","",'CGT Calculator'!A621)</f>
        <v/>
      </c>
      <c r="B621" s="18" t="str">
        <f>IF('CGT Calculator'!B621="","",'CGT Calculator'!B621)</f>
        <v/>
      </c>
      <c r="C621" s="18" t="str">
        <f>IF('CGT Calculator'!C621="","",'CGT Calculator'!C621)</f>
        <v/>
      </c>
      <c r="D621" s="18" t="str">
        <f>IF('CGT Calculator'!D621="","",'CGT Calculator'!D621)</f>
        <v/>
      </c>
      <c r="E621" s="18" t="str">
        <f>IF('CGT Calculator'!E621="","",'CGT Calculator'!E621)</f>
        <v/>
      </c>
      <c r="F621" s="18" t="str">
        <f>IF('CGT Calculator'!F621="","",'CGT Calculator'!F621)</f>
        <v/>
      </c>
      <c r="G621" s="18" t="str">
        <f>IF('CGT Calculator'!G621="","",'CGT Calculator'!G621)</f>
        <v/>
      </c>
    </row>
    <row r="622" spans="1:7">
      <c r="A622" s="18" t="str">
        <f>IF('CGT Calculator'!A622="","",'CGT Calculator'!A622)</f>
        <v/>
      </c>
      <c r="B622" s="18" t="str">
        <f>IF('CGT Calculator'!B622="","",'CGT Calculator'!B622)</f>
        <v/>
      </c>
      <c r="C622" s="18" t="str">
        <f>IF('CGT Calculator'!C622="","",'CGT Calculator'!C622)</f>
        <v/>
      </c>
      <c r="D622" s="18" t="str">
        <f>IF('CGT Calculator'!D622="","",'CGT Calculator'!D622)</f>
        <v/>
      </c>
      <c r="E622" s="18" t="str">
        <f>IF('CGT Calculator'!E622="","",'CGT Calculator'!E622)</f>
        <v/>
      </c>
      <c r="F622" s="18" t="str">
        <f>IF('CGT Calculator'!F622="","",'CGT Calculator'!F622)</f>
        <v/>
      </c>
      <c r="G622" s="18" t="str">
        <f>IF('CGT Calculator'!G622="","",'CGT Calculator'!G622)</f>
        <v/>
      </c>
    </row>
    <row r="623" spans="1:7">
      <c r="A623" s="18" t="str">
        <f>IF('CGT Calculator'!A623="","",'CGT Calculator'!A623)</f>
        <v/>
      </c>
      <c r="B623" s="18" t="str">
        <f>IF('CGT Calculator'!B623="","",'CGT Calculator'!B623)</f>
        <v/>
      </c>
      <c r="C623" s="18" t="str">
        <f>IF('CGT Calculator'!C623="","",'CGT Calculator'!C623)</f>
        <v/>
      </c>
      <c r="D623" s="18" t="str">
        <f>IF('CGT Calculator'!D623="","",'CGT Calculator'!D623)</f>
        <v/>
      </c>
      <c r="E623" s="18" t="str">
        <f>IF('CGT Calculator'!E623="","",'CGT Calculator'!E623)</f>
        <v/>
      </c>
      <c r="F623" s="18" t="str">
        <f>IF('CGT Calculator'!F623="","",'CGT Calculator'!F623)</f>
        <v/>
      </c>
      <c r="G623" s="18" t="str">
        <f>IF('CGT Calculator'!G623="","",'CGT Calculator'!G623)</f>
        <v/>
      </c>
    </row>
    <row r="624" spans="1:7">
      <c r="A624" s="18" t="str">
        <f>IF('CGT Calculator'!A624="","",'CGT Calculator'!A624)</f>
        <v/>
      </c>
      <c r="B624" s="18" t="str">
        <f>IF('CGT Calculator'!B624="","",'CGT Calculator'!B624)</f>
        <v/>
      </c>
      <c r="C624" s="18" t="str">
        <f>IF('CGT Calculator'!C624="","",'CGT Calculator'!C624)</f>
        <v/>
      </c>
      <c r="D624" s="18" t="str">
        <f>IF('CGT Calculator'!D624="","",'CGT Calculator'!D624)</f>
        <v/>
      </c>
      <c r="E624" s="18" t="str">
        <f>IF('CGT Calculator'!E624="","",'CGT Calculator'!E624)</f>
        <v/>
      </c>
      <c r="F624" s="18" t="str">
        <f>IF('CGT Calculator'!F624="","",'CGT Calculator'!F624)</f>
        <v/>
      </c>
      <c r="G624" s="18" t="str">
        <f>IF('CGT Calculator'!G624="","",'CGT Calculator'!G624)</f>
        <v/>
      </c>
    </row>
    <row r="625" spans="1:7">
      <c r="A625" s="18" t="str">
        <f>IF('CGT Calculator'!A625="","",'CGT Calculator'!A625)</f>
        <v/>
      </c>
      <c r="B625" s="18" t="str">
        <f>IF('CGT Calculator'!B625="","",'CGT Calculator'!B625)</f>
        <v/>
      </c>
      <c r="C625" s="18" t="str">
        <f>IF('CGT Calculator'!C625="","",'CGT Calculator'!C625)</f>
        <v/>
      </c>
      <c r="D625" s="18" t="str">
        <f>IF('CGT Calculator'!D625="","",'CGT Calculator'!D625)</f>
        <v/>
      </c>
      <c r="E625" s="18" t="str">
        <f>IF('CGT Calculator'!E625="","",'CGT Calculator'!E625)</f>
        <v/>
      </c>
      <c r="F625" s="18" t="str">
        <f>IF('CGT Calculator'!F625="","",'CGT Calculator'!F625)</f>
        <v/>
      </c>
      <c r="G625" s="18" t="str">
        <f>IF('CGT Calculator'!G625="","",'CGT Calculator'!G625)</f>
        <v/>
      </c>
    </row>
    <row r="626" spans="1:7">
      <c r="A626" s="18" t="str">
        <f>IF('CGT Calculator'!A626="","",'CGT Calculator'!A626)</f>
        <v/>
      </c>
      <c r="B626" s="18" t="str">
        <f>IF('CGT Calculator'!B626="","",'CGT Calculator'!B626)</f>
        <v/>
      </c>
      <c r="C626" s="18" t="str">
        <f>IF('CGT Calculator'!C626="","",'CGT Calculator'!C626)</f>
        <v/>
      </c>
      <c r="D626" s="18" t="str">
        <f>IF('CGT Calculator'!D626="","",'CGT Calculator'!D626)</f>
        <v/>
      </c>
      <c r="E626" s="18" t="str">
        <f>IF('CGT Calculator'!E626="","",'CGT Calculator'!E626)</f>
        <v/>
      </c>
      <c r="F626" s="18" t="str">
        <f>IF('CGT Calculator'!F626="","",'CGT Calculator'!F626)</f>
        <v/>
      </c>
      <c r="G626" s="18" t="str">
        <f>IF('CGT Calculator'!G626="","",'CGT Calculator'!G626)</f>
        <v/>
      </c>
    </row>
    <row r="627" spans="1:7">
      <c r="A627" s="18" t="str">
        <f>IF('CGT Calculator'!A627="","",'CGT Calculator'!A627)</f>
        <v/>
      </c>
      <c r="B627" s="18" t="str">
        <f>IF('CGT Calculator'!B627="","",'CGT Calculator'!B627)</f>
        <v/>
      </c>
      <c r="C627" s="18" t="str">
        <f>IF('CGT Calculator'!C627="","",'CGT Calculator'!C627)</f>
        <v/>
      </c>
      <c r="D627" s="18" t="str">
        <f>IF('CGT Calculator'!D627="","",'CGT Calculator'!D627)</f>
        <v/>
      </c>
      <c r="E627" s="18" t="str">
        <f>IF('CGT Calculator'!E627="","",'CGT Calculator'!E627)</f>
        <v/>
      </c>
      <c r="F627" s="18" t="str">
        <f>IF('CGT Calculator'!F627="","",'CGT Calculator'!F627)</f>
        <v/>
      </c>
      <c r="G627" s="18" t="str">
        <f>IF('CGT Calculator'!G627="","",'CGT Calculator'!G627)</f>
        <v/>
      </c>
    </row>
    <row r="628" spans="1:7">
      <c r="A628" s="18" t="str">
        <f>IF('CGT Calculator'!A628="","",'CGT Calculator'!A628)</f>
        <v/>
      </c>
      <c r="B628" s="18" t="str">
        <f>IF('CGT Calculator'!B628="","",'CGT Calculator'!B628)</f>
        <v/>
      </c>
      <c r="C628" s="18" t="str">
        <f>IF('CGT Calculator'!C628="","",'CGT Calculator'!C628)</f>
        <v/>
      </c>
      <c r="D628" s="18" t="str">
        <f>IF('CGT Calculator'!D628="","",'CGT Calculator'!D628)</f>
        <v/>
      </c>
      <c r="E628" s="18" t="str">
        <f>IF('CGT Calculator'!E628="","",'CGT Calculator'!E628)</f>
        <v/>
      </c>
      <c r="F628" s="18" t="str">
        <f>IF('CGT Calculator'!F628="","",'CGT Calculator'!F628)</f>
        <v/>
      </c>
      <c r="G628" s="18" t="str">
        <f>IF('CGT Calculator'!G628="","",'CGT Calculator'!G628)</f>
        <v/>
      </c>
    </row>
    <row r="629" spans="1:7">
      <c r="A629" s="18" t="str">
        <f>IF('CGT Calculator'!A629="","",'CGT Calculator'!A629)</f>
        <v/>
      </c>
      <c r="B629" s="18" t="str">
        <f>IF('CGT Calculator'!B629="","",'CGT Calculator'!B629)</f>
        <v/>
      </c>
      <c r="C629" s="18" t="str">
        <f>IF('CGT Calculator'!C629="","",'CGT Calculator'!C629)</f>
        <v/>
      </c>
      <c r="D629" s="18" t="str">
        <f>IF('CGT Calculator'!D629="","",'CGT Calculator'!D629)</f>
        <v/>
      </c>
      <c r="E629" s="18" t="str">
        <f>IF('CGT Calculator'!E629="","",'CGT Calculator'!E629)</f>
        <v/>
      </c>
      <c r="F629" s="18" t="str">
        <f>IF('CGT Calculator'!F629="","",'CGT Calculator'!F629)</f>
        <v/>
      </c>
      <c r="G629" s="18" t="str">
        <f>IF('CGT Calculator'!G629="","",'CGT Calculator'!G629)</f>
        <v/>
      </c>
    </row>
    <row r="630" spans="1:7">
      <c r="A630" s="18" t="str">
        <f>IF('CGT Calculator'!A630="","",'CGT Calculator'!A630)</f>
        <v/>
      </c>
      <c r="B630" s="18" t="str">
        <f>IF('CGT Calculator'!B630="","",'CGT Calculator'!B630)</f>
        <v/>
      </c>
      <c r="C630" s="18" t="str">
        <f>IF('CGT Calculator'!C630="","",'CGT Calculator'!C630)</f>
        <v/>
      </c>
      <c r="D630" s="18" t="str">
        <f>IF('CGT Calculator'!D630="","",'CGT Calculator'!D630)</f>
        <v/>
      </c>
      <c r="E630" s="18" t="str">
        <f>IF('CGT Calculator'!E630="","",'CGT Calculator'!E630)</f>
        <v/>
      </c>
      <c r="F630" s="18" t="str">
        <f>IF('CGT Calculator'!F630="","",'CGT Calculator'!F630)</f>
        <v/>
      </c>
      <c r="G630" s="18" t="str">
        <f>IF('CGT Calculator'!G630="","",'CGT Calculator'!G630)</f>
        <v/>
      </c>
    </row>
    <row r="631" spans="1:7">
      <c r="A631" s="18" t="str">
        <f>IF('CGT Calculator'!A631="","",'CGT Calculator'!A631)</f>
        <v/>
      </c>
      <c r="B631" s="18" t="str">
        <f>IF('CGT Calculator'!B631="","",'CGT Calculator'!B631)</f>
        <v/>
      </c>
      <c r="C631" s="18" t="str">
        <f>IF('CGT Calculator'!C631="","",'CGT Calculator'!C631)</f>
        <v/>
      </c>
      <c r="D631" s="18" t="str">
        <f>IF('CGT Calculator'!D631="","",'CGT Calculator'!D631)</f>
        <v/>
      </c>
      <c r="E631" s="18" t="str">
        <f>IF('CGT Calculator'!E631="","",'CGT Calculator'!E631)</f>
        <v/>
      </c>
      <c r="F631" s="18" t="str">
        <f>IF('CGT Calculator'!F631="","",'CGT Calculator'!F631)</f>
        <v/>
      </c>
      <c r="G631" s="18" t="str">
        <f>IF('CGT Calculator'!G631="","",'CGT Calculator'!G631)</f>
        <v/>
      </c>
    </row>
    <row r="632" spans="1:7">
      <c r="A632" s="18" t="str">
        <f>IF('CGT Calculator'!A632="","",'CGT Calculator'!A632)</f>
        <v/>
      </c>
      <c r="B632" s="18" t="str">
        <f>IF('CGT Calculator'!B632="","",'CGT Calculator'!B632)</f>
        <v/>
      </c>
      <c r="C632" s="18" t="str">
        <f>IF('CGT Calculator'!C632="","",'CGT Calculator'!C632)</f>
        <v/>
      </c>
      <c r="D632" s="18" t="str">
        <f>IF('CGT Calculator'!D632="","",'CGT Calculator'!D632)</f>
        <v/>
      </c>
      <c r="E632" s="18" t="str">
        <f>IF('CGT Calculator'!E632="","",'CGT Calculator'!E632)</f>
        <v/>
      </c>
      <c r="F632" s="18" t="str">
        <f>IF('CGT Calculator'!F632="","",'CGT Calculator'!F632)</f>
        <v/>
      </c>
      <c r="G632" s="18" t="str">
        <f>IF('CGT Calculator'!G632="","",'CGT Calculator'!G632)</f>
        <v/>
      </c>
    </row>
    <row r="633" spans="1:7">
      <c r="A633" s="18" t="str">
        <f>IF('CGT Calculator'!A633="","",'CGT Calculator'!A633)</f>
        <v/>
      </c>
      <c r="B633" s="18" t="str">
        <f>IF('CGT Calculator'!B633="","",'CGT Calculator'!B633)</f>
        <v/>
      </c>
      <c r="C633" s="18" t="str">
        <f>IF('CGT Calculator'!C633="","",'CGT Calculator'!C633)</f>
        <v/>
      </c>
      <c r="D633" s="18" t="str">
        <f>IF('CGT Calculator'!D633="","",'CGT Calculator'!D633)</f>
        <v/>
      </c>
      <c r="E633" s="18" t="str">
        <f>IF('CGT Calculator'!E633="","",'CGT Calculator'!E633)</f>
        <v/>
      </c>
      <c r="F633" s="18" t="str">
        <f>IF('CGT Calculator'!F633="","",'CGT Calculator'!F633)</f>
        <v/>
      </c>
      <c r="G633" s="18" t="str">
        <f>IF('CGT Calculator'!G633="","",'CGT Calculator'!G633)</f>
        <v/>
      </c>
    </row>
    <row r="634" spans="1:7">
      <c r="A634" s="18" t="str">
        <f>IF('CGT Calculator'!A634="","",'CGT Calculator'!A634)</f>
        <v/>
      </c>
      <c r="B634" s="18" t="str">
        <f>IF('CGT Calculator'!B634="","",'CGT Calculator'!B634)</f>
        <v/>
      </c>
      <c r="C634" s="18" t="str">
        <f>IF('CGT Calculator'!C634="","",'CGT Calculator'!C634)</f>
        <v/>
      </c>
      <c r="D634" s="18" t="str">
        <f>IF('CGT Calculator'!D634="","",'CGT Calculator'!D634)</f>
        <v/>
      </c>
      <c r="E634" s="18" t="str">
        <f>IF('CGT Calculator'!E634="","",'CGT Calculator'!E634)</f>
        <v/>
      </c>
      <c r="F634" s="18" t="str">
        <f>IF('CGT Calculator'!F634="","",'CGT Calculator'!F634)</f>
        <v/>
      </c>
      <c r="G634" s="18" t="str">
        <f>IF('CGT Calculator'!G634="","",'CGT Calculator'!G634)</f>
        <v/>
      </c>
    </row>
    <row r="635" spans="1:7">
      <c r="A635" s="18" t="str">
        <f>IF('CGT Calculator'!A635="","",'CGT Calculator'!A635)</f>
        <v/>
      </c>
      <c r="B635" s="18" t="str">
        <f>IF('CGT Calculator'!B635="","",'CGT Calculator'!B635)</f>
        <v/>
      </c>
      <c r="C635" s="18" t="str">
        <f>IF('CGT Calculator'!C635="","",'CGT Calculator'!C635)</f>
        <v/>
      </c>
      <c r="D635" s="18" t="str">
        <f>IF('CGT Calculator'!D635="","",'CGT Calculator'!D635)</f>
        <v/>
      </c>
      <c r="E635" s="18" t="str">
        <f>IF('CGT Calculator'!E635="","",'CGT Calculator'!E635)</f>
        <v/>
      </c>
      <c r="F635" s="18" t="str">
        <f>IF('CGT Calculator'!F635="","",'CGT Calculator'!F635)</f>
        <v/>
      </c>
      <c r="G635" s="18" t="str">
        <f>IF('CGT Calculator'!G635="","",'CGT Calculator'!G635)</f>
        <v/>
      </c>
    </row>
    <row r="636" spans="1:7">
      <c r="A636" s="18" t="str">
        <f>IF('CGT Calculator'!A636="","",'CGT Calculator'!A636)</f>
        <v/>
      </c>
      <c r="B636" s="18" t="str">
        <f>IF('CGT Calculator'!B636="","",'CGT Calculator'!B636)</f>
        <v/>
      </c>
      <c r="C636" s="18" t="str">
        <f>IF('CGT Calculator'!C636="","",'CGT Calculator'!C636)</f>
        <v/>
      </c>
      <c r="D636" s="18" t="str">
        <f>IF('CGT Calculator'!D636="","",'CGT Calculator'!D636)</f>
        <v/>
      </c>
      <c r="E636" s="18" t="str">
        <f>IF('CGT Calculator'!E636="","",'CGT Calculator'!E636)</f>
        <v/>
      </c>
      <c r="F636" s="18" t="str">
        <f>IF('CGT Calculator'!F636="","",'CGT Calculator'!F636)</f>
        <v/>
      </c>
      <c r="G636" s="18" t="str">
        <f>IF('CGT Calculator'!G636="","",'CGT Calculator'!G636)</f>
        <v/>
      </c>
    </row>
    <row r="637" spans="1:7">
      <c r="A637" s="18" t="str">
        <f>IF('CGT Calculator'!A637="","",'CGT Calculator'!A637)</f>
        <v/>
      </c>
      <c r="B637" s="18" t="str">
        <f>IF('CGT Calculator'!B637="","",'CGT Calculator'!B637)</f>
        <v/>
      </c>
      <c r="C637" s="18" t="str">
        <f>IF('CGT Calculator'!C637="","",'CGT Calculator'!C637)</f>
        <v/>
      </c>
      <c r="D637" s="18" t="str">
        <f>IF('CGT Calculator'!D637="","",'CGT Calculator'!D637)</f>
        <v/>
      </c>
      <c r="E637" s="18" t="str">
        <f>IF('CGT Calculator'!E637="","",'CGT Calculator'!E637)</f>
        <v/>
      </c>
      <c r="F637" s="18" t="str">
        <f>IF('CGT Calculator'!F637="","",'CGT Calculator'!F637)</f>
        <v/>
      </c>
      <c r="G637" s="18" t="str">
        <f>IF('CGT Calculator'!G637="","",'CGT Calculator'!G637)</f>
        <v/>
      </c>
    </row>
    <row r="638" spans="1:7">
      <c r="A638" s="18" t="str">
        <f>IF('CGT Calculator'!A638="","",'CGT Calculator'!A638)</f>
        <v/>
      </c>
      <c r="B638" s="18" t="str">
        <f>IF('CGT Calculator'!B638="","",'CGT Calculator'!B638)</f>
        <v/>
      </c>
      <c r="C638" s="18" t="str">
        <f>IF('CGT Calculator'!C638="","",'CGT Calculator'!C638)</f>
        <v/>
      </c>
      <c r="D638" s="18" t="str">
        <f>IF('CGT Calculator'!D638="","",'CGT Calculator'!D638)</f>
        <v/>
      </c>
      <c r="E638" s="18" t="str">
        <f>IF('CGT Calculator'!E638="","",'CGT Calculator'!E638)</f>
        <v/>
      </c>
      <c r="F638" s="18" t="str">
        <f>IF('CGT Calculator'!F638="","",'CGT Calculator'!F638)</f>
        <v/>
      </c>
      <c r="G638" s="18" t="str">
        <f>IF('CGT Calculator'!G638="","",'CGT Calculator'!G638)</f>
        <v/>
      </c>
    </row>
    <row r="639" spans="1:7">
      <c r="A639" s="18" t="str">
        <f>IF('CGT Calculator'!A639="","",'CGT Calculator'!A639)</f>
        <v/>
      </c>
      <c r="B639" s="18" t="str">
        <f>IF('CGT Calculator'!B639="","",'CGT Calculator'!B639)</f>
        <v/>
      </c>
      <c r="C639" s="18" t="str">
        <f>IF('CGT Calculator'!C639="","",'CGT Calculator'!C639)</f>
        <v/>
      </c>
      <c r="D639" s="18" t="str">
        <f>IF('CGT Calculator'!D639="","",'CGT Calculator'!D639)</f>
        <v/>
      </c>
      <c r="E639" s="18" t="str">
        <f>IF('CGT Calculator'!E639="","",'CGT Calculator'!E639)</f>
        <v/>
      </c>
      <c r="F639" s="18" t="str">
        <f>IF('CGT Calculator'!F639="","",'CGT Calculator'!F639)</f>
        <v/>
      </c>
      <c r="G639" s="18" t="str">
        <f>IF('CGT Calculator'!G639="","",'CGT Calculator'!G639)</f>
        <v/>
      </c>
    </row>
    <row r="640" spans="1:7">
      <c r="A640" s="18" t="str">
        <f>IF('CGT Calculator'!A640="","",'CGT Calculator'!A640)</f>
        <v/>
      </c>
      <c r="B640" s="18" t="str">
        <f>IF('CGT Calculator'!B640="","",'CGT Calculator'!B640)</f>
        <v/>
      </c>
      <c r="C640" s="18" t="str">
        <f>IF('CGT Calculator'!C640="","",'CGT Calculator'!C640)</f>
        <v/>
      </c>
      <c r="D640" s="18" t="str">
        <f>IF('CGT Calculator'!D640="","",'CGT Calculator'!D640)</f>
        <v/>
      </c>
      <c r="E640" s="18" t="str">
        <f>IF('CGT Calculator'!E640="","",'CGT Calculator'!E640)</f>
        <v/>
      </c>
      <c r="F640" s="18" t="str">
        <f>IF('CGT Calculator'!F640="","",'CGT Calculator'!F640)</f>
        <v/>
      </c>
      <c r="G640" s="18" t="str">
        <f>IF('CGT Calculator'!G640="","",'CGT Calculator'!G640)</f>
        <v/>
      </c>
    </row>
    <row r="641" spans="1:7">
      <c r="A641" s="18" t="str">
        <f>IF('CGT Calculator'!A641="","",'CGT Calculator'!A641)</f>
        <v/>
      </c>
      <c r="B641" s="18" t="str">
        <f>IF('CGT Calculator'!B641="","",'CGT Calculator'!B641)</f>
        <v/>
      </c>
      <c r="C641" s="18" t="str">
        <f>IF('CGT Calculator'!C641="","",'CGT Calculator'!C641)</f>
        <v/>
      </c>
      <c r="D641" s="18" t="str">
        <f>IF('CGT Calculator'!D641="","",'CGT Calculator'!D641)</f>
        <v/>
      </c>
      <c r="E641" s="18" t="str">
        <f>IF('CGT Calculator'!E641="","",'CGT Calculator'!E641)</f>
        <v/>
      </c>
      <c r="F641" s="18" t="str">
        <f>IF('CGT Calculator'!F641="","",'CGT Calculator'!F641)</f>
        <v/>
      </c>
      <c r="G641" s="18" t="str">
        <f>IF('CGT Calculator'!G641="","",'CGT Calculator'!G641)</f>
        <v/>
      </c>
    </row>
    <row r="642" spans="1:7">
      <c r="A642" s="18" t="str">
        <f>IF('CGT Calculator'!A642="","",'CGT Calculator'!A642)</f>
        <v/>
      </c>
      <c r="B642" s="18" t="str">
        <f>IF('CGT Calculator'!B642="","",'CGT Calculator'!B642)</f>
        <v/>
      </c>
      <c r="C642" s="18" t="str">
        <f>IF('CGT Calculator'!C642="","",'CGT Calculator'!C642)</f>
        <v/>
      </c>
      <c r="D642" s="18" t="str">
        <f>IF('CGT Calculator'!D642="","",'CGT Calculator'!D642)</f>
        <v/>
      </c>
      <c r="E642" s="18" t="str">
        <f>IF('CGT Calculator'!E642="","",'CGT Calculator'!E642)</f>
        <v/>
      </c>
      <c r="F642" s="18" t="str">
        <f>IF('CGT Calculator'!F642="","",'CGT Calculator'!F642)</f>
        <v/>
      </c>
      <c r="G642" s="18" t="str">
        <f>IF('CGT Calculator'!G642="","",'CGT Calculator'!G642)</f>
        <v/>
      </c>
    </row>
    <row r="643" spans="1:7">
      <c r="A643" s="18" t="str">
        <f>IF('CGT Calculator'!A643="","",'CGT Calculator'!A643)</f>
        <v/>
      </c>
      <c r="B643" s="18" t="str">
        <f>IF('CGT Calculator'!B643="","",'CGT Calculator'!B643)</f>
        <v/>
      </c>
      <c r="C643" s="18" t="str">
        <f>IF('CGT Calculator'!C643="","",'CGT Calculator'!C643)</f>
        <v/>
      </c>
      <c r="D643" s="18" t="str">
        <f>IF('CGT Calculator'!D643="","",'CGT Calculator'!D643)</f>
        <v/>
      </c>
      <c r="E643" s="18" t="str">
        <f>IF('CGT Calculator'!E643="","",'CGT Calculator'!E643)</f>
        <v/>
      </c>
      <c r="F643" s="18" t="str">
        <f>IF('CGT Calculator'!F643="","",'CGT Calculator'!F643)</f>
        <v/>
      </c>
      <c r="G643" s="18" t="str">
        <f>IF('CGT Calculator'!G643="","",'CGT Calculator'!G643)</f>
        <v/>
      </c>
    </row>
    <row r="644" spans="1:7">
      <c r="A644" s="18" t="str">
        <f>IF('CGT Calculator'!A644="","",'CGT Calculator'!A644)</f>
        <v/>
      </c>
      <c r="B644" s="18" t="str">
        <f>IF('CGT Calculator'!B644="","",'CGT Calculator'!B644)</f>
        <v/>
      </c>
      <c r="C644" s="18" t="str">
        <f>IF('CGT Calculator'!C644="","",'CGT Calculator'!C644)</f>
        <v/>
      </c>
      <c r="D644" s="18" t="str">
        <f>IF('CGT Calculator'!D644="","",'CGT Calculator'!D644)</f>
        <v/>
      </c>
      <c r="E644" s="18" t="str">
        <f>IF('CGT Calculator'!E644="","",'CGT Calculator'!E644)</f>
        <v/>
      </c>
      <c r="F644" s="18" t="str">
        <f>IF('CGT Calculator'!F644="","",'CGT Calculator'!F644)</f>
        <v/>
      </c>
      <c r="G644" s="18" t="str">
        <f>IF('CGT Calculator'!G644="","",'CGT Calculator'!G644)</f>
        <v/>
      </c>
    </row>
    <row r="645" spans="1:7">
      <c r="A645" s="18" t="str">
        <f>IF('CGT Calculator'!A645="","",'CGT Calculator'!A645)</f>
        <v/>
      </c>
      <c r="B645" s="18" t="str">
        <f>IF('CGT Calculator'!B645="","",'CGT Calculator'!B645)</f>
        <v/>
      </c>
      <c r="C645" s="18" t="str">
        <f>IF('CGT Calculator'!C645="","",'CGT Calculator'!C645)</f>
        <v/>
      </c>
      <c r="D645" s="18" t="str">
        <f>IF('CGT Calculator'!D645="","",'CGT Calculator'!D645)</f>
        <v/>
      </c>
      <c r="E645" s="18" t="str">
        <f>IF('CGT Calculator'!E645="","",'CGT Calculator'!E645)</f>
        <v/>
      </c>
      <c r="F645" s="18" t="str">
        <f>IF('CGT Calculator'!F645="","",'CGT Calculator'!F645)</f>
        <v/>
      </c>
      <c r="G645" s="18" t="str">
        <f>IF('CGT Calculator'!G645="","",'CGT Calculator'!G645)</f>
        <v/>
      </c>
    </row>
    <row r="646" spans="1:7">
      <c r="A646" s="18" t="str">
        <f>IF('CGT Calculator'!A646="","",'CGT Calculator'!A646)</f>
        <v/>
      </c>
      <c r="B646" s="18" t="str">
        <f>IF('CGT Calculator'!B646="","",'CGT Calculator'!B646)</f>
        <v/>
      </c>
      <c r="C646" s="18" t="str">
        <f>IF('CGT Calculator'!C646="","",'CGT Calculator'!C646)</f>
        <v/>
      </c>
      <c r="D646" s="18" t="str">
        <f>IF('CGT Calculator'!D646="","",'CGT Calculator'!D646)</f>
        <v/>
      </c>
      <c r="E646" s="18" t="str">
        <f>IF('CGT Calculator'!E646="","",'CGT Calculator'!E646)</f>
        <v/>
      </c>
      <c r="F646" s="18" t="str">
        <f>IF('CGT Calculator'!F646="","",'CGT Calculator'!F646)</f>
        <v/>
      </c>
      <c r="G646" s="18" t="str">
        <f>IF('CGT Calculator'!G646="","",'CGT Calculator'!G646)</f>
        <v/>
      </c>
    </row>
    <row r="647" spans="1:7">
      <c r="A647" s="18" t="str">
        <f>IF('CGT Calculator'!A647="","",'CGT Calculator'!A647)</f>
        <v/>
      </c>
      <c r="B647" s="18" t="str">
        <f>IF('CGT Calculator'!B647="","",'CGT Calculator'!B647)</f>
        <v/>
      </c>
      <c r="C647" s="18" t="str">
        <f>IF('CGT Calculator'!C647="","",'CGT Calculator'!C647)</f>
        <v/>
      </c>
      <c r="D647" s="18" t="str">
        <f>IF('CGT Calculator'!D647="","",'CGT Calculator'!D647)</f>
        <v/>
      </c>
      <c r="E647" s="18" t="str">
        <f>IF('CGT Calculator'!E647="","",'CGT Calculator'!E647)</f>
        <v/>
      </c>
      <c r="F647" s="18" t="str">
        <f>IF('CGT Calculator'!F647="","",'CGT Calculator'!F647)</f>
        <v/>
      </c>
      <c r="G647" s="18" t="str">
        <f>IF('CGT Calculator'!G647="","",'CGT Calculator'!G647)</f>
        <v/>
      </c>
    </row>
    <row r="648" spans="1:7">
      <c r="A648" s="18" t="str">
        <f>IF('CGT Calculator'!A648="","",'CGT Calculator'!A648)</f>
        <v/>
      </c>
      <c r="B648" s="18" t="str">
        <f>IF('CGT Calculator'!B648="","",'CGT Calculator'!B648)</f>
        <v/>
      </c>
      <c r="C648" s="18" t="str">
        <f>IF('CGT Calculator'!C648="","",'CGT Calculator'!C648)</f>
        <v/>
      </c>
      <c r="D648" s="18" t="str">
        <f>IF('CGT Calculator'!D648="","",'CGT Calculator'!D648)</f>
        <v/>
      </c>
      <c r="E648" s="18" t="str">
        <f>IF('CGT Calculator'!E648="","",'CGT Calculator'!E648)</f>
        <v/>
      </c>
      <c r="F648" s="18" t="str">
        <f>IF('CGT Calculator'!F648="","",'CGT Calculator'!F648)</f>
        <v/>
      </c>
      <c r="G648" s="18" t="str">
        <f>IF('CGT Calculator'!G648="","",'CGT Calculator'!G648)</f>
        <v/>
      </c>
    </row>
    <row r="649" spans="1:7">
      <c r="A649" s="18" t="str">
        <f>IF('CGT Calculator'!A649="","",'CGT Calculator'!A649)</f>
        <v/>
      </c>
      <c r="B649" s="18" t="str">
        <f>IF('CGT Calculator'!B649="","",'CGT Calculator'!B649)</f>
        <v/>
      </c>
      <c r="C649" s="18" t="str">
        <f>IF('CGT Calculator'!C649="","",'CGT Calculator'!C649)</f>
        <v/>
      </c>
      <c r="D649" s="18" t="str">
        <f>IF('CGT Calculator'!D649="","",'CGT Calculator'!D649)</f>
        <v/>
      </c>
      <c r="E649" s="18" t="str">
        <f>IF('CGT Calculator'!E649="","",'CGT Calculator'!E649)</f>
        <v/>
      </c>
      <c r="F649" s="18" t="str">
        <f>IF('CGT Calculator'!F649="","",'CGT Calculator'!F649)</f>
        <v/>
      </c>
      <c r="G649" s="18" t="str">
        <f>IF('CGT Calculator'!G649="","",'CGT Calculator'!G649)</f>
        <v/>
      </c>
    </row>
    <row r="650" spans="1:7">
      <c r="A650" s="18" t="str">
        <f>IF('CGT Calculator'!A650="","",'CGT Calculator'!A650)</f>
        <v/>
      </c>
      <c r="B650" s="18" t="str">
        <f>IF('CGT Calculator'!B650="","",'CGT Calculator'!B650)</f>
        <v/>
      </c>
      <c r="C650" s="18" t="str">
        <f>IF('CGT Calculator'!C650="","",'CGT Calculator'!C650)</f>
        <v/>
      </c>
      <c r="D650" s="18" t="str">
        <f>IF('CGT Calculator'!D650="","",'CGT Calculator'!D650)</f>
        <v/>
      </c>
      <c r="E650" s="18" t="str">
        <f>IF('CGT Calculator'!E650="","",'CGT Calculator'!E650)</f>
        <v/>
      </c>
      <c r="F650" s="18" t="str">
        <f>IF('CGT Calculator'!F650="","",'CGT Calculator'!F650)</f>
        <v/>
      </c>
      <c r="G650" s="18" t="str">
        <f>IF('CGT Calculator'!G650="","",'CGT Calculator'!G650)</f>
        <v/>
      </c>
    </row>
    <row r="651" spans="1:7">
      <c r="A651" s="18" t="str">
        <f>IF('CGT Calculator'!A651="","",'CGT Calculator'!A651)</f>
        <v/>
      </c>
      <c r="B651" s="18" t="str">
        <f>IF('CGT Calculator'!B651="","",'CGT Calculator'!B651)</f>
        <v/>
      </c>
      <c r="C651" s="18" t="str">
        <f>IF('CGT Calculator'!C651="","",'CGT Calculator'!C651)</f>
        <v/>
      </c>
      <c r="D651" s="18" t="str">
        <f>IF('CGT Calculator'!D651="","",'CGT Calculator'!D651)</f>
        <v/>
      </c>
      <c r="E651" s="18" t="str">
        <f>IF('CGT Calculator'!E651="","",'CGT Calculator'!E651)</f>
        <v/>
      </c>
      <c r="F651" s="18" t="str">
        <f>IF('CGT Calculator'!F651="","",'CGT Calculator'!F651)</f>
        <v/>
      </c>
      <c r="G651" s="18" t="str">
        <f>IF('CGT Calculator'!G651="","",'CGT Calculator'!G651)</f>
        <v/>
      </c>
    </row>
    <row r="652" spans="1:7">
      <c r="A652" s="18" t="str">
        <f>IF('CGT Calculator'!A652="","",'CGT Calculator'!A652)</f>
        <v/>
      </c>
      <c r="B652" s="18" t="str">
        <f>IF('CGT Calculator'!B652="","",'CGT Calculator'!B652)</f>
        <v/>
      </c>
      <c r="C652" s="18" t="str">
        <f>IF('CGT Calculator'!C652="","",'CGT Calculator'!C652)</f>
        <v/>
      </c>
      <c r="D652" s="18" t="str">
        <f>IF('CGT Calculator'!D652="","",'CGT Calculator'!D652)</f>
        <v/>
      </c>
      <c r="E652" s="18" t="str">
        <f>IF('CGT Calculator'!E652="","",'CGT Calculator'!E652)</f>
        <v/>
      </c>
      <c r="F652" s="18" t="str">
        <f>IF('CGT Calculator'!F652="","",'CGT Calculator'!F652)</f>
        <v/>
      </c>
      <c r="G652" s="18" t="str">
        <f>IF('CGT Calculator'!G652="","",'CGT Calculator'!G652)</f>
        <v/>
      </c>
    </row>
    <row r="653" spans="1:7">
      <c r="A653" s="18" t="str">
        <f>IF('CGT Calculator'!A653="","",'CGT Calculator'!A653)</f>
        <v/>
      </c>
      <c r="B653" s="18" t="str">
        <f>IF('CGT Calculator'!B653="","",'CGT Calculator'!B653)</f>
        <v/>
      </c>
      <c r="C653" s="18" t="str">
        <f>IF('CGT Calculator'!C653="","",'CGT Calculator'!C653)</f>
        <v/>
      </c>
      <c r="D653" s="18" t="str">
        <f>IF('CGT Calculator'!D653="","",'CGT Calculator'!D653)</f>
        <v/>
      </c>
      <c r="E653" s="18" t="str">
        <f>IF('CGT Calculator'!E653="","",'CGT Calculator'!E653)</f>
        <v/>
      </c>
      <c r="F653" s="18" t="str">
        <f>IF('CGT Calculator'!F653="","",'CGT Calculator'!F653)</f>
        <v/>
      </c>
      <c r="G653" s="18" t="str">
        <f>IF('CGT Calculator'!G653="","",'CGT Calculator'!G653)</f>
        <v/>
      </c>
    </row>
    <row r="654" spans="1:7">
      <c r="A654" s="18" t="str">
        <f>IF('CGT Calculator'!A654="","",'CGT Calculator'!A654)</f>
        <v/>
      </c>
      <c r="B654" s="18" t="str">
        <f>IF('CGT Calculator'!B654="","",'CGT Calculator'!B654)</f>
        <v/>
      </c>
      <c r="C654" s="18" t="str">
        <f>IF('CGT Calculator'!C654="","",'CGT Calculator'!C654)</f>
        <v/>
      </c>
      <c r="D654" s="18" t="str">
        <f>IF('CGT Calculator'!D654="","",'CGT Calculator'!D654)</f>
        <v/>
      </c>
      <c r="E654" s="18" t="str">
        <f>IF('CGT Calculator'!E654="","",'CGT Calculator'!E654)</f>
        <v/>
      </c>
      <c r="F654" s="18" t="str">
        <f>IF('CGT Calculator'!F654="","",'CGT Calculator'!F654)</f>
        <v/>
      </c>
      <c r="G654" s="18" t="str">
        <f>IF('CGT Calculator'!G654="","",'CGT Calculator'!G654)</f>
        <v/>
      </c>
    </row>
    <row r="655" spans="1:7">
      <c r="A655" s="18" t="str">
        <f>IF('CGT Calculator'!A655="","",'CGT Calculator'!A655)</f>
        <v/>
      </c>
      <c r="B655" s="18" t="str">
        <f>IF('CGT Calculator'!B655="","",'CGT Calculator'!B655)</f>
        <v/>
      </c>
      <c r="C655" s="18" t="str">
        <f>IF('CGT Calculator'!C655="","",'CGT Calculator'!C655)</f>
        <v/>
      </c>
      <c r="D655" s="18" t="str">
        <f>IF('CGT Calculator'!D655="","",'CGT Calculator'!D655)</f>
        <v/>
      </c>
      <c r="E655" s="18" t="str">
        <f>IF('CGT Calculator'!E655="","",'CGT Calculator'!E655)</f>
        <v/>
      </c>
      <c r="F655" s="18" t="str">
        <f>IF('CGT Calculator'!F655="","",'CGT Calculator'!F655)</f>
        <v/>
      </c>
      <c r="G655" s="18" t="str">
        <f>IF('CGT Calculator'!G655="","",'CGT Calculator'!G655)</f>
        <v/>
      </c>
    </row>
    <row r="656" spans="1:7">
      <c r="A656" s="18" t="str">
        <f>IF('CGT Calculator'!A656="","",'CGT Calculator'!A656)</f>
        <v/>
      </c>
      <c r="B656" s="18" t="str">
        <f>IF('CGT Calculator'!B656="","",'CGT Calculator'!B656)</f>
        <v/>
      </c>
      <c r="C656" s="18" t="str">
        <f>IF('CGT Calculator'!C656="","",'CGT Calculator'!C656)</f>
        <v/>
      </c>
      <c r="D656" s="18" t="str">
        <f>IF('CGT Calculator'!D656="","",'CGT Calculator'!D656)</f>
        <v/>
      </c>
      <c r="E656" s="18" t="str">
        <f>IF('CGT Calculator'!E656="","",'CGT Calculator'!E656)</f>
        <v/>
      </c>
      <c r="F656" s="18" t="str">
        <f>IF('CGT Calculator'!F656="","",'CGT Calculator'!F656)</f>
        <v/>
      </c>
      <c r="G656" s="18" t="str">
        <f>IF('CGT Calculator'!G656="","",'CGT Calculator'!G656)</f>
        <v/>
      </c>
    </row>
    <row r="657" spans="1:7">
      <c r="A657" s="18" t="str">
        <f>IF('CGT Calculator'!A657="","",'CGT Calculator'!A657)</f>
        <v/>
      </c>
      <c r="B657" s="18" t="str">
        <f>IF('CGT Calculator'!B657="","",'CGT Calculator'!B657)</f>
        <v/>
      </c>
      <c r="C657" s="18" t="str">
        <f>IF('CGT Calculator'!C657="","",'CGT Calculator'!C657)</f>
        <v/>
      </c>
      <c r="D657" s="18" t="str">
        <f>IF('CGT Calculator'!D657="","",'CGT Calculator'!D657)</f>
        <v/>
      </c>
      <c r="E657" s="18" t="str">
        <f>IF('CGT Calculator'!E657="","",'CGT Calculator'!E657)</f>
        <v/>
      </c>
      <c r="F657" s="18" t="str">
        <f>IF('CGT Calculator'!F657="","",'CGT Calculator'!F657)</f>
        <v/>
      </c>
      <c r="G657" s="18" t="str">
        <f>IF('CGT Calculator'!G657="","",'CGT Calculator'!G657)</f>
        <v/>
      </c>
    </row>
    <row r="658" spans="1:7">
      <c r="A658" s="18" t="str">
        <f>IF('CGT Calculator'!A658="","",'CGT Calculator'!A658)</f>
        <v/>
      </c>
      <c r="B658" s="18" t="str">
        <f>IF('CGT Calculator'!B658="","",'CGT Calculator'!B658)</f>
        <v/>
      </c>
      <c r="C658" s="18" t="str">
        <f>IF('CGT Calculator'!C658="","",'CGT Calculator'!C658)</f>
        <v/>
      </c>
      <c r="D658" s="18" t="str">
        <f>IF('CGT Calculator'!D658="","",'CGT Calculator'!D658)</f>
        <v/>
      </c>
      <c r="E658" s="18" t="str">
        <f>IF('CGT Calculator'!E658="","",'CGT Calculator'!E658)</f>
        <v/>
      </c>
      <c r="F658" s="18" t="str">
        <f>IF('CGT Calculator'!F658="","",'CGT Calculator'!F658)</f>
        <v/>
      </c>
      <c r="G658" s="18" t="str">
        <f>IF('CGT Calculator'!G658="","",'CGT Calculator'!G658)</f>
        <v/>
      </c>
    </row>
    <row r="659" spans="1:7">
      <c r="A659" s="18" t="str">
        <f>IF('CGT Calculator'!A659="","",'CGT Calculator'!A659)</f>
        <v/>
      </c>
      <c r="B659" s="18" t="str">
        <f>IF('CGT Calculator'!B659="","",'CGT Calculator'!B659)</f>
        <v/>
      </c>
      <c r="C659" s="18" t="str">
        <f>IF('CGT Calculator'!C659="","",'CGT Calculator'!C659)</f>
        <v/>
      </c>
      <c r="D659" s="18" t="str">
        <f>IF('CGT Calculator'!D659="","",'CGT Calculator'!D659)</f>
        <v/>
      </c>
      <c r="E659" s="18" t="str">
        <f>IF('CGT Calculator'!E659="","",'CGT Calculator'!E659)</f>
        <v/>
      </c>
      <c r="F659" s="18" t="str">
        <f>IF('CGT Calculator'!F659="","",'CGT Calculator'!F659)</f>
        <v/>
      </c>
      <c r="G659" s="18" t="str">
        <f>IF('CGT Calculator'!G659="","",'CGT Calculator'!G659)</f>
        <v/>
      </c>
    </row>
    <row r="660" spans="1:7">
      <c r="A660" s="18" t="str">
        <f>IF('CGT Calculator'!A660="","",'CGT Calculator'!A660)</f>
        <v/>
      </c>
      <c r="B660" s="18" t="str">
        <f>IF('CGT Calculator'!B660="","",'CGT Calculator'!B660)</f>
        <v/>
      </c>
      <c r="C660" s="18" t="str">
        <f>IF('CGT Calculator'!C660="","",'CGT Calculator'!C660)</f>
        <v/>
      </c>
      <c r="D660" s="18" t="str">
        <f>IF('CGT Calculator'!D660="","",'CGT Calculator'!D660)</f>
        <v/>
      </c>
      <c r="E660" s="18" t="str">
        <f>IF('CGT Calculator'!E660="","",'CGT Calculator'!E660)</f>
        <v/>
      </c>
      <c r="F660" s="18" t="str">
        <f>IF('CGT Calculator'!F660="","",'CGT Calculator'!F660)</f>
        <v/>
      </c>
      <c r="G660" s="18" t="str">
        <f>IF('CGT Calculator'!G660="","",'CGT Calculator'!G660)</f>
        <v/>
      </c>
    </row>
    <row r="661" spans="1:7">
      <c r="A661" s="18" t="str">
        <f>IF('CGT Calculator'!A661="","",'CGT Calculator'!A661)</f>
        <v/>
      </c>
      <c r="B661" s="18" t="str">
        <f>IF('CGT Calculator'!B661="","",'CGT Calculator'!B661)</f>
        <v/>
      </c>
      <c r="C661" s="18" t="str">
        <f>IF('CGT Calculator'!C661="","",'CGT Calculator'!C661)</f>
        <v/>
      </c>
      <c r="D661" s="18" t="str">
        <f>IF('CGT Calculator'!D661="","",'CGT Calculator'!D661)</f>
        <v/>
      </c>
      <c r="E661" s="18" t="str">
        <f>IF('CGT Calculator'!E661="","",'CGT Calculator'!E661)</f>
        <v/>
      </c>
      <c r="F661" s="18" t="str">
        <f>IF('CGT Calculator'!F661="","",'CGT Calculator'!F661)</f>
        <v/>
      </c>
      <c r="G661" s="18" t="str">
        <f>IF('CGT Calculator'!G661="","",'CGT Calculator'!G661)</f>
        <v/>
      </c>
    </row>
    <row r="662" spans="1:7">
      <c r="A662" s="18" t="str">
        <f>IF('CGT Calculator'!A662="","",'CGT Calculator'!A662)</f>
        <v/>
      </c>
      <c r="B662" s="18" t="str">
        <f>IF('CGT Calculator'!B662="","",'CGT Calculator'!B662)</f>
        <v/>
      </c>
      <c r="C662" s="18" t="str">
        <f>IF('CGT Calculator'!C662="","",'CGT Calculator'!C662)</f>
        <v/>
      </c>
      <c r="D662" s="18" t="str">
        <f>IF('CGT Calculator'!D662="","",'CGT Calculator'!D662)</f>
        <v/>
      </c>
      <c r="E662" s="18" t="str">
        <f>IF('CGT Calculator'!E662="","",'CGT Calculator'!E662)</f>
        <v/>
      </c>
      <c r="F662" s="18" t="str">
        <f>IF('CGT Calculator'!F662="","",'CGT Calculator'!F662)</f>
        <v/>
      </c>
      <c r="G662" s="18" t="str">
        <f>IF('CGT Calculator'!G662="","",'CGT Calculator'!G662)</f>
        <v/>
      </c>
    </row>
    <row r="663" spans="1:7">
      <c r="A663" s="18" t="str">
        <f>IF('CGT Calculator'!A663="","",'CGT Calculator'!A663)</f>
        <v/>
      </c>
      <c r="B663" s="18" t="str">
        <f>IF('CGT Calculator'!B663="","",'CGT Calculator'!B663)</f>
        <v/>
      </c>
      <c r="C663" s="18" t="str">
        <f>IF('CGT Calculator'!C663="","",'CGT Calculator'!C663)</f>
        <v/>
      </c>
      <c r="D663" s="18" t="str">
        <f>IF('CGT Calculator'!D663="","",'CGT Calculator'!D663)</f>
        <v/>
      </c>
      <c r="E663" s="18" t="str">
        <f>IF('CGT Calculator'!E663="","",'CGT Calculator'!E663)</f>
        <v/>
      </c>
      <c r="F663" s="18" t="str">
        <f>IF('CGT Calculator'!F663="","",'CGT Calculator'!F663)</f>
        <v/>
      </c>
      <c r="G663" s="18" t="str">
        <f>IF('CGT Calculator'!G663="","",'CGT Calculator'!G663)</f>
        <v/>
      </c>
    </row>
    <row r="664" spans="1:7">
      <c r="A664" s="18" t="str">
        <f>IF('CGT Calculator'!A664="","",'CGT Calculator'!A664)</f>
        <v/>
      </c>
      <c r="B664" s="18" t="str">
        <f>IF('CGT Calculator'!B664="","",'CGT Calculator'!B664)</f>
        <v/>
      </c>
      <c r="C664" s="18" t="str">
        <f>IF('CGT Calculator'!C664="","",'CGT Calculator'!C664)</f>
        <v/>
      </c>
      <c r="D664" s="18" t="str">
        <f>IF('CGT Calculator'!D664="","",'CGT Calculator'!D664)</f>
        <v/>
      </c>
      <c r="E664" s="18" t="str">
        <f>IF('CGT Calculator'!E664="","",'CGT Calculator'!E664)</f>
        <v/>
      </c>
      <c r="F664" s="18" t="str">
        <f>IF('CGT Calculator'!F664="","",'CGT Calculator'!F664)</f>
        <v/>
      </c>
      <c r="G664" s="18" t="str">
        <f>IF('CGT Calculator'!G664="","",'CGT Calculator'!G664)</f>
        <v/>
      </c>
    </row>
    <row r="665" spans="1:7">
      <c r="A665" s="18" t="str">
        <f>IF('CGT Calculator'!A665="","",'CGT Calculator'!A665)</f>
        <v/>
      </c>
      <c r="B665" s="18" t="str">
        <f>IF('CGT Calculator'!B665="","",'CGT Calculator'!B665)</f>
        <v/>
      </c>
      <c r="C665" s="18" t="str">
        <f>IF('CGT Calculator'!C665="","",'CGT Calculator'!C665)</f>
        <v/>
      </c>
      <c r="D665" s="18" t="str">
        <f>IF('CGT Calculator'!D665="","",'CGT Calculator'!D665)</f>
        <v/>
      </c>
      <c r="E665" s="18" t="str">
        <f>IF('CGT Calculator'!E665="","",'CGT Calculator'!E665)</f>
        <v/>
      </c>
      <c r="F665" s="18" t="str">
        <f>IF('CGT Calculator'!F665="","",'CGT Calculator'!F665)</f>
        <v/>
      </c>
      <c r="G665" s="18" t="str">
        <f>IF('CGT Calculator'!G665="","",'CGT Calculator'!G665)</f>
        <v/>
      </c>
    </row>
    <row r="666" spans="1:7">
      <c r="A666" s="18" t="str">
        <f>IF('CGT Calculator'!A666="","",'CGT Calculator'!A666)</f>
        <v/>
      </c>
      <c r="B666" s="18" t="str">
        <f>IF('CGT Calculator'!B666="","",'CGT Calculator'!B666)</f>
        <v/>
      </c>
      <c r="C666" s="18" t="str">
        <f>IF('CGT Calculator'!C666="","",'CGT Calculator'!C666)</f>
        <v/>
      </c>
      <c r="D666" s="18" t="str">
        <f>IF('CGT Calculator'!D666="","",'CGT Calculator'!D666)</f>
        <v/>
      </c>
      <c r="E666" s="18" t="str">
        <f>IF('CGT Calculator'!E666="","",'CGT Calculator'!E666)</f>
        <v/>
      </c>
      <c r="F666" s="18" t="str">
        <f>IF('CGT Calculator'!F666="","",'CGT Calculator'!F666)</f>
        <v/>
      </c>
      <c r="G666" s="18" t="str">
        <f>IF('CGT Calculator'!G666="","",'CGT Calculator'!G666)</f>
        <v/>
      </c>
    </row>
    <row r="667" spans="1:7">
      <c r="A667" s="18" t="str">
        <f>IF('CGT Calculator'!A667="","",'CGT Calculator'!A667)</f>
        <v/>
      </c>
      <c r="B667" s="18" t="str">
        <f>IF('CGT Calculator'!B667="","",'CGT Calculator'!B667)</f>
        <v/>
      </c>
      <c r="C667" s="18" t="str">
        <f>IF('CGT Calculator'!C667="","",'CGT Calculator'!C667)</f>
        <v/>
      </c>
      <c r="D667" s="18" t="str">
        <f>IF('CGT Calculator'!D667="","",'CGT Calculator'!D667)</f>
        <v/>
      </c>
      <c r="E667" s="18" t="str">
        <f>IF('CGT Calculator'!E667="","",'CGT Calculator'!E667)</f>
        <v/>
      </c>
      <c r="F667" s="18" t="str">
        <f>IF('CGT Calculator'!F667="","",'CGT Calculator'!F667)</f>
        <v/>
      </c>
      <c r="G667" s="18" t="str">
        <f>IF('CGT Calculator'!G667="","",'CGT Calculator'!G667)</f>
        <v/>
      </c>
    </row>
    <row r="668" spans="1:7">
      <c r="A668" s="18" t="str">
        <f>IF('CGT Calculator'!A668="","",'CGT Calculator'!A668)</f>
        <v/>
      </c>
      <c r="B668" s="18" t="str">
        <f>IF('CGT Calculator'!B668="","",'CGT Calculator'!B668)</f>
        <v/>
      </c>
      <c r="C668" s="18" t="str">
        <f>IF('CGT Calculator'!C668="","",'CGT Calculator'!C668)</f>
        <v/>
      </c>
      <c r="D668" s="18" t="str">
        <f>IF('CGT Calculator'!D668="","",'CGT Calculator'!D668)</f>
        <v/>
      </c>
      <c r="E668" s="18" t="str">
        <f>IF('CGT Calculator'!E668="","",'CGT Calculator'!E668)</f>
        <v/>
      </c>
      <c r="F668" s="18" t="str">
        <f>IF('CGT Calculator'!F668="","",'CGT Calculator'!F668)</f>
        <v/>
      </c>
      <c r="G668" s="18" t="str">
        <f>IF('CGT Calculator'!G668="","",'CGT Calculator'!G668)</f>
        <v/>
      </c>
    </row>
    <row r="669" spans="1:7">
      <c r="A669" s="18" t="str">
        <f>IF('CGT Calculator'!A669="","",'CGT Calculator'!A669)</f>
        <v/>
      </c>
      <c r="B669" s="18" t="str">
        <f>IF('CGT Calculator'!B669="","",'CGT Calculator'!B669)</f>
        <v/>
      </c>
      <c r="C669" s="18" t="str">
        <f>IF('CGT Calculator'!C669="","",'CGT Calculator'!C669)</f>
        <v/>
      </c>
      <c r="D669" s="18" t="str">
        <f>IF('CGT Calculator'!D669="","",'CGT Calculator'!D669)</f>
        <v/>
      </c>
      <c r="E669" s="18" t="str">
        <f>IF('CGT Calculator'!E669="","",'CGT Calculator'!E669)</f>
        <v/>
      </c>
      <c r="F669" s="18" t="str">
        <f>IF('CGT Calculator'!F669="","",'CGT Calculator'!F669)</f>
        <v/>
      </c>
      <c r="G669" s="18" t="str">
        <f>IF('CGT Calculator'!G669="","",'CGT Calculator'!G669)</f>
        <v/>
      </c>
    </row>
    <row r="670" spans="1:7">
      <c r="A670" s="18" t="str">
        <f>IF('CGT Calculator'!A670="","",'CGT Calculator'!A670)</f>
        <v/>
      </c>
      <c r="B670" s="18" t="str">
        <f>IF('CGT Calculator'!B670="","",'CGT Calculator'!B670)</f>
        <v/>
      </c>
      <c r="C670" s="18" t="str">
        <f>IF('CGT Calculator'!C670="","",'CGT Calculator'!C670)</f>
        <v/>
      </c>
      <c r="D670" s="18" t="str">
        <f>IF('CGT Calculator'!D670="","",'CGT Calculator'!D670)</f>
        <v/>
      </c>
      <c r="E670" s="18" t="str">
        <f>IF('CGT Calculator'!E670="","",'CGT Calculator'!E670)</f>
        <v/>
      </c>
      <c r="F670" s="18" t="str">
        <f>IF('CGT Calculator'!F670="","",'CGT Calculator'!F670)</f>
        <v/>
      </c>
      <c r="G670" s="18" t="str">
        <f>IF('CGT Calculator'!G670="","",'CGT Calculator'!G670)</f>
        <v/>
      </c>
    </row>
    <row r="671" spans="1:7">
      <c r="A671" s="18" t="str">
        <f>IF('CGT Calculator'!A671="","",'CGT Calculator'!A671)</f>
        <v/>
      </c>
      <c r="B671" s="18" t="str">
        <f>IF('CGT Calculator'!B671="","",'CGT Calculator'!B671)</f>
        <v/>
      </c>
      <c r="C671" s="18" t="str">
        <f>IF('CGT Calculator'!C671="","",'CGT Calculator'!C671)</f>
        <v/>
      </c>
      <c r="D671" s="18" t="str">
        <f>IF('CGT Calculator'!D671="","",'CGT Calculator'!D671)</f>
        <v/>
      </c>
      <c r="E671" s="18" t="str">
        <f>IF('CGT Calculator'!E671="","",'CGT Calculator'!E671)</f>
        <v/>
      </c>
      <c r="F671" s="18" t="str">
        <f>IF('CGT Calculator'!F671="","",'CGT Calculator'!F671)</f>
        <v/>
      </c>
      <c r="G671" s="18" t="str">
        <f>IF('CGT Calculator'!G671="","",'CGT Calculator'!G671)</f>
        <v/>
      </c>
    </row>
    <row r="672" spans="1:7">
      <c r="A672" s="18" t="str">
        <f>IF('CGT Calculator'!A672="","",'CGT Calculator'!A672)</f>
        <v/>
      </c>
      <c r="B672" s="18" t="str">
        <f>IF('CGT Calculator'!B672="","",'CGT Calculator'!B672)</f>
        <v/>
      </c>
      <c r="C672" s="18" t="str">
        <f>IF('CGT Calculator'!C672="","",'CGT Calculator'!C672)</f>
        <v/>
      </c>
      <c r="D672" s="18" t="str">
        <f>IF('CGT Calculator'!D672="","",'CGT Calculator'!D672)</f>
        <v/>
      </c>
      <c r="E672" s="18" t="str">
        <f>IF('CGT Calculator'!E672="","",'CGT Calculator'!E672)</f>
        <v/>
      </c>
      <c r="F672" s="18" t="str">
        <f>IF('CGT Calculator'!F672="","",'CGT Calculator'!F672)</f>
        <v/>
      </c>
      <c r="G672" s="18" t="str">
        <f>IF('CGT Calculator'!G672="","",'CGT Calculator'!G672)</f>
        <v/>
      </c>
    </row>
    <row r="673" spans="1:7">
      <c r="A673" s="18" t="str">
        <f>IF('CGT Calculator'!A673="","",'CGT Calculator'!A673)</f>
        <v/>
      </c>
      <c r="B673" s="18" t="str">
        <f>IF('CGT Calculator'!B673="","",'CGT Calculator'!B673)</f>
        <v/>
      </c>
      <c r="C673" s="18" t="str">
        <f>IF('CGT Calculator'!C673="","",'CGT Calculator'!C673)</f>
        <v/>
      </c>
      <c r="D673" s="18" t="str">
        <f>IF('CGT Calculator'!D673="","",'CGT Calculator'!D673)</f>
        <v/>
      </c>
      <c r="E673" s="18" t="str">
        <f>IF('CGT Calculator'!E673="","",'CGT Calculator'!E673)</f>
        <v/>
      </c>
      <c r="F673" s="18" t="str">
        <f>IF('CGT Calculator'!F673="","",'CGT Calculator'!F673)</f>
        <v/>
      </c>
      <c r="G673" s="18" t="str">
        <f>IF('CGT Calculator'!G673="","",'CGT Calculator'!G673)</f>
        <v/>
      </c>
    </row>
    <row r="674" spans="1:7">
      <c r="A674" s="18" t="str">
        <f>IF('CGT Calculator'!A674="","",'CGT Calculator'!A674)</f>
        <v/>
      </c>
      <c r="B674" s="18" t="str">
        <f>IF('CGT Calculator'!B674="","",'CGT Calculator'!B674)</f>
        <v/>
      </c>
      <c r="C674" s="18" t="str">
        <f>IF('CGT Calculator'!C674="","",'CGT Calculator'!C674)</f>
        <v/>
      </c>
      <c r="D674" s="18" t="str">
        <f>IF('CGT Calculator'!D674="","",'CGT Calculator'!D674)</f>
        <v/>
      </c>
      <c r="E674" s="18" t="str">
        <f>IF('CGT Calculator'!E674="","",'CGT Calculator'!E674)</f>
        <v/>
      </c>
      <c r="F674" s="18" t="str">
        <f>IF('CGT Calculator'!F674="","",'CGT Calculator'!F674)</f>
        <v/>
      </c>
      <c r="G674" s="18" t="str">
        <f>IF('CGT Calculator'!G674="","",'CGT Calculator'!G674)</f>
        <v/>
      </c>
    </row>
    <row r="675" spans="1:7">
      <c r="A675" s="18" t="str">
        <f>IF('CGT Calculator'!A675="","",'CGT Calculator'!A675)</f>
        <v/>
      </c>
      <c r="B675" s="18" t="str">
        <f>IF('CGT Calculator'!B675="","",'CGT Calculator'!B675)</f>
        <v/>
      </c>
      <c r="C675" s="18" t="str">
        <f>IF('CGT Calculator'!C675="","",'CGT Calculator'!C675)</f>
        <v/>
      </c>
      <c r="D675" s="18" t="str">
        <f>IF('CGT Calculator'!D675="","",'CGT Calculator'!D675)</f>
        <v/>
      </c>
      <c r="E675" s="18" t="str">
        <f>IF('CGT Calculator'!E675="","",'CGT Calculator'!E675)</f>
        <v/>
      </c>
      <c r="F675" s="18" t="str">
        <f>IF('CGT Calculator'!F675="","",'CGT Calculator'!F675)</f>
        <v/>
      </c>
      <c r="G675" s="18" t="str">
        <f>IF('CGT Calculator'!G675="","",'CGT Calculator'!G675)</f>
        <v/>
      </c>
    </row>
    <row r="676" spans="1:7">
      <c r="A676" s="18" t="str">
        <f>IF('CGT Calculator'!A676="","",'CGT Calculator'!A676)</f>
        <v/>
      </c>
      <c r="B676" s="18" t="str">
        <f>IF('CGT Calculator'!B676="","",'CGT Calculator'!B676)</f>
        <v/>
      </c>
      <c r="C676" s="18" t="str">
        <f>IF('CGT Calculator'!C676="","",'CGT Calculator'!C676)</f>
        <v/>
      </c>
      <c r="D676" s="18" t="str">
        <f>IF('CGT Calculator'!D676="","",'CGT Calculator'!D676)</f>
        <v/>
      </c>
      <c r="E676" s="18" t="str">
        <f>IF('CGT Calculator'!E676="","",'CGT Calculator'!E676)</f>
        <v/>
      </c>
      <c r="F676" s="18" t="str">
        <f>IF('CGT Calculator'!F676="","",'CGT Calculator'!F676)</f>
        <v/>
      </c>
      <c r="G676" s="18" t="str">
        <f>IF('CGT Calculator'!G676="","",'CGT Calculator'!G676)</f>
        <v/>
      </c>
    </row>
    <row r="677" spans="1:7">
      <c r="A677" s="18" t="str">
        <f>IF('CGT Calculator'!A677="","",'CGT Calculator'!A677)</f>
        <v/>
      </c>
      <c r="B677" s="18" t="str">
        <f>IF('CGT Calculator'!B677="","",'CGT Calculator'!B677)</f>
        <v/>
      </c>
      <c r="C677" s="18" t="str">
        <f>IF('CGT Calculator'!C677="","",'CGT Calculator'!C677)</f>
        <v/>
      </c>
      <c r="D677" s="18" t="str">
        <f>IF('CGT Calculator'!D677="","",'CGT Calculator'!D677)</f>
        <v/>
      </c>
      <c r="E677" s="18" t="str">
        <f>IF('CGT Calculator'!E677="","",'CGT Calculator'!E677)</f>
        <v/>
      </c>
      <c r="F677" s="18" t="str">
        <f>IF('CGT Calculator'!F677="","",'CGT Calculator'!F677)</f>
        <v/>
      </c>
      <c r="G677" s="18" t="str">
        <f>IF('CGT Calculator'!G677="","",'CGT Calculator'!G677)</f>
        <v/>
      </c>
    </row>
    <row r="678" spans="1:7">
      <c r="A678" s="18" t="str">
        <f>IF('CGT Calculator'!A678="","",'CGT Calculator'!A678)</f>
        <v/>
      </c>
      <c r="B678" s="18" t="str">
        <f>IF('CGT Calculator'!B678="","",'CGT Calculator'!B678)</f>
        <v/>
      </c>
      <c r="C678" s="18" t="str">
        <f>IF('CGT Calculator'!C678="","",'CGT Calculator'!C678)</f>
        <v/>
      </c>
      <c r="D678" s="18" t="str">
        <f>IF('CGT Calculator'!D678="","",'CGT Calculator'!D678)</f>
        <v/>
      </c>
      <c r="E678" s="18" t="str">
        <f>IF('CGT Calculator'!E678="","",'CGT Calculator'!E678)</f>
        <v/>
      </c>
      <c r="F678" s="18" t="str">
        <f>IF('CGT Calculator'!F678="","",'CGT Calculator'!F678)</f>
        <v/>
      </c>
      <c r="G678" s="18" t="str">
        <f>IF('CGT Calculator'!G678="","",'CGT Calculator'!G678)</f>
        <v/>
      </c>
    </row>
    <row r="679" spans="1:7">
      <c r="A679" s="18" t="str">
        <f>IF('CGT Calculator'!A679="","",'CGT Calculator'!A679)</f>
        <v/>
      </c>
      <c r="B679" s="18" t="str">
        <f>IF('CGT Calculator'!B679="","",'CGT Calculator'!B679)</f>
        <v/>
      </c>
      <c r="C679" s="18" t="str">
        <f>IF('CGT Calculator'!C679="","",'CGT Calculator'!C679)</f>
        <v/>
      </c>
      <c r="D679" s="18" t="str">
        <f>IF('CGT Calculator'!D679="","",'CGT Calculator'!D679)</f>
        <v/>
      </c>
      <c r="E679" s="18" t="str">
        <f>IF('CGT Calculator'!E679="","",'CGT Calculator'!E679)</f>
        <v/>
      </c>
      <c r="F679" s="18" t="str">
        <f>IF('CGT Calculator'!F679="","",'CGT Calculator'!F679)</f>
        <v/>
      </c>
      <c r="G679" s="18" t="str">
        <f>IF('CGT Calculator'!G679="","",'CGT Calculator'!G679)</f>
        <v/>
      </c>
    </row>
    <row r="680" spans="1:7">
      <c r="A680" s="18" t="str">
        <f>IF('CGT Calculator'!A680="","",'CGT Calculator'!A680)</f>
        <v/>
      </c>
      <c r="B680" s="18" t="str">
        <f>IF('CGT Calculator'!B680="","",'CGT Calculator'!B680)</f>
        <v/>
      </c>
      <c r="C680" s="18" t="str">
        <f>IF('CGT Calculator'!C680="","",'CGT Calculator'!C680)</f>
        <v/>
      </c>
      <c r="D680" s="18" t="str">
        <f>IF('CGT Calculator'!D680="","",'CGT Calculator'!D680)</f>
        <v/>
      </c>
      <c r="E680" s="18" t="str">
        <f>IF('CGT Calculator'!E680="","",'CGT Calculator'!E680)</f>
        <v/>
      </c>
      <c r="F680" s="18" t="str">
        <f>IF('CGT Calculator'!F680="","",'CGT Calculator'!F680)</f>
        <v/>
      </c>
      <c r="G680" s="18" t="str">
        <f>IF('CGT Calculator'!G680="","",'CGT Calculator'!G680)</f>
        <v/>
      </c>
    </row>
    <row r="681" spans="1:7">
      <c r="A681" s="18" t="str">
        <f>IF('CGT Calculator'!A681="","",'CGT Calculator'!A681)</f>
        <v/>
      </c>
      <c r="B681" s="18" t="str">
        <f>IF('CGT Calculator'!B681="","",'CGT Calculator'!B681)</f>
        <v/>
      </c>
      <c r="C681" s="18" t="str">
        <f>IF('CGT Calculator'!C681="","",'CGT Calculator'!C681)</f>
        <v/>
      </c>
      <c r="D681" s="18" t="str">
        <f>IF('CGT Calculator'!D681="","",'CGT Calculator'!D681)</f>
        <v/>
      </c>
      <c r="E681" s="18" t="str">
        <f>IF('CGT Calculator'!E681="","",'CGT Calculator'!E681)</f>
        <v/>
      </c>
      <c r="F681" s="18" t="str">
        <f>IF('CGT Calculator'!F681="","",'CGT Calculator'!F681)</f>
        <v/>
      </c>
      <c r="G681" s="18" t="str">
        <f>IF('CGT Calculator'!G681="","",'CGT Calculator'!G681)</f>
        <v/>
      </c>
    </row>
    <row r="682" spans="1:7">
      <c r="A682" s="18" t="str">
        <f>IF('CGT Calculator'!A682="","",'CGT Calculator'!A682)</f>
        <v/>
      </c>
      <c r="B682" s="18" t="str">
        <f>IF('CGT Calculator'!B682="","",'CGT Calculator'!B682)</f>
        <v/>
      </c>
      <c r="C682" s="18" t="str">
        <f>IF('CGT Calculator'!C682="","",'CGT Calculator'!C682)</f>
        <v/>
      </c>
      <c r="D682" s="18" t="str">
        <f>IF('CGT Calculator'!D682="","",'CGT Calculator'!D682)</f>
        <v/>
      </c>
      <c r="E682" s="18" t="str">
        <f>IF('CGT Calculator'!E682="","",'CGT Calculator'!E682)</f>
        <v/>
      </c>
      <c r="F682" s="18" t="str">
        <f>IF('CGT Calculator'!F682="","",'CGT Calculator'!F682)</f>
        <v/>
      </c>
      <c r="G682" s="18" t="str">
        <f>IF('CGT Calculator'!G682="","",'CGT Calculator'!G682)</f>
        <v/>
      </c>
    </row>
    <row r="683" spans="1:7">
      <c r="A683" s="18" t="str">
        <f>IF('CGT Calculator'!A683="","",'CGT Calculator'!A683)</f>
        <v/>
      </c>
      <c r="B683" s="18" t="str">
        <f>IF('CGT Calculator'!B683="","",'CGT Calculator'!B683)</f>
        <v/>
      </c>
      <c r="C683" s="18" t="str">
        <f>IF('CGT Calculator'!C683="","",'CGT Calculator'!C683)</f>
        <v/>
      </c>
      <c r="D683" s="18" t="str">
        <f>IF('CGT Calculator'!D683="","",'CGT Calculator'!D683)</f>
        <v/>
      </c>
      <c r="E683" s="18" t="str">
        <f>IF('CGT Calculator'!E683="","",'CGT Calculator'!E683)</f>
        <v/>
      </c>
      <c r="F683" s="18" t="str">
        <f>IF('CGT Calculator'!F683="","",'CGT Calculator'!F683)</f>
        <v/>
      </c>
      <c r="G683" s="18" t="str">
        <f>IF('CGT Calculator'!G683="","",'CGT Calculator'!G683)</f>
        <v/>
      </c>
    </row>
    <row r="684" spans="1:7">
      <c r="A684" s="18" t="str">
        <f>IF('CGT Calculator'!A684="","",'CGT Calculator'!A684)</f>
        <v/>
      </c>
      <c r="B684" s="18" t="str">
        <f>IF('CGT Calculator'!B684="","",'CGT Calculator'!B684)</f>
        <v/>
      </c>
      <c r="C684" s="18" t="str">
        <f>IF('CGT Calculator'!C684="","",'CGT Calculator'!C684)</f>
        <v/>
      </c>
      <c r="D684" s="18" t="str">
        <f>IF('CGT Calculator'!D684="","",'CGT Calculator'!D684)</f>
        <v/>
      </c>
      <c r="E684" s="18" t="str">
        <f>IF('CGT Calculator'!E684="","",'CGT Calculator'!E684)</f>
        <v/>
      </c>
      <c r="F684" s="18" t="str">
        <f>IF('CGT Calculator'!F684="","",'CGT Calculator'!F684)</f>
        <v/>
      </c>
      <c r="G684" s="18" t="str">
        <f>IF('CGT Calculator'!G684="","",'CGT Calculator'!G684)</f>
        <v/>
      </c>
    </row>
    <row r="685" spans="1:7">
      <c r="A685" s="18" t="str">
        <f>IF('CGT Calculator'!A685="","",'CGT Calculator'!A685)</f>
        <v/>
      </c>
      <c r="B685" s="18" t="str">
        <f>IF('CGT Calculator'!B685="","",'CGT Calculator'!B685)</f>
        <v/>
      </c>
      <c r="C685" s="18" t="str">
        <f>IF('CGT Calculator'!C685="","",'CGT Calculator'!C685)</f>
        <v/>
      </c>
      <c r="D685" s="18" t="str">
        <f>IF('CGT Calculator'!D685="","",'CGT Calculator'!D685)</f>
        <v/>
      </c>
      <c r="E685" s="18" t="str">
        <f>IF('CGT Calculator'!E685="","",'CGT Calculator'!E685)</f>
        <v/>
      </c>
      <c r="F685" s="18" t="str">
        <f>IF('CGT Calculator'!F685="","",'CGT Calculator'!F685)</f>
        <v/>
      </c>
      <c r="G685" s="18" t="str">
        <f>IF('CGT Calculator'!G685="","",'CGT Calculator'!G685)</f>
        <v/>
      </c>
    </row>
    <row r="686" spans="1:7">
      <c r="A686" s="18" t="str">
        <f>IF('CGT Calculator'!A686="","",'CGT Calculator'!A686)</f>
        <v/>
      </c>
      <c r="B686" s="18" t="str">
        <f>IF('CGT Calculator'!B686="","",'CGT Calculator'!B686)</f>
        <v/>
      </c>
      <c r="C686" s="18" t="str">
        <f>IF('CGT Calculator'!C686="","",'CGT Calculator'!C686)</f>
        <v/>
      </c>
      <c r="D686" s="18" t="str">
        <f>IF('CGT Calculator'!D686="","",'CGT Calculator'!D686)</f>
        <v/>
      </c>
      <c r="E686" s="18" t="str">
        <f>IF('CGT Calculator'!E686="","",'CGT Calculator'!E686)</f>
        <v/>
      </c>
      <c r="F686" s="18" t="str">
        <f>IF('CGT Calculator'!F686="","",'CGT Calculator'!F686)</f>
        <v/>
      </c>
      <c r="G686" s="18" t="str">
        <f>IF('CGT Calculator'!G686="","",'CGT Calculator'!G686)</f>
        <v/>
      </c>
    </row>
    <row r="687" spans="1:7">
      <c r="A687" s="18" t="str">
        <f>IF('CGT Calculator'!A687="","",'CGT Calculator'!A687)</f>
        <v/>
      </c>
      <c r="B687" s="18" t="str">
        <f>IF('CGT Calculator'!B687="","",'CGT Calculator'!B687)</f>
        <v/>
      </c>
      <c r="C687" s="18" t="str">
        <f>IF('CGT Calculator'!C687="","",'CGT Calculator'!C687)</f>
        <v/>
      </c>
      <c r="D687" s="18" t="str">
        <f>IF('CGT Calculator'!D687="","",'CGT Calculator'!D687)</f>
        <v/>
      </c>
      <c r="E687" s="18" t="str">
        <f>IF('CGT Calculator'!E687="","",'CGT Calculator'!E687)</f>
        <v/>
      </c>
      <c r="F687" s="18" t="str">
        <f>IF('CGT Calculator'!F687="","",'CGT Calculator'!F687)</f>
        <v/>
      </c>
      <c r="G687" s="18" t="str">
        <f>IF('CGT Calculator'!G687="","",'CGT Calculator'!G687)</f>
        <v/>
      </c>
    </row>
    <row r="688" spans="1:7">
      <c r="A688" s="18" t="str">
        <f>IF('CGT Calculator'!A688="","",'CGT Calculator'!A688)</f>
        <v/>
      </c>
      <c r="B688" s="18" t="str">
        <f>IF('CGT Calculator'!B688="","",'CGT Calculator'!B688)</f>
        <v/>
      </c>
      <c r="C688" s="18" t="str">
        <f>IF('CGT Calculator'!C688="","",'CGT Calculator'!C688)</f>
        <v/>
      </c>
      <c r="D688" s="18" t="str">
        <f>IF('CGT Calculator'!D688="","",'CGT Calculator'!D688)</f>
        <v/>
      </c>
      <c r="E688" s="18" t="str">
        <f>IF('CGT Calculator'!E688="","",'CGT Calculator'!E688)</f>
        <v/>
      </c>
      <c r="F688" s="18" t="str">
        <f>IF('CGT Calculator'!F688="","",'CGT Calculator'!F688)</f>
        <v/>
      </c>
      <c r="G688" s="18" t="str">
        <f>IF('CGT Calculator'!G688="","",'CGT Calculator'!G688)</f>
        <v/>
      </c>
    </row>
    <row r="689" spans="1:7">
      <c r="A689" s="18" t="str">
        <f>IF('CGT Calculator'!A689="","",'CGT Calculator'!A689)</f>
        <v/>
      </c>
      <c r="B689" s="18" t="str">
        <f>IF('CGT Calculator'!B689="","",'CGT Calculator'!B689)</f>
        <v/>
      </c>
      <c r="C689" s="18" t="str">
        <f>IF('CGT Calculator'!C689="","",'CGT Calculator'!C689)</f>
        <v/>
      </c>
      <c r="D689" s="18" t="str">
        <f>IF('CGT Calculator'!D689="","",'CGT Calculator'!D689)</f>
        <v/>
      </c>
      <c r="E689" s="18" t="str">
        <f>IF('CGT Calculator'!E689="","",'CGT Calculator'!E689)</f>
        <v/>
      </c>
      <c r="F689" s="18" t="str">
        <f>IF('CGT Calculator'!F689="","",'CGT Calculator'!F689)</f>
        <v/>
      </c>
      <c r="G689" s="18" t="str">
        <f>IF('CGT Calculator'!G689="","",'CGT Calculator'!G689)</f>
        <v/>
      </c>
    </row>
    <row r="690" spans="1:7">
      <c r="A690" s="18" t="str">
        <f>IF('CGT Calculator'!A690="","",'CGT Calculator'!A690)</f>
        <v/>
      </c>
      <c r="B690" s="18" t="str">
        <f>IF('CGT Calculator'!B690="","",'CGT Calculator'!B690)</f>
        <v/>
      </c>
      <c r="C690" s="18" t="str">
        <f>IF('CGT Calculator'!C690="","",'CGT Calculator'!C690)</f>
        <v/>
      </c>
      <c r="D690" s="18" t="str">
        <f>IF('CGT Calculator'!D690="","",'CGT Calculator'!D690)</f>
        <v/>
      </c>
      <c r="E690" s="18" t="str">
        <f>IF('CGT Calculator'!E690="","",'CGT Calculator'!E690)</f>
        <v/>
      </c>
      <c r="F690" s="18" t="str">
        <f>IF('CGT Calculator'!F690="","",'CGT Calculator'!F690)</f>
        <v/>
      </c>
      <c r="G690" s="18" t="str">
        <f>IF('CGT Calculator'!G690="","",'CGT Calculator'!G690)</f>
        <v/>
      </c>
    </row>
    <row r="691" spans="1:7">
      <c r="A691" s="18" t="str">
        <f>IF('CGT Calculator'!A691="","",'CGT Calculator'!A691)</f>
        <v/>
      </c>
      <c r="B691" s="18" t="str">
        <f>IF('CGT Calculator'!B691="","",'CGT Calculator'!B691)</f>
        <v/>
      </c>
      <c r="C691" s="18" t="str">
        <f>IF('CGT Calculator'!C691="","",'CGT Calculator'!C691)</f>
        <v/>
      </c>
      <c r="D691" s="18" t="str">
        <f>IF('CGT Calculator'!D691="","",'CGT Calculator'!D691)</f>
        <v/>
      </c>
      <c r="E691" s="18" t="str">
        <f>IF('CGT Calculator'!E691="","",'CGT Calculator'!E691)</f>
        <v/>
      </c>
      <c r="F691" s="18" t="str">
        <f>IF('CGT Calculator'!F691="","",'CGT Calculator'!F691)</f>
        <v/>
      </c>
      <c r="G691" s="18" t="str">
        <f>IF('CGT Calculator'!G691="","",'CGT Calculator'!G691)</f>
        <v/>
      </c>
    </row>
    <row r="692" spans="1:7">
      <c r="A692" s="18" t="str">
        <f>IF('CGT Calculator'!A692="","",'CGT Calculator'!A692)</f>
        <v/>
      </c>
      <c r="B692" s="18" t="str">
        <f>IF('CGT Calculator'!B692="","",'CGT Calculator'!B692)</f>
        <v/>
      </c>
      <c r="C692" s="18" t="str">
        <f>IF('CGT Calculator'!C692="","",'CGT Calculator'!C692)</f>
        <v/>
      </c>
      <c r="D692" s="18" t="str">
        <f>IF('CGT Calculator'!D692="","",'CGT Calculator'!D692)</f>
        <v/>
      </c>
      <c r="E692" s="18" t="str">
        <f>IF('CGT Calculator'!E692="","",'CGT Calculator'!E692)</f>
        <v/>
      </c>
      <c r="F692" s="18" t="str">
        <f>IF('CGT Calculator'!F692="","",'CGT Calculator'!F692)</f>
        <v/>
      </c>
      <c r="G692" s="18" t="str">
        <f>IF('CGT Calculator'!G692="","",'CGT Calculator'!G692)</f>
        <v/>
      </c>
    </row>
    <row r="693" spans="1:7">
      <c r="A693" s="18" t="str">
        <f>IF('CGT Calculator'!A693="","",'CGT Calculator'!A693)</f>
        <v/>
      </c>
      <c r="B693" s="18" t="str">
        <f>IF('CGT Calculator'!B693="","",'CGT Calculator'!B693)</f>
        <v/>
      </c>
      <c r="C693" s="18" t="str">
        <f>IF('CGT Calculator'!C693="","",'CGT Calculator'!C693)</f>
        <v/>
      </c>
      <c r="D693" s="18" t="str">
        <f>IF('CGT Calculator'!D693="","",'CGT Calculator'!D693)</f>
        <v/>
      </c>
      <c r="E693" s="18" t="str">
        <f>IF('CGT Calculator'!E693="","",'CGT Calculator'!E693)</f>
        <v/>
      </c>
      <c r="F693" s="18" t="str">
        <f>IF('CGT Calculator'!F693="","",'CGT Calculator'!F693)</f>
        <v/>
      </c>
      <c r="G693" s="18" t="str">
        <f>IF('CGT Calculator'!G693="","",'CGT Calculator'!G693)</f>
        <v/>
      </c>
    </row>
    <row r="694" spans="1:7">
      <c r="A694" s="18" t="str">
        <f>IF('CGT Calculator'!A694="","",'CGT Calculator'!A694)</f>
        <v/>
      </c>
      <c r="B694" s="18" t="str">
        <f>IF('CGT Calculator'!B694="","",'CGT Calculator'!B694)</f>
        <v/>
      </c>
      <c r="C694" s="18" t="str">
        <f>IF('CGT Calculator'!C694="","",'CGT Calculator'!C694)</f>
        <v/>
      </c>
      <c r="D694" s="18" t="str">
        <f>IF('CGT Calculator'!D694="","",'CGT Calculator'!D694)</f>
        <v/>
      </c>
      <c r="E694" s="18" t="str">
        <f>IF('CGT Calculator'!E694="","",'CGT Calculator'!E694)</f>
        <v/>
      </c>
      <c r="F694" s="18" t="str">
        <f>IF('CGT Calculator'!F694="","",'CGT Calculator'!F694)</f>
        <v/>
      </c>
      <c r="G694" s="18" t="str">
        <f>IF('CGT Calculator'!G694="","",'CGT Calculator'!G694)</f>
        <v/>
      </c>
    </row>
    <row r="695" spans="1:7">
      <c r="A695" s="18" t="str">
        <f>IF('CGT Calculator'!A695="","",'CGT Calculator'!A695)</f>
        <v/>
      </c>
      <c r="B695" s="18" t="str">
        <f>IF('CGT Calculator'!B695="","",'CGT Calculator'!B695)</f>
        <v/>
      </c>
      <c r="C695" s="18" t="str">
        <f>IF('CGT Calculator'!C695="","",'CGT Calculator'!C695)</f>
        <v/>
      </c>
      <c r="D695" s="18" t="str">
        <f>IF('CGT Calculator'!D695="","",'CGT Calculator'!D695)</f>
        <v/>
      </c>
      <c r="E695" s="18" t="str">
        <f>IF('CGT Calculator'!E695="","",'CGT Calculator'!E695)</f>
        <v/>
      </c>
      <c r="F695" s="18" t="str">
        <f>IF('CGT Calculator'!F695="","",'CGT Calculator'!F695)</f>
        <v/>
      </c>
      <c r="G695" s="18" t="str">
        <f>IF('CGT Calculator'!G695="","",'CGT Calculator'!G695)</f>
        <v/>
      </c>
    </row>
    <row r="696" spans="1:7">
      <c r="A696" s="18" t="str">
        <f>IF('CGT Calculator'!A696="","",'CGT Calculator'!A696)</f>
        <v/>
      </c>
      <c r="B696" s="18" t="str">
        <f>IF('CGT Calculator'!B696="","",'CGT Calculator'!B696)</f>
        <v/>
      </c>
      <c r="C696" s="18" t="str">
        <f>IF('CGT Calculator'!C696="","",'CGT Calculator'!C696)</f>
        <v/>
      </c>
      <c r="D696" s="18" t="str">
        <f>IF('CGT Calculator'!D696="","",'CGT Calculator'!D696)</f>
        <v/>
      </c>
      <c r="E696" s="18" t="str">
        <f>IF('CGT Calculator'!E696="","",'CGT Calculator'!E696)</f>
        <v/>
      </c>
      <c r="F696" s="18" t="str">
        <f>IF('CGT Calculator'!F696="","",'CGT Calculator'!F696)</f>
        <v/>
      </c>
      <c r="G696" s="18" t="str">
        <f>IF('CGT Calculator'!G696="","",'CGT Calculator'!G696)</f>
        <v/>
      </c>
    </row>
    <row r="697" spans="1:7">
      <c r="A697" s="18" t="str">
        <f>IF('CGT Calculator'!A697="","",'CGT Calculator'!A697)</f>
        <v/>
      </c>
      <c r="B697" s="18" t="str">
        <f>IF('CGT Calculator'!B697="","",'CGT Calculator'!B697)</f>
        <v/>
      </c>
      <c r="C697" s="18" t="str">
        <f>IF('CGT Calculator'!C697="","",'CGT Calculator'!C697)</f>
        <v/>
      </c>
      <c r="D697" s="18" t="str">
        <f>IF('CGT Calculator'!D697="","",'CGT Calculator'!D697)</f>
        <v/>
      </c>
      <c r="E697" s="18" t="str">
        <f>IF('CGT Calculator'!E697="","",'CGT Calculator'!E697)</f>
        <v/>
      </c>
      <c r="F697" s="18" t="str">
        <f>IF('CGT Calculator'!F697="","",'CGT Calculator'!F697)</f>
        <v/>
      </c>
      <c r="G697" s="18" t="str">
        <f>IF('CGT Calculator'!G697="","",'CGT Calculator'!G697)</f>
        <v/>
      </c>
    </row>
    <row r="698" spans="1:7">
      <c r="A698" s="18" t="str">
        <f>IF('CGT Calculator'!A698="","",'CGT Calculator'!A698)</f>
        <v/>
      </c>
      <c r="B698" s="18" t="str">
        <f>IF('CGT Calculator'!B698="","",'CGT Calculator'!B698)</f>
        <v/>
      </c>
      <c r="C698" s="18" t="str">
        <f>IF('CGT Calculator'!C698="","",'CGT Calculator'!C698)</f>
        <v/>
      </c>
      <c r="D698" s="18" t="str">
        <f>IF('CGT Calculator'!D698="","",'CGT Calculator'!D698)</f>
        <v/>
      </c>
      <c r="E698" s="18" t="str">
        <f>IF('CGT Calculator'!E698="","",'CGT Calculator'!E698)</f>
        <v/>
      </c>
      <c r="F698" s="18" t="str">
        <f>IF('CGT Calculator'!F698="","",'CGT Calculator'!F698)</f>
        <v/>
      </c>
      <c r="G698" s="18" t="str">
        <f>IF('CGT Calculator'!G698="","",'CGT Calculator'!G698)</f>
        <v/>
      </c>
    </row>
    <row r="699" spans="1:7">
      <c r="A699" s="18" t="str">
        <f>IF('CGT Calculator'!A699="","",'CGT Calculator'!A699)</f>
        <v/>
      </c>
      <c r="B699" s="18" t="str">
        <f>IF('CGT Calculator'!B699="","",'CGT Calculator'!B699)</f>
        <v/>
      </c>
      <c r="C699" s="18" t="str">
        <f>IF('CGT Calculator'!C699="","",'CGT Calculator'!C699)</f>
        <v/>
      </c>
      <c r="D699" s="18" t="str">
        <f>IF('CGT Calculator'!D699="","",'CGT Calculator'!D699)</f>
        <v/>
      </c>
      <c r="E699" s="18" t="str">
        <f>IF('CGT Calculator'!E699="","",'CGT Calculator'!E699)</f>
        <v/>
      </c>
      <c r="F699" s="18" t="str">
        <f>IF('CGT Calculator'!F699="","",'CGT Calculator'!F699)</f>
        <v/>
      </c>
      <c r="G699" s="18" t="str">
        <f>IF('CGT Calculator'!G699="","",'CGT Calculator'!G699)</f>
        <v/>
      </c>
    </row>
    <row r="700" spans="1:7">
      <c r="A700" s="18" t="str">
        <f>IF('CGT Calculator'!A700="","",'CGT Calculator'!A700)</f>
        <v/>
      </c>
      <c r="B700" s="18" t="str">
        <f>IF('CGT Calculator'!B700="","",'CGT Calculator'!B700)</f>
        <v/>
      </c>
      <c r="C700" s="18" t="str">
        <f>IF('CGT Calculator'!C700="","",'CGT Calculator'!C700)</f>
        <v/>
      </c>
      <c r="D700" s="18" t="str">
        <f>IF('CGT Calculator'!D700="","",'CGT Calculator'!D700)</f>
        <v/>
      </c>
      <c r="E700" s="18" t="str">
        <f>IF('CGT Calculator'!E700="","",'CGT Calculator'!E700)</f>
        <v/>
      </c>
      <c r="F700" s="18" t="str">
        <f>IF('CGT Calculator'!F700="","",'CGT Calculator'!F700)</f>
        <v/>
      </c>
      <c r="G700" s="18" t="str">
        <f>IF('CGT Calculator'!G700="","",'CGT Calculator'!G700)</f>
        <v/>
      </c>
    </row>
    <row r="701" spans="1:7">
      <c r="A701" s="18" t="str">
        <f>IF('CGT Calculator'!A701="","",'CGT Calculator'!A701)</f>
        <v/>
      </c>
      <c r="B701" s="18" t="str">
        <f>IF('CGT Calculator'!B701="","",'CGT Calculator'!B701)</f>
        <v/>
      </c>
      <c r="C701" s="18" t="str">
        <f>IF('CGT Calculator'!C701="","",'CGT Calculator'!C701)</f>
        <v/>
      </c>
      <c r="D701" s="18" t="str">
        <f>IF('CGT Calculator'!D701="","",'CGT Calculator'!D701)</f>
        <v/>
      </c>
      <c r="E701" s="18" t="str">
        <f>IF('CGT Calculator'!E701="","",'CGT Calculator'!E701)</f>
        <v/>
      </c>
      <c r="F701" s="18" t="str">
        <f>IF('CGT Calculator'!F701="","",'CGT Calculator'!F701)</f>
        <v/>
      </c>
      <c r="G701" s="18" t="str">
        <f>IF('CGT Calculator'!G701="","",'CGT Calculator'!G701)</f>
        <v/>
      </c>
    </row>
    <row r="702" spans="1:7">
      <c r="A702" s="18" t="str">
        <f>IF('CGT Calculator'!A702="","",'CGT Calculator'!A702)</f>
        <v/>
      </c>
      <c r="B702" s="18" t="str">
        <f>IF('CGT Calculator'!B702="","",'CGT Calculator'!B702)</f>
        <v/>
      </c>
      <c r="C702" s="18" t="str">
        <f>IF('CGT Calculator'!C702="","",'CGT Calculator'!C702)</f>
        <v/>
      </c>
      <c r="D702" s="18" t="str">
        <f>IF('CGT Calculator'!D702="","",'CGT Calculator'!D702)</f>
        <v/>
      </c>
      <c r="E702" s="18" t="str">
        <f>IF('CGT Calculator'!E702="","",'CGT Calculator'!E702)</f>
        <v/>
      </c>
      <c r="F702" s="18" t="str">
        <f>IF('CGT Calculator'!F702="","",'CGT Calculator'!F702)</f>
        <v/>
      </c>
      <c r="G702" s="18" t="str">
        <f>IF('CGT Calculator'!G702="","",'CGT Calculator'!G702)</f>
        <v/>
      </c>
    </row>
    <row r="703" spans="1:7">
      <c r="A703" s="18" t="str">
        <f>IF('CGT Calculator'!A703="","",'CGT Calculator'!A703)</f>
        <v/>
      </c>
      <c r="B703" s="18" t="str">
        <f>IF('CGT Calculator'!B703="","",'CGT Calculator'!B703)</f>
        <v/>
      </c>
      <c r="C703" s="18" t="str">
        <f>IF('CGT Calculator'!C703="","",'CGT Calculator'!C703)</f>
        <v/>
      </c>
      <c r="D703" s="18" t="str">
        <f>IF('CGT Calculator'!D703="","",'CGT Calculator'!D703)</f>
        <v/>
      </c>
      <c r="E703" s="18" t="str">
        <f>IF('CGT Calculator'!E703="","",'CGT Calculator'!E703)</f>
        <v/>
      </c>
      <c r="F703" s="18" t="str">
        <f>IF('CGT Calculator'!F703="","",'CGT Calculator'!F703)</f>
        <v/>
      </c>
      <c r="G703" s="18" t="str">
        <f>IF('CGT Calculator'!G703="","",'CGT Calculator'!G703)</f>
        <v/>
      </c>
    </row>
    <row r="704" spans="1:7">
      <c r="A704" s="18" t="str">
        <f>IF('CGT Calculator'!A704="","",'CGT Calculator'!A704)</f>
        <v/>
      </c>
      <c r="B704" s="18" t="str">
        <f>IF('CGT Calculator'!B704="","",'CGT Calculator'!B704)</f>
        <v/>
      </c>
      <c r="C704" s="18" t="str">
        <f>IF('CGT Calculator'!C704="","",'CGT Calculator'!C704)</f>
        <v/>
      </c>
      <c r="D704" s="18" t="str">
        <f>IF('CGT Calculator'!D704="","",'CGT Calculator'!D704)</f>
        <v/>
      </c>
      <c r="E704" s="18" t="str">
        <f>IF('CGT Calculator'!E704="","",'CGT Calculator'!E704)</f>
        <v/>
      </c>
      <c r="F704" s="18" t="str">
        <f>IF('CGT Calculator'!F704="","",'CGT Calculator'!F704)</f>
        <v/>
      </c>
      <c r="G704" s="18" t="str">
        <f>IF('CGT Calculator'!G704="","",'CGT Calculator'!G704)</f>
        <v/>
      </c>
    </row>
    <row r="705" spans="1:7">
      <c r="A705" s="18" t="str">
        <f>IF('CGT Calculator'!A705="","",'CGT Calculator'!A705)</f>
        <v/>
      </c>
      <c r="B705" s="18" t="str">
        <f>IF('CGT Calculator'!B705="","",'CGT Calculator'!B705)</f>
        <v/>
      </c>
      <c r="C705" s="18" t="str">
        <f>IF('CGT Calculator'!C705="","",'CGT Calculator'!C705)</f>
        <v/>
      </c>
      <c r="D705" s="18" t="str">
        <f>IF('CGT Calculator'!D705="","",'CGT Calculator'!D705)</f>
        <v/>
      </c>
      <c r="E705" s="18" t="str">
        <f>IF('CGT Calculator'!E705="","",'CGT Calculator'!E705)</f>
        <v/>
      </c>
      <c r="F705" s="18" t="str">
        <f>IF('CGT Calculator'!F705="","",'CGT Calculator'!F705)</f>
        <v/>
      </c>
      <c r="G705" s="18" t="str">
        <f>IF('CGT Calculator'!G705="","",'CGT Calculator'!G705)</f>
        <v/>
      </c>
    </row>
    <row r="706" spans="1:7">
      <c r="A706" s="18" t="str">
        <f>IF('CGT Calculator'!A706="","",'CGT Calculator'!A706)</f>
        <v/>
      </c>
      <c r="B706" s="18" t="str">
        <f>IF('CGT Calculator'!B706="","",'CGT Calculator'!B706)</f>
        <v/>
      </c>
      <c r="C706" s="18" t="str">
        <f>IF('CGT Calculator'!C706="","",'CGT Calculator'!C706)</f>
        <v/>
      </c>
      <c r="D706" s="18" t="str">
        <f>IF('CGT Calculator'!D706="","",'CGT Calculator'!D706)</f>
        <v/>
      </c>
      <c r="E706" s="18" t="str">
        <f>IF('CGT Calculator'!E706="","",'CGT Calculator'!E706)</f>
        <v/>
      </c>
      <c r="F706" s="18" t="str">
        <f>IF('CGT Calculator'!F706="","",'CGT Calculator'!F706)</f>
        <v/>
      </c>
      <c r="G706" s="18" t="str">
        <f>IF('CGT Calculator'!G706="","",'CGT Calculator'!G706)</f>
        <v/>
      </c>
    </row>
    <row r="707" spans="1:7">
      <c r="A707" s="18" t="str">
        <f>IF('CGT Calculator'!A707="","",'CGT Calculator'!A707)</f>
        <v/>
      </c>
      <c r="B707" s="18" t="str">
        <f>IF('CGT Calculator'!B707="","",'CGT Calculator'!B707)</f>
        <v/>
      </c>
      <c r="C707" s="18" t="str">
        <f>IF('CGT Calculator'!C707="","",'CGT Calculator'!C707)</f>
        <v/>
      </c>
      <c r="D707" s="18" t="str">
        <f>IF('CGT Calculator'!D707="","",'CGT Calculator'!D707)</f>
        <v/>
      </c>
      <c r="E707" s="18" t="str">
        <f>IF('CGT Calculator'!E707="","",'CGT Calculator'!E707)</f>
        <v/>
      </c>
      <c r="F707" s="18" t="str">
        <f>IF('CGT Calculator'!F707="","",'CGT Calculator'!F707)</f>
        <v/>
      </c>
      <c r="G707" s="18" t="str">
        <f>IF('CGT Calculator'!G707="","",'CGT Calculator'!G707)</f>
        <v/>
      </c>
    </row>
    <row r="708" spans="1:7">
      <c r="A708" s="18" t="str">
        <f>IF('CGT Calculator'!A708="","",'CGT Calculator'!A708)</f>
        <v/>
      </c>
      <c r="B708" s="18" t="str">
        <f>IF('CGT Calculator'!B708="","",'CGT Calculator'!B708)</f>
        <v/>
      </c>
      <c r="C708" s="18" t="str">
        <f>IF('CGT Calculator'!C708="","",'CGT Calculator'!C708)</f>
        <v/>
      </c>
      <c r="D708" s="18" t="str">
        <f>IF('CGT Calculator'!D708="","",'CGT Calculator'!D708)</f>
        <v/>
      </c>
      <c r="E708" s="18" t="str">
        <f>IF('CGT Calculator'!E708="","",'CGT Calculator'!E708)</f>
        <v/>
      </c>
      <c r="F708" s="18" t="str">
        <f>IF('CGT Calculator'!F708="","",'CGT Calculator'!F708)</f>
        <v/>
      </c>
      <c r="G708" s="18" t="str">
        <f>IF('CGT Calculator'!G708="","",'CGT Calculator'!G708)</f>
        <v/>
      </c>
    </row>
    <row r="709" spans="1:7">
      <c r="A709" s="18" t="str">
        <f>IF('CGT Calculator'!A709="","",'CGT Calculator'!A709)</f>
        <v/>
      </c>
      <c r="B709" s="18" t="str">
        <f>IF('CGT Calculator'!B709="","",'CGT Calculator'!B709)</f>
        <v/>
      </c>
      <c r="C709" s="18" t="str">
        <f>IF('CGT Calculator'!C709="","",'CGT Calculator'!C709)</f>
        <v/>
      </c>
      <c r="D709" s="18" t="str">
        <f>IF('CGT Calculator'!D709="","",'CGT Calculator'!D709)</f>
        <v/>
      </c>
      <c r="E709" s="18" t="str">
        <f>IF('CGT Calculator'!E709="","",'CGT Calculator'!E709)</f>
        <v/>
      </c>
      <c r="F709" s="18" t="str">
        <f>IF('CGT Calculator'!F709="","",'CGT Calculator'!F709)</f>
        <v/>
      </c>
      <c r="G709" s="18" t="str">
        <f>IF('CGT Calculator'!G709="","",'CGT Calculator'!G709)</f>
        <v/>
      </c>
    </row>
    <row r="710" spans="1:7">
      <c r="A710" s="18" t="str">
        <f>IF('CGT Calculator'!A710="","",'CGT Calculator'!A710)</f>
        <v/>
      </c>
      <c r="B710" s="18" t="str">
        <f>IF('CGT Calculator'!B710="","",'CGT Calculator'!B710)</f>
        <v/>
      </c>
      <c r="C710" s="18" t="str">
        <f>IF('CGT Calculator'!C710="","",'CGT Calculator'!C710)</f>
        <v/>
      </c>
      <c r="D710" s="18" t="str">
        <f>IF('CGT Calculator'!D710="","",'CGT Calculator'!D710)</f>
        <v/>
      </c>
      <c r="E710" s="18" t="str">
        <f>IF('CGT Calculator'!E710="","",'CGT Calculator'!E710)</f>
        <v/>
      </c>
      <c r="F710" s="18" t="str">
        <f>IF('CGT Calculator'!F710="","",'CGT Calculator'!F710)</f>
        <v/>
      </c>
      <c r="G710" s="18" t="str">
        <f>IF('CGT Calculator'!G710="","",'CGT Calculator'!G710)</f>
        <v/>
      </c>
    </row>
    <row r="711" spans="1:7">
      <c r="A711" s="18" t="str">
        <f>IF('CGT Calculator'!A711="","",'CGT Calculator'!A711)</f>
        <v/>
      </c>
      <c r="B711" s="18" t="str">
        <f>IF('CGT Calculator'!B711="","",'CGT Calculator'!B711)</f>
        <v/>
      </c>
      <c r="C711" s="18" t="str">
        <f>IF('CGT Calculator'!C711="","",'CGT Calculator'!C711)</f>
        <v/>
      </c>
      <c r="D711" s="18" t="str">
        <f>IF('CGT Calculator'!D711="","",'CGT Calculator'!D711)</f>
        <v/>
      </c>
      <c r="E711" s="18" t="str">
        <f>IF('CGT Calculator'!E711="","",'CGT Calculator'!E711)</f>
        <v/>
      </c>
      <c r="F711" s="18" t="str">
        <f>IF('CGT Calculator'!F711="","",'CGT Calculator'!F711)</f>
        <v/>
      </c>
      <c r="G711" s="18" t="str">
        <f>IF('CGT Calculator'!G711="","",'CGT Calculator'!G711)</f>
        <v/>
      </c>
    </row>
    <row r="712" spans="1:7">
      <c r="A712" s="18" t="str">
        <f>IF('CGT Calculator'!A712="","",'CGT Calculator'!A712)</f>
        <v/>
      </c>
      <c r="B712" s="18" t="str">
        <f>IF('CGT Calculator'!B712="","",'CGT Calculator'!B712)</f>
        <v/>
      </c>
      <c r="C712" s="18" t="str">
        <f>IF('CGT Calculator'!C712="","",'CGT Calculator'!C712)</f>
        <v/>
      </c>
      <c r="D712" s="18" t="str">
        <f>IF('CGT Calculator'!D712="","",'CGT Calculator'!D712)</f>
        <v/>
      </c>
      <c r="E712" s="18" t="str">
        <f>IF('CGT Calculator'!E712="","",'CGT Calculator'!E712)</f>
        <v/>
      </c>
      <c r="F712" s="18" t="str">
        <f>IF('CGT Calculator'!F712="","",'CGT Calculator'!F712)</f>
        <v/>
      </c>
      <c r="G712" s="18" t="str">
        <f>IF('CGT Calculator'!G712="","",'CGT Calculator'!G712)</f>
        <v/>
      </c>
    </row>
    <row r="713" spans="1:7">
      <c r="A713" s="18" t="str">
        <f>IF('CGT Calculator'!A713="","",'CGT Calculator'!A713)</f>
        <v/>
      </c>
      <c r="B713" s="18" t="str">
        <f>IF('CGT Calculator'!B713="","",'CGT Calculator'!B713)</f>
        <v/>
      </c>
      <c r="C713" s="18" t="str">
        <f>IF('CGT Calculator'!C713="","",'CGT Calculator'!C713)</f>
        <v/>
      </c>
      <c r="D713" s="18" t="str">
        <f>IF('CGT Calculator'!D713="","",'CGT Calculator'!D713)</f>
        <v/>
      </c>
      <c r="E713" s="18" t="str">
        <f>IF('CGT Calculator'!E713="","",'CGT Calculator'!E713)</f>
        <v/>
      </c>
      <c r="F713" s="18" t="str">
        <f>IF('CGT Calculator'!F713="","",'CGT Calculator'!F713)</f>
        <v/>
      </c>
      <c r="G713" s="18" t="str">
        <f>IF('CGT Calculator'!G713="","",'CGT Calculator'!G713)</f>
        <v/>
      </c>
    </row>
    <row r="714" spans="1:7">
      <c r="A714" s="18" t="str">
        <f>IF('CGT Calculator'!A714="","",'CGT Calculator'!A714)</f>
        <v/>
      </c>
      <c r="B714" s="18" t="str">
        <f>IF('CGT Calculator'!B714="","",'CGT Calculator'!B714)</f>
        <v/>
      </c>
      <c r="C714" s="18" t="str">
        <f>IF('CGT Calculator'!C714="","",'CGT Calculator'!C714)</f>
        <v/>
      </c>
      <c r="D714" s="18" t="str">
        <f>IF('CGT Calculator'!D714="","",'CGT Calculator'!D714)</f>
        <v/>
      </c>
      <c r="E714" s="18" t="str">
        <f>IF('CGT Calculator'!E714="","",'CGT Calculator'!E714)</f>
        <v/>
      </c>
      <c r="F714" s="18" t="str">
        <f>IF('CGT Calculator'!F714="","",'CGT Calculator'!F714)</f>
        <v/>
      </c>
      <c r="G714" s="18" t="str">
        <f>IF('CGT Calculator'!G714="","",'CGT Calculator'!G714)</f>
        <v/>
      </c>
    </row>
    <row r="715" spans="1:7">
      <c r="A715" s="18" t="str">
        <f>IF('CGT Calculator'!A715="","",'CGT Calculator'!A715)</f>
        <v/>
      </c>
      <c r="B715" s="18" t="str">
        <f>IF('CGT Calculator'!B715="","",'CGT Calculator'!B715)</f>
        <v/>
      </c>
      <c r="C715" s="18" t="str">
        <f>IF('CGT Calculator'!C715="","",'CGT Calculator'!C715)</f>
        <v/>
      </c>
      <c r="D715" s="18" t="str">
        <f>IF('CGT Calculator'!D715="","",'CGT Calculator'!D715)</f>
        <v/>
      </c>
      <c r="E715" s="18" t="str">
        <f>IF('CGT Calculator'!E715="","",'CGT Calculator'!E715)</f>
        <v/>
      </c>
      <c r="F715" s="18" t="str">
        <f>IF('CGT Calculator'!F715="","",'CGT Calculator'!F715)</f>
        <v/>
      </c>
      <c r="G715" s="18" t="str">
        <f>IF('CGT Calculator'!G715="","",'CGT Calculator'!G715)</f>
        <v/>
      </c>
    </row>
    <row r="716" spans="1:7">
      <c r="A716" s="18" t="str">
        <f>IF('CGT Calculator'!A716="","",'CGT Calculator'!A716)</f>
        <v/>
      </c>
      <c r="B716" s="18" t="str">
        <f>IF('CGT Calculator'!B716="","",'CGT Calculator'!B716)</f>
        <v/>
      </c>
      <c r="C716" s="18" t="str">
        <f>IF('CGT Calculator'!C716="","",'CGT Calculator'!C716)</f>
        <v/>
      </c>
      <c r="D716" s="18" t="str">
        <f>IF('CGT Calculator'!D716="","",'CGT Calculator'!D716)</f>
        <v/>
      </c>
      <c r="E716" s="18" t="str">
        <f>IF('CGT Calculator'!E716="","",'CGT Calculator'!E716)</f>
        <v/>
      </c>
      <c r="F716" s="18" t="str">
        <f>IF('CGT Calculator'!F716="","",'CGT Calculator'!F716)</f>
        <v/>
      </c>
      <c r="G716" s="18" t="str">
        <f>IF('CGT Calculator'!G716="","",'CGT Calculator'!G716)</f>
        <v/>
      </c>
    </row>
    <row r="717" spans="1:7">
      <c r="A717" s="18" t="str">
        <f>IF('CGT Calculator'!A717="","",'CGT Calculator'!A717)</f>
        <v/>
      </c>
      <c r="B717" s="18" t="str">
        <f>IF('CGT Calculator'!B717="","",'CGT Calculator'!B717)</f>
        <v/>
      </c>
      <c r="C717" s="18" t="str">
        <f>IF('CGT Calculator'!C717="","",'CGT Calculator'!C717)</f>
        <v/>
      </c>
      <c r="D717" s="18" t="str">
        <f>IF('CGT Calculator'!D717="","",'CGT Calculator'!D717)</f>
        <v/>
      </c>
      <c r="E717" s="18" t="str">
        <f>IF('CGT Calculator'!E717="","",'CGT Calculator'!E717)</f>
        <v/>
      </c>
      <c r="F717" s="18" t="str">
        <f>IF('CGT Calculator'!F717="","",'CGT Calculator'!F717)</f>
        <v/>
      </c>
      <c r="G717" s="18" t="str">
        <f>IF('CGT Calculator'!G717="","",'CGT Calculator'!G717)</f>
        <v/>
      </c>
    </row>
    <row r="718" spans="1:7">
      <c r="A718" s="18" t="str">
        <f>IF('CGT Calculator'!A718="","",'CGT Calculator'!A718)</f>
        <v/>
      </c>
      <c r="B718" s="18" t="str">
        <f>IF('CGT Calculator'!B718="","",'CGT Calculator'!B718)</f>
        <v/>
      </c>
      <c r="C718" s="18" t="str">
        <f>IF('CGT Calculator'!C718="","",'CGT Calculator'!C718)</f>
        <v/>
      </c>
      <c r="D718" s="18" t="str">
        <f>IF('CGT Calculator'!D718="","",'CGT Calculator'!D718)</f>
        <v/>
      </c>
      <c r="E718" s="18" t="str">
        <f>IF('CGT Calculator'!E718="","",'CGT Calculator'!E718)</f>
        <v/>
      </c>
      <c r="F718" s="18" t="str">
        <f>IF('CGT Calculator'!F718="","",'CGT Calculator'!F718)</f>
        <v/>
      </c>
      <c r="G718" s="18" t="str">
        <f>IF('CGT Calculator'!G718="","",'CGT Calculator'!G718)</f>
        <v/>
      </c>
    </row>
    <row r="719" spans="1:7">
      <c r="A719" s="18" t="str">
        <f>IF('CGT Calculator'!A719="","",'CGT Calculator'!A719)</f>
        <v/>
      </c>
      <c r="B719" s="18" t="str">
        <f>IF('CGT Calculator'!B719="","",'CGT Calculator'!B719)</f>
        <v/>
      </c>
      <c r="C719" s="18" t="str">
        <f>IF('CGT Calculator'!C719="","",'CGT Calculator'!C719)</f>
        <v/>
      </c>
      <c r="D719" s="18" t="str">
        <f>IF('CGT Calculator'!D719="","",'CGT Calculator'!D719)</f>
        <v/>
      </c>
      <c r="E719" s="18" t="str">
        <f>IF('CGT Calculator'!E719="","",'CGT Calculator'!E719)</f>
        <v/>
      </c>
      <c r="F719" s="18" t="str">
        <f>IF('CGT Calculator'!F719="","",'CGT Calculator'!F719)</f>
        <v/>
      </c>
      <c r="G719" s="18" t="str">
        <f>IF('CGT Calculator'!G719="","",'CGT Calculator'!G719)</f>
        <v/>
      </c>
    </row>
    <row r="720" spans="1:7">
      <c r="A720" s="18" t="str">
        <f>IF('CGT Calculator'!A720="","",'CGT Calculator'!A720)</f>
        <v/>
      </c>
      <c r="B720" s="18" t="str">
        <f>IF('CGT Calculator'!B720="","",'CGT Calculator'!B720)</f>
        <v/>
      </c>
      <c r="C720" s="18" t="str">
        <f>IF('CGT Calculator'!C720="","",'CGT Calculator'!C720)</f>
        <v/>
      </c>
      <c r="D720" s="18" t="str">
        <f>IF('CGT Calculator'!D720="","",'CGT Calculator'!D720)</f>
        <v/>
      </c>
      <c r="E720" s="18" t="str">
        <f>IF('CGT Calculator'!E720="","",'CGT Calculator'!E720)</f>
        <v/>
      </c>
      <c r="F720" s="18" t="str">
        <f>IF('CGT Calculator'!F720="","",'CGT Calculator'!F720)</f>
        <v/>
      </c>
      <c r="G720" s="18" t="str">
        <f>IF('CGT Calculator'!G720="","",'CGT Calculator'!G720)</f>
        <v/>
      </c>
    </row>
    <row r="721" spans="1:7">
      <c r="A721" s="18" t="str">
        <f>IF('CGT Calculator'!A721="","",'CGT Calculator'!A721)</f>
        <v/>
      </c>
      <c r="B721" s="18" t="str">
        <f>IF('CGT Calculator'!B721="","",'CGT Calculator'!B721)</f>
        <v/>
      </c>
      <c r="C721" s="18" t="str">
        <f>IF('CGT Calculator'!C721="","",'CGT Calculator'!C721)</f>
        <v/>
      </c>
      <c r="D721" s="18" t="str">
        <f>IF('CGT Calculator'!D721="","",'CGT Calculator'!D721)</f>
        <v/>
      </c>
      <c r="E721" s="18" t="str">
        <f>IF('CGT Calculator'!E721="","",'CGT Calculator'!E721)</f>
        <v/>
      </c>
      <c r="F721" s="18" t="str">
        <f>IF('CGT Calculator'!F721="","",'CGT Calculator'!F721)</f>
        <v/>
      </c>
      <c r="G721" s="18" t="str">
        <f>IF('CGT Calculator'!G721="","",'CGT Calculator'!G721)</f>
        <v/>
      </c>
    </row>
    <row r="722" spans="1:7">
      <c r="A722" s="18" t="str">
        <f>IF('CGT Calculator'!A722="","",'CGT Calculator'!A722)</f>
        <v/>
      </c>
      <c r="B722" s="18" t="str">
        <f>IF('CGT Calculator'!B722="","",'CGT Calculator'!B722)</f>
        <v/>
      </c>
      <c r="C722" s="18" t="str">
        <f>IF('CGT Calculator'!C722="","",'CGT Calculator'!C722)</f>
        <v/>
      </c>
      <c r="D722" s="18" t="str">
        <f>IF('CGT Calculator'!D722="","",'CGT Calculator'!D722)</f>
        <v/>
      </c>
      <c r="E722" s="18" t="str">
        <f>IF('CGT Calculator'!E722="","",'CGT Calculator'!E722)</f>
        <v/>
      </c>
      <c r="F722" s="18" t="str">
        <f>IF('CGT Calculator'!F722="","",'CGT Calculator'!F722)</f>
        <v/>
      </c>
      <c r="G722" s="18" t="str">
        <f>IF('CGT Calculator'!G722="","",'CGT Calculator'!G722)</f>
        <v/>
      </c>
    </row>
    <row r="723" spans="1:7">
      <c r="A723" s="18" t="str">
        <f>IF('CGT Calculator'!A723="","",'CGT Calculator'!A723)</f>
        <v/>
      </c>
      <c r="B723" s="18" t="str">
        <f>IF('CGT Calculator'!B723="","",'CGT Calculator'!B723)</f>
        <v/>
      </c>
      <c r="C723" s="18" t="str">
        <f>IF('CGT Calculator'!C723="","",'CGT Calculator'!C723)</f>
        <v/>
      </c>
      <c r="D723" s="18" t="str">
        <f>IF('CGT Calculator'!D723="","",'CGT Calculator'!D723)</f>
        <v/>
      </c>
      <c r="E723" s="18" t="str">
        <f>IF('CGT Calculator'!E723="","",'CGT Calculator'!E723)</f>
        <v/>
      </c>
      <c r="F723" s="18" t="str">
        <f>IF('CGT Calculator'!F723="","",'CGT Calculator'!F723)</f>
        <v/>
      </c>
      <c r="G723" s="18" t="str">
        <f>IF('CGT Calculator'!G723="","",'CGT Calculator'!G723)</f>
        <v/>
      </c>
    </row>
    <row r="724" spans="1:7">
      <c r="A724" s="18" t="str">
        <f>IF('CGT Calculator'!A724="","",'CGT Calculator'!A724)</f>
        <v/>
      </c>
      <c r="B724" s="18" t="str">
        <f>IF('CGT Calculator'!B724="","",'CGT Calculator'!B724)</f>
        <v/>
      </c>
      <c r="C724" s="18" t="str">
        <f>IF('CGT Calculator'!C724="","",'CGT Calculator'!C724)</f>
        <v/>
      </c>
      <c r="D724" s="18" t="str">
        <f>IF('CGT Calculator'!D724="","",'CGT Calculator'!D724)</f>
        <v/>
      </c>
      <c r="E724" s="18" t="str">
        <f>IF('CGT Calculator'!E724="","",'CGT Calculator'!E724)</f>
        <v/>
      </c>
      <c r="F724" s="18" t="str">
        <f>IF('CGT Calculator'!F724="","",'CGT Calculator'!F724)</f>
        <v/>
      </c>
      <c r="G724" s="18" t="str">
        <f>IF('CGT Calculator'!G724="","",'CGT Calculator'!G724)</f>
        <v/>
      </c>
    </row>
    <row r="725" spans="1:7">
      <c r="A725" s="18" t="str">
        <f>IF('CGT Calculator'!A725="","",'CGT Calculator'!A725)</f>
        <v/>
      </c>
      <c r="B725" s="18" t="str">
        <f>IF('CGT Calculator'!B725="","",'CGT Calculator'!B725)</f>
        <v/>
      </c>
      <c r="C725" s="18" t="str">
        <f>IF('CGT Calculator'!C725="","",'CGT Calculator'!C725)</f>
        <v/>
      </c>
      <c r="D725" s="18" t="str">
        <f>IF('CGT Calculator'!D725="","",'CGT Calculator'!D725)</f>
        <v/>
      </c>
      <c r="E725" s="18" t="str">
        <f>IF('CGT Calculator'!E725="","",'CGT Calculator'!E725)</f>
        <v/>
      </c>
      <c r="F725" s="18" t="str">
        <f>IF('CGT Calculator'!F725="","",'CGT Calculator'!F725)</f>
        <v/>
      </c>
      <c r="G725" s="18" t="str">
        <f>IF('CGT Calculator'!G725="","",'CGT Calculator'!G725)</f>
        <v/>
      </c>
    </row>
    <row r="726" spans="1:7">
      <c r="A726" s="18" t="str">
        <f>IF('CGT Calculator'!A726="","",'CGT Calculator'!A726)</f>
        <v/>
      </c>
      <c r="B726" s="18" t="str">
        <f>IF('CGT Calculator'!B726="","",'CGT Calculator'!B726)</f>
        <v/>
      </c>
      <c r="C726" s="18" t="str">
        <f>IF('CGT Calculator'!C726="","",'CGT Calculator'!C726)</f>
        <v/>
      </c>
      <c r="D726" s="18" t="str">
        <f>IF('CGT Calculator'!D726="","",'CGT Calculator'!D726)</f>
        <v/>
      </c>
      <c r="E726" s="18" t="str">
        <f>IF('CGT Calculator'!E726="","",'CGT Calculator'!E726)</f>
        <v/>
      </c>
      <c r="F726" s="18" t="str">
        <f>IF('CGT Calculator'!F726="","",'CGT Calculator'!F726)</f>
        <v/>
      </c>
      <c r="G726" s="18" t="str">
        <f>IF('CGT Calculator'!G726="","",'CGT Calculator'!G726)</f>
        <v/>
      </c>
    </row>
    <row r="727" spans="1:7">
      <c r="A727" s="18" t="str">
        <f>IF('CGT Calculator'!A727="","",'CGT Calculator'!A727)</f>
        <v/>
      </c>
      <c r="B727" s="18" t="str">
        <f>IF('CGT Calculator'!B727="","",'CGT Calculator'!B727)</f>
        <v/>
      </c>
      <c r="C727" s="18" t="str">
        <f>IF('CGT Calculator'!C727="","",'CGT Calculator'!C727)</f>
        <v/>
      </c>
      <c r="D727" s="18" t="str">
        <f>IF('CGT Calculator'!D727="","",'CGT Calculator'!D727)</f>
        <v/>
      </c>
      <c r="E727" s="18" t="str">
        <f>IF('CGT Calculator'!E727="","",'CGT Calculator'!E727)</f>
        <v/>
      </c>
      <c r="F727" s="18" t="str">
        <f>IF('CGT Calculator'!F727="","",'CGT Calculator'!F727)</f>
        <v/>
      </c>
      <c r="G727" s="18" t="str">
        <f>IF('CGT Calculator'!G727="","",'CGT Calculator'!G727)</f>
        <v/>
      </c>
    </row>
    <row r="728" spans="1:7">
      <c r="A728" s="18" t="str">
        <f>IF('CGT Calculator'!A728="","",'CGT Calculator'!A728)</f>
        <v/>
      </c>
      <c r="B728" s="18" t="str">
        <f>IF('CGT Calculator'!B728="","",'CGT Calculator'!B728)</f>
        <v/>
      </c>
      <c r="C728" s="18" t="str">
        <f>IF('CGT Calculator'!C728="","",'CGT Calculator'!C728)</f>
        <v/>
      </c>
      <c r="D728" s="18" t="str">
        <f>IF('CGT Calculator'!D728="","",'CGT Calculator'!D728)</f>
        <v/>
      </c>
      <c r="E728" s="18" t="str">
        <f>IF('CGT Calculator'!E728="","",'CGT Calculator'!E728)</f>
        <v/>
      </c>
      <c r="F728" s="18" t="str">
        <f>IF('CGT Calculator'!F728="","",'CGT Calculator'!F728)</f>
        <v/>
      </c>
      <c r="G728" s="18" t="str">
        <f>IF('CGT Calculator'!G728="","",'CGT Calculator'!G728)</f>
        <v/>
      </c>
    </row>
    <row r="729" spans="1:7">
      <c r="A729" s="18" t="str">
        <f>IF('CGT Calculator'!A729="","",'CGT Calculator'!A729)</f>
        <v/>
      </c>
      <c r="B729" s="18" t="str">
        <f>IF('CGT Calculator'!B729="","",'CGT Calculator'!B729)</f>
        <v/>
      </c>
      <c r="C729" s="18" t="str">
        <f>IF('CGT Calculator'!C729="","",'CGT Calculator'!C729)</f>
        <v/>
      </c>
      <c r="D729" s="18" t="str">
        <f>IF('CGT Calculator'!D729="","",'CGT Calculator'!D729)</f>
        <v/>
      </c>
      <c r="E729" s="18" t="str">
        <f>IF('CGT Calculator'!E729="","",'CGT Calculator'!E729)</f>
        <v/>
      </c>
      <c r="F729" s="18" t="str">
        <f>IF('CGT Calculator'!F729="","",'CGT Calculator'!F729)</f>
        <v/>
      </c>
      <c r="G729" s="18" t="str">
        <f>IF('CGT Calculator'!G729="","",'CGT Calculator'!G729)</f>
        <v/>
      </c>
    </row>
    <row r="730" spans="1:7">
      <c r="A730" s="18" t="str">
        <f>IF('CGT Calculator'!A730="","",'CGT Calculator'!A730)</f>
        <v/>
      </c>
      <c r="B730" s="18" t="str">
        <f>IF('CGT Calculator'!B730="","",'CGT Calculator'!B730)</f>
        <v/>
      </c>
      <c r="C730" s="18" t="str">
        <f>IF('CGT Calculator'!C730="","",'CGT Calculator'!C730)</f>
        <v/>
      </c>
      <c r="D730" s="18" t="str">
        <f>IF('CGT Calculator'!D730="","",'CGT Calculator'!D730)</f>
        <v/>
      </c>
      <c r="E730" s="18" t="str">
        <f>IF('CGT Calculator'!E730="","",'CGT Calculator'!E730)</f>
        <v/>
      </c>
      <c r="F730" s="18" t="str">
        <f>IF('CGT Calculator'!F730="","",'CGT Calculator'!F730)</f>
        <v/>
      </c>
      <c r="G730" s="18" t="str">
        <f>IF('CGT Calculator'!G730="","",'CGT Calculator'!G730)</f>
        <v/>
      </c>
    </row>
    <row r="731" spans="1:7">
      <c r="A731" s="18" t="str">
        <f>IF('CGT Calculator'!A731="","",'CGT Calculator'!A731)</f>
        <v/>
      </c>
      <c r="B731" s="18" t="str">
        <f>IF('CGT Calculator'!B731="","",'CGT Calculator'!B731)</f>
        <v/>
      </c>
      <c r="C731" s="18" t="str">
        <f>IF('CGT Calculator'!C731="","",'CGT Calculator'!C731)</f>
        <v/>
      </c>
      <c r="D731" s="18" t="str">
        <f>IF('CGT Calculator'!D731="","",'CGT Calculator'!D731)</f>
        <v/>
      </c>
      <c r="E731" s="18" t="str">
        <f>IF('CGT Calculator'!E731="","",'CGT Calculator'!E731)</f>
        <v/>
      </c>
      <c r="F731" s="18" t="str">
        <f>IF('CGT Calculator'!F731="","",'CGT Calculator'!F731)</f>
        <v/>
      </c>
      <c r="G731" s="18" t="str">
        <f>IF('CGT Calculator'!G731="","",'CGT Calculator'!G731)</f>
        <v/>
      </c>
    </row>
    <row r="732" spans="1:7">
      <c r="A732" s="18" t="str">
        <f>IF('CGT Calculator'!A732="","",'CGT Calculator'!A732)</f>
        <v/>
      </c>
      <c r="B732" s="18" t="str">
        <f>IF('CGT Calculator'!B732="","",'CGT Calculator'!B732)</f>
        <v/>
      </c>
      <c r="C732" s="18" t="str">
        <f>IF('CGT Calculator'!C732="","",'CGT Calculator'!C732)</f>
        <v/>
      </c>
      <c r="D732" s="18" t="str">
        <f>IF('CGT Calculator'!D732="","",'CGT Calculator'!D732)</f>
        <v/>
      </c>
      <c r="E732" s="18" t="str">
        <f>IF('CGT Calculator'!E732="","",'CGT Calculator'!E732)</f>
        <v/>
      </c>
      <c r="F732" s="18" t="str">
        <f>IF('CGT Calculator'!F732="","",'CGT Calculator'!F732)</f>
        <v/>
      </c>
      <c r="G732" s="18" t="str">
        <f>IF('CGT Calculator'!G732="","",'CGT Calculator'!G732)</f>
        <v/>
      </c>
    </row>
    <row r="733" spans="1:7">
      <c r="A733" s="18" t="str">
        <f>IF('CGT Calculator'!A733="","",'CGT Calculator'!A733)</f>
        <v/>
      </c>
      <c r="B733" s="18" t="str">
        <f>IF('CGT Calculator'!B733="","",'CGT Calculator'!B733)</f>
        <v/>
      </c>
      <c r="C733" s="18" t="str">
        <f>IF('CGT Calculator'!C733="","",'CGT Calculator'!C733)</f>
        <v/>
      </c>
      <c r="D733" s="18" t="str">
        <f>IF('CGT Calculator'!D733="","",'CGT Calculator'!D733)</f>
        <v/>
      </c>
      <c r="E733" s="18" t="str">
        <f>IF('CGT Calculator'!E733="","",'CGT Calculator'!E733)</f>
        <v/>
      </c>
      <c r="F733" s="18" t="str">
        <f>IF('CGT Calculator'!F733="","",'CGT Calculator'!F733)</f>
        <v/>
      </c>
      <c r="G733" s="18" t="str">
        <f>IF('CGT Calculator'!G733="","",'CGT Calculator'!G733)</f>
        <v/>
      </c>
    </row>
    <row r="734" spans="1:7">
      <c r="A734" s="18" t="str">
        <f>IF('CGT Calculator'!A734="","",'CGT Calculator'!A734)</f>
        <v/>
      </c>
      <c r="B734" s="18" t="str">
        <f>IF('CGT Calculator'!B734="","",'CGT Calculator'!B734)</f>
        <v/>
      </c>
      <c r="C734" s="18" t="str">
        <f>IF('CGT Calculator'!C734="","",'CGT Calculator'!C734)</f>
        <v/>
      </c>
      <c r="D734" s="18" t="str">
        <f>IF('CGT Calculator'!D734="","",'CGT Calculator'!D734)</f>
        <v/>
      </c>
      <c r="E734" s="18" t="str">
        <f>IF('CGT Calculator'!E734="","",'CGT Calculator'!E734)</f>
        <v/>
      </c>
      <c r="F734" s="18" t="str">
        <f>IF('CGT Calculator'!F734="","",'CGT Calculator'!F734)</f>
        <v/>
      </c>
      <c r="G734" s="18" t="str">
        <f>IF('CGT Calculator'!G734="","",'CGT Calculator'!G734)</f>
        <v/>
      </c>
    </row>
    <row r="735" spans="1:7">
      <c r="A735" s="18" t="str">
        <f>IF('CGT Calculator'!A735="","",'CGT Calculator'!A735)</f>
        <v/>
      </c>
      <c r="B735" s="18" t="str">
        <f>IF('CGT Calculator'!B735="","",'CGT Calculator'!B735)</f>
        <v/>
      </c>
      <c r="C735" s="18" t="str">
        <f>IF('CGT Calculator'!C735="","",'CGT Calculator'!C735)</f>
        <v/>
      </c>
      <c r="D735" s="18" t="str">
        <f>IF('CGT Calculator'!D735="","",'CGT Calculator'!D735)</f>
        <v/>
      </c>
      <c r="E735" s="18" t="str">
        <f>IF('CGT Calculator'!E735="","",'CGT Calculator'!E735)</f>
        <v/>
      </c>
      <c r="F735" s="18" t="str">
        <f>IF('CGT Calculator'!F735="","",'CGT Calculator'!F735)</f>
        <v/>
      </c>
      <c r="G735" s="18" t="str">
        <f>IF('CGT Calculator'!G735="","",'CGT Calculator'!G735)</f>
        <v/>
      </c>
    </row>
    <row r="736" spans="1:7">
      <c r="A736" s="18" t="str">
        <f>IF('CGT Calculator'!A736="","",'CGT Calculator'!A736)</f>
        <v/>
      </c>
      <c r="B736" s="18" t="str">
        <f>IF('CGT Calculator'!B736="","",'CGT Calculator'!B736)</f>
        <v/>
      </c>
      <c r="C736" s="18" t="str">
        <f>IF('CGT Calculator'!C736="","",'CGT Calculator'!C736)</f>
        <v/>
      </c>
      <c r="D736" s="18" t="str">
        <f>IF('CGT Calculator'!D736="","",'CGT Calculator'!D736)</f>
        <v/>
      </c>
      <c r="E736" s="18" t="str">
        <f>IF('CGT Calculator'!E736="","",'CGT Calculator'!E736)</f>
        <v/>
      </c>
      <c r="F736" s="18" t="str">
        <f>IF('CGT Calculator'!F736="","",'CGT Calculator'!F736)</f>
        <v/>
      </c>
      <c r="G736" s="18" t="str">
        <f>IF('CGT Calculator'!G736="","",'CGT Calculator'!G736)</f>
        <v/>
      </c>
    </row>
    <row r="737" spans="1:7">
      <c r="A737" s="18" t="str">
        <f>IF('CGT Calculator'!A737="","",'CGT Calculator'!A737)</f>
        <v/>
      </c>
      <c r="B737" s="18" t="str">
        <f>IF('CGT Calculator'!B737="","",'CGT Calculator'!B737)</f>
        <v/>
      </c>
      <c r="C737" s="18" t="str">
        <f>IF('CGT Calculator'!C737="","",'CGT Calculator'!C737)</f>
        <v/>
      </c>
      <c r="D737" s="18" t="str">
        <f>IF('CGT Calculator'!D737="","",'CGT Calculator'!D737)</f>
        <v/>
      </c>
      <c r="E737" s="18" t="str">
        <f>IF('CGT Calculator'!E737="","",'CGT Calculator'!E737)</f>
        <v/>
      </c>
      <c r="F737" s="18" t="str">
        <f>IF('CGT Calculator'!F737="","",'CGT Calculator'!F737)</f>
        <v/>
      </c>
      <c r="G737" s="18" t="str">
        <f>IF('CGT Calculator'!G737="","",'CGT Calculator'!G737)</f>
        <v/>
      </c>
    </row>
    <row r="738" spans="1:7">
      <c r="A738" s="18" t="str">
        <f>IF('CGT Calculator'!A738="","",'CGT Calculator'!A738)</f>
        <v/>
      </c>
      <c r="B738" s="18" t="str">
        <f>IF('CGT Calculator'!B738="","",'CGT Calculator'!B738)</f>
        <v/>
      </c>
      <c r="C738" s="18" t="str">
        <f>IF('CGT Calculator'!C738="","",'CGT Calculator'!C738)</f>
        <v/>
      </c>
      <c r="D738" s="18" t="str">
        <f>IF('CGT Calculator'!D738="","",'CGT Calculator'!D738)</f>
        <v/>
      </c>
      <c r="E738" s="18" t="str">
        <f>IF('CGT Calculator'!E738="","",'CGT Calculator'!E738)</f>
        <v/>
      </c>
      <c r="F738" s="18" t="str">
        <f>IF('CGT Calculator'!F738="","",'CGT Calculator'!F738)</f>
        <v/>
      </c>
      <c r="G738" s="18" t="str">
        <f>IF('CGT Calculator'!G738="","",'CGT Calculator'!G738)</f>
        <v/>
      </c>
    </row>
    <row r="739" spans="1:7">
      <c r="A739" s="18" t="str">
        <f>IF('CGT Calculator'!A739="","",'CGT Calculator'!A739)</f>
        <v/>
      </c>
      <c r="B739" s="18" t="str">
        <f>IF('CGT Calculator'!B739="","",'CGT Calculator'!B739)</f>
        <v/>
      </c>
      <c r="C739" s="18" t="str">
        <f>IF('CGT Calculator'!C739="","",'CGT Calculator'!C739)</f>
        <v/>
      </c>
      <c r="D739" s="18" t="str">
        <f>IF('CGT Calculator'!D739="","",'CGT Calculator'!D739)</f>
        <v/>
      </c>
      <c r="E739" s="18" t="str">
        <f>IF('CGT Calculator'!E739="","",'CGT Calculator'!E739)</f>
        <v/>
      </c>
      <c r="F739" s="18" t="str">
        <f>IF('CGT Calculator'!F739="","",'CGT Calculator'!F739)</f>
        <v/>
      </c>
      <c r="G739" s="18" t="str">
        <f>IF('CGT Calculator'!G739="","",'CGT Calculator'!G739)</f>
        <v/>
      </c>
    </row>
    <row r="740" spans="1:7">
      <c r="A740" s="18" t="str">
        <f>IF('CGT Calculator'!A740="","",'CGT Calculator'!A740)</f>
        <v/>
      </c>
      <c r="B740" s="18" t="str">
        <f>IF('CGT Calculator'!B740="","",'CGT Calculator'!B740)</f>
        <v/>
      </c>
      <c r="C740" s="18" t="str">
        <f>IF('CGT Calculator'!C740="","",'CGT Calculator'!C740)</f>
        <v/>
      </c>
      <c r="D740" s="18" t="str">
        <f>IF('CGT Calculator'!D740="","",'CGT Calculator'!D740)</f>
        <v/>
      </c>
      <c r="E740" s="18" t="str">
        <f>IF('CGT Calculator'!E740="","",'CGT Calculator'!E740)</f>
        <v/>
      </c>
      <c r="F740" s="18" t="str">
        <f>IF('CGT Calculator'!F740="","",'CGT Calculator'!F740)</f>
        <v/>
      </c>
      <c r="G740" s="18" t="str">
        <f>IF('CGT Calculator'!G740="","",'CGT Calculator'!G740)</f>
        <v/>
      </c>
    </row>
    <row r="741" spans="1:7">
      <c r="A741" s="18" t="str">
        <f>IF('CGT Calculator'!A741="","",'CGT Calculator'!A741)</f>
        <v/>
      </c>
      <c r="B741" s="18" t="str">
        <f>IF('CGT Calculator'!B741="","",'CGT Calculator'!B741)</f>
        <v/>
      </c>
      <c r="C741" s="18" t="str">
        <f>IF('CGT Calculator'!C741="","",'CGT Calculator'!C741)</f>
        <v/>
      </c>
      <c r="D741" s="18" t="str">
        <f>IF('CGT Calculator'!D741="","",'CGT Calculator'!D741)</f>
        <v/>
      </c>
      <c r="E741" s="18" t="str">
        <f>IF('CGT Calculator'!E741="","",'CGT Calculator'!E741)</f>
        <v/>
      </c>
      <c r="F741" s="18" t="str">
        <f>IF('CGT Calculator'!F741="","",'CGT Calculator'!F741)</f>
        <v/>
      </c>
      <c r="G741" s="18" t="str">
        <f>IF('CGT Calculator'!G741="","",'CGT Calculator'!G741)</f>
        <v/>
      </c>
    </row>
    <row r="742" spans="1:7">
      <c r="A742" s="18" t="str">
        <f>IF('CGT Calculator'!A742="","",'CGT Calculator'!A742)</f>
        <v/>
      </c>
      <c r="B742" s="18" t="str">
        <f>IF('CGT Calculator'!B742="","",'CGT Calculator'!B742)</f>
        <v/>
      </c>
      <c r="C742" s="18" t="str">
        <f>IF('CGT Calculator'!C742="","",'CGT Calculator'!C742)</f>
        <v/>
      </c>
      <c r="D742" s="18" t="str">
        <f>IF('CGT Calculator'!D742="","",'CGT Calculator'!D742)</f>
        <v/>
      </c>
      <c r="E742" s="18" t="str">
        <f>IF('CGT Calculator'!E742="","",'CGT Calculator'!E742)</f>
        <v/>
      </c>
      <c r="F742" s="18" t="str">
        <f>IF('CGT Calculator'!F742="","",'CGT Calculator'!F742)</f>
        <v/>
      </c>
      <c r="G742" s="18" t="str">
        <f>IF('CGT Calculator'!G742="","",'CGT Calculator'!G742)</f>
        <v/>
      </c>
    </row>
    <row r="743" spans="1:7">
      <c r="A743" s="18" t="str">
        <f>IF('CGT Calculator'!A743="","",'CGT Calculator'!A743)</f>
        <v/>
      </c>
      <c r="B743" s="18" t="str">
        <f>IF('CGT Calculator'!B743="","",'CGT Calculator'!B743)</f>
        <v/>
      </c>
      <c r="C743" s="18" t="str">
        <f>IF('CGT Calculator'!C743="","",'CGT Calculator'!C743)</f>
        <v/>
      </c>
      <c r="D743" s="18" t="str">
        <f>IF('CGT Calculator'!D743="","",'CGT Calculator'!D743)</f>
        <v/>
      </c>
      <c r="E743" s="18" t="str">
        <f>IF('CGT Calculator'!E743="","",'CGT Calculator'!E743)</f>
        <v/>
      </c>
      <c r="F743" s="18" t="str">
        <f>IF('CGT Calculator'!F743="","",'CGT Calculator'!F743)</f>
        <v/>
      </c>
      <c r="G743" s="18" t="str">
        <f>IF('CGT Calculator'!G743="","",'CGT Calculator'!G743)</f>
        <v/>
      </c>
    </row>
    <row r="744" spans="1:7">
      <c r="A744" s="18" t="str">
        <f>IF('CGT Calculator'!A744="","",'CGT Calculator'!A744)</f>
        <v/>
      </c>
      <c r="B744" s="18" t="str">
        <f>IF('CGT Calculator'!B744="","",'CGT Calculator'!B744)</f>
        <v/>
      </c>
      <c r="C744" s="18" t="str">
        <f>IF('CGT Calculator'!C744="","",'CGT Calculator'!C744)</f>
        <v/>
      </c>
      <c r="D744" s="18" t="str">
        <f>IF('CGT Calculator'!D744="","",'CGT Calculator'!D744)</f>
        <v/>
      </c>
      <c r="E744" s="18" t="str">
        <f>IF('CGT Calculator'!E744="","",'CGT Calculator'!E744)</f>
        <v/>
      </c>
      <c r="F744" s="18" t="str">
        <f>IF('CGT Calculator'!F744="","",'CGT Calculator'!F744)</f>
        <v/>
      </c>
      <c r="G744" s="18" t="str">
        <f>IF('CGT Calculator'!G744="","",'CGT Calculator'!G744)</f>
        <v/>
      </c>
    </row>
    <row r="745" spans="1:7">
      <c r="A745" s="18" t="str">
        <f>IF('CGT Calculator'!A745="","",'CGT Calculator'!A745)</f>
        <v/>
      </c>
      <c r="B745" s="18" t="str">
        <f>IF('CGT Calculator'!B745="","",'CGT Calculator'!B745)</f>
        <v/>
      </c>
      <c r="C745" s="18" t="str">
        <f>IF('CGT Calculator'!C745="","",'CGT Calculator'!C745)</f>
        <v/>
      </c>
      <c r="D745" s="18" t="str">
        <f>IF('CGT Calculator'!D745="","",'CGT Calculator'!D745)</f>
        <v/>
      </c>
      <c r="E745" s="18" t="str">
        <f>IF('CGT Calculator'!E745="","",'CGT Calculator'!E745)</f>
        <v/>
      </c>
      <c r="F745" s="18" t="str">
        <f>IF('CGT Calculator'!F745="","",'CGT Calculator'!F745)</f>
        <v/>
      </c>
      <c r="G745" s="18" t="str">
        <f>IF('CGT Calculator'!G745="","",'CGT Calculator'!G745)</f>
        <v/>
      </c>
    </row>
    <row r="746" spans="1:7">
      <c r="A746" s="18" t="str">
        <f>IF('CGT Calculator'!A746="","",'CGT Calculator'!A746)</f>
        <v/>
      </c>
      <c r="B746" s="18" t="str">
        <f>IF('CGT Calculator'!B746="","",'CGT Calculator'!B746)</f>
        <v/>
      </c>
      <c r="C746" s="18" t="str">
        <f>IF('CGT Calculator'!C746="","",'CGT Calculator'!C746)</f>
        <v/>
      </c>
      <c r="D746" s="18" t="str">
        <f>IF('CGT Calculator'!D746="","",'CGT Calculator'!D746)</f>
        <v/>
      </c>
      <c r="E746" s="18" t="str">
        <f>IF('CGT Calculator'!E746="","",'CGT Calculator'!E746)</f>
        <v/>
      </c>
      <c r="F746" s="18" t="str">
        <f>IF('CGT Calculator'!F746="","",'CGT Calculator'!F746)</f>
        <v/>
      </c>
      <c r="G746" s="18" t="str">
        <f>IF('CGT Calculator'!G746="","",'CGT Calculator'!G746)</f>
        <v/>
      </c>
    </row>
    <row r="747" spans="1:7">
      <c r="A747" s="18" t="str">
        <f>IF('CGT Calculator'!A747="","",'CGT Calculator'!A747)</f>
        <v/>
      </c>
      <c r="B747" s="18" t="str">
        <f>IF('CGT Calculator'!B747="","",'CGT Calculator'!B747)</f>
        <v/>
      </c>
      <c r="C747" s="18" t="str">
        <f>IF('CGT Calculator'!C747="","",'CGT Calculator'!C747)</f>
        <v/>
      </c>
      <c r="D747" s="18" t="str">
        <f>IF('CGT Calculator'!D747="","",'CGT Calculator'!D747)</f>
        <v/>
      </c>
      <c r="E747" s="18" t="str">
        <f>IF('CGT Calculator'!E747="","",'CGT Calculator'!E747)</f>
        <v/>
      </c>
      <c r="F747" s="18" t="str">
        <f>IF('CGT Calculator'!F747="","",'CGT Calculator'!F747)</f>
        <v/>
      </c>
      <c r="G747" s="18" t="str">
        <f>IF('CGT Calculator'!G747="","",'CGT Calculator'!G747)</f>
        <v/>
      </c>
    </row>
    <row r="748" spans="1:7">
      <c r="A748" s="18" t="str">
        <f>IF('CGT Calculator'!A748="","",'CGT Calculator'!A748)</f>
        <v/>
      </c>
      <c r="B748" s="18" t="str">
        <f>IF('CGT Calculator'!B748="","",'CGT Calculator'!B748)</f>
        <v/>
      </c>
      <c r="C748" s="18" t="str">
        <f>IF('CGT Calculator'!C748="","",'CGT Calculator'!C748)</f>
        <v/>
      </c>
      <c r="D748" s="18" t="str">
        <f>IF('CGT Calculator'!D748="","",'CGT Calculator'!D748)</f>
        <v/>
      </c>
      <c r="E748" s="18" t="str">
        <f>IF('CGT Calculator'!E748="","",'CGT Calculator'!E748)</f>
        <v/>
      </c>
      <c r="F748" s="18" t="str">
        <f>IF('CGT Calculator'!F748="","",'CGT Calculator'!F748)</f>
        <v/>
      </c>
      <c r="G748" s="18" t="str">
        <f>IF('CGT Calculator'!G748="","",'CGT Calculator'!G748)</f>
        <v/>
      </c>
    </row>
    <row r="749" spans="1:7">
      <c r="A749" s="18" t="str">
        <f>IF('CGT Calculator'!A749="","",'CGT Calculator'!A749)</f>
        <v/>
      </c>
      <c r="B749" s="18" t="str">
        <f>IF('CGT Calculator'!B749="","",'CGT Calculator'!B749)</f>
        <v/>
      </c>
      <c r="C749" s="18" t="str">
        <f>IF('CGT Calculator'!C749="","",'CGT Calculator'!C749)</f>
        <v/>
      </c>
      <c r="D749" s="18" t="str">
        <f>IF('CGT Calculator'!D749="","",'CGT Calculator'!D749)</f>
        <v/>
      </c>
      <c r="E749" s="18" t="str">
        <f>IF('CGT Calculator'!E749="","",'CGT Calculator'!E749)</f>
        <v/>
      </c>
      <c r="F749" s="18" t="str">
        <f>IF('CGT Calculator'!F749="","",'CGT Calculator'!F749)</f>
        <v/>
      </c>
      <c r="G749" s="18" t="str">
        <f>IF('CGT Calculator'!G749="","",'CGT Calculator'!G749)</f>
        <v/>
      </c>
    </row>
    <row r="750" spans="1:7">
      <c r="A750" s="18" t="str">
        <f>IF('CGT Calculator'!A750="","",'CGT Calculator'!A750)</f>
        <v/>
      </c>
      <c r="B750" s="18" t="str">
        <f>IF('CGT Calculator'!B750="","",'CGT Calculator'!B750)</f>
        <v/>
      </c>
      <c r="C750" s="18" t="str">
        <f>IF('CGT Calculator'!C750="","",'CGT Calculator'!C750)</f>
        <v/>
      </c>
      <c r="D750" s="18" t="str">
        <f>IF('CGT Calculator'!D750="","",'CGT Calculator'!D750)</f>
        <v/>
      </c>
      <c r="E750" s="18" t="str">
        <f>IF('CGT Calculator'!E750="","",'CGT Calculator'!E750)</f>
        <v/>
      </c>
      <c r="F750" s="18" t="str">
        <f>IF('CGT Calculator'!F750="","",'CGT Calculator'!F750)</f>
        <v/>
      </c>
      <c r="G750" s="18" t="str">
        <f>IF('CGT Calculator'!G750="","",'CGT Calculator'!G750)</f>
        <v/>
      </c>
    </row>
    <row r="751" spans="1:7">
      <c r="A751" s="18" t="str">
        <f>IF('CGT Calculator'!A751="","",'CGT Calculator'!A751)</f>
        <v/>
      </c>
      <c r="B751" s="18" t="str">
        <f>IF('CGT Calculator'!B751="","",'CGT Calculator'!B751)</f>
        <v/>
      </c>
      <c r="C751" s="18" t="str">
        <f>IF('CGT Calculator'!C751="","",'CGT Calculator'!C751)</f>
        <v/>
      </c>
      <c r="D751" s="18" t="str">
        <f>IF('CGT Calculator'!D751="","",'CGT Calculator'!D751)</f>
        <v/>
      </c>
      <c r="E751" s="18" t="str">
        <f>IF('CGT Calculator'!E751="","",'CGT Calculator'!E751)</f>
        <v/>
      </c>
      <c r="F751" s="18" t="str">
        <f>IF('CGT Calculator'!F751="","",'CGT Calculator'!F751)</f>
        <v/>
      </c>
      <c r="G751" s="18" t="str">
        <f>IF('CGT Calculator'!G751="","",'CGT Calculator'!G751)</f>
        <v/>
      </c>
    </row>
    <row r="752" spans="1:7">
      <c r="A752" s="18" t="str">
        <f>IF('CGT Calculator'!A752="","",'CGT Calculator'!A752)</f>
        <v/>
      </c>
      <c r="B752" s="18" t="str">
        <f>IF('CGT Calculator'!B752="","",'CGT Calculator'!B752)</f>
        <v/>
      </c>
      <c r="C752" s="18" t="str">
        <f>IF('CGT Calculator'!C752="","",'CGT Calculator'!C752)</f>
        <v/>
      </c>
      <c r="D752" s="18" t="str">
        <f>IF('CGT Calculator'!D752="","",'CGT Calculator'!D752)</f>
        <v/>
      </c>
      <c r="E752" s="18" t="str">
        <f>IF('CGT Calculator'!E752="","",'CGT Calculator'!E752)</f>
        <v/>
      </c>
      <c r="F752" s="18" t="str">
        <f>IF('CGT Calculator'!F752="","",'CGT Calculator'!F752)</f>
        <v/>
      </c>
      <c r="G752" s="18" t="str">
        <f>IF('CGT Calculator'!G752="","",'CGT Calculator'!G752)</f>
        <v/>
      </c>
    </row>
    <row r="753" spans="1:7">
      <c r="A753" s="18" t="str">
        <f>IF('CGT Calculator'!A753="","",'CGT Calculator'!A753)</f>
        <v/>
      </c>
      <c r="B753" s="18" t="str">
        <f>IF('CGT Calculator'!B753="","",'CGT Calculator'!B753)</f>
        <v/>
      </c>
      <c r="C753" s="18" t="str">
        <f>IF('CGT Calculator'!C753="","",'CGT Calculator'!C753)</f>
        <v/>
      </c>
      <c r="D753" s="18" t="str">
        <f>IF('CGT Calculator'!D753="","",'CGT Calculator'!D753)</f>
        <v/>
      </c>
      <c r="E753" s="18" t="str">
        <f>IF('CGT Calculator'!E753="","",'CGT Calculator'!E753)</f>
        <v/>
      </c>
      <c r="F753" s="18" t="str">
        <f>IF('CGT Calculator'!F753="","",'CGT Calculator'!F753)</f>
        <v/>
      </c>
      <c r="G753" s="18" t="str">
        <f>IF('CGT Calculator'!G753="","",'CGT Calculator'!G753)</f>
        <v/>
      </c>
    </row>
    <row r="754" spans="1:7">
      <c r="A754" s="18" t="str">
        <f>IF('CGT Calculator'!A754="","",'CGT Calculator'!A754)</f>
        <v/>
      </c>
      <c r="B754" s="18" t="str">
        <f>IF('CGT Calculator'!B754="","",'CGT Calculator'!B754)</f>
        <v/>
      </c>
      <c r="C754" s="18" t="str">
        <f>IF('CGT Calculator'!C754="","",'CGT Calculator'!C754)</f>
        <v/>
      </c>
      <c r="D754" s="18" t="str">
        <f>IF('CGT Calculator'!D754="","",'CGT Calculator'!D754)</f>
        <v/>
      </c>
      <c r="E754" s="18" t="str">
        <f>IF('CGT Calculator'!E754="","",'CGT Calculator'!E754)</f>
        <v/>
      </c>
      <c r="F754" s="18" t="str">
        <f>IF('CGT Calculator'!F754="","",'CGT Calculator'!F754)</f>
        <v/>
      </c>
      <c r="G754" s="18" t="str">
        <f>IF('CGT Calculator'!G754="","",'CGT Calculator'!G754)</f>
        <v/>
      </c>
    </row>
    <row r="755" spans="1:7">
      <c r="A755" s="18" t="str">
        <f>IF('CGT Calculator'!A755="","",'CGT Calculator'!A755)</f>
        <v/>
      </c>
      <c r="B755" s="18" t="str">
        <f>IF('CGT Calculator'!B755="","",'CGT Calculator'!B755)</f>
        <v/>
      </c>
      <c r="C755" s="18" t="str">
        <f>IF('CGT Calculator'!C755="","",'CGT Calculator'!C755)</f>
        <v/>
      </c>
      <c r="D755" s="18" t="str">
        <f>IF('CGT Calculator'!D755="","",'CGT Calculator'!D755)</f>
        <v/>
      </c>
      <c r="E755" s="18" t="str">
        <f>IF('CGT Calculator'!E755="","",'CGT Calculator'!E755)</f>
        <v/>
      </c>
      <c r="F755" s="18" t="str">
        <f>IF('CGT Calculator'!F755="","",'CGT Calculator'!F755)</f>
        <v/>
      </c>
      <c r="G755" s="18" t="str">
        <f>IF('CGT Calculator'!G755="","",'CGT Calculator'!G755)</f>
        <v/>
      </c>
    </row>
    <row r="756" spans="1:7">
      <c r="A756" s="18" t="str">
        <f>IF('CGT Calculator'!A756="","",'CGT Calculator'!A756)</f>
        <v/>
      </c>
      <c r="B756" s="18" t="str">
        <f>IF('CGT Calculator'!B756="","",'CGT Calculator'!B756)</f>
        <v/>
      </c>
      <c r="C756" s="18" t="str">
        <f>IF('CGT Calculator'!C756="","",'CGT Calculator'!C756)</f>
        <v/>
      </c>
      <c r="D756" s="18" t="str">
        <f>IF('CGT Calculator'!D756="","",'CGT Calculator'!D756)</f>
        <v/>
      </c>
      <c r="E756" s="18" t="str">
        <f>IF('CGT Calculator'!E756="","",'CGT Calculator'!E756)</f>
        <v/>
      </c>
      <c r="F756" s="18" t="str">
        <f>IF('CGT Calculator'!F756="","",'CGT Calculator'!F756)</f>
        <v/>
      </c>
      <c r="G756" s="18" t="str">
        <f>IF('CGT Calculator'!G756="","",'CGT Calculator'!G756)</f>
        <v/>
      </c>
    </row>
    <row r="757" spans="1:7">
      <c r="A757" s="18" t="str">
        <f>IF('CGT Calculator'!A757="","",'CGT Calculator'!A757)</f>
        <v/>
      </c>
      <c r="B757" s="18" t="str">
        <f>IF('CGT Calculator'!B757="","",'CGT Calculator'!B757)</f>
        <v/>
      </c>
      <c r="C757" s="18" t="str">
        <f>IF('CGT Calculator'!C757="","",'CGT Calculator'!C757)</f>
        <v/>
      </c>
      <c r="D757" s="18" t="str">
        <f>IF('CGT Calculator'!D757="","",'CGT Calculator'!D757)</f>
        <v/>
      </c>
      <c r="E757" s="18" t="str">
        <f>IF('CGT Calculator'!E757="","",'CGT Calculator'!E757)</f>
        <v/>
      </c>
      <c r="F757" s="18" t="str">
        <f>IF('CGT Calculator'!F757="","",'CGT Calculator'!F757)</f>
        <v/>
      </c>
      <c r="G757" s="18" t="str">
        <f>IF('CGT Calculator'!G757="","",'CGT Calculator'!G757)</f>
        <v/>
      </c>
    </row>
    <row r="758" spans="1:7">
      <c r="A758" s="18" t="str">
        <f>IF('CGT Calculator'!A758="","",'CGT Calculator'!A758)</f>
        <v/>
      </c>
      <c r="B758" s="18" t="str">
        <f>IF('CGT Calculator'!B758="","",'CGT Calculator'!B758)</f>
        <v/>
      </c>
      <c r="C758" s="18" t="str">
        <f>IF('CGT Calculator'!C758="","",'CGT Calculator'!C758)</f>
        <v/>
      </c>
      <c r="D758" s="18" t="str">
        <f>IF('CGT Calculator'!D758="","",'CGT Calculator'!D758)</f>
        <v/>
      </c>
      <c r="E758" s="18" t="str">
        <f>IF('CGT Calculator'!E758="","",'CGT Calculator'!E758)</f>
        <v/>
      </c>
      <c r="F758" s="18" t="str">
        <f>IF('CGT Calculator'!F758="","",'CGT Calculator'!F758)</f>
        <v/>
      </c>
      <c r="G758" s="18" t="str">
        <f>IF('CGT Calculator'!G758="","",'CGT Calculator'!G758)</f>
        <v/>
      </c>
    </row>
    <row r="759" spans="1:7">
      <c r="A759" s="18" t="str">
        <f>IF('CGT Calculator'!A759="","",'CGT Calculator'!A759)</f>
        <v/>
      </c>
      <c r="B759" s="18" t="str">
        <f>IF('CGT Calculator'!B759="","",'CGT Calculator'!B759)</f>
        <v/>
      </c>
      <c r="C759" s="18" t="str">
        <f>IF('CGT Calculator'!C759="","",'CGT Calculator'!C759)</f>
        <v/>
      </c>
      <c r="D759" s="18" t="str">
        <f>IF('CGT Calculator'!D759="","",'CGT Calculator'!D759)</f>
        <v/>
      </c>
      <c r="E759" s="18" t="str">
        <f>IF('CGT Calculator'!E759="","",'CGT Calculator'!E759)</f>
        <v/>
      </c>
      <c r="F759" s="18" t="str">
        <f>IF('CGT Calculator'!F759="","",'CGT Calculator'!F759)</f>
        <v/>
      </c>
      <c r="G759" s="18" t="str">
        <f>IF('CGT Calculator'!G759="","",'CGT Calculator'!G759)</f>
        <v/>
      </c>
    </row>
    <row r="760" spans="1:7">
      <c r="A760" s="18" t="str">
        <f>IF('CGT Calculator'!A760="","",'CGT Calculator'!A760)</f>
        <v/>
      </c>
      <c r="B760" s="18" t="str">
        <f>IF('CGT Calculator'!B760="","",'CGT Calculator'!B760)</f>
        <v/>
      </c>
      <c r="C760" s="18" t="str">
        <f>IF('CGT Calculator'!C760="","",'CGT Calculator'!C760)</f>
        <v/>
      </c>
      <c r="D760" s="18" t="str">
        <f>IF('CGT Calculator'!D760="","",'CGT Calculator'!D760)</f>
        <v/>
      </c>
      <c r="E760" s="18" t="str">
        <f>IF('CGT Calculator'!E760="","",'CGT Calculator'!E760)</f>
        <v/>
      </c>
      <c r="F760" s="18" t="str">
        <f>IF('CGT Calculator'!F760="","",'CGT Calculator'!F760)</f>
        <v/>
      </c>
      <c r="G760" s="18" t="str">
        <f>IF('CGT Calculator'!G760="","",'CGT Calculator'!G760)</f>
        <v/>
      </c>
    </row>
    <row r="761" spans="1:7">
      <c r="A761" s="18" t="str">
        <f>IF('CGT Calculator'!A761="","",'CGT Calculator'!A761)</f>
        <v/>
      </c>
      <c r="B761" s="18" t="str">
        <f>IF('CGT Calculator'!B761="","",'CGT Calculator'!B761)</f>
        <v/>
      </c>
      <c r="C761" s="18" t="str">
        <f>IF('CGT Calculator'!C761="","",'CGT Calculator'!C761)</f>
        <v/>
      </c>
      <c r="D761" s="18" t="str">
        <f>IF('CGT Calculator'!D761="","",'CGT Calculator'!D761)</f>
        <v/>
      </c>
      <c r="E761" s="18" t="str">
        <f>IF('CGT Calculator'!E761="","",'CGT Calculator'!E761)</f>
        <v/>
      </c>
      <c r="F761" s="18" t="str">
        <f>IF('CGT Calculator'!F761="","",'CGT Calculator'!F761)</f>
        <v/>
      </c>
      <c r="G761" s="18" t="str">
        <f>IF('CGT Calculator'!G761="","",'CGT Calculator'!G761)</f>
        <v/>
      </c>
    </row>
    <row r="762" spans="1:7">
      <c r="A762" s="18" t="str">
        <f>IF('CGT Calculator'!A762="","",'CGT Calculator'!A762)</f>
        <v/>
      </c>
      <c r="B762" s="18" t="str">
        <f>IF('CGT Calculator'!B762="","",'CGT Calculator'!B762)</f>
        <v/>
      </c>
      <c r="C762" s="18" t="str">
        <f>IF('CGT Calculator'!C762="","",'CGT Calculator'!C762)</f>
        <v/>
      </c>
      <c r="D762" s="18" t="str">
        <f>IF('CGT Calculator'!D762="","",'CGT Calculator'!D762)</f>
        <v/>
      </c>
      <c r="E762" s="18" t="str">
        <f>IF('CGT Calculator'!E762="","",'CGT Calculator'!E762)</f>
        <v/>
      </c>
      <c r="F762" s="18" t="str">
        <f>IF('CGT Calculator'!F762="","",'CGT Calculator'!F762)</f>
        <v/>
      </c>
      <c r="G762" s="18" t="str">
        <f>IF('CGT Calculator'!G762="","",'CGT Calculator'!G762)</f>
        <v/>
      </c>
    </row>
    <row r="763" spans="1:7">
      <c r="A763" s="18" t="str">
        <f>IF('CGT Calculator'!A763="","",'CGT Calculator'!A763)</f>
        <v/>
      </c>
      <c r="B763" s="18" t="str">
        <f>IF('CGT Calculator'!B763="","",'CGT Calculator'!B763)</f>
        <v/>
      </c>
      <c r="C763" s="18" t="str">
        <f>IF('CGT Calculator'!C763="","",'CGT Calculator'!C763)</f>
        <v/>
      </c>
      <c r="D763" s="18" t="str">
        <f>IF('CGT Calculator'!D763="","",'CGT Calculator'!D763)</f>
        <v/>
      </c>
      <c r="E763" s="18" t="str">
        <f>IF('CGT Calculator'!E763="","",'CGT Calculator'!E763)</f>
        <v/>
      </c>
      <c r="F763" s="18" t="str">
        <f>IF('CGT Calculator'!F763="","",'CGT Calculator'!F763)</f>
        <v/>
      </c>
      <c r="G763" s="18" t="str">
        <f>IF('CGT Calculator'!G763="","",'CGT Calculator'!G763)</f>
        <v/>
      </c>
    </row>
    <row r="764" spans="1:7">
      <c r="A764" s="18" t="str">
        <f>IF('CGT Calculator'!A764="","",'CGT Calculator'!A764)</f>
        <v/>
      </c>
      <c r="B764" s="18" t="str">
        <f>IF('CGT Calculator'!B764="","",'CGT Calculator'!B764)</f>
        <v/>
      </c>
      <c r="C764" s="18" t="str">
        <f>IF('CGT Calculator'!C764="","",'CGT Calculator'!C764)</f>
        <v/>
      </c>
      <c r="D764" s="18" t="str">
        <f>IF('CGT Calculator'!D764="","",'CGT Calculator'!D764)</f>
        <v/>
      </c>
      <c r="E764" s="18" t="str">
        <f>IF('CGT Calculator'!E764="","",'CGT Calculator'!E764)</f>
        <v/>
      </c>
      <c r="F764" s="18" t="str">
        <f>IF('CGT Calculator'!F764="","",'CGT Calculator'!F764)</f>
        <v/>
      </c>
      <c r="G764" s="18" t="str">
        <f>IF('CGT Calculator'!G764="","",'CGT Calculator'!G764)</f>
        <v/>
      </c>
    </row>
    <row r="765" spans="1:7">
      <c r="A765" s="18" t="str">
        <f>IF('CGT Calculator'!A765="","",'CGT Calculator'!A765)</f>
        <v/>
      </c>
      <c r="B765" s="18" t="str">
        <f>IF('CGT Calculator'!B765="","",'CGT Calculator'!B765)</f>
        <v/>
      </c>
      <c r="C765" s="18" t="str">
        <f>IF('CGT Calculator'!C765="","",'CGT Calculator'!C765)</f>
        <v/>
      </c>
      <c r="D765" s="18" t="str">
        <f>IF('CGT Calculator'!D765="","",'CGT Calculator'!D765)</f>
        <v/>
      </c>
      <c r="E765" s="18" t="str">
        <f>IF('CGT Calculator'!E765="","",'CGT Calculator'!E765)</f>
        <v/>
      </c>
      <c r="F765" s="18" t="str">
        <f>IF('CGT Calculator'!F765="","",'CGT Calculator'!F765)</f>
        <v/>
      </c>
      <c r="G765" s="18" t="str">
        <f>IF('CGT Calculator'!G765="","",'CGT Calculator'!G765)</f>
        <v/>
      </c>
    </row>
    <row r="766" spans="1:7">
      <c r="A766" s="18" t="str">
        <f>IF('CGT Calculator'!A766="","",'CGT Calculator'!A766)</f>
        <v/>
      </c>
      <c r="B766" s="18" t="str">
        <f>IF('CGT Calculator'!B766="","",'CGT Calculator'!B766)</f>
        <v/>
      </c>
      <c r="C766" s="18" t="str">
        <f>IF('CGT Calculator'!C766="","",'CGT Calculator'!C766)</f>
        <v/>
      </c>
      <c r="D766" s="18" t="str">
        <f>IF('CGT Calculator'!D766="","",'CGT Calculator'!D766)</f>
        <v/>
      </c>
      <c r="E766" s="18" t="str">
        <f>IF('CGT Calculator'!E766="","",'CGT Calculator'!E766)</f>
        <v/>
      </c>
      <c r="F766" s="18" t="str">
        <f>IF('CGT Calculator'!F766="","",'CGT Calculator'!F766)</f>
        <v/>
      </c>
      <c r="G766" s="18" t="str">
        <f>IF('CGT Calculator'!G766="","",'CGT Calculator'!G766)</f>
        <v/>
      </c>
    </row>
    <row r="767" spans="1:7">
      <c r="A767" s="18" t="str">
        <f>IF('CGT Calculator'!A767="","",'CGT Calculator'!A767)</f>
        <v/>
      </c>
      <c r="B767" s="18" t="str">
        <f>IF('CGT Calculator'!B767="","",'CGT Calculator'!B767)</f>
        <v/>
      </c>
      <c r="C767" s="18" t="str">
        <f>IF('CGT Calculator'!C767="","",'CGT Calculator'!C767)</f>
        <v/>
      </c>
      <c r="D767" s="18" t="str">
        <f>IF('CGT Calculator'!D767="","",'CGT Calculator'!D767)</f>
        <v/>
      </c>
      <c r="E767" s="18" t="str">
        <f>IF('CGT Calculator'!E767="","",'CGT Calculator'!E767)</f>
        <v/>
      </c>
      <c r="F767" s="18" t="str">
        <f>IF('CGT Calculator'!F767="","",'CGT Calculator'!F767)</f>
        <v/>
      </c>
      <c r="G767" s="18" t="str">
        <f>IF('CGT Calculator'!G767="","",'CGT Calculator'!G767)</f>
        <v/>
      </c>
    </row>
    <row r="768" spans="1:7">
      <c r="A768" s="18" t="str">
        <f>IF('CGT Calculator'!A768="","",'CGT Calculator'!A768)</f>
        <v/>
      </c>
      <c r="B768" s="18" t="str">
        <f>IF('CGT Calculator'!B768="","",'CGT Calculator'!B768)</f>
        <v/>
      </c>
      <c r="C768" s="18" t="str">
        <f>IF('CGT Calculator'!C768="","",'CGT Calculator'!C768)</f>
        <v/>
      </c>
      <c r="D768" s="18" t="str">
        <f>IF('CGT Calculator'!D768="","",'CGT Calculator'!D768)</f>
        <v/>
      </c>
      <c r="E768" s="18" t="str">
        <f>IF('CGT Calculator'!E768="","",'CGT Calculator'!E768)</f>
        <v/>
      </c>
      <c r="F768" s="18" t="str">
        <f>IF('CGT Calculator'!F768="","",'CGT Calculator'!F768)</f>
        <v/>
      </c>
      <c r="G768" s="18" t="str">
        <f>IF('CGT Calculator'!G768="","",'CGT Calculator'!G768)</f>
        <v/>
      </c>
    </row>
    <row r="769" spans="1:7">
      <c r="A769" s="18" t="str">
        <f>IF('CGT Calculator'!A769="","",'CGT Calculator'!A769)</f>
        <v/>
      </c>
      <c r="B769" s="18" t="str">
        <f>IF('CGT Calculator'!B769="","",'CGT Calculator'!B769)</f>
        <v/>
      </c>
      <c r="C769" s="18" t="str">
        <f>IF('CGT Calculator'!C769="","",'CGT Calculator'!C769)</f>
        <v/>
      </c>
      <c r="D769" s="18" t="str">
        <f>IF('CGT Calculator'!D769="","",'CGT Calculator'!D769)</f>
        <v/>
      </c>
      <c r="E769" s="18" t="str">
        <f>IF('CGT Calculator'!E769="","",'CGT Calculator'!E769)</f>
        <v/>
      </c>
      <c r="F769" s="18" t="str">
        <f>IF('CGT Calculator'!F769="","",'CGT Calculator'!F769)</f>
        <v/>
      </c>
      <c r="G769" s="18" t="str">
        <f>IF('CGT Calculator'!G769="","",'CGT Calculator'!G769)</f>
        <v/>
      </c>
    </row>
    <row r="770" spans="1:7">
      <c r="A770" s="18" t="str">
        <f>IF('CGT Calculator'!A770="","",'CGT Calculator'!A770)</f>
        <v/>
      </c>
      <c r="B770" s="18" t="str">
        <f>IF('CGT Calculator'!B770="","",'CGT Calculator'!B770)</f>
        <v/>
      </c>
      <c r="C770" s="18" t="str">
        <f>IF('CGT Calculator'!C770="","",'CGT Calculator'!C770)</f>
        <v/>
      </c>
      <c r="D770" s="18" t="str">
        <f>IF('CGT Calculator'!D770="","",'CGT Calculator'!D770)</f>
        <v/>
      </c>
      <c r="E770" s="18" t="str">
        <f>IF('CGT Calculator'!E770="","",'CGT Calculator'!E770)</f>
        <v/>
      </c>
      <c r="F770" s="18" t="str">
        <f>IF('CGT Calculator'!F770="","",'CGT Calculator'!F770)</f>
        <v/>
      </c>
      <c r="G770" s="18" t="str">
        <f>IF('CGT Calculator'!G770="","",'CGT Calculator'!G770)</f>
        <v/>
      </c>
    </row>
    <row r="771" spans="1:7">
      <c r="A771" s="18" t="str">
        <f>IF('CGT Calculator'!A771="","",'CGT Calculator'!A771)</f>
        <v/>
      </c>
      <c r="B771" s="18" t="str">
        <f>IF('CGT Calculator'!B771="","",'CGT Calculator'!B771)</f>
        <v/>
      </c>
      <c r="C771" s="18" t="str">
        <f>IF('CGT Calculator'!C771="","",'CGT Calculator'!C771)</f>
        <v/>
      </c>
      <c r="D771" s="18" t="str">
        <f>IF('CGT Calculator'!D771="","",'CGT Calculator'!D771)</f>
        <v/>
      </c>
      <c r="E771" s="18" t="str">
        <f>IF('CGT Calculator'!E771="","",'CGT Calculator'!E771)</f>
        <v/>
      </c>
      <c r="F771" s="18" t="str">
        <f>IF('CGT Calculator'!F771="","",'CGT Calculator'!F771)</f>
        <v/>
      </c>
      <c r="G771" s="18" t="str">
        <f>IF('CGT Calculator'!G771="","",'CGT Calculator'!G771)</f>
        <v/>
      </c>
    </row>
    <row r="772" spans="1:7">
      <c r="A772" s="18" t="str">
        <f>IF('CGT Calculator'!A772="","",'CGT Calculator'!A772)</f>
        <v/>
      </c>
      <c r="B772" s="18" t="str">
        <f>IF('CGT Calculator'!B772="","",'CGT Calculator'!B772)</f>
        <v/>
      </c>
      <c r="C772" s="18" t="str">
        <f>IF('CGT Calculator'!C772="","",'CGT Calculator'!C772)</f>
        <v/>
      </c>
      <c r="D772" s="18" t="str">
        <f>IF('CGT Calculator'!D772="","",'CGT Calculator'!D772)</f>
        <v/>
      </c>
      <c r="E772" s="18" t="str">
        <f>IF('CGT Calculator'!E772="","",'CGT Calculator'!E772)</f>
        <v/>
      </c>
      <c r="F772" s="18" t="str">
        <f>IF('CGT Calculator'!F772="","",'CGT Calculator'!F772)</f>
        <v/>
      </c>
      <c r="G772" s="18" t="str">
        <f>IF('CGT Calculator'!G772="","",'CGT Calculator'!G772)</f>
        <v/>
      </c>
    </row>
    <row r="773" spans="1:7">
      <c r="A773" s="18" t="str">
        <f>IF('CGT Calculator'!A773="","",'CGT Calculator'!A773)</f>
        <v/>
      </c>
      <c r="B773" s="18" t="str">
        <f>IF('CGT Calculator'!B773="","",'CGT Calculator'!B773)</f>
        <v/>
      </c>
      <c r="C773" s="18" t="str">
        <f>IF('CGT Calculator'!C773="","",'CGT Calculator'!C773)</f>
        <v/>
      </c>
      <c r="D773" s="18" t="str">
        <f>IF('CGT Calculator'!D773="","",'CGT Calculator'!D773)</f>
        <v/>
      </c>
      <c r="E773" s="18" t="str">
        <f>IF('CGT Calculator'!E773="","",'CGT Calculator'!E773)</f>
        <v/>
      </c>
      <c r="F773" s="18" t="str">
        <f>IF('CGT Calculator'!F773="","",'CGT Calculator'!F773)</f>
        <v/>
      </c>
      <c r="G773" s="18" t="str">
        <f>IF('CGT Calculator'!G773="","",'CGT Calculator'!G773)</f>
        <v/>
      </c>
    </row>
    <row r="774" spans="1:7">
      <c r="A774" s="18" t="str">
        <f>IF('CGT Calculator'!A774="","",'CGT Calculator'!A774)</f>
        <v/>
      </c>
      <c r="B774" s="18" t="str">
        <f>IF('CGT Calculator'!B774="","",'CGT Calculator'!B774)</f>
        <v/>
      </c>
      <c r="C774" s="18" t="str">
        <f>IF('CGT Calculator'!C774="","",'CGT Calculator'!C774)</f>
        <v/>
      </c>
      <c r="D774" s="18" t="str">
        <f>IF('CGT Calculator'!D774="","",'CGT Calculator'!D774)</f>
        <v/>
      </c>
      <c r="E774" s="18" t="str">
        <f>IF('CGT Calculator'!E774="","",'CGT Calculator'!E774)</f>
        <v/>
      </c>
      <c r="F774" s="18" t="str">
        <f>IF('CGT Calculator'!F774="","",'CGT Calculator'!F774)</f>
        <v/>
      </c>
      <c r="G774" s="18" t="str">
        <f>IF('CGT Calculator'!G774="","",'CGT Calculator'!G774)</f>
        <v/>
      </c>
    </row>
    <row r="775" spans="1:7">
      <c r="A775" s="18" t="str">
        <f>IF('CGT Calculator'!A775="","",'CGT Calculator'!A775)</f>
        <v/>
      </c>
      <c r="B775" s="18" t="str">
        <f>IF('CGT Calculator'!B775="","",'CGT Calculator'!B775)</f>
        <v/>
      </c>
      <c r="C775" s="18" t="str">
        <f>IF('CGT Calculator'!C775="","",'CGT Calculator'!C775)</f>
        <v/>
      </c>
      <c r="D775" s="18" t="str">
        <f>IF('CGT Calculator'!D775="","",'CGT Calculator'!D775)</f>
        <v/>
      </c>
      <c r="E775" s="18" t="str">
        <f>IF('CGT Calculator'!E775="","",'CGT Calculator'!E775)</f>
        <v/>
      </c>
      <c r="F775" s="18" t="str">
        <f>IF('CGT Calculator'!F775="","",'CGT Calculator'!F775)</f>
        <v/>
      </c>
      <c r="G775" s="18" t="str">
        <f>IF('CGT Calculator'!G775="","",'CGT Calculator'!G775)</f>
        <v/>
      </c>
    </row>
    <row r="776" spans="1:7">
      <c r="A776" s="18" t="str">
        <f>IF('CGT Calculator'!A776="","",'CGT Calculator'!A776)</f>
        <v/>
      </c>
      <c r="B776" s="18" t="str">
        <f>IF('CGT Calculator'!B776="","",'CGT Calculator'!B776)</f>
        <v/>
      </c>
      <c r="C776" s="18" t="str">
        <f>IF('CGT Calculator'!C776="","",'CGT Calculator'!C776)</f>
        <v/>
      </c>
      <c r="D776" s="18" t="str">
        <f>IF('CGT Calculator'!D776="","",'CGT Calculator'!D776)</f>
        <v/>
      </c>
      <c r="E776" s="18" t="str">
        <f>IF('CGT Calculator'!E776="","",'CGT Calculator'!E776)</f>
        <v/>
      </c>
      <c r="F776" s="18" t="str">
        <f>IF('CGT Calculator'!F776="","",'CGT Calculator'!F776)</f>
        <v/>
      </c>
      <c r="G776" s="18" t="str">
        <f>IF('CGT Calculator'!G776="","",'CGT Calculator'!G776)</f>
        <v/>
      </c>
    </row>
    <row r="777" spans="1:7">
      <c r="A777" s="18" t="str">
        <f>IF('CGT Calculator'!A777="","",'CGT Calculator'!A777)</f>
        <v/>
      </c>
      <c r="B777" s="18" t="str">
        <f>IF('CGT Calculator'!B777="","",'CGT Calculator'!B777)</f>
        <v/>
      </c>
      <c r="C777" s="18" t="str">
        <f>IF('CGT Calculator'!C777="","",'CGT Calculator'!C777)</f>
        <v/>
      </c>
      <c r="D777" s="18" t="str">
        <f>IF('CGT Calculator'!D777="","",'CGT Calculator'!D777)</f>
        <v/>
      </c>
      <c r="E777" s="18" t="str">
        <f>IF('CGT Calculator'!E777="","",'CGT Calculator'!E777)</f>
        <v/>
      </c>
      <c r="F777" s="18" t="str">
        <f>IF('CGT Calculator'!F777="","",'CGT Calculator'!F777)</f>
        <v/>
      </c>
      <c r="G777" s="18" t="str">
        <f>IF('CGT Calculator'!G777="","",'CGT Calculator'!G777)</f>
        <v/>
      </c>
    </row>
    <row r="778" spans="1:7">
      <c r="A778" s="18" t="str">
        <f>IF('CGT Calculator'!A778="","",'CGT Calculator'!A778)</f>
        <v/>
      </c>
      <c r="B778" s="18" t="str">
        <f>IF('CGT Calculator'!B778="","",'CGT Calculator'!B778)</f>
        <v/>
      </c>
      <c r="C778" s="18" t="str">
        <f>IF('CGT Calculator'!C778="","",'CGT Calculator'!C778)</f>
        <v/>
      </c>
      <c r="D778" s="18" t="str">
        <f>IF('CGT Calculator'!D778="","",'CGT Calculator'!D778)</f>
        <v/>
      </c>
      <c r="E778" s="18" t="str">
        <f>IF('CGT Calculator'!E778="","",'CGT Calculator'!E778)</f>
        <v/>
      </c>
      <c r="F778" s="18" t="str">
        <f>IF('CGT Calculator'!F778="","",'CGT Calculator'!F778)</f>
        <v/>
      </c>
      <c r="G778" s="18" t="str">
        <f>IF('CGT Calculator'!G778="","",'CGT Calculator'!G778)</f>
        <v/>
      </c>
    </row>
    <row r="779" spans="1:7">
      <c r="A779" s="18" t="str">
        <f>IF('CGT Calculator'!A779="","",'CGT Calculator'!A779)</f>
        <v/>
      </c>
      <c r="B779" s="18" t="str">
        <f>IF('CGT Calculator'!B779="","",'CGT Calculator'!B779)</f>
        <v/>
      </c>
      <c r="C779" s="18" t="str">
        <f>IF('CGT Calculator'!C779="","",'CGT Calculator'!C779)</f>
        <v/>
      </c>
      <c r="D779" s="18" t="str">
        <f>IF('CGT Calculator'!D779="","",'CGT Calculator'!D779)</f>
        <v/>
      </c>
      <c r="E779" s="18" t="str">
        <f>IF('CGT Calculator'!E779="","",'CGT Calculator'!E779)</f>
        <v/>
      </c>
      <c r="F779" s="18" t="str">
        <f>IF('CGT Calculator'!F779="","",'CGT Calculator'!F779)</f>
        <v/>
      </c>
      <c r="G779" s="18" t="str">
        <f>IF('CGT Calculator'!G779="","",'CGT Calculator'!G779)</f>
        <v/>
      </c>
    </row>
    <row r="780" spans="1:7">
      <c r="A780" s="18" t="str">
        <f>IF('CGT Calculator'!A780="","",'CGT Calculator'!A780)</f>
        <v/>
      </c>
      <c r="B780" s="18" t="str">
        <f>IF('CGT Calculator'!B780="","",'CGT Calculator'!B780)</f>
        <v/>
      </c>
      <c r="C780" s="18" t="str">
        <f>IF('CGT Calculator'!C780="","",'CGT Calculator'!C780)</f>
        <v/>
      </c>
      <c r="D780" s="18" t="str">
        <f>IF('CGT Calculator'!D780="","",'CGT Calculator'!D780)</f>
        <v/>
      </c>
      <c r="E780" s="18" t="str">
        <f>IF('CGT Calculator'!E780="","",'CGT Calculator'!E780)</f>
        <v/>
      </c>
      <c r="F780" s="18" t="str">
        <f>IF('CGT Calculator'!F780="","",'CGT Calculator'!F780)</f>
        <v/>
      </c>
      <c r="G780" s="18" t="str">
        <f>IF('CGT Calculator'!G780="","",'CGT Calculator'!G780)</f>
        <v/>
      </c>
    </row>
    <row r="781" spans="1:7">
      <c r="A781" s="18" t="str">
        <f>IF('CGT Calculator'!A781="","",'CGT Calculator'!A781)</f>
        <v/>
      </c>
      <c r="B781" s="18" t="str">
        <f>IF('CGT Calculator'!B781="","",'CGT Calculator'!B781)</f>
        <v/>
      </c>
      <c r="C781" s="18" t="str">
        <f>IF('CGT Calculator'!C781="","",'CGT Calculator'!C781)</f>
        <v/>
      </c>
      <c r="D781" s="18" t="str">
        <f>IF('CGT Calculator'!D781="","",'CGT Calculator'!D781)</f>
        <v/>
      </c>
      <c r="E781" s="18" t="str">
        <f>IF('CGT Calculator'!E781="","",'CGT Calculator'!E781)</f>
        <v/>
      </c>
      <c r="F781" s="18" t="str">
        <f>IF('CGT Calculator'!F781="","",'CGT Calculator'!F781)</f>
        <v/>
      </c>
      <c r="G781" s="18" t="str">
        <f>IF('CGT Calculator'!G781="","",'CGT Calculator'!G781)</f>
        <v/>
      </c>
    </row>
    <row r="782" spans="1:7">
      <c r="A782" s="18" t="str">
        <f>IF('CGT Calculator'!A782="","",'CGT Calculator'!A782)</f>
        <v/>
      </c>
      <c r="B782" s="18" t="str">
        <f>IF('CGT Calculator'!B782="","",'CGT Calculator'!B782)</f>
        <v/>
      </c>
      <c r="C782" s="18" t="str">
        <f>IF('CGT Calculator'!C782="","",'CGT Calculator'!C782)</f>
        <v/>
      </c>
      <c r="D782" s="18" t="str">
        <f>IF('CGT Calculator'!D782="","",'CGT Calculator'!D782)</f>
        <v/>
      </c>
      <c r="E782" s="18" t="str">
        <f>IF('CGT Calculator'!E782="","",'CGT Calculator'!E782)</f>
        <v/>
      </c>
      <c r="F782" s="18" t="str">
        <f>IF('CGT Calculator'!F782="","",'CGT Calculator'!F782)</f>
        <v/>
      </c>
      <c r="G782" s="18" t="str">
        <f>IF('CGT Calculator'!G782="","",'CGT Calculator'!G782)</f>
        <v/>
      </c>
    </row>
    <row r="783" spans="1:7">
      <c r="A783" s="18" t="str">
        <f>IF('CGT Calculator'!A783="","",'CGT Calculator'!A783)</f>
        <v/>
      </c>
      <c r="B783" s="18" t="str">
        <f>IF('CGT Calculator'!B783="","",'CGT Calculator'!B783)</f>
        <v/>
      </c>
      <c r="C783" s="18" t="str">
        <f>IF('CGT Calculator'!C783="","",'CGT Calculator'!C783)</f>
        <v/>
      </c>
      <c r="D783" s="18" t="str">
        <f>IF('CGT Calculator'!D783="","",'CGT Calculator'!D783)</f>
        <v/>
      </c>
      <c r="E783" s="18" t="str">
        <f>IF('CGT Calculator'!E783="","",'CGT Calculator'!E783)</f>
        <v/>
      </c>
      <c r="F783" s="18" t="str">
        <f>IF('CGT Calculator'!F783="","",'CGT Calculator'!F783)</f>
        <v/>
      </c>
      <c r="G783" s="18" t="str">
        <f>IF('CGT Calculator'!G783="","",'CGT Calculator'!G783)</f>
        <v/>
      </c>
    </row>
    <row r="784" spans="1:7">
      <c r="A784" s="18" t="str">
        <f>IF('CGT Calculator'!A784="","",'CGT Calculator'!A784)</f>
        <v/>
      </c>
      <c r="B784" s="18" t="str">
        <f>IF('CGT Calculator'!B784="","",'CGT Calculator'!B784)</f>
        <v/>
      </c>
      <c r="C784" s="18" t="str">
        <f>IF('CGT Calculator'!C784="","",'CGT Calculator'!C784)</f>
        <v/>
      </c>
      <c r="D784" s="18" t="str">
        <f>IF('CGT Calculator'!D784="","",'CGT Calculator'!D784)</f>
        <v/>
      </c>
      <c r="E784" s="18" t="str">
        <f>IF('CGT Calculator'!E784="","",'CGT Calculator'!E784)</f>
        <v/>
      </c>
      <c r="F784" s="18" t="str">
        <f>IF('CGT Calculator'!F784="","",'CGT Calculator'!F784)</f>
        <v/>
      </c>
      <c r="G784" s="18" t="str">
        <f>IF('CGT Calculator'!G784="","",'CGT Calculator'!G784)</f>
        <v/>
      </c>
    </row>
    <row r="785" spans="1:7">
      <c r="A785" s="18" t="str">
        <f>IF('CGT Calculator'!A785="","",'CGT Calculator'!A785)</f>
        <v/>
      </c>
      <c r="B785" s="18" t="str">
        <f>IF('CGT Calculator'!B785="","",'CGT Calculator'!B785)</f>
        <v/>
      </c>
      <c r="C785" s="18" t="str">
        <f>IF('CGT Calculator'!C785="","",'CGT Calculator'!C785)</f>
        <v/>
      </c>
      <c r="D785" s="18" t="str">
        <f>IF('CGT Calculator'!D785="","",'CGT Calculator'!D785)</f>
        <v/>
      </c>
      <c r="E785" s="18" t="str">
        <f>IF('CGT Calculator'!E785="","",'CGT Calculator'!E785)</f>
        <v/>
      </c>
      <c r="F785" s="18" t="str">
        <f>IF('CGT Calculator'!F785="","",'CGT Calculator'!F785)</f>
        <v/>
      </c>
      <c r="G785" s="18" t="str">
        <f>IF('CGT Calculator'!G785="","",'CGT Calculator'!G785)</f>
        <v/>
      </c>
    </row>
    <row r="786" spans="1:7">
      <c r="A786" s="18" t="str">
        <f>IF('CGT Calculator'!A786="","",'CGT Calculator'!A786)</f>
        <v/>
      </c>
      <c r="B786" s="18" t="str">
        <f>IF('CGT Calculator'!B786="","",'CGT Calculator'!B786)</f>
        <v/>
      </c>
      <c r="C786" s="18" t="str">
        <f>IF('CGT Calculator'!C786="","",'CGT Calculator'!C786)</f>
        <v/>
      </c>
      <c r="D786" s="18" t="str">
        <f>IF('CGT Calculator'!D786="","",'CGT Calculator'!D786)</f>
        <v/>
      </c>
      <c r="E786" s="18" t="str">
        <f>IF('CGT Calculator'!E786="","",'CGT Calculator'!E786)</f>
        <v/>
      </c>
      <c r="F786" s="18" t="str">
        <f>IF('CGT Calculator'!F786="","",'CGT Calculator'!F786)</f>
        <v/>
      </c>
      <c r="G786" s="18" t="str">
        <f>IF('CGT Calculator'!G786="","",'CGT Calculator'!G786)</f>
        <v/>
      </c>
    </row>
    <row r="787" spans="1:7">
      <c r="A787" s="18" t="str">
        <f>IF('CGT Calculator'!A787="","",'CGT Calculator'!A787)</f>
        <v/>
      </c>
      <c r="B787" s="18" t="str">
        <f>IF('CGT Calculator'!B787="","",'CGT Calculator'!B787)</f>
        <v/>
      </c>
      <c r="C787" s="18" t="str">
        <f>IF('CGT Calculator'!C787="","",'CGT Calculator'!C787)</f>
        <v/>
      </c>
      <c r="D787" s="18" t="str">
        <f>IF('CGT Calculator'!D787="","",'CGT Calculator'!D787)</f>
        <v/>
      </c>
      <c r="E787" s="18" t="str">
        <f>IF('CGT Calculator'!E787="","",'CGT Calculator'!E787)</f>
        <v/>
      </c>
      <c r="F787" s="18" t="str">
        <f>IF('CGT Calculator'!F787="","",'CGT Calculator'!F787)</f>
        <v/>
      </c>
      <c r="G787" s="18" t="str">
        <f>IF('CGT Calculator'!G787="","",'CGT Calculator'!G787)</f>
        <v/>
      </c>
    </row>
    <row r="788" spans="1:7">
      <c r="A788" s="18" t="str">
        <f>IF('CGT Calculator'!A788="","",'CGT Calculator'!A788)</f>
        <v/>
      </c>
      <c r="B788" s="18" t="str">
        <f>IF('CGT Calculator'!B788="","",'CGT Calculator'!B788)</f>
        <v/>
      </c>
      <c r="C788" s="18" t="str">
        <f>IF('CGT Calculator'!C788="","",'CGT Calculator'!C788)</f>
        <v/>
      </c>
      <c r="D788" s="18" t="str">
        <f>IF('CGT Calculator'!D788="","",'CGT Calculator'!D788)</f>
        <v/>
      </c>
      <c r="E788" s="18" t="str">
        <f>IF('CGT Calculator'!E788="","",'CGT Calculator'!E788)</f>
        <v/>
      </c>
      <c r="F788" s="18" t="str">
        <f>IF('CGT Calculator'!F788="","",'CGT Calculator'!F788)</f>
        <v/>
      </c>
      <c r="G788" s="18" t="str">
        <f>IF('CGT Calculator'!G788="","",'CGT Calculator'!G788)</f>
        <v/>
      </c>
    </row>
    <row r="789" spans="1:7">
      <c r="A789" s="18" t="str">
        <f>IF('CGT Calculator'!A789="","",'CGT Calculator'!A789)</f>
        <v/>
      </c>
      <c r="B789" s="18" t="str">
        <f>IF('CGT Calculator'!B789="","",'CGT Calculator'!B789)</f>
        <v/>
      </c>
      <c r="C789" s="18" t="str">
        <f>IF('CGT Calculator'!C789="","",'CGT Calculator'!C789)</f>
        <v/>
      </c>
      <c r="D789" s="18" t="str">
        <f>IF('CGT Calculator'!D789="","",'CGT Calculator'!D789)</f>
        <v/>
      </c>
      <c r="E789" s="18" t="str">
        <f>IF('CGT Calculator'!E789="","",'CGT Calculator'!E789)</f>
        <v/>
      </c>
      <c r="F789" s="18" t="str">
        <f>IF('CGT Calculator'!F789="","",'CGT Calculator'!F789)</f>
        <v/>
      </c>
      <c r="G789" s="18" t="str">
        <f>IF('CGT Calculator'!G789="","",'CGT Calculator'!G789)</f>
        <v/>
      </c>
    </row>
    <row r="790" spans="1:7">
      <c r="A790" s="18" t="str">
        <f>IF('CGT Calculator'!A790="","",'CGT Calculator'!A790)</f>
        <v/>
      </c>
      <c r="B790" s="18" t="str">
        <f>IF('CGT Calculator'!B790="","",'CGT Calculator'!B790)</f>
        <v/>
      </c>
      <c r="C790" s="18" t="str">
        <f>IF('CGT Calculator'!C790="","",'CGT Calculator'!C790)</f>
        <v/>
      </c>
      <c r="D790" s="18" t="str">
        <f>IF('CGT Calculator'!D790="","",'CGT Calculator'!D790)</f>
        <v/>
      </c>
      <c r="E790" s="18" t="str">
        <f>IF('CGT Calculator'!E790="","",'CGT Calculator'!E790)</f>
        <v/>
      </c>
      <c r="F790" s="18" t="str">
        <f>IF('CGT Calculator'!F790="","",'CGT Calculator'!F790)</f>
        <v/>
      </c>
      <c r="G790" s="18" t="str">
        <f>IF('CGT Calculator'!G790="","",'CGT Calculator'!G790)</f>
        <v/>
      </c>
    </row>
    <row r="791" spans="1:7">
      <c r="A791" s="18" t="str">
        <f>IF('CGT Calculator'!A791="","",'CGT Calculator'!A791)</f>
        <v/>
      </c>
      <c r="B791" s="18" t="str">
        <f>IF('CGT Calculator'!B791="","",'CGT Calculator'!B791)</f>
        <v/>
      </c>
      <c r="C791" s="18" t="str">
        <f>IF('CGT Calculator'!C791="","",'CGT Calculator'!C791)</f>
        <v/>
      </c>
      <c r="D791" s="18" t="str">
        <f>IF('CGT Calculator'!D791="","",'CGT Calculator'!D791)</f>
        <v/>
      </c>
      <c r="E791" s="18" t="str">
        <f>IF('CGT Calculator'!E791="","",'CGT Calculator'!E791)</f>
        <v/>
      </c>
      <c r="F791" s="18" t="str">
        <f>IF('CGT Calculator'!F791="","",'CGT Calculator'!F791)</f>
        <v/>
      </c>
      <c r="G791" s="18" t="str">
        <f>IF('CGT Calculator'!G791="","",'CGT Calculator'!G791)</f>
        <v/>
      </c>
    </row>
    <row r="792" spans="1:7">
      <c r="A792" s="18" t="str">
        <f>IF('CGT Calculator'!A792="","",'CGT Calculator'!A792)</f>
        <v/>
      </c>
      <c r="B792" s="18" t="str">
        <f>IF('CGT Calculator'!B792="","",'CGT Calculator'!B792)</f>
        <v/>
      </c>
      <c r="C792" s="18" t="str">
        <f>IF('CGT Calculator'!C792="","",'CGT Calculator'!C792)</f>
        <v/>
      </c>
      <c r="D792" s="18" t="str">
        <f>IF('CGT Calculator'!D792="","",'CGT Calculator'!D792)</f>
        <v/>
      </c>
      <c r="E792" s="18" t="str">
        <f>IF('CGT Calculator'!E792="","",'CGT Calculator'!E792)</f>
        <v/>
      </c>
      <c r="F792" s="18" t="str">
        <f>IF('CGT Calculator'!F792="","",'CGT Calculator'!F792)</f>
        <v/>
      </c>
      <c r="G792" s="18" t="str">
        <f>IF('CGT Calculator'!G792="","",'CGT Calculator'!G792)</f>
        <v/>
      </c>
    </row>
    <row r="793" spans="1:7">
      <c r="A793" s="18" t="str">
        <f>IF('CGT Calculator'!A793="","",'CGT Calculator'!A793)</f>
        <v/>
      </c>
      <c r="B793" s="18" t="str">
        <f>IF('CGT Calculator'!B793="","",'CGT Calculator'!B793)</f>
        <v/>
      </c>
      <c r="C793" s="18" t="str">
        <f>IF('CGT Calculator'!C793="","",'CGT Calculator'!C793)</f>
        <v/>
      </c>
      <c r="D793" s="18" t="str">
        <f>IF('CGT Calculator'!D793="","",'CGT Calculator'!D793)</f>
        <v/>
      </c>
      <c r="E793" s="18" t="str">
        <f>IF('CGT Calculator'!E793="","",'CGT Calculator'!E793)</f>
        <v/>
      </c>
      <c r="F793" s="18" t="str">
        <f>IF('CGT Calculator'!F793="","",'CGT Calculator'!F793)</f>
        <v/>
      </c>
      <c r="G793" s="18" t="str">
        <f>IF('CGT Calculator'!G793="","",'CGT Calculator'!G793)</f>
        <v/>
      </c>
    </row>
    <row r="794" spans="1:7">
      <c r="A794" s="18" t="str">
        <f>IF('CGT Calculator'!A794="","",'CGT Calculator'!A794)</f>
        <v/>
      </c>
      <c r="B794" s="18" t="str">
        <f>IF('CGT Calculator'!B794="","",'CGT Calculator'!B794)</f>
        <v/>
      </c>
      <c r="C794" s="18" t="str">
        <f>IF('CGT Calculator'!C794="","",'CGT Calculator'!C794)</f>
        <v/>
      </c>
      <c r="D794" s="18" t="str">
        <f>IF('CGT Calculator'!D794="","",'CGT Calculator'!D794)</f>
        <v/>
      </c>
      <c r="E794" s="18" t="str">
        <f>IF('CGT Calculator'!E794="","",'CGT Calculator'!E794)</f>
        <v/>
      </c>
      <c r="F794" s="18" t="str">
        <f>IF('CGT Calculator'!F794="","",'CGT Calculator'!F794)</f>
        <v/>
      </c>
      <c r="G794" s="18" t="str">
        <f>IF('CGT Calculator'!G794="","",'CGT Calculator'!G794)</f>
        <v/>
      </c>
    </row>
    <row r="795" spans="1:7">
      <c r="A795" s="18" t="str">
        <f>IF('CGT Calculator'!A795="","",'CGT Calculator'!A795)</f>
        <v/>
      </c>
      <c r="B795" s="18" t="str">
        <f>IF('CGT Calculator'!B795="","",'CGT Calculator'!B795)</f>
        <v/>
      </c>
      <c r="C795" s="18" t="str">
        <f>IF('CGT Calculator'!C795="","",'CGT Calculator'!C795)</f>
        <v/>
      </c>
      <c r="D795" s="18" t="str">
        <f>IF('CGT Calculator'!D795="","",'CGT Calculator'!D795)</f>
        <v/>
      </c>
      <c r="E795" s="18" t="str">
        <f>IF('CGT Calculator'!E795="","",'CGT Calculator'!E795)</f>
        <v/>
      </c>
      <c r="F795" s="18" t="str">
        <f>IF('CGT Calculator'!F795="","",'CGT Calculator'!F795)</f>
        <v/>
      </c>
      <c r="G795" s="18" t="str">
        <f>IF('CGT Calculator'!G795="","",'CGT Calculator'!G795)</f>
        <v/>
      </c>
    </row>
    <row r="796" spans="1:7">
      <c r="A796" s="18" t="str">
        <f>IF('CGT Calculator'!A796="","",'CGT Calculator'!A796)</f>
        <v/>
      </c>
      <c r="B796" s="18" t="str">
        <f>IF('CGT Calculator'!B796="","",'CGT Calculator'!B796)</f>
        <v/>
      </c>
      <c r="C796" s="18" t="str">
        <f>IF('CGT Calculator'!C796="","",'CGT Calculator'!C796)</f>
        <v/>
      </c>
      <c r="D796" s="18" t="str">
        <f>IF('CGT Calculator'!D796="","",'CGT Calculator'!D796)</f>
        <v/>
      </c>
      <c r="E796" s="18" t="str">
        <f>IF('CGT Calculator'!E796="","",'CGT Calculator'!E796)</f>
        <v/>
      </c>
      <c r="F796" s="18" t="str">
        <f>IF('CGT Calculator'!F796="","",'CGT Calculator'!F796)</f>
        <v/>
      </c>
      <c r="G796" s="18" t="str">
        <f>IF('CGT Calculator'!G796="","",'CGT Calculator'!G796)</f>
        <v/>
      </c>
    </row>
    <row r="797" spans="1:7">
      <c r="A797" s="18" t="str">
        <f>IF('CGT Calculator'!A797="","",'CGT Calculator'!A797)</f>
        <v/>
      </c>
      <c r="B797" s="18" t="str">
        <f>IF('CGT Calculator'!B797="","",'CGT Calculator'!B797)</f>
        <v/>
      </c>
      <c r="C797" s="18" t="str">
        <f>IF('CGT Calculator'!C797="","",'CGT Calculator'!C797)</f>
        <v/>
      </c>
      <c r="D797" s="18" t="str">
        <f>IF('CGT Calculator'!D797="","",'CGT Calculator'!D797)</f>
        <v/>
      </c>
      <c r="E797" s="18" t="str">
        <f>IF('CGT Calculator'!E797="","",'CGT Calculator'!E797)</f>
        <v/>
      </c>
      <c r="F797" s="18" t="str">
        <f>IF('CGT Calculator'!F797="","",'CGT Calculator'!F797)</f>
        <v/>
      </c>
      <c r="G797" s="18" t="str">
        <f>IF('CGT Calculator'!G797="","",'CGT Calculator'!G797)</f>
        <v/>
      </c>
    </row>
    <row r="798" spans="1:7">
      <c r="A798" s="18" t="str">
        <f>IF('CGT Calculator'!A798="","",'CGT Calculator'!A798)</f>
        <v/>
      </c>
      <c r="B798" s="18" t="str">
        <f>IF('CGT Calculator'!B798="","",'CGT Calculator'!B798)</f>
        <v/>
      </c>
      <c r="C798" s="18" t="str">
        <f>IF('CGT Calculator'!C798="","",'CGT Calculator'!C798)</f>
        <v/>
      </c>
      <c r="D798" s="18" t="str">
        <f>IF('CGT Calculator'!D798="","",'CGT Calculator'!D798)</f>
        <v/>
      </c>
      <c r="E798" s="18" t="str">
        <f>IF('CGT Calculator'!E798="","",'CGT Calculator'!E798)</f>
        <v/>
      </c>
      <c r="F798" s="18" t="str">
        <f>IF('CGT Calculator'!F798="","",'CGT Calculator'!F798)</f>
        <v/>
      </c>
      <c r="G798" s="18" t="str">
        <f>IF('CGT Calculator'!G798="","",'CGT Calculator'!G798)</f>
        <v/>
      </c>
    </row>
    <row r="799" spans="1:7">
      <c r="A799" s="18" t="str">
        <f>IF('CGT Calculator'!A799="","",'CGT Calculator'!A799)</f>
        <v/>
      </c>
      <c r="B799" s="18" t="str">
        <f>IF('CGT Calculator'!B799="","",'CGT Calculator'!B799)</f>
        <v/>
      </c>
      <c r="C799" s="18" t="str">
        <f>IF('CGT Calculator'!C799="","",'CGT Calculator'!C799)</f>
        <v/>
      </c>
      <c r="D799" s="18" t="str">
        <f>IF('CGT Calculator'!D799="","",'CGT Calculator'!D799)</f>
        <v/>
      </c>
      <c r="E799" s="18" t="str">
        <f>IF('CGT Calculator'!E799="","",'CGT Calculator'!E799)</f>
        <v/>
      </c>
      <c r="F799" s="18" t="str">
        <f>IF('CGT Calculator'!F799="","",'CGT Calculator'!F799)</f>
        <v/>
      </c>
      <c r="G799" s="18" t="str">
        <f>IF('CGT Calculator'!G799="","",'CGT Calculator'!G799)</f>
        <v/>
      </c>
    </row>
    <row r="800" spans="1:7">
      <c r="A800" s="18" t="str">
        <f>IF('CGT Calculator'!A800="","",'CGT Calculator'!A800)</f>
        <v/>
      </c>
      <c r="B800" s="18" t="str">
        <f>IF('CGT Calculator'!B800="","",'CGT Calculator'!B800)</f>
        <v/>
      </c>
      <c r="C800" s="18" t="str">
        <f>IF('CGT Calculator'!C800="","",'CGT Calculator'!C800)</f>
        <v/>
      </c>
      <c r="D800" s="18" t="str">
        <f>IF('CGT Calculator'!D800="","",'CGT Calculator'!D800)</f>
        <v/>
      </c>
      <c r="E800" s="18" t="str">
        <f>IF('CGT Calculator'!E800="","",'CGT Calculator'!E800)</f>
        <v/>
      </c>
      <c r="F800" s="18" t="str">
        <f>IF('CGT Calculator'!F800="","",'CGT Calculator'!F800)</f>
        <v/>
      </c>
      <c r="G800" s="18" t="str">
        <f>IF('CGT Calculator'!G800="","",'CGT Calculator'!G800)</f>
        <v/>
      </c>
    </row>
    <row r="801" spans="1:7">
      <c r="A801" s="18" t="str">
        <f>IF('CGT Calculator'!A801="","",'CGT Calculator'!A801)</f>
        <v/>
      </c>
      <c r="B801" s="18" t="str">
        <f>IF('CGT Calculator'!B801="","",'CGT Calculator'!B801)</f>
        <v/>
      </c>
      <c r="C801" s="18" t="str">
        <f>IF('CGT Calculator'!C801="","",'CGT Calculator'!C801)</f>
        <v/>
      </c>
      <c r="D801" s="18" t="str">
        <f>IF('CGT Calculator'!D801="","",'CGT Calculator'!D801)</f>
        <v/>
      </c>
      <c r="E801" s="18" t="str">
        <f>IF('CGT Calculator'!E801="","",'CGT Calculator'!E801)</f>
        <v/>
      </c>
      <c r="F801" s="18" t="str">
        <f>IF('CGT Calculator'!F801="","",'CGT Calculator'!F801)</f>
        <v/>
      </c>
      <c r="G801" s="18" t="str">
        <f>IF('CGT Calculator'!G801="","",'CGT Calculator'!G801)</f>
        <v/>
      </c>
    </row>
    <row r="802" spans="1:7">
      <c r="A802" s="18" t="str">
        <f>IF('CGT Calculator'!A802="","",'CGT Calculator'!A802)</f>
        <v/>
      </c>
      <c r="B802" s="18" t="str">
        <f>IF('CGT Calculator'!B802="","",'CGT Calculator'!B802)</f>
        <v/>
      </c>
      <c r="C802" s="18" t="str">
        <f>IF('CGT Calculator'!C802="","",'CGT Calculator'!C802)</f>
        <v/>
      </c>
      <c r="D802" s="18" t="str">
        <f>IF('CGT Calculator'!D802="","",'CGT Calculator'!D802)</f>
        <v/>
      </c>
      <c r="E802" s="18" t="str">
        <f>IF('CGT Calculator'!E802="","",'CGT Calculator'!E802)</f>
        <v/>
      </c>
      <c r="F802" s="18" t="str">
        <f>IF('CGT Calculator'!F802="","",'CGT Calculator'!F802)</f>
        <v/>
      </c>
      <c r="G802" s="18" t="str">
        <f>IF('CGT Calculator'!G802="","",'CGT Calculator'!G802)</f>
        <v/>
      </c>
    </row>
    <row r="803" spans="1:7">
      <c r="A803" s="18" t="str">
        <f>IF('CGT Calculator'!A803="","",'CGT Calculator'!A803)</f>
        <v/>
      </c>
      <c r="B803" s="18" t="str">
        <f>IF('CGT Calculator'!B803="","",'CGT Calculator'!B803)</f>
        <v/>
      </c>
      <c r="C803" s="18" t="str">
        <f>IF('CGT Calculator'!C803="","",'CGT Calculator'!C803)</f>
        <v/>
      </c>
      <c r="D803" s="18" t="str">
        <f>IF('CGT Calculator'!D803="","",'CGT Calculator'!D803)</f>
        <v/>
      </c>
      <c r="E803" s="18" t="str">
        <f>IF('CGT Calculator'!E803="","",'CGT Calculator'!E803)</f>
        <v/>
      </c>
      <c r="F803" s="18" t="str">
        <f>IF('CGT Calculator'!F803="","",'CGT Calculator'!F803)</f>
        <v/>
      </c>
      <c r="G803" s="18" t="str">
        <f>IF('CGT Calculator'!G803="","",'CGT Calculator'!G803)</f>
        <v/>
      </c>
    </row>
    <row r="804" spans="1:7">
      <c r="A804" s="18" t="str">
        <f>IF('CGT Calculator'!A804="","",'CGT Calculator'!A804)</f>
        <v/>
      </c>
      <c r="B804" s="18" t="str">
        <f>IF('CGT Calculator'!B804="","",'CGT Calculator'!B804)</f>
        <v/>
      </c>
      <c r="C804" s="18" t="str">
        <f>IF('CGT Calculator'!C804="","",'CGT Calculator'!C804)</f>
        <v/>
      </c>
      <c r="D804" s="18" t="str">
        <f>IF('CGT Calculator'!D804="","",'CGT Calculator'!D804)</f>
        <v/>
      </c>
      <c r="E804" s="18" t="str">
        <f>IF('CGT Calculator'!E804="","",'CGT Calculator'!E804)</f>
        <v/>
      </c>
      <c r="F804" s="18" t="str">
        <f>IF('CGT Calculator'!F804="","",'CGT Calculator'!F804)</f>
        <v/>
      </c>
      <c r="G804" s="18" t="str">
        <f>IF('CGT Calculator'!G804="","",'CGT Calculator'!G804)</f>
        <v/>
      </c>
    </row>
    <row r="805" spans="1:7">
      <c r="A805" s="18" t="str">
        <f>IF('CGT Calculator'!A805="","",'CGT Calculator'!A805)</f>
        <v/>
      </c>
      <c r="B805" s="18" t="str">
        <f>IF('CGT Calculator'!B805="","",'CGT Calculator'!B805)</f>
        <v/>
      </c>
      <c r="C805" s="18" t="str">
        <f>IF('CGT Calculator'!C805="","",'CGT Calculator'!C805)</f>
        <v/>
      </c>
      <c r="D805" s="18" t="str">
        <f>IF('CGT Calculator'!D805="","",'CGT Calculator'!D805)</f>
        <v/>
      </c>
      <c r="E805" s="18" t="str">
        <f>IF('CGT Calculator'!E805="","",'CGT Calculator'!E805)</f>
        <v/>
      </c>
      <c r="F805" s="18" t="str">
        <f>IF('CGT Calculator'!F805="","",'CGT Calculator'!F805)</f>
        <v/>
      </c>
      <c r="G805" s="18" t="str">
        <f>IF('CGT Calculator'!G805="","",'CGT Calculator'!G805)</f>
        <v/>
      </c>
    </row>
    <row r="806" spans="1:7">
      <c r="A806" s="18" t="str">
        <f>IF('CGT Calculator'!A806="","",'CGT Calculator'!A806)</f>
        <v/>
      </c>
      <c r="B806" s="18" t="str">
        <f>IF('CGT Calculator'!B806="","",'CGT Calculator'!B806)</f>
        <v/>
      </c>
      <c r="C806" s="18" t="str">
        <f>IF('CGT Calculator'!C806="","",'CGT Calculator'!C806)</f>
        <v/>
      </c>
      <c r="D806" s="18" t="str">
        <f>IF('CGT Calculator'!D806="","",'CGT Calculator'!D806)</f>
        <v/>
      </c>
      <c r="E806" s="18" t="str">
        <f>IF('CGT Calculator'!E806="","",'CGT Calculator'!E806)</f>
        <v/>
      </c>
      <c r="F806" s="18" t="str">
        <f>IF('CGT Calculator'!F806="","",'CGT Calculator'!F806)</f>
        <v/>
      </c>
      <c r="G806" s="18" t="str">
        <f>IF('CGT Calculator'!G806="","",'CGT Calculator'!G806)</f>
        <v/>
      </c>
    </row>
    <row r="807" spans="1:7">
      <c r="A807" s="18" t="str">
        <f>IF('CGT Calculator'!A807="","",'CGT Calculator'!A807)</f>
        <v/>
      </c>
      <c r="B807" s="18" t="str">
        <f>IF('CGT Calculator'!B807="","",'CGT Calculator'!B807)</f>
        <v/>
      </c>
      <c r="C807" s="18" t="str">
        <f>IF('CGT Calculator'!C807="","",'CGT Calculator'!C807)</f>
        <v/>
      </c>
      <c r="D807" s="18" t="str">
        <f>IF('CGT Calculator'!D807="","",'CGT Calculator'!D807)</f>
        <v/>
      </c>
      <c r="E807" s="18" t="str">
        <f>IF('CGT Calculator'!E807="","",'CGT Calculator'!E807)</f>
        <v/>
      </c>
      <c r="F807" s="18" t="str">
        <f>IF('CGT Calculator'!F807="","",'CGT Calculator'!F807)</f>
        <v/>
      </c>
      <c r="G807" s="18" t="str">
        <f>IF('CGT Calculator'!G807="","",'CGT Calculator'!G807)</f>
        <v/>
      </c>
    </row>
    <row r="808" spans="1:7">
      <c r="A808" s="18" t="str">
        <f>IF('CGT Calculator'!A808="","",'CGT Calculator'!A808)</f>
        <v/>
      </c>
      <c r="B808" s="18" t="str">
        <f>IF('CGT Calculator'!B808="","",'CGT Calculator'!B808)</f>
        <v/>
      </c>
      <c r="C808" s="18" t="str">
        <f>IF('CGT Calculator'!C808="","",'CGT Calculator'!C808)</f>
        <v/>
      </c>
      <c r="D808" s="18" t="str">
        <f>IF('CGT Calculator'!D808="","",'CGT Calculator'!D808)</f>
        <v/>
      </c>
      <c r="E808" s="18" t="str">
        <f>IF('CGT Calculator'!E808="","",'CGT Calculator'!E808)</f>
        <v/>
      </c>
      <c r="F808" s="18" t="str">
        <f>IF('CGT Calculator'!F808="","",'CGT Calculator'!F808)</f>
        <v/>
      </c>
      <c r="G808" s="18" t="str">
        <f>IF('CGT Calculator'!G808="","",'CGT Calculator'!G808)</f>
        <v/>
      </c>
    </row>
    <row r="809" spans="1:7">
      <c r="A809" s="18" t="str">
        <f>IF('CGT Calculator'!A809="","",'CGT Calculator'!A809)</f>
        <v/>
      </c>
      <c r="B809" s="18" t="str">
        <f>IF('CGT Calculator'!B809="","",'CGT Calculator'!B809)</f>
        <v/>
      </c>
      <c r="C809" s="18" t="str">
        <f>IF('CGT Calculator'!C809="","",'CGT Calculator'!C809)</f>
        <v/>
      </c>
      <c r="D809" s="18" t="str">
        <f>IF('CGT Calculator'!D809="","",'CGT Calculator'!D809)</f>
        <v/>
      </c>
      <c r="E809" s="18" t="str">
        <f>IF('CGT Calculator'!E809="","",'CGT Calculator'!E809)</f>
        <v/>
      </c>
      <c r="F809" s="18" t="str">
        <f>IF('CGT Calculator'!F809="","",'CGT Calculator'!F809)</f>
        <v/>
      </c>
      <c r="G809" s="18" t="str">
        <f>IF('CGT Calculator'!G809="","",'CGT Calculator'!G809)</f>
        <v/>
      </c>
    </row>
    <row r="810" spans="1:7">
      <c r="A810" s="18" t="str">
        <f>IF('CGT Calculator'!A810="","",'CGT Calculator'!A810)</f>
        <v/>
      </c>
      <c r="B810" s="18" t="str">
        <f>IF('CGT Calculator'!B810="","",'CGT Calculator'!B810)</f>
        <v/>
      </c>
      <c r="C810" s="18" t="str">
        <f>IF('CGT Calculator'!C810="","",'CGT Calculator'!C810)</f>
        <v/>
      </c>
      <c r="D810" s="18" t="str">
        <f>IF('CGT Calculator'!D810="","",'CGT Calculator'!D810)</f>
        <v/>
      </c>
      <c r="E810" s="18" t="str">
        <f>IF('CGT Calculator'!E810="","",'CGT Calculator'!E810)</f>
        <v/>
      </c>
      <c r="F810" s="18" t="str">
        <f>IF('CGT Calculator'!F810="","",'CGT Calculator'!F810)</f>
        <v/>
      </c>
      <c r="G810" s="18" t="str">
        <f>IF('CGT Calculator'!G810="","",'CGT Calculator'!G810)</f>
        <v/>
      </c>
    </row>
    <row r="811" spans="1:7">
      <c r="A811" s="18" t="str">
        <f>IF('CGT Calculator'!A811="","",'CGT Calculator'!A811)</f>
        <v/>
      </c>
      <c r="B811" s="18" t="str">
        <f>IF('CGT Calculator'!B811="","",'CGT Calculator'!B811)</f>
        <v/>
      </c>
      <c r="C811" s="18" t="str">
        <f>IF('CGT Calculator'!C811="","",'CGT Calculator'!C811)</f>
        <v/>
      </c>
      <c r="D811" s="18" t="str">
        <f>IF('CGT Calculator'!D811="","",'CGT Calculator'!D811)</f>
        <v/>
      </c>
      <c r="E811" s="18" t="str">
        <f>IF('CGT Calculator'!E811="","",'CGT Calculator'!E811)</f>
        <v/>
      </c>
      <c r="F811" s="18" t="str">
        <f>IF('CGT Calculator'!F811="","",'CGT Calculator'!F811)</f>
        <v/>
      </c>
      <c r="G811" s="18" t="str">
        <f>IF('CGT Calculator'!G811="","",'CGT Calculator'!G811)</f>
        <v/>
      </c>
    </row>
    <row r="812" spans="1:7">
      <c r="A812" s="18" t="str">
        <f>IF('CGT Calculator'!A812="","",'CGT Calculator'!A812)</f>
        <v/>
      </c>
      <c r="B812" s="18" t="str">
        <f>IF('CGT Calculator'!B812="","",'CGT Calculator'!B812)</f>
        <v/>
      </c>
      <c r="C812" s="18" t="str">
        <f>IF('CGT Calculator'!C812="","",'CGT Calculator'!C812)</f>
        <v/>
      </c>
      <c r="D812" s="18" t="str">
        <f>IF('CGT Calculator'!D812="","",'CGT Calculator'!D812)</f>
        <v/>
      </c>
      <c r="E812" s="18" t="str">
        <f>IF('CGT Calculator'!E812="","",'CGT Calculator'!E812)</f>
        <v/>
      </c>
      <c r="F812" s="18" t="str">
        <f>IF('CGT Calculator'!F812="","",'CGT Calculator'!F812)</f>
        <v/>
      </c>
      <c r="G812" s="18" t="str">
        <f>IF('CGT Calculator'!G812="","",'CGT Calculator'!G812)</f>
        <v/>
      </c>
    </row>
    <row r="813" spans="1:7">
      <c r="A813" s="18" t="str">
        <f>IF('CGT Calculator'!A813="","",'CGT Calculator'!A813)</f>
        <v/>
      </c>
      <c r="B813" s="18" t="str">
        <f>IF('CGT Calculator'!B813="","",'CGT Calculator'!B813)</f>
        <v/>
      </c>
      <c r="C813" s="18" t="str">
        <f>IF('CGT Calculator'!C813="","",'CGT Calculator'!C813)</f>
        <v/>
      </c>
      <c r="D813" s="18" t="str">
        <f>IF('CGT Calculator'!D813="","",'CGT Calculator'!D813)</f>
        <v/>
      </c>
      <c r="E813" s="18" t="str">
        <f>IF('CGT Calculator'!E813="","",'CGT Calculator'!E813)</f>
        <v/>
      </c>
      <c r="F813" s="18" t="str">
        <f>IF('CGT Calculator'!F813="","",'CGT Calculator'!F813)</f>
        <v/>
      </c>
      <c r="G813" s="18" t="str">
        <f>IF('CGT Calculator'!G813="","",'CGT Calculator'!G813)</f>
        <v/>
      </c>
    </row>
    <row r="814" spans="1:7">
      <c r="A814" s="18" t="str">
        <f>IF('CGT Calculator'!A814="","",'CGT Calculator'!A814)</f>
        <v/>
      </c>
      <c r="B814" s="18" t="str">
        <f>IF('CGT Calculator'!B814="","",'CGT Calculator'!B814)</f>
        <v/>
      </c>
      <c r="C814" s="18" t="str">
        <f>IF('CGT Calculator'!C814="","",'CGT Calculator'!C814)</f>
        <v/>
      </c>
      <c r="D814" s="18" t="str">
        <f>IF('CGT Calculator'!D814="","",'CGT Calculator'!D814)</f>
        <v/>
      </c>
      <c r="E814" s="18" t="str">
        <f>IF('CGT Calculator'!E814="","",'CGT Calculator'!E814)</f>
        <v/>
      </c>
      <c r="F814" s="18" t="str">
        <f>IF('CGT Calculator'!F814="","",'CGT Calculator'!F814)</f>
        <v/>
      </c>
      <c r="G814" s="18" t="str">
        <f>IF('CGT Calculator'!G814="","",'CGT Calculator'!G814)</f>
        <v/>
      </c>
    </row>
    <row r="815" spans="1:7">
      <c r="A815" s="18" t="str">
        <f>IF('CGT Calculator'!A815="","",'CGT Calculator'!A815)</f>
        <v/>
      </c>
      <c r="B815" s="18" t="str">
        <f>IF('CGT Calculator'!B815="","",'CGT Calculator'!B815)</f>
        <v/>
      </c>
      <c r="C815" s="18" t="str">
        <f>IF('CGT Calculator'!C815="","",'CGT Calculator'!C815)</f>
        <v/>
      </c>
      <c r="D815" s="18" t="str">
        <f>IF('CGT Calculator'!D815="","",'CGT Calculator'!D815)</f>
        <v/>
      </c>
      <c r="E815" s="18" t="str">
        <f>IF('CGT Calculator'!E815="","",'CGT Calculator'!E815)</f>
        <v/>
      </c>
      <c r="F815" s="18" t="str">
        <f>IF('CGT Calculator'!F815="","",'CGT Calculator'!F815)</f>
        <v/>
      </c>
      <c r="G815" s="18" t="str">
        <f>IF('CGT Calculator'!G815="","",'CGT Calculator'!G815)</f>
        <v/>
      </c>
    </row>
    <row r="816" spans="1:7">
      <c r="A816" s="18" t="str">
        <f>IF('CGT Calculator'!A816="","",'CGT Calculator'!A816)</f>
        <v/>
      </c>
      <c r="B816" s="18" t="str">
        <f>IF('CGT Calculator'!B816="","",'CGT Calculator'!B816)</f>
        <v/>
      </c>
      <c r="C816" s="18" t="str">
        <f>IF('CGT Calculator'!C816="","",'CGT Calculator'!C816)</f>
        <v/>
      </c>
      <c r="D816" s="18" t="str">
        <f>IF('CGT Calculator'!D816="","",'CGT Calculator'!D816)</f>
        <v/>
      </c>
      <c r="E816" s="18" t="str">
        <f>IF('CGT Calculator'!E816="","",'CGT Calculator'!E816)</f>
        <v/>
      </c>
      <c r="F816" s="18" t="str">
        <f>IF('CGT Calculator'!F816="","",'CGT Calculator'!F816)</f>
        <v/>
      </c>
      <c r="G816" s="18" t="str">
        <f>IF('CGT Calculator'!G816="","",'CGT Calculator'!G816)</f>
        <v/>
      </c>
    </row>
    <row r="817" spans="1:7">
      <c r="A817" s="18" t="str">
        <f>IF('CGT Calculator'!A817="","",'CGT Calculator'!A817)</f>
        <v/>
      </c>
      <c r="B817" s="18" t="str">
        <f>IF('CGT Calculator'!B817="","",'CGT Calculator'!B817)</f>
        <v/>
      </c>
      <c r="C817" s="18" t="str">
        <f>IF('CGT Calculator'!C817="","",'CGT Calculator'!C817)</f>
        <v/>
      </c>
      <c r="D817" s="18" t="str">
        <f>IF('CGT Calculator'!D817="","",'CGT Calculator'!D817)</f>
        <v/>
      </c>
      <c r="E817" s="18" t="str">
        <f>IF('CGT Calculator'!E817="","",'CGT Calculator'!E817)</f>
        <v/>
      </c>
      <c r="F817" s="18" t="str">
        <f>IF('CGT Calculator'!F817="","",'CGT Calculator'!F817)</f>
        <v/>
      </c>
      <c r="G817" s="18" t="str">
        <f>IF('CGT Calculator'!G817="","",'CGT Calculator'!G817)</f>
        <v/>
      </c>
    </row>
    <row r="818" spans="1:7">
      <c r="A818" s="18" t="str">
        <f>IF('CGT Calculator'!A818="","",'CGT Calculator'!A818)</f>
        <v/>
      </c>
      <c r="B818" s="18" t="str">
        <f>IF('CGT Calculator'!B818="","",'CGT Calculator'!B818)</f>
        <v/>
      </c>
      <c r="C818" s="18" t="str">
        <f>IF('CGT Calculator'!C818="","",'CGT Calculator'!C818)</f>
        <v/>
      </c>
      <c r="D818" s="18" t="str">
        <f>IF('CGT Calculator'!D818="","",'CGT Calculator'!D818)</f>
        <v/>
      </c>
      <c r="E818" s="18" t="str">
        <f>IF('CGT Calculator'!E818="","",'CGT Calculator'!E818)</f>
        <v/>
      </c>
      <c r="F818" s="18" t="str">
        <f>IF('CGT Calculator'!F818="","",'CGT Calculator'!F818)</f>
        <v/>
      </c>
      <c r="G818" s="18" t="str">
        <f>IF('CGT Calculator'!G818="","",'CGT Calculator'!G818)</f>
        <v/>
      </c>
    </row>
    <row r="819" spans="1:7">
      <c r="A819" s="18" t="str">
        <f>IF('CGT Calculator'!A819="","",'CGT Calculator'!A819)</f>
        <v/>
      </c>
      <c r="B819" s="18" t="str">
        <f>IF('CGT Calculator'!B819="","",'CGT Calculator'!B819)</f>
        <v/>
      </c>
      <c r="C819" s="18" t="str">
        <f>IF('CGT Calculator'!C819="","",'CGT Calculator'!C819)</f>
        <v/>
      </c>
      <c r="D819" s="18" t="str">
        <f>IF('CGT Calculator'!D819="","",'CGT Calculator'!D819)</f>
        <v/>
      </c>
      <c r="E819" s="18" t="str">
        <f>IF('CGT Calculator'!E819="","",'CGT Calculator'!E819)</f>
        <v/>
      </c>
      <c r="F819" s="18" t="str">
        <f>IF('CGT Calculator'!F819="","",'CGT Calculator'!F819)</f>
        <v/>
      </c>
      <c r="G819" s="18" t="str">
        <f>IF('CGT Calculator'!G819="","",'CGT Calculator'!G819)</f>
        <v/>
      </c>
    </row>
    <row r="820" spans="1:7">
      <c r="A820" s="18" t="str">
        <f>IF('CGT Calculator'!A820="","",'CGT Calculator'!A820)</f>
        <v/>
      </c>
      <c r="B820" s="18" t="str">
        <f>IF('CGT Calculator'!B820="","",'CGT Calculator'!B820)</f>
        <v/>
      </c>
      <c r="C820" s="18" t="str">
        <f>IF('CGT Calculator'!C820="","",'CGT Calculator'!C820)</f>
        <v/>
      </c>
      <c r="D820" s="18" t="str">
        <f>IF('CGT Calculator'!D820="","",'CGT Calculator'!D820)</f>
        <v/>
      </c>
      <c r="E820" s="18" t="str">
        <f>IF('CGT Calculator'!E820="","",'CGT Calculator'!E820)</f>
        <v/>
      </c>
      <c r="F820" s="18" t="str">
        <f>IF('CGT Calculator'!F820="","",'CGT Calculator'!F820)</f>
        <v/>
      </c>
      <c r="G820" s="18" t="str">
        <f>IF('CGT Calculator'!G820="","",'CGT Calculator'!G820)</f>
        <v/>
      </c>
    </row>
    <row r="821" spans="1:7">
      <c r="A821" s="18" t="str">
        <f>IF('CGT Calculator'!A821="","",'CGT Calculator'!A821)</f>
        <v/>
      </c>
      <c r="B821" s="18" t="str">
        <f>IF('CGT Calculator'!B821="","",'CGT Calculator'!B821)</f>
        <v/>
      </c>
      <c r="C821" s="18" t="str">
        <f>IF('CGT Calculator'!C821="","",'CGT Calculator'!C821)</f>
        <v/>
      </c>
      <c r="D821" s="18" t="str">
        <f>IF('CGT Calculator'!D821="","",'CGT Calculator'!D821)</f>
        <v/>
      </c>
      <c r="E821" s="18" t="str">
        <f>IF('CGT Calculator'!E821="","",'CGT Calculator'!E821)</f>
        <v/>
      </c>
      <c r="F821" s="18" t="str">
        <f>IF('CGT Calculator'!F821="","",'CGT Calculator'!F821)</f>
        <v/>
      </c>
      <c r="G821" s="18" t="str">
        <f>IF('CGT Calculator'!G821="","",'CGT Calculator'!G821)</f>
        <v/>
      </c>
    </row>
    <row r="822" spans="1:7">
      <c r="A822" s="18" t="str">
        <f>IF('CGT Calculator'!A822="","",'CGT Calculator'!A822)</f>
        <v/>
      </c>
      <c r="B822" s="18" t="str">
        <f>IF('CGT Calculator'!B822="","",'CGT Calculator'!B822)</f>
        <v/>
      </c>
      <c r="C822" s="18" t="str">
        <f>IF('CGT Calculator'!C822="","",'CGT Calculator'!C822)</f>
        <v/>
      </c>
      <c r="D822" s="18" t="str">
        <f>IF('CGT Calculator'!D822="","",'CGT Calculator'!D822)</f>
        <v/>
      </c>
      <c r="E822" s="18" t="str">
        <f>IF('CGT Calculator'!E822="","",'CGT Calculator'!E822)</f>
        <v/>
      </c>
      <c r="F822" s="18" t="str">
        <f>IF('CGT Calculator'!F822="","",'CGT Calculator'!F822)</f>
        <v/>
      </c>
      <c r="G822" s="18" t="str">
        <f>IF('CGT Calculator'!G822="","",'CGT Calculator'!G822)</f>
        <v/>
      </c>
    </row>
    <row r="823" spans="1:7">
      <c r="A823" s="18" t="str">
        <f>IF('CGT Calculator'!A823="","",'CGT Calculator'!A823)</f>
        <v/>
      </c>
      <c r="B823" s="18" t="str">
        <f>IF('CGT Calculator'!B823="","",'CGT Calculator'!B823)</f>
        <v/>
      </c>
      <c r="C823" s="18" t="str">
        <f>IF('CGT Calculator'!C823="","",'CGT Calculator'!C823)</f>
        <v/>
      </c>
      <c r="D823" s="18" t="str">
        <f>IF('CGT Calculator'!D823="","",'CGT Calculator'!D823)</f>
        <v/>
      </c>
      <c r="E823" s="18" t="str">
        <f>IF('CGT Calculator'!E823="","",'CGT Calculator'!E823)</f>
        <v/>
      </c>
      <c r="F823" s="18" t="str">
        <f>IF('CGT Calculator'!F823="","",'CGT Calculator'!F823)</f>
        <v/>
      </c>
      <c r="G823" s="18" t="str">
        <f>IF('CGT Calculator'!G823="","",'CGT Calculator'!G823)</f>
        <v/>
      </c>
    </row>
    <row r="824" spans="1:7">
      <c r="A824" s="18" t="str">
        <f>IF('CGT Calculator'!A824="","",'CGT Calculator'!A824)</f>
        <v/>
      </c>
      <c r="B824" s="18" t="str">
        <f>IF('CGT Calculator'!B824="","",'CGT Calculator'!B824)</f>
        <v/>
      </c>
      <c r="C824" s="18" t="str">
        <f>IF('CGT Calculator'!C824="","",'CGT Calculator'!C824)</f>
        <v/>
      </c>
      <c r="D824" s="18" t="str">
        <f>IF('CGT Calculator'!D824="","",'CGT Calculator'!D824)</f>
        <v/>
      </c>
      <c r="E824" s="18" t="str">
        <f>IF('CGT Calculator'!E824="","",'CGT Calculator'!E824)</f>
        <v/>
      </c>
      <c r="F824" s="18" t="str">
        <f>IF('CGT Calculator'!F824="","",'CGT Calculator'!F824)</f>
        <v/>
      </c>
      <c r="G824" s="18" t="str">
        <f>IF('CGT Calculator'!G824="","",'CGT Calculator'!G824)</f>
        <v/>
      </c>
    </row>
    <row r="825" spans="1:7">
      <c r="A825" s="18" t="str">
        <f>IF('CGT Calculator'!A825="","",'CGT Calculator'!A825)</f>
        <v/>
      </c>
      <c r="B825" s="18" t="str">
        <f>IF('CGT Calculator'!B825="","",'CGT Calculator'!B825)</f>
        <v/>
      </c>
      <c r="C825" s="18" t="str">
        <f>IF('CGT Calculator'!C825="","",'CGT Calculator'!C825)</f>
        <v/>
      </c>
      <c r="D825" s="18" t="str">
        <f>IF('CGT Calculator'!D825="","",'CGT Calculator'!D825)</f>
        <v/>
      </c>
      <c r="E825" s="18" t="str">
        <f>IF('CGT Calculator'!E825="","",'CGT Calculator'!E825)</f>
        <v/>
      </c>
      <c r="F825" s="18" t="str">
        <f>IF('CGT Calculator'!F825="","",'CGT Calculator'!F825)</f>
        <v/>
      </c>
      <c r="G825" s="18" t="str">
        <f>IF('CGT Calculator'!G825="","",'CGT Calculator'!G825)</f>
        <v/>
      </c>
    </row>
    <row r="826" spans="1:7">
      <c r="A826" s="18" t="str">
        <f>IF('CGT Calculator'!A826="","",'CGT Calculator'!A826)</f>
        <v/>
      </c>
      <c r="B826" s="18" t="str">
        <f>IF('CGT Calculator'!B826="","",'CGT Calculator'!B826)</f>
        <v/>
      </c>
      <c r="C826" s="18" t="str">
        <f>IF('CGT Calculator'!C826="","",'CGT Calculator'!C826)</f>
        <v/>
      </c>
      <c r="D826" s="18" t="str">
        <f>IF('CGT Calculator'!D826="","",'CGT Calculator'!D826)</f>
        <v/>
      </c>
      <c r="E826" s="18" t="str">
        <f>IF('CGT Calculator'!E826="","",'CGT Calculator'!E826)</f>
        <v/>
      </c>
      <c r="F826" s="18" t="str">
        <f>IF('CGT Calculator'!F826="","",'CGT Calculator'!F826)</f>
        <v/>
      </c>
      <c r="G826" s="18" t="str">
        <f>IF('CGT Calculator'!G826="","",'CGT Calculator'!G826)</f>
        <v/>
      </c>
    </row>
    <row r="827" spans="1:7">
      <c r="A827" s="18" t="str">
        <f>IF('CGT Calculator'!A827="","",'CGT Calculator'!A827)</f>
        <v/>
      </c>
      <c r="B827" s="18" t="str">
        <f>IF('CGT Calculator'!B827="","",'CGT Calculator'!B827)</f>
        <v/>
      </c>
      <c r="C827" s="18" t="str">
        <f>IF('CGT Calculator'!C827="","",'CGT Calculator'!C827)</f>
        <v/>
      </c>
      <c r="D827" s="18" t="str">
        <f>IF('CGT Calculator'!D827="","",'CGT Calculator'!D827)</f>
        <v/>
      </c>
      <c r="E827" s="18" t="str">
        <f>IF('CGT Calculator'!E827="","",'CGT Calculator'!E827)</f>
        <v/>
      </c>
      <c r="F827" s="18" t="str">
        <f>IF('CGT Calculator'!F827="","",'CGT Calculator'!F827)</f>
        <v/>
      </c>
      <c r="G827" s="18" t="str">
        <f>IF('CGT Calculator'!G827="","",'CGT Calculator'!G827)</f>
        <v/>
      </c>
    </row>
    <row r="828" spans="1:7">
      <c r="A828" s="18" t="str">
        <f>IF('CGT Calculator'!A828="","",'CGT Calculator'!A828)</f>
        <v/>
      </c>
      <c r="B828" s="18" t="str">
        <f>IF('CGT Calculator'!B828="","",'CGT Calculator'!B828)</f>
        <v/>
      </c>
      <c r="C828" s="18" t="str">
        <f>IF('CGT Calculator'!C828="","",'CGT Calculator'!C828)</f>
        <v/>
      </c>
      <c r="D828" s="18" t="str">
        <f>IF('CGT Calculator'!D828="","",'CGT Calculator'!D828)</f>
        <v/>
      </c>
      <c r="E828" s="18" t="str">
        <f>IF('CGT Calculator'!E828="","",'CGT Calculator'!E828)</f>
        <v/>
      </c>
      <c r="F828" s="18" t="str">
        <f>IF('CGT Calculator'!F828="","",'CGT Calculator'!F828)</f>
        <v/>
      </c>
      <c r="G828" s="18" t="str">
        <f>IF('CGT Calculator'!G828="","",'CGT Calculator'!G828)</f>
        <v/>
      </c>
    </row>
    <row r="829" spans="1:7">
      <c r="A829" s="18" t="str">
        <f>IF('CGT Calculator'!A829="","",'CGT Calculator'!A829)</f>
        <v/>
      </c>
      <c r="B829" s="18" t="str">
        <f>IF('CGT Calculator'!B829="","",'CGT Calculator'!B829)</f>
        <v/>
      </c>
      <c r="C829" s="18" t="str">
        <f>IF('CGT Calculator'!C829="","",'CGT Calculator'!C829)</f>
        <v/>
      </c>
      <c r="D829" s="18" t="str">
        <f>IF('CGT Calculator'!D829="","",'CGT Calculator'!D829)</f>
        <v/>
      </c>
      <c r="E829" s="18" t="str">
        <f>IF('CGT Calculator'!E829="","",'CGT Calculator'!E829)</f>
        <v/>
      </c>
      <c r="F829" s="18" t="str">
        <f>IF('CGT Calculator'!F829="","",'CGT Calculator'!F829)</f>
        <v/>
      </c>
      <c r="G829" s="18" t="str">
        <f>IF('CGT Calculator'!G829="","",'CGT Calculator'!G829)</f>
        <v/>
      </c>
    </row>
    <row r="830" spans="1:7">
      <c r="A830" s="18" t="str">
        <f>IF('CGT Calculator'!A830="","",'CGT Calculator'!A830)</f>
        <v/>
      </c>
      <c r="B830" s="18" t="str">
        <f>IF('CGT Calculator'!B830="","",'CGT Calculator'!B830)</f>
        <v/>
      </c>
      <c r="C830" s="18" t="str">
        <f>IF('CGT Calculator'!C830="","",'CGT Calculator'!C830)</f>
        <v/>
      </c>
      <c r="D830" s="18" t="str">
        <f>IF('CGT Calculator'!D830="","",'CGT Calculator'!D830)</f>
        <v/>
      </c>
      <c r="E830" s="18" t="str">
        <f>IF('CGT Calculator'!E830="","",'CGT Calculator'!E830)</f>
        <v/>
      </c>
      <c r="F830" s="18" t="str">
        <f>IF('CGT Calculator'!F830="","",'CGT Calculator'!F830)</f>
        <v/>
      </c>
      <c r="G830" s="18" t="str">
        <f>IF('CGT Calculator'!G830="","",'CGT Calculator'!G830)</f>
        <v/>
      </c>
    </row>
    <row r="831" spans="1:7">
      <c r="A831" s="18" t="str">
        <f>IF('CGT Calculator'!A831="","",'CGT Calculator'!A831)</f>
        <v/>
      </c>
      <c r="B831" s="18" t="str">
        <f>IF('CGT Calculator'!B831="","",'CGT Calculator'!B831)</f>
        <v/>
      </c>
      <c r="C831" s="18" t="str">
        <f>IF('CGT Calculator'!C831="","",'CGT Calculator'!C831)</f>
        <v/>
      </c>
      <c r="D831" s="18" t="str">
        <f>IF('CGT Calculator'!D831="","",'CGT Calculator'!D831)</f>
        <v/>
      </c>
      <c r="E831" s="18" t="str">
        <f>IF('CGT Calculator'!E831="","",'CGT Calculator'!E831)</f>
        <v/>
      </c>
      <c r="F831" s="18" t="str">
        <f>IF('CGT Calculator'!F831="","",'CGT Calculator'!F831)</f>
        <v/>
      </c>
      <c r="G831" s="18" t="str">
        <f>IF('CGT Calculator'!G831="","",'CGT Calculator'!G831)</f>
        <v/>
      </c>
    </row>
    <row r="832" spans="1:7">
      <c r="A832" s="18" t="str">
        <f>IF('CGT Calculator'!A832="","",'CGT Calculator'!A832)</f>
        <v/>
      </c>
      <c r="B832" s="18" t="str">
        <f>IF('CGT Calculator'!B832="","",'CGT Calculator'!B832)</f>
        <v/>
      </c>
      <c r="C832" s="18" t="str">
        <f>IF('CGT Calculator'!C832="","",'CGT Calculator'!C832)</f>
        <v/>
      </c>
      <c r="D832" s="18" t="str">
        <f>IF('CGT Calculator'!D832="","",'CGT Calculator'!D832)</f>
        <v/>
      </c>
      <c r="E832" s="18" t="str">
        <f>IF('CGT Calculator'!E832="","",'CGT Calculator'!E832)</f>
        <v/>
      </c>
      <c r="F832" s="18" t="str">
        <f>IF('CGT Calculator'!F832="","",'CGT Calculator'!F832)</f>
        <v/>
      </c>
      <c r="G832" s="18" t="str">
        <f>IF('CGT Calculator'!G832="","",'CGT Calculator'!G832)</f>
        <v/>
      </c>
    </row>
    <row r="833" spans="1:7">
      <c r="A833" s="18" t="str">
        <f>IF('CGT Calculator'!A833="","",'CGT Calculator'!A833)</f>
        <v/>
      </c>
      <c r="B833" s="18" t="str">
        <f>IF('CGT Calculator'!B833="","",'CGT Calculator'!B833)</f>
        <v/>
      </c>
      <c r="C833" s="18" t="str">
        <f>IF('CGT Calculator'!C833="","",'CGT Calculator'!C833)</f>
        <v/>
      </c>
      <c r="D833" s="18" t="str">
        <f>IF('CGT Calculator'!D833="","",'CGT Calculator'!D833)</f>
        <v/>
      </c>
      <c r="E833" s="18" t="str">
        <f>IF('CGT Calculator'!E833="","",'CGT Calculator'!E833)</f>
        <v/>
      </c>
      <c r="F833" s="18" t="str">
        <f>IF('CGT Calculator'!F833="","",'CGT Calculator'!F833)</f>
        <v/>
      </c>
      <c r="G833" s="18" t="str">
        <f>IF('CGT Calculator'!G833="","",'CGT Calculator'!G833)</f>
        <v/>
      </c>
    </row>
    <row r="834" spans="1:7">
      <c r="A834" s="18" t="str">
        <f>IF('CGT Calculator'!A834="","",'CGT Calculator'!A834)</f>
        <v/>
      </c>
      <c r="B834" s="18" t="str">
        <f>IF('CGT Calculator'!B834="","",'CGT Calculator'!B834)</f>
        <v/>
      </c>
      <c r="C834" s="18" t="str">
        <f>IF('CGT Calculator'!C834="","",'CGT Calculator'!C834)</f>
        <v/>
      </c>
      <c r="D834" s="18" t="str">
        <f>IF('CGT Calculator'!D834="","",'CGT Calculator'!D834)</f>
        <v/>
      </c>
      <c r="E834" s="18" t="str">
        <f>IF('CGT Calculator'!E834="","",'CGT Calculator'!E834)</f>
        <v/>
      </c>
      <c r="F834" s="18" t="str">
        <f>IF('CGT Calculator'!F834="","",'CGT Calculator'!F834)</f>
        <v/>
      </c>
      <c r="G834" s="18" t="str">
        <f>IF('CGT Calculator'!G834="","",'CGT Calculator'!G834)</f>
        <v/>
      </c>
    </row>
    <row r="835" spans="1:7">
      <c r="A835" s="18" t="str">
        <f>IF('CGT Calculator'!A835="","",'CGT Calculator'!A835)</f>
        <v/>
      </c>
      <c r="B835" s="18" t="str">
        <f>IF('CGT Calculator'!B835="","",'CGT Calculator'!B835)</f>
        <v/>
      </c>
      <c r="C835" s="18" t="str">
        <f>IF('CGT Calculator'!C835="","",'CGT Calculator'!C835)</f>
        <v/>
      </c>
      <c r="D835" s="18" t="str">
        <f>IF('CGT Calculator'!D835="","",'CGT Calculator'!D835)</f>
        <v/>
      </c>
      <c r="E835" s="18" t="str">
        <f>IF('CGT Calculator'!E835="","",'CGT Calculator'!E835)</f>
        <v/>
      </c>
      <c r="F835" s="18" t="str">
        <f>IF('CGT Calculator'!F835="","",'CGT Calculator'!F835)</f>
        <v/>
      </c>
      <c r="G835" s="18" t="str">
        <f>IF('CGT Calculator'!G835="","",'CGT Calculator'!G835)</f>
        <v/>
      </c>
    </row>
    <row r="836" spans="1:7">
      <c r="A836" s="18" t="str">
        <f>IF('CGT Calculator'!A836="","",'CGT Calculator'!A836)</f>
        <v/>
      </c>
      <c r="B836" s="18" t="str">
        <f>IF('CGT Calculator'!B836="","",'CGT Calculator'!B836)</f>
        <v/>
      </c>
      <c r="C836" s="18" t="str">
        <f>IF('CGT Calculator'!C836="","",'CGT Calculator'!C836)</f>
        <v/>
      </c>
      <c r="D836" s="18" t="str">
        <f>IF('CGT Calculator'!D836="","",'CGT Calculator'!D836)</f>
        <v/>
      </c>
      <c r="E836" s="18" t="str">
        <f>IF('CGT Calculator'!E836="","",'CGT Calculator'!E836)</f>
        <v/>
      </c>
      <c r="F836" s="18" t="str">
        <f>IF('CGT Calculator'!F836="","",'CGT Calculator'!F836)</f>
        <v/>
      </c>
      <c r="G836" s="18" t="str">
        <f>IF('CGT Calculator'!G836="","",'CGT Calculator'!G836)</f>
        <v/>
      </c>
    </row>
    <row r="837" spans="1:7">
      <c r="A837" s="18" t="str">
        <f>IF('CGT Calculator'!A837="","",'CGT Calculator'!A837)</f>
        <v/>
      </c>
      <c r="B837" s="18" t="str">
        <f>IF('CGT Calculator'!B837="","",'CGT Calculator'!B837)</f>
        <v/>
      </c>
      <c r="C837" s="18" t="str">
        <f>IF('CGT Calculator'!C837="","",'CGT Calculator'!C837)</f>
        <v/>
      </c>
      <c r="D837" s="18" t="str">
        <f>IF('CGT Calculator'!D837="","",'CGT Calculator'!D837)</f>
        <v/>
      </c>
      <c r="E837" s="18" t="str">
        <f>IF('CGT Calculator'!E837="","",'CGT Calculator'!E837)</f>
        <v/>
      </c>
      <c r="F837" s="18" t="str">
        <f>IF('CGT Calculator'!F837="","",'CGT Calculator'!F837)</f>
        <v/>
      </c>
      <c r="G837" s="18" t="str">
        <f>IF('CGT Calculator'!G837="","",'CGT Calculator'!G837)</f>
        <v/>
      </c>
    </row>
    <row r="838" spans="1:7">
      <c r="A838" s="18" t="str">
        <f>IF('CGT Calculator'!A838="","",'CGT Calculator'!A838)</f>
        <v/>
      </c>
      <c r="B838" s="18" t="str">
        <f>IF('CGT Calculator'!B838="","",'CGT Calculator'!B838)</f>
        <v/>
      </c>
      <c r="C838" s="18" t="str">
        <f>IF('CGT Calculator'!C838="","",'CGT Calculator'!C838)</f>
        <v/>
      </c>
      <c r="D838" s="18" t="str">
        <f>IF('CGT Calculator'!D838="","",'CGT Calculator'!D838)</f>
        <v/>
      </c>
      <c r="E838" s="18" t="str">
        <f>IF('CGT Calculator'!E838="","",'CGT Calculator'!E838)</f>
        <v/>
      </c>
      <c r="F838" s="18" t="str">
        <f>IF('CGT Calculator'!F838="","",'CGT Calculator'!F838)</f>
        <v/>
      </c>
      <c r="G838" s="18" t="str">
        <f>IF('CGT Calculator'!G838="","",'CGT Calculator'!G838)</f>
        <v/>
      </c>
    </row>
    <row r="839" spans="1:7">
      <c r="A839" s="18" t="str">
        <f>IF('CGT Calculator'!A839="","",'CGT Calculator'!A839)</f>
        <v/>
      </c>
      <c r="B839" s="18" t="str">
        <f>IF('CGT Calculator'!B839="","",'CGT Calculator'!B839)</f>
        <v/>
      </c>
      <c r="C839" s="18" t="str">
        <f>IF('CGT Calculator'!C839="","",'CGT Calculator'!C839)</f>
        <v/>
      </c>
      <c r="D839" s="18" t="str">
        <f>IF('CGT Calculator'!D839="","",'CGT Calculator'!D839)</f>
        <v/>
      </c>
      <c r="E839" s="18" t="str">
        <f>IF('CGT Calculator'!E839="","",'CGT Calculator'!E839)</f>
        <v/>
      </c>
      <c r="F839" s="18" t="str">
        <f>IF('CGT Calculator'!F839="","",'CGT Calculator'!F839)</f>
        <v/>
      </c>
      <c r="G839" s="18" t="str">
        <f>IF('CGT Calculator'!G839="","",'CGT Calculator'!G839)</f>
        <v/>
      </c>
    </row>
    <row r="840" spans="1:7">
      <c r="A840" s="18" t="str">
        <f>IF('CGT Calculator'!A840="","",'CGT Calculator'!A840)</f>
        <v/>
      </c>
      <c r="B840" s="18" t="str">
        <f>IF('CGT Calculator'!B840="","",'CGT Calculator'!B840)</f>
        <v/>
      </c>
      <c r="C840" s="18" t="str">
        <f>IF('CGT Calculator'!C840="","",'CGT Calculator'!C840)</f>
        <v/>
      </c>
      <c r="D840" s="18" t="str">
        <f>IF('CGT Calculator'!D840="","",'CGT Calculator'!D840)</f>
        <v/>
      </c>
      <c r="E840" s="18" t="str">
        <f>IF('CGT Calculator'!E840="","",'CGT Calculator'!E840)</f>
        <v/>
      </c>
      <c r="F840" s="18" t="str">
        <f>IF('CGT Calculator'!F840="","",'CGT Calculator'!F840)</f>
        <v/>
      </c>
      <c r="G840" s="18" t="str">
        <f>IF('CGT Calculator'!G840="","",'CGT Calculator'!G840)</f>
        <v/>
      </c>
    </row>
    <row r="841" spans="1:7">
      <c r="A841" s="18" t="str">
        <f>IF('CGT Calculator'!A841="","",'CGT Calculator'!A841)</f>
        <v/>
      </c>
      <c r="B841" s="18" t="str">
        <f>IF('CGT Calculator'!B841="","",'CGT Calculator'!B841)</f>
        <v/>
      </c>
      <c r="C841" s="18" t="str">
        <f>IF('CGT Calculator'!C841="","",'CGT Calculator'!C841)</f>
        <v/>
      </c>
      <c r="D841" s="18" t="str">
        <f>IF('CGT Calculator'!D841="","",'CGT Calculator'!D841)</f>
        <v/>
      </c>
      <c r="E841" s="18" t="str">
        <f>IF('CGT Calculator'!E841="","",'CGT Calculator'!E841)</f>
        <v/>
      </c>
      <c r="F841" s="18" t="str">
        <f>IF('CGT Calculator'!F841="","",'CGT Calculator'!F841)</f>
        <v/>
      </c>
      <c r="G841" s="18" t="str">
        <f>IF('CGT Calculator'!G841="","",'CGT Calculator'!G841)</f>
        <v/>
      </c>
    </row>
    <row r="842" spans="1:7">
      <c r="A842" s="18" t="str">
        <f>IF('CGT Calculator'!A842="","",'CGT Calculator'!A842)</f>
        <v/>
      </c>
      <c r="B842" s="18" t="str">
        <f>IF('CGT Calculator'!B842="","",'CGT Calculator'!B842)</f>
        <v/>
      </c>
      <c r="C842" s="18" t="str">
        <f>IF('CGT Calculator'!C842="","",'CGT Calculator'!C842)</f>
        <v/>
      </c>
      <c r="D842" s="18" t="str">
        <f>IF('CGT Calculator'!D842="","",'CGT Calculator'!D842)</f>
        <v/>
      </c>
      <c r="E842" s="18" t="str">
        <f>IF('CGT Calculator'!E842="","",'CGT Calculator'!E842)</f>
        <v/>
      </c>
      <c r="F842" s="18" t="str">
        <f>IF('CGT Calculator'!F842="","",'CGT Calculator'!F842)</f>
        <v/>
      </c>
      <c r="G842" s="18" t="str">
        <f>IF('CGT Calculator'!G842="","",'CGT Calculator'!G842)</f>
        <v/>
      </c>
    </row>
    <row r="843" spans="1:7">
      <c r="A843" s="18" t="str">
        <f>IF('CGT Calculator'!A843="","",'CGT Calculator'!A843)</f>
        <v/>
      </c>
      <c r="B843" s="18" t="str">
        <f>IF('CGT Calculator'!B843="","",'CGT Calculator'!B843)</f>
        <v/>
      </c>
      <c r="C843" s="18" t="str">
        <f>IF('CGT Calculator'!C843="","",'CGT Calculator'!C843)</f>
        <v/>
      </c>
      <c r="D843" s="18" t="str">
        <f>IF('CGT Calculator'!D843="","",'CGT Calculator'!D843)</f>
        <v/>
      </c>
      <c r="E843" s="18" t="str">
        <f>IF('CGT Calculator'!E843="","",'CGT Calculator'!E843)</f>
        <v/>
      </c>
      <c r="F843" s="18" t="str">
        <f>IF('CGT Calculator'!F843="","",'CGT Calculator'!F843)</f>
        <v/>
      </c>
      <c r="G843" s="18" t="str">
        <f>IF('CGT Calculator'!G843="","",'CGT Calculator'!G843)</f>
        <v/>
      </c>
    </row>
    <row r="844" spans="1:7">
      <c r="A844" s="18" t="str">
        <f>IF('CGT Calculator'!A844="","",'CGT Calculator'!A844)</f>
        <v/>
      </c>
      <c r="B844" s="18" t="str">
        <f>IF('CGT Calculator'!B844="","",'CGT Calculator'!B844)</f>
        <v/>
      </c>
      <c r="C844" s="18" t="str">
        <f>IF('CGT Calculator'!C844="","",'CGT Calculator'!C844)</f>
        <v/>
      </c>
      <c r="D844" s="18" t="str">
        <f>IF('CGT Calculator'!D844="","",'CGT Calculator'!D844)</f>
        <v/>
      </c>
      <c r="E844" s="18" t="str">
        <f>IF('CGT Calculator'!E844="","",'CGT Calculator'!E844)</f>
        <v/>
      </c>
      <c r="F844" s="18" t="str">
        <f>IF('CGT Calculator'!F844="","",'CGT Calculator'!F844)</f>
        <v/>
      </c>
      <c r="G844" s="18" t="str">
        <f>IF('CGT Calculator'!G844="","",'CGT Calculator'!G844)</f>
        <v/>
      </c>
    </row>
    <row r="845" spans="1:7">
      <c r="A845" s="18" t="str">
        <f>IF('CGT Calculator'!A845="","",'CGT Calculator'!A845)</f>
        <v/>
      </c>
      <c r="B845" s="18" t="str">
        <f>IF('CGT Calculator'!B845="","",'CGT Calculator'!B845)</f>
        <v/>
      </c>
      <c r="C845" s="18" t="str">
        <f>IF('CGT Calculator'!C845="","",'CGT Calculator'!C845)</f>
        <v/>
      </c>
      <c r="D845" s="18" t="str">
        <f>IF('CGT Calculator'!D845="","",'CGT Calculator'!D845)</f>
        <v/>
      </c>
      <c r="E845" s="18" t="str">
        <f>IF('CGT Calculator'!E845="","",'CGT Calculator'!E845)</f>
        <v/>
      </c>
      <c r="F845" s="18" t="str">
        <f>IF('CGT Calculator'!F845="","",'CGT Calculator'!F845)</f>
        <v/>
      </c>
      <c r="G845" s="18" t="str">
        <f>IF('CGT Calculator'!G845="","",'CGT Calculator'!G845)</f>
        <v/>
      </c>
    </row>
    <row r="846" spans="1:7">
      <c r="A846" s="18" t="str">
        <f>IF('CGT Calculator'!A846="","",'CGT Calculator'!A846)</f>
        <v/>
      </c>
      <c r="B846" s="18" t="str">
        <f>IF('CGT Calculator'!B846="","",'CGT Calculator'!B846)</f>
        <v/>
      </c>
      <c r="C846" s="18" t="str">
        <f>IF('CGT Calculator'!C846="","",'CGT Calculator'!C846)</f>
        <v/>
      </c>
      <c r="D846" s="18" t="str">
        <f>IF('CGT Calculator'!D846="","",'CGT Calculator'!D846)</f>
        <v/>
      </c>
      <c r="E846" s="18" t="str">
        <f>IF('CGT Calculator'!E846="","",'CGT Calculator'!E846)</f>
        <v/>
      </c>
      <c r="F846" s="18" t="str">
        <f>IF('CGT Calculator'!F846="","",'CGT Calculator'!F846)</f>
        <v/>
      </c>
      <c r="G846" s="18" t="str">
        <f>IF('CGT Calculator'!G846="","",'CGT Calculator'!G846)</f>
        <v/>
      </c>
    </row>
    <row r="847" spans="1:7">
      <c r="A847" s="18" t="str">
        <f>IF('CGT Calculator'!A847="","",'CGT Calculator'!A847)</f>
        <v/>
      </c>
      <c r="B847" s="18" t="str">
        <f>IF('CGT Calculator'!B847="","",'CGT Calculator'!B847)</f>
        <v/>
      </c>
      <c r="C847" s="18" t="str">
        <f>IF('CGT Calculator'!C847="","",'CGT Calculator'!C847)</f>
        <v/>
      </c>
      <c r="D847" s="18" t="str">
        <f>IF('CGT Calculator'!D847="","",'CGT Calculator'!D847)</f>
        <v/>
      </c>
      <c r="E847" s="18" t="str">
        <f>IF('CGT Calculator'!E847="","",'CGT Calculator'!E847)</f>
        <v/>
      </c>
      <c r="F847" s="18" t="str">
        <f>IF('CGT Calculator'!F847="","",'CGT Calculator'!F847)</f>
        <v/>
      </c>
      <c r="G847" s="18" t="str">
        <f>IF('CGT Calculator'!G847="","",'CGT Calculator'!G847)</f>
        <v/>
      </c>
    </row>
    <row r="848" spans="1:7">
      <c r="A848" s="18" t="str">
        <f>IF('CGT Calculator'!A848="","",'CGT Calculator'!A848)</f>
        <v/>
      </c>
      <c r="B848" s="18" t="str">
        <f>IF('CGT Calculator'!B848="","",'CGT Calculator'!B848)</f>
        <v/>
      </c>
      <c r="C848" s="18" t="str">
        <f>IF('CGT Calculator'!C848="","",'CGT Calculator'!C848)</f>
        <v/>
      </c>
      <c r="D848" s="18" t="str">
        <f>IF('CGT Calculator'!D848="","",'CGT Calculator'!D848)</f>
        <v/>
      </c>
      <c r="E848" s="18" t="str">
        <f>IF('CGT Calculator'!E848="","",'CGT Calculator'!E848)</f>
        <v/>
      </c>
      <c r="F848" s="18" t="str">
        <f>IF('CGT Calculator'!F848="","",'CGT Calculator'!F848)</f>
        <v/>
      </c>
      <c r="G848" s="18" t="str">
        <f>IF('CGT Calculator'!G848="","",'CGT Calculator'!G848)</f>
        <v/>
      </c>
    </row>
    <row r="849" spans="1:7">
      <c r="A849" s="18" t="str">
        <f>IF('CGT Calculator'!A849="","",'CGT Calculator'!A849)</f>
        <v/>
      </c>
      <c r="B849" s="18" t="str">
        <f>IF('CGT Calculator'!B849="","",'CGT Calculator'!B849)</f>
        <v/>
      </c>
      <c r="C849" s="18" t="str">
        <f>IF('CGT Calculator'!C849="","",'CGT Calculator'!C849)</f>
        <v/>
      </c>
      <c r="D849" s="18" t="str">
        <f>IF('CGT Calculator'!D849="","",'CGT Calculator'!D849)</f>
        <v/>
      </c>
      <c r="E849" s="18" t="str">
        <f>IF('CGT Calculator'!E849="","",'CGT Calculator'!E849)</f>
        <v/>
      </c>
      <c r="F849" s="18" t="str">
        <f>IF('CGT Calculator'!F849="","",'CGT Calculator'!F849)</f>
        <v/>
      </c>
      <c r="G849" s="18" t="str">
        <f>IF('CGT Calculator'!G849="","",'CGT Calculator'!G849)</f>
        <v/>
      </c>
    </row>
    <row r="850" spans="1:7">
      <c r="A850" s="18" t="str">
        <f>IF('CGT Calculator'!A850="","",'CGT Calculator'!A850)</f>
        <v/>
      </c>
      <c r="B850" s="18" t="str">
        <f>IF('CGT Calculator'!B850="","",'CGT Calculator'!B850)</f>
        <v/>
      </c>
      <c r="C850" s="18" t="str">
        <f>IF('CGT Calculator'!C850="","",'CGT Calculator'!C850)</f>
        <v/>
      </c>
      <c r="D850" s="18" t="str">
        <f>IF('CGT Calculator'!D850="","",'CGT Calculator'!D850)</f>
        <v/>
      </c>
      <c r="E850" s="18" t="str">
        <f>IF('CGT Calculator'!E850="","",'CGT Calculator'!E850)</f>
        <v/>
      </c>
      <c r="F850" s="18" t="str">
        <f>IF('CGT Calculator'!F850="","",'CGT Calculator'!F850)</f>
        <v/>
      </c>
      <c r="G850" s="18" t="str">
        <f>IF('CGT Calculator'!G850="","",'CGT Calculator'!G850)</f>
        <v/>
      </c>
    </row>
    <row r="851" spans="1:7">
      <c r="A851" s="18" t="str">
        <f>IF('CGT Calculator'!A851="","",'CGT Calculator'!A851)</f>
        <v/>
      </c>
      <c r="B851" s="18" t="str">
        <f>IF('CGT Calculator'!B851="","",'CGT Calculator'!B851)</f>
        <v/>
      </c>
      <c r="C851" s="18" t="str">
        <f>IF('CGT Calculator'!C851="","",'CGT Calculator'!C851)</f>
        <v/>
      </c>
      <c r="D851" s="18" t="str">
        <f>IF('CGT Calculator'!D851="","",'CGT Calculator'!D851)</f>
        <v/>
      </c>
      <c r="E851" s="18" t="str">
        <f>IF('CGT Calculator'!E851="","",'CGT Calculator'!E851)</f>
        <v/>
      </c>
      <c r="F851" s="18" t="str">
        <f>IF('CGT Calculator'!F851="","",'CGT Calculator'!F851)</f>
        <v/>
      </c>
      <c r="G851" s="18" t="str">
        <f>IF('CGT Calculator'!G851="","",'CGT Calculator'!G851)</f>
        <v/>
      </c>
    </row>
    <row r="852" spans="1:7">
      <c r="A852" s="18" t="str">
        <f>IF('CGT Calculator'!A852="","",'CGT Calculator'!A852)</f>
        <v/>
      </c>
      <c r="B852" s="18" t="str">
        <f>IF('CGT Calculator'!B852="","",'CGT Calculator'!B852)</f>
        <v/>
      </c>
      <c r="C852" s="18" t="str">
        <f>IF('CGT Calculator'!C852="","",'CGT Calculator'!C852)</f>
        <v/>
      </c>
      <c r="D852" s="18" t="str">
        <f>IF('CGT Calculator'!D852="","",'CGT Calculator'!D852)</f>
        <v/>
      </c>
      <c r="E852" s="18" t="str">
        <f>IF('CGT Calculator'!E852="","",'CGT Calculator'!E852)</f>
        <v/>
      </c>
      <c r="F852" s="18" t="str">
        <f>IF('CGT Calculator'!F852="","",'CGT Calculator'!F852)</f>
        <v/>
      </c>
      <c r="G852" s="18" t="str">
        <f>IF('CGT Calculator'!G852="","",'CGT Calculator'!G852)</f>
        <v/>
      </c>
    </row>
    <row r="853" spans="1:7">
      <c r="A853" s="18" t="str">
        <f>IF('CGT Calculator'!A853="","",'CGT Calculator'!A853)</f>
        <v/>
      </c>
      <c r="B853" s="18" t="str">
        <f>IF('CGT Calculator'!B853="","",'CGT Calculator'!B853)</f>
        <v/>
      </c>
      <c r="C853" s="18" t="str">
        <f>IF('CGT Calculator'!C853="","",'CGT Calculator'!C853)</f>
        <v/>
      </c>
      <c r="D853" s="18" t="str">
        <f>IF('CGT Calculator'!D853="","",'CGT Calculator'!D853)</f>
        <v/>
      </c>
      <c r="E853" s="18" t="str">
        <f>IF('CGT Calculator'!E853="","",'CGT Calculator'!E853)</f>
        <v/>
      </c>
      <c r="F853" s="18" t="str">
        <f>IF('CGT Calculator'!F853="","",'CGT Calculator'!F853)</f>
        <v/>
      </c>
      <c r="G853" s="18" t="str">
        <f>IF('CGT Calculator'!G853="","",'CGT Calculator'!G853)</f>
        <v/>
      </c>
    </row>
    <row r="854" spans="1:7">
      <c r="A854" s="18" t="str">
        <f>IF('CGT Calculator'!A854="","",'CGT Calculator'!A854)</f>
        <v/>
      </c>
      <c r="B854" s="18" t="str">
        <f>IF('CGT Calculator'!B854="","",'CGT Calculator'!B854)</f>
        <v/>
      </c>
      <c r="C854" s="18" t="str">
        <f>IF('CGT Calculator'!C854="","",'CGT Calculator'!C854)</f>
        <v/>
      </c>
      <c r="D854" s="18" t="str">
        <f>IF('CGT Calculator'!D854="","",'CGT Calculator'!D854)</f>
        <v/>
      </c>
      <c r="E854" s="18" t="str">
        <f>IF('CGT Calculator'!E854="","",'CGT Calculator'!E854)</f>
        <v/>
      </c>
      <c r="F854" s="18" t="str">
        <f>IF('CGT Calculator'!F854="","",'CGT Calculator'!F854)</f>
        <v/>
      </c>
      <c r="G854" s="18" t="str">
        <f>IF('CGT Calculator'!G854="","",'CGT Calculator'!G854)</f>
        <v/>
      </c>
    </row>
    <row r="855" spans="1:7">
      <c r="A855" s="18" t="str">
        <f>IF('CGT Calculator'!A855="","",'CGT Calculator'!A855)</f>
        <v/>
      </c>
      <c r="B855" s="18" t="str">
        <f>IF('CGT Calculator'!B855="","",'CGT Calculator'!B855)</f>
        <v/>
      </c>
      <c r="C855" s="18" t="str">
        <f>IF('CGT Calculator'!C855="","",'CGT Calculator'!C855)</f>
        <v/>
      </c>
      <c r="D855" s="18" t="str">
        <f>IF('CGT Calculator'!D855="","",'CGT Calculator'!D855)</f>
        <v/>
      </c>
      <c r="E855" s="18" t="str">
        <f>IF('CGT Calculator'!E855="","",'CGT Calculator'!E855)</f>
        <v/>
      </c>
      <c r="F855" s="18" t="str">
        <f>IF('CGT Calculator'!F855="","",'CGT Calculator'!F855)</f>
        <v/>
      </c>
      <c r="G855" s="18" t="str">
        <f>IF('CGT Calculator'!G855="","",'CGT Calculator'!G855)</f>
        <v/>
      </c>
    </row>
    <row r="856" spans="1:7">
      <c r="A856" s="18" t="str">
        <f>IF('CGT Calculator'!A856="","",'CGT Calculator'!A856)</f>
        <v/>
      </c>
      <c r="B856" s="18" t="str">
        <f>IF('CGT Calculator'!B856="","",'CGT Calculator'!B856)</f>
        <v/>
      </c>
      <c r="C856" s="18" t="str">
        <f>IF('CGT Calculator'!C856="","",'CGT Calculator'!C856)</f>
        <v/>
      </c>
      <c r="D856" s="18" t="str">
        <f>IF('CGT Calculator'!D856="","",'CGT Calculator'!D856)</f>
        <v/>
      </c>
      <c r="E856" s="18" t="str">
        <f>IF('CGT Calculator'!E856="","",'CGT Calculator'!E856)</f>
        <v/>
      </c>
      <c r="F856" s="18" t="str">
        <f>IF('CGT Calculator'!F856="","",'CGT Calculator'!F856)</f>
        <v/>
      </c>
      <c r="G856" s="18" t="str">
        <f>IF('CGT Calculator'!G856="","",'CGT Calculator'!G856)</f>
        <v/>
      </c>
    </row>
    <row r="857" spans="1:7">
      <c r="A857" s="18" t="str">
        <f>IF('CGT Calculator'!A857="","",'CGT Calculator'!A857)</f>
        <v/>
      </c>
      <c r="B857" s="18" t="str">
        <f>IF('CGT Calculator'!B857="","",'CGT Calculator'!B857)</f>
        <v/>
      </c>
      <c r="C857" s="18" t="str">
        <f>IF('CGT Calculator'!C857="","",'CGT Calculator'!C857)</f>
        <v/>
      </c>
      <c r="D857" s="18" t="str">
        <f>IF('CGT Calculator'!D857="","",'CGT Calculator'!D857)</f>
        <v/>
      </c>
      <c r="E857" s="18" t="str">
        <f>IF('CGT Calculator'!E857="","",'CGT Calculator'!E857)</f>
        <v/>
      </c>
      <c r="F857" s="18" t="str">
        <f>IF('CGT Calculator'!F857="","",'CGT Calculator'!F857)</f>
        <v/>
      </c>
      <c r="G857" s="18" t="str">
        <f>IF('CGT Calculator'!G857="","",'CGT Calculator'!G857)</f>
        <v/>
      </c>
    </row>
    <row r="858" spans="1:7">
      <c r="A858" s="18" t="str">
        <f>IF('CGT Calculator'!A858="","",'CGT Calculator'!A858)</f>
        <v/>
      </c>
      <c r="B858" s="18" t="str">
        <f>IF('CGT Calculator'!B858="","",'CGT Calculator'!B858)</f>
        <v/>
      </c>
      <c r="C858" s="18" t="str">
        <f>IF('CGT Calculator'!C858="","",'CGT Calculator'!C858)</f>
        <v/>
      </c>
      <c r="D858" s="18" t="str">
        <f>IF('CGT Calculator'!D858="","",'CGT Calculator'!D858)</f>
        <v/>
      </c>
      <c r="E858" s="18" t="str">
        <f>IF('CGT Calculator'!E858="","",'CGT Calculator'!E858)</f>
        <v/>
      </c>
      <c r="F858" s="18" t="str">
        <f>IF('CGT Calculator'!F858="","",'CGT Calculator'!F858)</f>
        <v/>
      </c>
      <c r="G858" s="18" t="str">
        <f>IF('CGT Calculator'!G858="","",'CGT Calculator'!G858)</f>
        <v/>
      </c>
    </row>
    <row r="859" spans="1:7">
      <c r="A859" s="18" t="str">
        <f>IF('CGT Calculator'!A859="","",'CGT Calculator'!A859)</f>
        <v/>
      </c>
      <c r="B859" s="18" t="str">
        <f>IF('CGT Calculator'!B859="","",'CGT Calculator'!B859)</f>
        <v/>
      </c>
      <c r="C859" s="18" t="str">
        <f>IF('CGT Calculator'!C859="","",'CGT Calculator'!C859)</f>
        <v/>
      </c>
      <c r="D859" s="18" t="str">
        <f>IF('CGT Calculator'!D859="","",'CGT Calculator'!D859)</f>
        <v/>
      </c>
      <c r="E859" s="18" t="str">
        <f>IF('CGT Calculator'!E859="","",'CGT Calculator'!E859)</f>
        <v/>
      </c>
      <c r="F859" s="18" t="str">
        <f>IF('CGT Calculator'!F859="","",'CGT Calculator'!F859)</f>
        <v/>
      </c>
      <c r="G859" s="18" t="str">
        <f>IF('CGT Calculator'!G859="","",'CGT Calculator'!G859)</f>
        <v/>
      </c>
    </row>
    <row r="860" spans="1:7">
      <c r="A860" s="18" t="str">
        <f>IF('CGT Calculator'!A860="","",'CGT Calculator'!A860)</f>
        <v/>
      </c>
      <c r="B860" s="18" t="str">
        <f>IF('CGT Calculator'!B860="","",'CGT Calculator'!B860)</f>
        <v/>
      </c>
      <c r="C860" s="18" t="str">
        <f>IF('CGT Calculator'!C860="","",'CGT Calculator'!C860)</f>
        <v/>
      </c>
      <c r="D860" s="18" t="str">
        <f>IF('CGT Calculator'!D860="","",'CGT Calculator'!D860)</f>
        <v/>
      </c>
      <c r="E860" s="18" t="str">
        <f>IF('CGT Calculator'!E860="","",'CGT Calculator'!E860)</f>
        <v/>
      </c>
      <c r="F860" s="18" t="str">
        <f>IF('CGT Calculator'!F860="","",'CGT Calculator'!F860)</f>
        <v/>
      </c>
      <c r="G860" s="18" t="str">
        <f>IF('CGT Calculator'!G860="","",'CGT Calculator'!G860)</f>
        <v/>
      </c>
    </row>
    <row r="861" spans="1:7">
      <c r="A861" s="18" t="str">
        <f>IF('CGT Calculator'!A861="","",'CGT Calculator'!A861)</f>
        <v/>
      </c>
      <c r="B861" s="18" t="str">
        <f>IF('CGT Calculator'!B861="","",'CGT Calculator'!B861)</f>
        <v/>
      </c>
      <c r="C861" s="18" t="str">
        <f>IF('CGT Calculator'!C861="","",'CGT Calculator'!C861)</f>
        <v/>
      </c>
      <c r="D861" s="18" t="str">
        <f>IF('CGT Calculator'!D861="","",'CGT Calculator'!D861)</f>
        <v/>
      </c>
      <c r="E861" s="18" t="str">
        <f>IF('CGT Calculator'!E861="","",'CGT Calculator'!E861)</f>
        <v/>
      </c>
      <c r="F861" s="18" t="str">
        <f>IF('CGT Calculator'!F861="","",'CGT Calculator'!F861)</f>
        <v/>
      </c>
      <c r="G861" s="18" t="str">
        <f>IF('CGT Calculator'!G861="","",'CGT Calculator'!G861)</f>
        <v/>
      </c>
    </row>
    <row r="862" spans="1:7">
      <c r="A862" s="18" t="str">
        <f>IF('CGT Calculator'!A862="","",'CGT Calculator'!A862)</f>
        <v/>
      </c>
      <c r="B862" s="18" t="str">
        <f>IF('CGT Calculator'!B862="","",'CGT Calculator'!B862)</f>
        <v/>
      </c>
      <c r="C862" s="18" t="str">
        <f>IF('CGT Calculator'!C862="","",'CGT Calculator'!C862)</f>
        <v/>
      </c>
      <c r="D862" s="18" t="str">
        <f>IF('CGT Calculator'!D862="","",'CGT Calculator'!D862)</f>
        <v/>
      </c>
      <c r="E862" s="18" t="str">
        <f>IF('CGT Calculator'!E862="","",'CGT Calculator'!E862)</f>
        <v/>
      </c>
      <c r="F862" s="18" t="str">
        <f>IF('CGT Calculator'!F862="","",'CGT Calculator'!F862)</f>
        <v/>
      </c>
      <c r="G862" s="18" t="str">
        <f>IF('CGT Calculator'!G862="","",'CGT Calculator'!G862)</f>
        <v/>
      </c>
    </row>
    <row r="863" spans="1:7">
      <c r="A863" s="18" t="str">
        <f>IF('CGT Calculator'!A863="","",'CGT Calculator'!A863)</f>
        <v/>
      </c>
      <c r="B863" s="18" t="str">
        <f>IF('CGT Calculator'!B863="","",'CGT Calculator'!B863)</f>
        <v/>
      </c>
      <c r="C863" s="18" t="str">
        <f>IF('CGT Calculator'!C863="","",'CGT Calculator'!C863)</f>
        <v/>
      </c>
      <c r="D863" s="18" t="str">
        <f>IF('CGT Calculator'!D863="","",'CGT Calculator'!D863)</f>
        <v/>
      </c>
      <c r="E863" s="18" t="str">
        <f>IF('CGT Calculator'!E863="","",'CGT Calculator'!E863)</f>
        <v/>
      </c>
      <c r="F863" s="18" t="str">
        <f>IF('CGT Calculator'!F863="","",'CGT Calculator'!F863)</f>
        <v/>
      </c>
      <c r="G863" s="18" t="str">
        <f>IF('CGT Calculator'!G863="","",'CGT Calculator'!G863)</f>
        <v/>
      </c>
    </row>
    <row r="864" spans="1:7">
      <c r="A864" s="18" t="str">
        <f>IF('CGT Calculator'!A864="","",'CGT Calculator'!A864)</f>
        <v/>
      </c>
      <c r="B864" s="18" t="str">
        <f>IF('CGT Calculator'!B864="","",'CGT Calculator'!B864)</f>
        <v/>
      </c>
      <c r="C864" s="18" t="str">
        <f>IF('CGT Calculator'!C864="","",'CGT Calculator'!C864)</f>
        <v/>
      </c>
      <c r="D864" s="18" t="str">
        <f>IF('CGT Calculator'!D864="","",'CGT Calculator'!D864)</f>
        <v/>
      </c>
      <c r="E864" s="18" t="str">
        <f>IF('CGT Calculator'!E864="","",'CGT Calculator'!E864)</f>
        <v/>
      </c>
      <c r="F864" s="18" t="str">
        <f>IF('CGT Calculator'!F864="","",'CGT Calculator'!F864)</f>
        <v/>
      </c>
      <c r="G864" s="18" t="str">
        <f>IF('CGT Calculator'!G864="","",'CGT Calculator'!G864)</f>
        <v/>
      </c>
    </row>
    <row r="865" spans="1:7">
      <c r="A865" s="18" t="str">
        <f>IF('CGT Calculator'!A865="","",'CGT Calculator'!A865)</f>
        <v/>
      </c>
      <c r="B865" s="18" t="str">
        <f>IF('CGT Calculator'!B865="","",'CGT Calculator'!B865)</f>
        <v/>
      </c>
      <c r="C865" s="18" t="str">
        <f>IF('CGT Calculator'!C865="","",'CGT Calculator'!C865)</f>
        <v/>
      </c>
      <c r="D865" s="18" t="str">
        <f>IF('CGT Calculator'!D865="","",'CGT Calculator'!D865)</f>
        <v/>
      </c>
      <c r="E865" s="18" t="str">
        <f>IF('CGT Calculator'!E865="","",'CGT Calculator'!E865)</f>
        <v/>
      </c>
      <c r="F865" s="18" t="str">
        <f>IF('CGT Calculator'!F865="","",'CGT Calculator'!F865)</f>
        <v/>
      </c>
      <c r="G865" s="18" t="str">
        <f>IF('CGT Calculator'!G865="","",'CGT Calculator'!G865)</f>
        <v/>
      </c>
    </row>
    <row r="866" spans="1:7">
      <c r="A866" s="18" t="str">
        <f>IF('CGT Calculator'!A866="","",'CGT Calculator'!A866)</f>
        <v/>
      </c>
      <c r="B866" s="18" t="str">
        <f>IF('CGT Calculator'!B866="","",'CGT Calculator'!B866)</f>
        <v/>
      </c>
      <c r="C866" s="18" t="str">
        <f>IF('CGT Calculator'!C866="","",'CGT Calculator'!C866)</f>
        <v/>
      </c>
      <c r="D866" s="18" t="str">
        <f>IF('CGT Calculator'!D866="","",'CGT Calculator'!D866)</f>
        <v/>
      </c>
      <c r="E866" s="18" t="str">
        <f>IF('CGT Calculator'!E866="","",'CGT Calculator'!E866)</f>
        <v/>
      </c>
      <c r="F866" s="18" t="str">
        <f>IF('CGT Calculator'!F866="","",'CGT Calculator'!F866)</f>
        <v/>
      </c>
      <c r="G866" s="18" t="str">
        <f>IF('CGT Calculator'!G866="","",'CGT Calculator'!G866)</f>
        <v/>
      </c>
    </row>
    <row r="867" spans="1:7">
      <c r="A867" s="18" t="str">
        <f>IF('CGT Calculator'!A867="","",'CGT Calculator'!A867)</f>
        <v/>
      </c>
      <c r="B867" s="18" t="str">
        <f>IF('CGT Calculator'!B867="","",'CGT Calculator'!B867)</f>
        <v/>
      </c>
      <c r="C867" s="18" t="str">
        <f>IF('CGT Calculator'!C867="","",'CGT Calculator'!C867)</f>
        <v/>
      </c>
      <c r="D867" s="18" t="str">
        <f>IF('CGT Calculator'!D867="","",'CGT Calculator'!D867)</f>
        <v/>
      </c>
      <c r="E867" s="18" t="str">
        <f>IF('CGT Calculator'!E867="","",'CGT Calculator'!E867)</f>
        <v/>
      </c>
      <c r="F867" s="18" t="str">
        <f>IF('CGT Calculator'!F867="","",'CGT Calculator'!F867)</f>
        <v/>
      </c>
      <c r="G867" s="18" t="str">
        <f>IF('CGT Calculator'!G867="","",'CGT Calculator'!G867)</f>
        <v/>
      </c>
    </row>
    <row r="868" spans="1:7">
      <c r="A868" s="18" t="str">
        <f>IF('CGT Calculator'!A868="","",'CGT Calculator'!A868)</f>
        <v/>
      </c>
      <c r="B868" s="18" t="str">
        <f>IF('CGT Calculator'!B868="","",'CGT Calculator'!B868)</f>
        <v/>
      </c>
      <c r="C868" s="18" t="str">
        <f>IF('CGT Calculator'!C868="","",'CGT Calculator'!C868)</f>
        <v/>
      </c>
      <c r="D868" s="18" t="str">
        <f>IF('CGT Calculator'!D868="","",'CGT Calculator'!D868)</f>
        <v/>
      </c>
      <c r="E868" s="18" t="str">
        <f>IF('CGT Calculator'!E868="","",'CGT Calculator'!E868)</f>
        <v/>
      </c>
      <c r="F868" s="18" t="str">
        <f>IF('CGT Calculator'!F868="","",'CGT Calculator'!F868)</f>
        <v/>
      </c>
      <c r="G868" s="18" t="str">
        <f>IF('CGT Calculator'!G868="","",'CGT Calculator'!G868)</f>
        <v/>
      </c>
    </row>
    <row r="869" spans="1:7">
      <c r="A869" s="18" t="str">
        <f>IF('CGT Calculator'!A869="","",'CGT Calculator'!A869)</f>
        <v/>
      </c>
      <c r="B869" s="18" t="str">
        <f>IF('CGT Calculator'!B869="","",'CGT Calculator'!B869)</f>
        <v/>
      </c>
      <c r="C869" s="18" t="str">
        <f>IF('CGT Calculator'!C869="","",'CGT Calculator'!C869)</f>
        <v/>
      </c>
      <c r="D869" s="18" t="str">
        <f>IF('CGT Calculator'!D869="","",'CGT Calculator'!D869)</f>
        <v/>
      </c>
      <c r="E869" s="18" t="str">
        <f>IF('CGT Calculator'!E869="","",'CGT Calculator'!E869)</f>
        <v/>
      </c>
      <c r="F869" s="18" t="str">
        <f>IF('CGT Calculator'!F869="","",'CGT Calculator'!F869)</f>
        <v/>
      </c>
      <c r="G869" s="18" t="str">
        <f>IF('CGT Calculator'!G869="","",'CGT Calculator'!G869)</f>
        <v/>
      </c>
    </row>
    <row r="870" spans="1:7">
      <c r="A870" s="18" t="str">
        <f>IF('CGT Calculator'!A870="","",'CGT Calculator'!A870)</f>
        <v/>
      </c>
      <c r="B870" s="18" t="str">
        <f>IF('CGT Calculator'!B870="","",'CGT Calculator'!B870)</f>
        <v/>
      </c>
      <c r="C870" s="18" t="str">
        <f>IF('CGT Calculator'!C870="","",'CGT Calculator'!C870)</f>
        <v/>
      </c>
      <c r="D870" s="18" t="str">
        <f>IF('CGT Calculator'!D870="","",'CGT Calculator'!D870)</f>
        <v/>
      </c>
      <c r="E870" s="18" t="str">
        <f>IF('CGT Calculator'!E870="","",'CGT Calculator'!E870)</f>
        <v/>
      </c>
      <c r="F870" s="18" t="str">
        <f>IF('CGT Calculator'!F870="","",'CGT Calculator'!F870)</f>
        <v/>
      </c>
      <c r="G870" s="18" t="str">
        <f>IF('CGT Calculator'!G870="","",'CGT Calculator'!G870)</f>
        <v/>
      </c>
    </row>
    <row r="871" spans="1:7">
      <c r="A871" s="18" t="str">
        <f>IF('CGT Calculator'!A871="","",'CGT Calculator'!A871)</f>
        <v/>
      </c>
      <c r="B871" s="18" t="str">
        <f>IF('CGT Calculator'!B871="","",'CGT Calculator'!B871)</f>
        <v/>
      </c>
      <c r="C871" s="18" t="str">
        <f>IF('CGT Calculator'!C871="","",'CGT Calculator'!C871)</f>
        <v/>
      </c>
      <c r="D871" s="18" t="str">
        <f>IF('CGT Calculator'!D871="","",'CGT Calculator'!D871)</f>
        <v/>
      </c>
      <c r="E871" s="18" t="str">
        <f>IF('CGT Calculator'!E871="","",'CGT Calculator'!E871)</f>
        <v/>
      </c>
      <c r="F871" s="18" t="str">
        <f>IF('CGT Calculator'!F871="","",'CGT Calculator'!F871)</f>
        <v/>
      </c>
      <c r="G871" s="18" t="str">
        <f>IF('CGT Calculator'!G871="","",'CGT Calculator'!G871)</f>
        <v/>
      </c>
    </row>
    <row r="872" spans="1:7">
      <c r="A872" s="18" t="str">
        <f>IF('CGT Calculator'!A872="","",'CGT Calculator'!A872)</f>
        <v/>
      </c>
      <c r="B872" s="18" t="str">
        <f>IF('CGT Calculator'!B872="","",'CGT Calculator'!B872)</f>
        <v/>
      </c>
      <c r="C872" s="18" t="str">
        <f>IF('CGT Calculator'!C872="","",'CGT Calculator'!C872)</f>
        <v/>
      </c>
      <c r="D872" s="18" t="str">
        <f>IF('CGT Calculator'!D872="","",'CGT Calculator'!D872)</f>
        <v/>
      </c>
      <c r="E872" s="18" t="str">
        <f>IF('CGT Calculator'!E872="","",'CGT Calculator'!E872)</f>
        <v/>
      </c>
      <c r="F872" s="18" t="str">
        <f>IF('CGT Calculator'!F872="","",'CGT Calculator'!F872)</f>
        <v/>
      </c>
      <c r="G872" s="18" t="str">
        <f>IF('CGT Calculator'!G872="","",'CGT Calculator'!G872)</f>
        <v/>
      </c>
    </row>
    <row r="873" spans="1:7">
      <c r="A873" s="18" t="str">
        <f>IF('CGT Calculator'!A873="","",'CGT Calculator'!A873)</f>
        <v/>
      </c>
      <c r="B873" s="18" t="str">
        <f>IF('CGT Calculator'!B873="","",'CGT Calculator'!B873)</f>
        <v/>
      </c>
      <c r="C873" s="18" t="str">
        <f>IF('CGT Calculator'!C873="","",'CGT Calculator'!C873)</f>
        <v/>
      </c>
      <c r="D873" s="18" t="str">
        <f>IF('CGT Calculator'!D873="","",'CGT Calculator'!D873)</f>
        <v/>
      </c>
      <c r="E873" s="18" t="str">
        <f>IF('CGT Calculator'!E873="","",'CGT Calculator'!E873)</f>
        <v/>
      </c>
      <c r="F873" s="18" t="str">
        <f>IF('CGT Calculator'!F873="","",'CGT Calculator'!F873)</f>
        <v/>
      </c>
      <c r="G873" s="18" t="str">
        <f>IF('CGT Calculator'!G873="","",'CGT Calculator'!G873)</f>
        <v/>
      </c>
    </row>
    <row r="874" spans="1:7">
      <c r="A874" s="18" t="str">
        <f>IF('CGT Calculator'!A874="","",'CGT Calculator'!A874)</f>
        <v/>
      </c>
      <c r="B874" s="18" t="str">
        <f>IF('CGT Calculator'!B874="","",'CGT Calculator'!B874)</f>
        <v/>
      </c>
      <c r="C874" s="18" t="str">
        <f>IF('CGT Calculator'!C874="","",'CGT Calculator'!C874)</f>
        <v/>
      </c>
      <c r="D874" s="18" t="str">
        <f>IF('CGT Calculator'!D874="","",'CGT Calculator'!D874)</f>
        <v/>
      </c>
      <c r="E874" s="18" t="str">
        <f>IF('CGT Calculator'!E874="","",'CGT Calculator'!E874)</f>
        <v/>
      </c>
      <c r="F874" s="18" t="str">
        <f>IF('CGT Calculator'!F874="","",'CGT Calculator'!F874)</f>
        <v/>
      </c>
      <c r="G874" s="18" t="str">
        <f>IF('CGT Calculator'!G874="","",'CGT Calculator'!G874)</f>
        <v/>
      </c>
    </row>
    <row r="875" spans="1:7">
      <c r="A875" s="18" t="str">
        <f>IF('CGT Calculator'!A875="","",'CGT Calculator'!A875)</f>
        <v/>
      </c>
      <c r="B875" s="18" t="str">
        <f>IF('CGT Calculator'!B875="","",'CGT Calculator'!B875)</f>
        <v/>
      </c>
      <c r="C875" s="18" t="str">
        <f>IF('CGT Calculator'!C875="","",'CGT Calculator'!C875)</f>
        <v/>
      </c>
      <c r="D875" s="18" t="str">
        <f>IF('CGT Calculator'!D875="","",'CGT Calculator'!D875)</f>
        <v/>
      </c>
      <c r="E875" s="18" t="str">
        <f>IF('CGT Calculator'!E875="","",'CGT Calculator'!E875)</f>
        <v/>
      </c>
      <c r="F875" s="18" t="str">
        <f>IF('CGT Calculator'!F875="","",'CGT Calculator'!F875)</f>
        <v/>
      </c>
      <c r="G875" s="18" t="str">
        <f>IF('CGT Calculator'!G875="","",'CGT Calculator'!G875)</f>
        <v/>
      </c>
    </row>
    <row r="876" spans="1:7">
      <c r="A876" s="18" t="str">
        <f>IF('CGT Calculator'!A876="","",'CGT Calculator'!A876)</f>
        <v/>
      </c>
      <c r="B876" s="18" t="str">
        <f>IF('CGT Calculator'!B876="","",'CGT Calculator'!B876)</f>
        <v/>
      </c>
      <c r="C876" s="18" t="str">
        <f>IF('CGT Calculator'!C876="","",'CGT Calculator'!C876)</f>
        <v/>
      </c>
      <c r="D876" s="18" t="str">
        <f>IF('CGT Calculator'!D876="","",'CGT Calculator'!D876)</f>
        <v/>
      </c>
      <c r="E876" s="18" t="str">
        <f>IF('CGT Calculator'!E876="","",'CGT Calculator'!E876)</f>
        <v/>
      </c>
      <c r="F876" s="18" t="str">
        <f>IF('CGT Calculator'!F876="","",'CGT Calculator'!F876)</f>
        <v/>
      </c>
      <c r="G876" s="18" t="str">
        <f>IF('CGT Calculator'!G876="","",'CGT Calculator'!G876)</f>
        <v/>
      </c>
    </row>
    <row r="877" spans="1:7">
      <c r="A877" s="18" t="str">
        <f>IF('CGT Calculator'!A877="","",'CGT Calculator'!A877)</f>
        <v/>
      </c>
      <c r="B877" s="18" t="str">
        <f>IF('CGT Calculator'!B877="","",'CGT Calculator'!B877)</f>
        <v/>
      </c>
      <c r="C877" s="18" t="str">
        <f>IF('CGT Calculator'!C877="","",'CGT Calculator'!C877)</f>
        <v/>
      </c>
      <c r="D877" s="18" t="str">
        <f>IF('CGT Calculator'!D877="","",'CGT Calculator'!D877)</f>
        <v/>
      </c>
      <c r="E877" s="18" t="str">
        <f>IF('CGT Calculator'!E877="","",'CGT Calculator'!E877)</f>
        <v/>
      </c>
      <c r="F877" s="18" t="str">
        <f>IF('CGT Calculator'!F877="","",'CGT Calculator'!F877)</f>
        <v/>
      </c>
      <c r="G877" s="18" t="str">
        <f>IF('CGT Calculator'!G877="","",'CGT Calculator'!G877)</f>
        <v/>
      </c>
    </row>
    <row r="878" spans="1:7">
      <c r="A878" s="18" t="str">
        <f>IF('CGT Calculator'!A878="","",'CGT Calculator'!A878)</f>
        <v/>
      </c>
      <c r="B878" s="18" t="str">
        <f>IF('CGT Calculator'!B878="","",'CGT Calculator'!B878)</f>
        <v/>
      </c>
      <c r="C878" s="18" t="str">
        <f>IF('CGT Calculator'!C878="","",'CGT Calculator'!C878)</f>
        <v/>
      </c>
      <c r="D878" s="18" t="str">
        <f>IF('CGT Calculator'!D878="","",'CGT Calculator'!D878)</f>
        <v/>
      </c>
      <c r="E878" s="18" t="str">
        <f>IF('CGT Calculator'!E878="","",'CGT Calculator'!E878)</f>
        <v/>
      </c>
      <c r="F878" s="18" t="str">
        <f>IF('CGT Calculator'!F878="","",'CGT Calculator'!F878)</f>
        <v/>
      </c>
      <c r="G878" s="18" t="str">
        <f>IF('CGT Calculator'!G878="","",'CGT Calculator'!G878)</f>
        <v/>
      </c>
    </row>
    <row r="879" spans="1:7">
      <c r="A879" s="18" t="str">
        <f>IF('CGT Calculator'!A879="","",'CGT Calculator'!A879)</f>
        <v/>
      </c>
      <c r="B879" s="18" t="str">
        <f>IF('CGT Calculator'!B879="","",'CGT Calculator'!B879)</f>
        <v/>
      </c>
      <c r="C879" s="18" t="str">
        <f>IF('CGT Calculator'!C879="","",'CGT Calculator'!C879)</f>
        <v/>
      </c>
      <c r="D879" s="18" t="str">
        <f>IF('CGT Calculator'!D879="","",'CGT Calculator'!D879)</f>
        <v/>
      </c>
      <c r="E879" s="18" t="str">
        <f>IF('CGT Calculator'!E879="","",'CGT Calculator'!E879)</f>
        <v/>
      </c>
      <c r="F879" s="18" t="str">
        <f>IF('CGT Calculator'!F879="","",'CGT Calculator'!F879)</f>
        <v/>
      </c>
      <c r="G879" s="18" t="str">
        <f>IF('CGT Calculator'!G879="","",'CGT Calculator'!G879)</f>
        <v/>
      </c>
    </row>
    <row r="880" spans="1:7">
      <c r="A880" s="18" t="str">
        <f>IF('CGT Calculator'!A880="","",'CGT Calculator'!A880)</f>
        <v/>
      </c>
      <c r="B880" s="18" t="str">
        <f>IF('CGT Calculator'!B880="","",'CGT Calculator'!B880)</f>
        <v/>
      </c>
      <c r="C880" s="18" t="str">
        <f>IF('CGT Calculator'!C880="","",'CGT Calculator'!C880)</f>
        <v/>
      </c>
      <c r="D880" s="18" t="str">
        <f>IF('CGT Calculator'!D880="","",'CGT Calculator'!D880)</f>
        <v/>
      </c>
      <c r="E880" s="18" t="str">
        <f>IF('CGT Calculator'!E880="","",'CGT Calculator'!E880)</f>
        <v/>
      </c>
      <c r="F880" s="18" t="str">
        <f>IF('CGT Calculator'!F880="","",'CGT Calculator'!F880)</f>
        <v/>
      </c>
      <c r="G880" s="18" t="str">
        <f>IF('CGT Calculator'!G880="","",'CGT Calculator'!G880)</f>
        <v/>
      </c>
    </row>
    <row r="881" spans="1:7">
      <c r="A881" s="18" t="str">
        <f>IF('CGT Calculator'!A881="","",'CGT Calculator'!A881)</f>
        <v/>
      </c>
      <c r="B881" s="18" t="str">
        <f>IF('CGT Calculator'!B881="","",'CGT Calculator'!B881)</f>
        <v/>
      </c>
      <c r="C881" s="18" t="str">
        <f>IF('CGT Calculator'!C881="","",'CGT Calculator'!C881)</f>
        <v/>
      </c>
      <c r="D881" s="18" t="str">
        <f>IF('CGT Calculator'!D881="","",'CGT Calculator'!D881)</f>
        <v/>
      </c>
      <c r="E881" s="18" t="str">
        <f>IF('CGT Calculator'!E881="","",'CGT Calculator'!E881)</f>
        <v/>
      </c>
      <c r="F881" s="18" t="str">
        <f>IF('CGT Calculator'!F881="","",'CGT Calculator'!F881)</f>
        <v/>
      </c>
      <c r="G881" s="18" t="str">
        <f>IF('CGT Calculator'!G881="","",'CGT Calculator'!G881)</f>
        <v/>
      </c>
    </row>
    <row r="882" spans="1:7">
      <c r="A882" s="18" t="str">
        <f>IF('CGT Calculator'!A882="","",'CGT Calculator'!A882)</f>
        <v/>
      </c>
      <c r="B882" s="18" t="str">
        <f>IF('CGT Calculator'!B882="","",'CGT Calculator'!B882)</f>
        <v/>
      </c>
      <c r="C882" s="18" t="str">
        <f>IF('CGT Calculator'!C882="","",'CGT Calculator'!C882)</f>
        <v/>
      </c>
      <c r="D882" s="18" t="str">
        <f>IF('CGT Calculator'!D882="","",'CGT Calculator'!D882)</f>
        <v/>
      </c>
      <c r="E882" s="18" t="str">
        <f>IF('CGT Calculator'!E882="","",'CGT Calculator'!E882)</f>
        <v/>
      </c>
      <c r="F882" s="18" t="str">
        <f>IF('CGT Calculator'!F882="","",'CGT Calculator'!F882)</f>
        <v/>
      </c>
      <c r="G882" s="18" t="str">
        <f>IF('CGT Calculator'!G882="","",'CGT Calculator'!G882)</f>
        <v/>
      </c>
    </row>
    <row r="883" spans="1:7">
      <c r="A883" s="18" t="str">
        <f>IF('CGT Calculator'!A883="","",'CGT Calculator'!A883)</f>
        <v/>
      </c>
      <c r="B883" s="18" t="str">
        <f>IF('CGT Calculator'!B883="","",'CGT Calculator'!B883)</f>
        <v/>
      </c>
      <c r="C883" s="18" t="str">
        <f>IF('CGT Calculator'!C883="","",'CGT Calculator'!C883)</f>
        <v/>
      </c>
      <c r="D883" s="18" t="str">
        <f>IF('CGT Calculator'!D883="","",'CGT Calculator'!D883)</f>
        <v/>
      </c>
      <c r="E883" s="18" t="str">
        <f>IF('CGT Calculator'!E883="","",'CGT Calculator'!E883)</f>
        <v/>
      </c>
      <c r="F883" s="18" t="str">
        <f>IF('CGT Calculator'!F883="","",'CGT Calculator'!F883)</f>
        <v/>
      </c>
      <c r="G883" s="18" t="str">
        <f>IF('CGT Calculator'!G883="","",'CGT Calculator'!G883)</f>
        <v/>
      </c>
    </row>
    <row r="884" spans="1:7">
      <c r="A884" s="18" t="str">
        <f>IF('CGT Calculator'!A884="","",'CGT Calculator'!A884)</f>
        <v/>
      </c>
      <c r="B884" s="18" t="str">
        <f>IF('CGT Calculator'!B884="","",'CGT Calculator'!B884)</f>
        <v/>
      </c>
      <c r="C884" s="18" t="str">
        <f>IF('CGT Calculator'!C884="","",'CGT Calculator'!C884)</f>
        <v/>
      </c>
      <c r="D884" s="18" t="str">
        <f>IF('CGT Calculator'!D884="","",'CGT Calculator'!D884)</f>
        <v/>
      </c>
      <c r="E884" s="18" t="str">
        <f>IF('CGT Calculator'!E884="","",'CGT Calculator'!E884)</f>
        <v/>
      </c>
      <c r="F884" s="18" t="str">
        <f>IF('CGT Calculator'!F884="","",'CGT Calculator'!F884)</f>
        <v/>
      </c>
      <c r="G884" s="18" t="str">
        <f>IF('CGT Calculator'!G884="","",'CGT Calculator'!G884)</f>
        <v/>
      </c>
    </row>
    <row r="885" spans="1:7">
      <c r="A885" s="18" t="str">
        <f>IF('CGT Calculator'!A885="","",'CGT Calculator'!A885)</f>
        <v/>
      </c>
      <c r="B885" s="18" t="str">
        <f>IF('CGT Calculator'!B885="","",'CGT Calculator'!B885)</f>
        <v/>
      </c>
      <c r="C885" s="18" t="str">
        <f>IF('CGT Calculator'!C885="","",'CGT Calculator'!C885)</f>
        <v/>
      </c>
      <c r="D885" s="18" t="str">
        <f>IF('CGT Calculator'!D885="","",'CGT Calculator'!D885)</f>
        <v/>
      </c>
      <c r="E885" s="18" t="str">
        <f>IF('CGT Calculator'!E885="","",'CGT Calculator'!E885)</f>
        <v/>
      </c>
      <c r="F885" s="18" t="str">
        <f>IF('CGT Calculator'!F885="","",'CGT Calculator'!F885)</f>
        <v/>
      </c>
      <c r="G885" s="18" t="str">
        <f>IF('CGT Calculator'!G885="","",'CGT Calculator'!G885)</f>
        <v/>
      </c>
    </row>
    <row r="886" spans="1:7">
      <c r="A886" s="18" t="str">
        <f>IF('CGT Calculator'!A886="","",'CGT Calculator'!A886)</f>
        <v/>
      </c>
      <c r="B886" s="18" t="str">
        <f>IF('CGT Calculator'!B886="","",'CGT Calculator'!B886)</f>
        <v/>
      </c>
      <c r="C886" s="18" t="str">
        <f>IF('CGT Calculator'!C886="","",'CGT Calculator'!C886)</f>
        <v/>
      </c>
      <c r="D886" s="18" t="str">
        <f>IF('CGT Calculator'!D886="","",'CGT Calculator'!D886)</f>
        <v/>
      </c>
      <c r="E886" s="18" t="str">
        <f>IF('CGT Calculator'!E886="","",'CGT Calculator'!E886)</f>
        <v/>
      </c>
      <c r="F886" s="18" t="str">
        <f>IF('CGT Calculator'!F886="","",'CGT Calculator'!F886)</f>
        <v/>
      </c>
      <c r="G886" s="18" t="str">
        <f>IF('CGT Calculator'!G886="","",'CGT Calculator'!G886)</f>
        <v/>
      </c>
    </row>
    <row r="887" spans="1:7">
      <c r="A887" s="18" t="str">
        <f>IF('CGT Calculator'!A887="","",'CGT Calculator'!A887)</f>
        <v/>
      </c>
      <c r="B887" s="18" t="str">
        <f>IF('CGT Calculator'!B887="","",'CGT Calculator'!B887)</f>
        <v/>
      </c>
      <c r="C887" s="18" t="str">
        <f>IF('CGT Calculator'!C887="","",'CGT Calculator'!C887)</f>
        <v/>
      </c>
      <c r="D887" s="18" t="str">
        <f>IF('CGT Calculator'!D887="","",'CGT Calculator'!D887)</f>
        <v/>
      </c>
      <c r="E887" s="18" t="str">
        <f>IF('CGT Calculator'!E887="","",'CGT Calculator'!E887)</f>
        <v/>
      </c>
      <c r="F887" s="18" t="str">
        <f>IF('CGT Calculator'!F887="","",'CGT Calculator'!F887)</f>
        <v/>
      </c>
      <c r="G887" s="18" t="str">
        <f>IF('CGT Calculator'!G887="","",'CGT Calculator'!G887)</f>
        <v/>
      </c>
    </row>
    <row r="888" spans="1:7">
      <c r="A888" s="18" t="str">
        <f>IF('CGT Calculator'!A888="","",'CGT Calculator'!A888)</f>
        <v/>
      </c>
      <c r="B888" s="18" t="str">
        <f>IF('CGT Calculator'!B888="","",'CGT Calculator'!B888)</f>
        <v/>
      </c>
      <c r="C888" s="18" t="str">
        <f>IF('CGT Calculator'!C888="","",'CGT Calculator'!C888)</f>
        <v/>
      </c>
      <c r="D888" s="18" t="str">
        <f>IF('CGT Calculator'!D888="","",'CGT Calculator'!D888)</f>
        <v/>
      </c>
      <c r="E888" s="18" t="str">
        <f>IF('CGT Calculator'!E888="","",'CGT Calculator'!E888)</f>
        <v/>
      </c>
      <c r="F888" s="18" t="str">
        <f>IF('CGT Calculator'!F888="","",'CGT Calculator'!F888)</f>
        <v/>
      </c>
      <c r="G888" s="18" t="str">
        <f>IF('CGT Calculator'!G888="","",'CGT Calculator'!G888)</f>
        <v/>
      </c>
    </row>
    <row r="889" spans="1:7">
      <c r="A889" s="18" t="str">
        <f>IF('CGT Calculator'!A889="","",'CGT Calculator'!A889)</f>
        <v/>
      </c>
      <c r="B889" s="18" t="str">
        <f>IF('CGT Calculator'!B889="","",'CGT Calculator'!B889)</f>
        <v/>
      </c>
      <c r="C889" s="18" t="str">
        <f>IF('CGT Calculator'!C889="","",'CGT Calculator'!C889)</f>
        <v/>
      </c>
      <c r="D889" s="18" t="str">
        <f>IF('CGT Calculator'!D889="","",'CGT Calculator'!D889)</f>
        <v/>
      </c>
      <c r="E889" s="18" t="str">
        <f>IF('CGT Calculator'!E889="","",'CGT Calculator'!E889)</f>
        <v/>
      </c>
      <c r="F889" s="18" t="str">
        <f>IF('CGT Calculator'!F889="","",'CGT Calculator'!F889)</f>
        <v/>
      </c>
      <c r="G889" s="18" t="str">
        <f>IF('CGT Calculator'!G889="","",'CGT Calculator'!G889)</f>
        <v/>
      </c>
    </row>
    <row r="890" spans="1:7">
      <c r="A890" s="18" t="str">
        <f>IF('CGT Calculator'!A890="","",'CGT Calculator'!A890)</f>
        <v/>
      </c>
      <c r="B890" s="18" t="str">
        <f>IF('CGT Calculator'!B890="","",'CGT Calculator'!B890)</f>
        <v/>
      </c>
      <c r="C890" s="18" t="str">
        <f>IF('CGT Calculator'!C890="","",'CGT Calculator'!C890)</f>
        <v/>
      </c>
      <c r="D890" s="18" t="str">
        <f>IF('CGT Calculator'!D890="","",'CGT Calculator'!D890)</f>
        <v/>
      </c>
      <c r="E890" s="18" t="str">
        <f>IF('CGT Calculator'!E890="","",'CGT Calculator'!E890)</f>
        <v/>
      </c>
      <c r="F890" s="18" t="str">
        <f>IF('CGT Calculator'!F890="","",'CGT Calculator'!F890)</f>
        <v/>
      </c>
      <c r="G890" s="18" t="str">
        <f>IF('CGT Calculator'!G890="","",'CGT Calculator'!G890)</f>
        <v/>
      </c>
    </row>
    <row r="891" spans="1:7">
      <c r="A891" s="18" t="str">
        <f>IF('CGT Calculator'!A891="","",'CGT Calculator'!A891)</f>
        <v/>
      </c>
      <c r="B891" s="18" t="str">
        <f>IF('CGT Calculator'!B891="","",'CGT Calculator'!B891)</f>
        <v/>
      </c>
      <c r="C891" s="18" t="str">
        <f>IF('CGT Calculator'!C891="","",'CGT Calculator'!C891)</f>
        <v/>
      </c>
      <c r="D891" s="18" t="str">
        <f>IF('CGT Calculator'!D891="","",'CGT Calculator'!D891)</f>
        <v/>
      </c>
      <c r="E891" s="18" t="str">
        <f>IF('CGT Calculator'!E891="","",'CGT Calculator'!E891)</f>
        <v/>
      </c>
      <c r="F891" s="18" t="str">
        <f>IF('CGT Calculator'!F891="","",'CGT Calculator'!F891)</f>
        <v/>
      </c>
      <c r="G891" s="18" t="str">
        <f>IF('CGT Calculator'!G891="","",'CGT Calculator'!G891)</f>
        <v/>
      </c>
    </row>
    <row r="892" spans="1:7">
      <c r="A892" s="18" t="str">
        <f>IF('CGT Calculator'!A892="","",'CGT Calculator'!A892)</f>
        <v/>
      </c>
      <c r="B892" s="18" t="str">
        <f>IF('CGT Calculator'!B892="","",'CGT Calculator'!B892)</f>
        <v/>
      </c>
      <c r="C892" s="18" t="str">
        <f>IF('CGT Calculator'!C892="","",'CGT Calculator'!C892)</f>
        <v/>
      </c>
      <c r="D892" s="18" t="str">
        <f>IF('CGT Calculator'!D892="","",'CGT Calculator'!D892)</f>
        <v/>
      </c>
      <c r="E892" s="18" t="str">
        <f>IF('CGT Calculator'!E892="","",'CGT Calculator'!E892)</f>
        <v/>
      </c>
      <c r="F892" s="18" t="str">
        <f>IF('CGT Calculator'!F892="","",'CGT Calculator'!F892)</f>
        <v/>
      </c>
      <c r="G892" s="18" t="str">
        <f>IF('CGT Calculator'!G892="","",'CGT Calculator'!G892)</f>
        <v/>
      </c>
    </row>
    <row r="893" spans="1:7">
      <c r="A893" s="18" t="str">
        <f>IF('CGT Calculator'!A893="","",'CGT Calculator'!A893)</f>
        <v/>
      </c>
      <c r="B893" s="18" t="str">
        <f>IF('CGT Calculator'!B893="","",'CGT Calculator'!B893)</f>
        <v/>
      </c>
      <c r="C893" s="18" t="str">
        <f>IF('CGT Calculator'!C893="","",'CGT Calculator'!C893)</f>
        <v/>
      </c>
      <c r="D893" s="18" t="str">
        <f>IF('CGT Calculator'!D893="","",'CGT Calculator'!D893)</f>
        <v/>
      </c>
      <c r="E893" s="18" t="str">
        <f>IF('CGT Calculator'!E893="","",'CGT Calculator'!E893)</f>
        <v/>
      </c>
      <c r="F893" s="18" t="str">
        <f>IF('CGT Calculator'!F893="","",'CGT Calculator'!F893)</f>
        <v/>
      </c>
      <c r="G893" s="18" t="str">
        <f>IF('CGT Calculator'!G893="","",'CGT Calculator'!G893)</f>
        <v/>
      </c>
    </row>
    <row r="894" spans="1:7">
      <c r="A894" s="18" t="str">
        <f>IF('CGT Calculator'!A894="","",'CGT Calculator'!A894)</f>
        <v/>
      </c>
      <c r="B894" s="18" t="str">
        <f>IF('CGT Calculator'!B894="","",'CGT Calculator'!B894)</f>
        <v/>
      </c>
      <c r="C894" s="18" t="str">
        <f>IF('CGT Calculator'!C894="","",'CGT Calculator'!C894)</f>
        <v/>
      </c>
      <c r="D894" s="18" t="str">
        <f>IF('CGT Calculator'!D894="","",'CGT Calculator'!D894)</f>
        <v/>
      </c>
      <c r="E894" s="18" t="str">
        <f>IF('CGT Calculator'!E894="","",'CGT Calculator'!E894)</f>
        <v/>
      </c>
      <c r="F894" s="18" t="str">
        <f>IF('CGT Calculator'!F894="","",'CGT Calculator'!F894)</f>
        <v/>
      </c>
      <c r="G894" s="18" t="str">
        <f>IF('CGT Calculator'!G894="","",'CGT Calculator'!G894)</f>
        <v/>
      </c>
    </row>
    <row r="895" spans="1:7">
      <c r="A895" s="18" t="str">
        <f>IF('CGT Calculator'!A895="","",'CGT Calculator'!A895)</f>
        <v/>
      </c>
      <c r="B895" s="18" t="str">
        <f>IF('CGT Calculator'!B895="","",'CGT Calculator'!B895)</f>
        <v/>
      </c>
      <c r="C895" s="18" t="str">
        <f>IF('CGT Calculator'!C895="","",'CGT Calculator'!C895)</f>
        <v/>
      </c>
      <c r="D895" s="18" t="str">
        <f>IF('CGT Calculator'!D895="","",'CGT Calculator'!D895)</f>
        <v/>
      </c>
      <c r="E895" s="18" t="str">
        <f>IF('CGT Calculator'!E895="","",'CGT Calculator'!E895)</f>
        <v/>
      </c>
      <c r="F895" s="18" t="str">
        <f>IF('CGT Calculator'!F895="","",'CGT Calculator'!F895)</f>
        <v/>
      </c>
      <c r="G895" s="18" t="str">
        <f>IF('CGT Calculator'!G895="","",'CGT Calculator'!G895)</f>
        <v/>
      </c>
    </row>
    <row r="896" spans="1:7">
      <c r="A896" s="18" t="str">
        <f>IF('CGT Calculator'!A896="","",'CGT Calculator'!A896)</f>
        <v/>
      </c>
      <c r="B896" s="18" t="str">
        <f>IF('CGT Calculator'!B896="","",'CGT Calculator'!B896)</f>
        <v/>
      </c>
      <c r="C896" s="18" t="str">
        <f>IF('CGT Calculator'!C896="","",'CGT Calculator'!C896)</f>
        <v/>
      </c>
      <c r="D896" s="18" t="str">
        <f>IF('CGT Calculator'!D896="","",'CGT Calculator'!D896)</f>
        <v/>
      </c>
      <c r="E896" s="18" t="str">
        <f>IF('CGT Calculator'!E896="","",'CGT Calculator'!E896)</f>
        <v/>
      </c>
      <c r="F896" s="18" t="str">
        <f>IF('CGT Calculator'!F896="","",'CGT Calculator'!F896)</f>
        <v/>
      </c>
      <c r="G896" s="18" t="str">
        <f>IF('CGT Calculator'!G896="","",'CGT Calculator'!G896)</f>
        <v/>
      </c>
    </row>
    <row r="897" spans="1:7">
      <c r="A897" s="18" t="str">
        <f>IF('CGT Calculator'!A897="","",'CGT Calculator'!A897)</f>
        <v/>
      </c>
      <c r="B897" s="18" t="str">
        <f>IF('CGT Calculator'!B897="","",'CGT Calculator'!B897)</f>
        <v/>
      </c>
      <c r="C897" s="18" t="str">
        <f>IF('CGT Calculator'!C897="","",'CGT Calculator'!C897)</f>
        <v/>
      </c>
      <c r="D897" s="18" t="str">
        <f>IF('CGT Calculator'!D897="","",'CGT Calculator'!D897)</f>
        <v/>
      </c>
      <c r="E897" s="18" t="str">
        <f>IF('CGT Calculator'!E897="","",'CGT Calculator'!E897)</f>
        <v/>
      </c>
      <c r="F897" s="18" t="str">
        <f>IF('CGT Calculator'!F897="","",'CGT Calculator'!F897)</f>
        <v/>
      </c>
      <c r="G897" s="18" t="str">
        <f>IF('CGT Calculator'!G897="","",'CGT Calculator'!G897)</f>
        <v/>
      </c>
    </row>
    <row r="898" spans="1:7">
      <c r="A898" s="18" t="str">
        <f>IF('CGT Calculator'!A898="","",'CGT Calculator'!A898)</f>
        <v/>
      </c>
      <c r="B898" s="18" t="str">
        <f>IF('CGT Calculator'!B898="","",'CGT Calculator'!B898)</f>
        <v/>
      </c>
      <c r="C898" s="18" t="str">
        <f>IF('CGT Calculator'!C898="","",'CGT Calculator'!C898)</f>
        <v/>
      </c>
      <c r="D898" s="18" t="str">
        <f>IF('CGT Calculator'!D898="","",'CGT Calculator'!D898)</f>
        <v/>
      </c>
      <c r="E898" s="18" t="str">
        <f>IF('CGT Calculator'!E898="","",'CGT Calculator'!E898)</f>
        <v/>
      </c>
      <c r="F898" s="18" t="str">
        <f>IF('CGT Calculator'!F898="","",'CGT Calculator'!F898)</f>
        <v/>
      </c>
      <c r="G898" s="18" t="str">
        <f>IF('CGT Calculator'!G898="","",'CGT Calculator'!G898)</f>
        <v/>
      </c>
    </row>
    <row r="899" spans="1:7">
      <c r="A899" s="18" t="str">
        <f>IF('CGT Calculator'!A899="","",'CGT Calculator'!A899)</f>
        <v/>
      </c>
      <c r="B899" s="18" t="str">
        <f>IF('CGT Calculator'!B899="","",'CGT Calculator'!B899)</f>
        <v/>
      </c>
      <c r="C899" s="18" t="str">
        <f>IF('CGT Calculator'!C899="","",'CGT Calculator'!C899)</f>
        <v/>
      </c>
      <c r="D899" s="18" t="str">
        <f>IF('CGT Calculator'!D899="","",'CGT Calculator'!D899)</f>
        <v/>
      </c>
      <c r="E899" s="18" t="str">
        <f>IF('CGT Calculator'!E899="","",'CGT Calculator'!E899)</f>
        <v/>
      </c>
      <c r="F899" s="18" t="str">
        <f>IF('CGT Calculator'!F899="","",'CGT Calculator'!F899)</f>
        <v/>
      </c>
      <c r="G899" s="18" t="str">
        <f>IF('CGT Calculator'!G899="","",'CGT Calculator'!G899)</f>
        <v/>
      </c>
    </row>
    <row r="900" spans="1:7">
      <c r="A900" s="18" t="str">
        <f>IF('CGT Calculator'!A900="","",'CGT Calculator'!A900)</f>
        <v/>
      </c>
      <c r="B900" s="18" t="str">
        <f>IF('CGT Calculator'!B900="","",'CGT Calculator'!B900)</f>
        <v/>
      </c>
      <c r="C900" s="18" t="str">
        <f>IF('CGT Calculator'!C900="","",'CGT Calculator'!C900)</f>
        <v/>
      </c>
      <c r="D900" s="18" t="str">
        <f>IF('CGT Calculator'!D900="","",'CGT Calculator'!D900)</f>
        <v/>
      </c>
      <c r="E900" s="18" t="str">
        <f>IF('CGT Calculator'!E900="","",'CGT Calculator'!E900)</f>
        <v/>
      </c>
      <c r="F900" s="18" t="str">
        <f>IF('CGT Calculator'!F900="","",'CGT Calculator'!F900)</f>
        <v/>
      </c>
      <c r="G900" s="18" t="str">
        <f>IF('CGT Calculator'!G900="","",'CGT Calculator'!G900)</f>
        <v/>
      </c>
    </row>
    <row r="901" spans="1:7">
      <c r="A901" s="18" t="str">
        <f>IF('CGT Calculator'!A901="","",'CGT Calculator'!A901)</f>
        <v/>
      </c>
      <c r="B901" s="18" t="str">
        <f>IF('CGT Calculator'!B901="","",'CGT Calculator'!B901)</f>
        <v/>
      </c>
      <c r="C901" s="18" t="str">
        <f>IF('CGT Calculator'!C901="","",'CGT Calculator'!C901)</f>
        <v/>
      </c>
      <c r="D901" s="18" t="str">
        <f>IF('CGT Calculator'!D901="","",'CGT Calculator'!D901)</f>
        <v/>
      </c>
      <c r="E901" s="18" t="str">
        <f>IF('CGT Calculator'!E901="","",'CGT Calculator'!E901)</f>
        <v/>
      </c>
      <c r="F901" s="18" t="str">
        <f>IF('CGT Calculator'!F901="","",'CGT Calculator'!F901)</f>
        <v/>
      </c>
      <c r="G901" s="18" t="str">
        <f>IF('CGT Calculator'!G901="","",'CGT Calculator'!G901)</f>
        <v/>
      </c>
    </row>
    <row r="902" spans="1:7">
      <c r="A902" s="18" t="str">
        <f>IF('CGT Calculator'!A902="","",'CGT Calculator'!A902)</f>
        <v/>
      </c>
      <c r="B902" s="18" t="str">
        <f>IF('CGT Calculator'!B902="","",'CGT Calculator'!B902)</f>
        <v/>
      </c>
      <c r="C902" s="18" t="str">
        <f>IF('CGT Calculator'!C902="","",'CGT Calculator'!C902)</f>
        <v/>
      </c>
      <c r="D902" s="18" t="str">
        <f>IF('CGT Calculator'!D902="","",'CGT Calculator'!D902)</f>
        <v/>
      </c>
      <c r="E902" s="18" t="str">
        <f>IF('CGT Calculator'!E902="","",'CGT Calculator'!E902)</f>
        <v/>
      </c>
      <c r="F902" s="18" t="str">
        <f>IF('CGT Calculator'!F902="","",'CGT Calculator'!F902)</f>
        <v/>
      </c>
      <c r="G902" s="18" t="str">
        <f>IF('CGT Calculator'!G902="","",'CGT Calculator'!G902)</f>
        <v/>
      </c>
    </row>
    <row r="903" spans="1:7">
      <c r="A903" s="18" t="str">
        <f>IF('CGT Calculator'!A903="","",'CGT Calculator'!A903)</f>
        <v/>
      </c>
      <c r="B903" s="18" t="str">
        <f>IF('CGT Calculator'!B903="","",'CGT Calculator'!B903)</f>
        <v/>
      </c>
      <c r="C903" s="18" t="str">
        <f>IF('CGT Calculator'!C903="","",'CGT Calculator'!C903)</f>
        <v/>
      </c>
      <c r="D903" s="18" t="str">
        <f>IF('CGT Calculator'!D903="","",'CGT Calculator'!D903)</f>
        <v/>
      </c>
      <c r="E903" s="18" t="str">
        <f>IF('CGT Calculator'!E903="","",'CGT Calculator'!E903)</f>
        <v/>
      </c>
      <c r="F903" s="18" t="str">
        <f>IF('CGT Calculator'!F903="","",'CGT Calculator'!F903)</f>
        <v/>
      </c>
      <c r="G903" s="18" t="str">
        <f>IF('CGT Calculator'!G903="","",'CGT Calculator'!G903)</f>
        <v/>
      </c>
    </row>
    <row r="904" spans="1:7">
      <c r="A904" s="18" t="str">
        <f>IF('CGT Calculator'!A904="","",'CGT Calculator'!A904)</f>
        <v/>
      </c>
      <c r="B904" s="18" t="str">
        <f>IF('CGT Calculator'!B904="","",'CGT Calculator'!B904)</f>
        <v/>
      </c>
      <c r="C904" s="18" t="str">
        <f>IF('CGT Calculator'!C904="","",'CGT Calculator'!C904)</f>
        <v/>
      </c>
      <c r="D904" s="18" t="str">
        <f>IF('CGT Calculator'!D904="","",'CGT Calculator'!D904)</f>
        <v/>
      </c>
      <c r="E904" s="18" t="str">
        <f>IF('CGT Calculator'!E904="","",'CGT Calculator'!E904)</f>
        <v/>
      </c>
      <c r="F904" s="18" t="str">
        <f>IF('CGT Calculator'!F904="","",'CGT Calculator'!F904)</f>
        <v/>
      </c>
      <c r="G904" s="18" t="str">
        <f>IF('CGT Calculator'!G904="","",'CGT Calculator'!G904)</f>
        <v/>
      </c>
    </row>
    <row r="905" spans="1:7">
      <c r="A905" s="18" t="str">
        <f>IF('CGT Calculator'!A905="","",'CGT Calculator'!A905)</f>
        <v/>
      </c>
      <c r="B905" s="18" t="str">
        <f>IF('CGT Calculator'!B905="","",'CGT Calculator'!B905)</f>
        <v/>
      </c>
      <c r="C905" s="18" t="str">
        <f>IF('CGT Calculator'!C905="","",'CGT Calculator'!C905)</f>
        <v/>
      </c>
      <c r="D905" s="18" t="str">
        <f>IF('CGT Calculator'!D905="","",'CGT Calculator'!D905)</f>
        <v/>
      </c>
      <c r="E905" s="18" t="str">
        <f>IF('CGT Calculator'!E905="","",'CGT Calculator'!E905)</f>
        <v/>
      </c>
      <c r="F905" s="18" t="str">
        <f>IF('CGT Calculator'!F905="","",'CGT Calculator'!F905)</f>
        <v/>
      </c>
      <c r="G905" s="18" t="str">
        <f>IF('CGT Calculator'!G905="","",'CGT Calculator'!G905)</f>
        <v/>
      </c>
    </row>
    <row r="906" spans="1:7">
      <c r="A906" s="18" t="str">
        <f>IF('CGT Calculator'!A906="","",'CGT Calculator'!A906)</f>
        <v/>
      </c>
      <c r="B906" s="18" t="str">
        <f>IF('CGT Calculator'!B906="","",'CGT Calculator'!B906)</f>
        <v/>
      </c>
      <c r="C906" s="18" t="str">
        <f>IF('CGT Calculator'!C906="","",'CGT Calculator'!C906)</f>
        <v/>
      </c>
      <c r="D906" s="18" t="str">
        <f>IF('CGT Calculator'!D906="","",'CGT Calculator'!D906)</f>
        <v/>
      </c>
      <c r="E906" s="18" t="str">
        <f>IF('CGT Calculator'!E906="","",'CGT Calculator'!E906)</f>
        <v/>
      </c>
      <c r="F906" s="18" t="str">
        <f>IF('CGT Calculator'!F906="","",'CGT Calculator'!F906)</f>
        <v/>
      </c>
      <c r="G906" s="18" t="str">
        <f>IF('CGT Calculator'!G906="","",'CGT Calculator'!G906)</f>
        <v/>
      </c>
    </row>
    <row r="907" spans="1:7">
      <c r="A907" s="18" t="str">
        <f>IF('CGT Calculator'!A907="","",'CGT Calculator'!A907)</f>
        <v/>
      </c>
      <c r="B907" s="18" t="str">
        <f>IF('CGT Calculator'!B907="","",'CGT Calculator'!B907)</f>
        <v/>
      </c>
      <c r="C907" s="18" t="str">
        <f>IF('CGT Calculator'!C907="","",'CGT Calculator'!C907)</f>
        <v/>
      </c>
      <c r="D907" s="18" t="str">
        <f>IF('CGT Calculator'!D907="","",'CGT Calculator'!D907)</f>
        <v/>
      </c>
      <c r="E907" s="18" t="str">
        <f>IF('CGT Calculator'!E907="","",'CGT Calculator'!E907)</f>
        <v/>
      </c>
      <c r="F907" s="18" t="str">
        <f>IF('CGT Calculator'!F907="","",'CGT Calculator'!F907)</f>
        <v/>
      </c>
      <c r="G907" s="18" t="str">
        <f>IF('CGT Calculator'!G907="","",'CGT Calculator'!G907)</f>
        <v/>
      </c>
    </row>
    <row r="908" spans="1:7">
      <c r="A908" s="18" t="str">
        <f>IF('CGT Calculator'!A908="","",'CGT Calculator'!A908)</f>
        <v/>
      </c>
      <c r="B908" s="18" t="str">
        <f>IF('CGT Calculator'!B908="","",'CGT Calculator'!B908)</f>
        <v/>
      </c>
      <c r="C908" s="18" t="str">
        <f>IF('CGT Calculator'!C908="","",'CGT Calculator'!C908)</f>
        <v/>
      </c>
      <c r="D908" s="18" t="str">
        <f>IF('CGT Calculator'!D908="","",'CGT Calculator'!D908)</f>
        <v/>
      </c>
      <c r="E908" s="18" t="str">
        <f>IF('CGT Calculator'!E908="","",'CGT Calculator'!E908)</f>
        <v/>
      </c>
      <c r="F908" s="18" t="str">
        <f>IF('CGT Calculator'!F908="","",'CGT Calculator'!F908)</f>
        <v/>
      </c>
      <c r="G908" s="18" t="str">
        <f>IF('CGT Calculator'!G908="","",'CGT Calculator'!G908)</f>
        <v/>
      </c>
    </row>
    <row r="909" spans="1:7">
      <c r="A909" s="18" t="str">
        <f>IF('CGT Calculator'!A909="","",'CGT Calculator'!A909)</f>
        <v/>
      </c>
      <c r="B909" s="18" t="str">
        <f>IF('CGT Calculator'!B909="","",'CGT Calculator'!B909)</f>
        <v/>
      </c>
      <c r="C909" s="18" t="str">
        <f>IF('CGT Calculator'!C909="","",'CGT Calculator'!C909)</f>
        <v/>
      </c>
      <c r="D909" s="18" t="str">
        <f>IF('CGT Calculator'!D909="","",'CGT Calculator'!D909)</f>
        <v/>
      </c>
      <c r="E909" s="18" t="str">
        <f>IF('CGT Calculator'!E909="","",'CGT Calculator'!E909)</f>
        <v/>
      </c>
      <c r="F909" s="18" t="str">
        <f>IF('CGT Calculator'!F909="","",'CGT Calculator'!F909)</f>
        <v/>
      </c>
      <c r="G909" s="18" t="str">
        <f>IF('CGT Calculator'!G909="","",'CGT Calculator'!G909)</f>
        <v/>
      </c>
    </row>
    <row r="910" spans="1:7">
      <c r="A910" s="18" t="str">
        <f>IF('CGT Calculator'!A910="","",'CGT Calculator'!A910)</f>
        <v/>
      </c>
      <c r="B910" s="18" t="str">
        <f>IF('CGT Calculator'!B910="","",'CGT Calculator'!B910)</f>
        <v/>
      </c>
      <c r="C910" s="18" t="str">
        <f>IF('CGT Calculator'!C910="","",'CGT Calculator'!C910)</f>
        <v/>
      </c>
      <c r="D910" s="18" t="str">
        <f>IF('CGT Calculator'!D910="","",'CGT Calculator'!D910)</f>
        <v/>
      </c>
      <c r="E910" s="18" t="str">
        <f>IF('CGT Calculator'!E910="","",'CGT Calculator'!E910)</f>
        <v/>
      </c>
      <c r="F910" s="18" t="str">
        <f>IF('CGT Calculator'!F910="","",'CGT Calculator'!F910)</f>
        <v/>
      </c>
      <c r="G910" s="18" t="str">
        <f>IF('CGT Calculator'!G910="","",'CGT Calculator'!G910)</f>
        <v/>
      </c>
    </row>
    <row r="911" spans="1:7">
      <c r="A911" s="18" t="str">
        <f>IF('CGT Calculator'!A911="","",'CGT Calculator'!A911)</f>
        <v/>
      </c>
      <c r="B911" s="18" t="str">
        <f>IF('CGT Calculator'!B911="","",'CGT Calculator'!B911)</f>
        <v/>
      </c>
      <c r="C911" s="18" t="str">
        <f>IF('CGT Calculator'!C911="","",'CGT Calculator'!C911)</f>
        <v/>
      </c>
      <c r="D911" s="18" t="str">
        <f>IF('CGT Calculator'!D911="","",'CGT Calculator'!D911)</f>
        <v/>
      </c>
      <c r="E911" s="18" t="str">
        <f>IF('CGT Calculator'!E911="","",'CGT Calculator'!E911)</f>
        <v/>
      </c>
      <c r="F911" s="18" t="str">
        <f>IF('CGT Calculator'!F911="","",'CGT Calculator'!F911)</f>
        <v/>
      </c>
      <c r="G911" s="18" t="str">
        <f>IF('CGT Calculator'!G911="","",'CGT Calculator'!G911)</f>
        <v/>
      </c>
    </row>
    <row r="912" spans="1:7">
      <c r="A912" s="18" t="str">
        <f>IF('CGT Calculator'!A912="","",'CGT Calculator'!A912)</f>
        <v/>
      </c>
      <c r="B912" s="18" t="str">
        <f>IF('CGT Calculator'!B912="","",'CGT Calculator'!B912)</f>
        <v/>
      </c>
      <c r="C912" s="18" t="str">
        <f>IF('CGT Calculator'!C912="","",'CGT Calculator'!C912)</f>
        <v/>
      </c>
      <c r="D912" s="18" t="str">
        <f>IF('CGT Calculator'!D912="","",'CGT Calculator'!D912)</f>
        <v/>
      </c>
      <c r="E912" s="18" t="str">
        <f>IF('CGT Calculator'!E912="","",'CGT Calculator'!E912)</f>
        <v/>
      </c>
      <c r="F912" s="18" t="str">
        <f>IF('CGT Calculator'!F912="","",'CGT Calculator'!F912)</f>
        <v/>
      </c>
      <c r="G912" s="18" t="str">
        <f>IF('CGT Calculator'!G912="","",'CGT Calculator'!G912)</f>
        <v/>
      </c>
    </row>
    <row r="913" spans="1:7">
      <c r="A913" s="18" t="str">
        <f>IF('CGT Calculator'!A913="","",'CGT Calculator'!A913)</f>
        <v/>
      </c>
      <c r="B913" s="18" t="str">
        <f>IF('CGT Calculator'!B913="","",'CGT Calculator'!B913)</f>
        <v/>
      </c>
      <c r="C913" s="18" t="str">
        <f>IF('CGT Calculator'!C913="","",'CGT Calculator'!C913)</f>
        <v/>
      </c>
      <c r="D913" s="18" t="str">
        <f>IF('CGT Calculator'!D913="","",'CGT Calculator'!D913)</f>
        <v/>
      </c>
      <c r="E913" s="18" t="str">
        <f>IF('CGT Calculator'!E913="","",'CGT Calculator'!E913)</f>
        <v/>
      </c>
      <c r="F913" s="18" t="str">
        <f>IF('CGT Calculator'!F913="","",'CGT Calculator'!F913)</f>
        <v/>
      </c>
      <c r="G913" s="18" t="str">
        <f>IF('CGT Calculator'!G913="","",'CGT Calculator'!G913)</f>
        <v/>
      </c>
    </row>
    <row r="914" spans="1:7">
      <c r="A914" s="18" t="str">
        <f>IF('CGT Calculator'!A914="","",'CGT Calculator'!A914)</f>
        <v/>
      </c>
      <c r="B914" s="18" t="str">
        <f>IF('CGT Calculator'!B914="","",'CGT Calculator'!B914)</f>
        <v/>
      </c>
      <c r="C914" s="18" t="str">
        <f>IF('CGT Calculator'!C914="","",'CGT Calculator'!C914)</f>
        <v/>
      </c>
      <c r="D914" s="18" t="str">
        <f>IF('CGT Calculator'!D914="","",'CGT Calculator'!D914)</f>
        <v/>
      </c>
      <c r="E914" s="18" t="str">
        <f>IF('CGT Calculator'!E914="","",'CGT Calculator'!E914)</f>
        <v/>
      </c>
      <c r="F914" s="18" t="str">
        <f>IF('CGT Calculator'!F914="","",'CGT Calculator'!F914)</f>
        <v/>
      </c>
      <c r="G914" s="18" t="str">
        <f>IF('CGT Calculator'!G914="","",'CGT Calculator'!G914)</f>
        <v/>
      </c>
    </row>
    <row r="915" spans="1:7">
      <c r="A915" s="18" t="str">
        <f>IF('CGT Calculator'!A915="","",'CGT Calculator'!A915)</f>
        <v/>
      </c>
      <c r="B915" s="18" t="str">
        <f>IF('CGT Calculator'!B915="","",'CGT Calculator'!B915)</f>
        <v/>
      </c>
      <c r="C915" s="18" t="str">
        <f>IF('CGT Calculator'!C915="","",'CGT Calculator'!C915)</f>
        <v/>
      </c>
      <c r="D915" s="18" t="str">
        <f>IF('CGT Calculator'!D915="","",'CGT Calculator'!D915)</f>
        <v/>
      </c>
      <c r="E915" s="18" t="str">
        <f>IF('CGT Calculator'!E915="","",'CGT Calculator'!E915)</f>
        <v/>
      </c>
      <c r="F915" s="18" t="str">
        <f>IF('CGT Calculator'!F915="","",'CGT Calculator'!F915)</f>
        <v/>
      </c>
      <c r="G915" s="18" t="str">
        <f>IF('CGT Calculator'!G915="","",'CGT Calculator'!G915)</f>
        <v/>
      </c>
    </row>
    <row r="916" spans="1:7">
      <c r="A916" s="18" t="str">
        <f>IF('CGT Calculator'!A916="","",'CGT Calculator'!A916)</f>
        <v/>
      </c>
      <c r="B916" s="18" t="str">
        <f>IF('CGT Calculator'!B916="","",'CGT Calculator'!B916)</f>
        <v/>
      </c>
      <c r="C916" s="18" t="str">
        <f>IF('CGT Calculator'!C916="","",'CGT Calculator'!C916)</f>
        <v/>
      </c>
      <c r="D916" s="18" t="str">
        <f>IF('CGT Calculator'!D916="","",'CGT Calculator'!D916)</f>
        <v/>
      </c>
      <c r="E916" s="18" t="str">
        <f>IF('CGT Calculator'!E916="","",'CGT Calculator'!E916)</f>
        <v/>
      </c>
      <c r="F916" s="18" t="str">
        <f>IF('CGT Calculator'!F916="","",'CGT Calculator'!F916)</f>
        <v/>
      </c>
      <c r="G916" s="18" t="str">
        <f>IF('CGT Calculator'!G916="","",'CGT Calculator'!G916)</f>
        <v/>
      </c>
    </row>
    <row r="917" spans="1:7">
      <c r="A917" s="18" t="str">
        <f>IF('CGT Calculator'!A917="","",'CGT Calculator'!A917)</f>
        <v/>
      </c>
      <c r="B917" s="18" t="str">
        <f>IF('CGT Calculator'!B917="","",'CGT Calculator'!B917)</f>
        <v/>
      </c>
      <c r="C917" s="18" t="str">
        <f>IF('CGT Calculator'!C917="","",'CGT Calculator'!C917)</f>
        <v/>
      </c>
      <c r="D917" s="18" t="str">
        <f>IF('CGT Calculator'!D917="","",'CGT Calculator'!D917)</f>
        <v/>
      </c>
      <c r="E917" s="18" t="str">
        <f>IF('CGT Calculator'!E917="","",'CGT Calculator'!E917)</f>
        <v/>
      </c>
      <c r="F917" s="18" t="str">
        <f>IF('CGT Calculator'!F917="","",'CGT Calculator'!F917)</f>
        <v/>
      </c>
      <c r="G917" s="18" t="str">
        <f>IF('CGT Calculator'!G917="","",'CGT Calculator'!G917)</f>
        <v/>
      </c>
    </row>
    <row r="918" spans="1:7">
      <c r="A918" s="18" t="str">
        <f>IF('CGT Calculator'!A918="","",'CGT Calculator'!A918)</f>
        <v/>
      </c>
      <c r="B918" s="18" t="str">
        <f>IF('CGT Calculator'!B918="","",'CGT Calculator'!B918)</f>
        <v/>
      </c>
      <c r="C918" s="18" t="str">
        <f>IF('CGT Calculator'!C918="","",'CGT Calculator'!C918)</f>
        <v/>
      </c>
      <c r="D918" s="18" t="str">
        <f>IF('CGT Calculator'!D918="","",'CGT Calculator'!D918)</f>
        <v/>
      </c>
      <c r="E918" s="18" t="str">
        <f>IF('CGT Calculator'!E918="","",'CGT Calculator'!E918)</f>
        <v/>
      </c>
      <c r="F918" s="18" t="str">
        <f>IF('CGT Calculator'!F918="","",'CGT Calculator'!F918)</f>
        <v/>
      </c>
      <c r="G918" s="18" t="str">
        <f>IF('CGT Calculator'!G918="","",'CGT Calculator'!G918)</f>
        <v/>
      </c>
    </row>
    <row r="919" spans="1:7">
      <c r="A919" s="18" t="str">
        <f>IF('CGT Calculator'!A919="","",'CGT Calculator'!A919)</f>
        <v/>
      </c>
      <c r="B919" s="18" t="str">
        <f>IF('CGT Calculator'!B919="","",'CGT Calculator'!B919)</f>
        <v/>
      </c>
      <c r="C919" s="18" t="str">
        <f>IF('CGT Calculator'!C919="","",'CGT Calculator'!C919)</f>
        <v/>
      </c>
      <c r="D919" s="18" t="str">
        <f>IF('CGT Calculator'!D919="","",'CGT Calculator'!D919)</f>
        <v/>
      </c>
      <c r="E919" s="18" t="str">
        <f>IF('CGT Calculator'!E919="","",'CGT Calculator'!E919)</f>
        <v/>
      </c>
      <c r="F919" s="18" t="str">
        <f>IF('CGT Calculator'!F919="","",'CGT Calculator'!F919)</f>
        <v/>
      </c>
      <c r="G919" s="18" t="str">
        <f>IF('CGT Calculator'!G919="","",'CGT Calculator'!G919)</f>
        <v/>
      </c>
    </row>
    <row r="920" spans="1:7">
      <c r="A920" s="18" t="str">
        <f>IF('CGT Calculator'!A920="","",'CGT Calculator'!A920)</f>
        <v/>
      </c>
      <c r="B920" s="18" t="str">
        <f>IF('CGT Calculator'!B920="","",'CGT Calculator'!B920)</f>
        <v/>
      </c>
      <c r="C920" s="18" t="str">
        <f>IF('CGT Calculator'!C920="","",'CGT Calculator'!C920)</f>
        <v/>
      </c>
      <c r="D920" s="18" t="str">
        <f>IF('CGT Calculator'!D920="","",'CGT Calculator'!D920)</f>
        <v/>
      </c>
      <c r="E920" s="18" t="str">
        <f>IF('CGT Calculator'!E920="","",'CGT Calculator'!E920)</f>
        <v/>
      </c>
      <c r="F920" s="18" t="str">
        <f>IF('CGT Calculator'!F920="","",'CGT Calculator'!F920)</f>
        <v/>
      </c>
      <c r="G920" s="18" t="str">
        <f>IF('CGT Calculator'!G920="","",'CGT Calculator'!G920)</f>
        <v/>
      </c>
    </row>
    <row r="921" spans="1:7">
      <c r="A921" s="18" t="str">
        <f>IF('CGT Calculator'!A921="","",'CGT Calculator'!A921)</f>
        <v/>
      </c>
      <c r="B921" s="18" t="str">
        <f>IF('CGT Calculator'!B921="","",'CGT Calculator'!B921)</f>
        <v/>
      </c>
      <c r="C921" s="18" t="str">
        <f>IF('CGT Calculator'!C921="","",'CGT Calculator'!C921)</f>
        <v/>
      </c>
      <c r="D921" s="18" t="str">
        <f>IF('CGT Calculator'!D921="","",'CGT Calculator'!D921)</f>
        <v/>
      </c>
      <c r="E921" s="18" t="str">
        <f>IF('CGT Calculator'!E921="","",'CGT Calculator'!E921)</f>
        <v/>
      </c>
      <c r="F921" s="18" t="str">
        <f>IF('CGT Calculator'!F921="","",'CGT Calculator'!F921)</f>
        <v/>
      </c>
      <c r="G921" s="18" t="str">
        <f>IF('CGT Calculator'!G921="","",'CGT Calculator'!G921)</f>
        <v/>
      </c>
    </row>
    <row r="922" spans="1:7">
      <c r="A922" s="18" t="str">
        <f>IF('CGT Calculator'!A922="","",'CGT Calculator'!A922)</f>
        <v/>
      </c>
      <c r="B922" s="18" t="str">
        <f>IF('CGT Calculator'!B922="","",'CGT Calculator'!B922)</f>
        <v/>
      </c>
      <c r="C922" s="18" t="str">
        <f>IF('CGT Calculator'!C922="","",'CGT Calculator'!C922)</f>
        <v/>
      </c>
      <c r="D922" s="18" t="str">
        <f>IF('CGT Calculator'!D922="","",'CGT Calculator'!D922)</f>
        <v/>
      </c>
      <c r="E922" s="18" t="str">
        <f>IF('CGT Calculator'!E922="","",'CGT Calculator'!E922)</f>
        <v/>
      </c>
      <c r="F922" s="18" t="str">
        <f>IF('CGT Calculator'!F922="","",'CGT Calculator'!F922)</f>
        <v/>
      </c>
      <c r="G922" s="18" t="str">
        <f>IF('CGT Calculator'!G922="","",'CGT Calculator'!G922)</f>
        <v/>
      </c>
    </row>
    <row r="923" spans="1:7">
      <c r="A923" s="18" t="str">
        <f>IF('CGT Calculator'!A923="","",'CGT Calculator'!A923)</f>
        <v/>
      </c>
      <c r="B923" s="18" t="str">
        <f>IF('CGT Calculator'!B923="","",'CGT Calculator'!B923)</f>
        <v/>
      </c>
      <c r="C923" s="18" t="str">
        <f>IF('CGT Calculator'!C923="","",'CGT Calculator'!C923)</f>
        <v/>
      </c>
      <c r="D923" s="18" t="str">
        <f>IF('CGT Calculator'!D923="","",'CGT Calculator'!D923)</f>
        <v/>
      </c>
      <c r="E923" s="18" t="str">
        <f>IF('CGT Calculator'!E923="","",'CGT Calculator'!E923)</f>
        <v/>
      </c>
      <c r="F923" s="18" t="str">
        <f>IF('CGT Calculator'!F923="","",'CGT Calculator'!F923)</f>
        <v/>
      </c>
      <c r="G923" s="18" t="str">
        <f>IF('CGT Calculator'!G923="","",'CGT Calculator'!G923)</f>
        <v/>
      </c>
    </row>
    <row r="924" spans="1:7">
      <c r="A924" s="18" t="str">
        <f>IF('CGT Calculator'!A924="","",'CGT Calculator'!A924)</f>
        <v/>
      </c>
      <c r="B924" s="18" t="str">
        <f>IF('CGT Calculator'!B924="","",'CGT Calculator'!B924)</f>
        <v/>
      </c>
      <c r="C924" s="18" t="str">
        <f>IF('CGT Calculator'!C924="","",'CGT Calculator'!C924)</f>
        <v/>
      </c>
      <c r="D924" s="18" t="str">
        <f>IF('CGT Calculator'!D924="","",'CGT Calculator'!D924)</f>
        <v/>
      </c>
      <c r="E924" s="18" t="str">
        <f>IF('CGT Calculator'!E924="","",'CGT Calculator'!E924)</f>
        <v/>
      </c>
      <c r="F924" s="18" t="str">
        <f>IF('CGT Calculator'!F924="","",'CGT Calculator'!F924)</f>
        <v/>
      </c>
      <c r="G924" s="18" t="str">
        <f>IF('CGT Calculator'!G924="","",'CGT Calculator'!G924)</f>
        <v/>
      </c>
    </row>
    <row r="925" spans="1:7">
      <c r="A925" s="18" t="str">
        <f>IF('CGT Calculator'!A925="","",'CGT Calculator'!A925)</f>
        <v/>
      </c>
      <c r="B925" s="18" t="str">
        <f>IF('CGT Calculator'!B925="","",'CGT Calculator'!B925)</f>
        <v/>
      </c>
      <c r="C925" s="18" t="str">
        <f>IF('CGT Calculator'!C925="","",'CGT Calculator'!C925)</f>
        <v/>
      </c>
      <c r="D925" s="18" t="str">
        <f>IF('CGT Calculator'!D925="","",'CGT Calculator'!D925)</f>
        <v/>
      </c>
      <c r="E925" s="18" t="str">
        <f>IF('CGT Calculator'!E925="","",'CGT Calculator'!E925)</f>
        <v/>
      </c>
      <c r="F925" s="18" t="str">
        <f>IF('CGT Calculator'!F925="","",'CGT Calculator'!F925)</f>
        <v/>
      </c>
      <c r="G925" s="18" t="str">
        <f>IF('CGT Calculator'!G925="","",'CGT Calculator'!G925)</f>
        <v/>
      </c>
    </row>
    <row r="926" spans="1:7">
      <c r="A926" s="18" t="str">
        <f>IF('CGT Calculator'!A926="","",'CGT Calculator'!A926)</f>
        <v/>
      </c>
      <c r="B926" s="18" t="str">
        <f>IF('CGT Calculator'!B926="","",'CGT Calculator'!B926)</f>
        <v/>
      </c>
      <c r="C926" s="18" t="str">
        <f>IF('CGT Calculator'!C926="","",'CGT Calculator'!C926)</f>
        <v/>
      </c>
      <c r="D926" s="18" t="str">
        <f>IF('CGT Calculator'!D926="","",'CGT Calculator'!D926)</f>
        <v/>
      </c>
      <c r="E926" s="18" t="str">
        <f>IF('CGT Calculator'!E926="","",'CGT Calculator'!E926)</f>
        <v/>
      </c>
      <c r="F926" s="18" t="str">
        <f>IF('CGT Calculator'!F926="","",'CGT Calculator'!F926)</f>
        <v/>
      </c>
      <c r="G926" s="18" t="str">
        <f>IF('CGT Calculator'!G926="","",'CGT Calculator'!G926)</f>
        <v/>
      </c>
    </row>
    <row r="927" spans="1:7">
      <c r="A927" s="18" t="str">
        <f>IF('CGT Calculator'!A927="","",'CGT Calculator'!A927)</f>
        <v/>
      </c>
      <c r="B927" s="18" t="str">
        <f>IF('CGT Calculator'!B927="","",'CGT Calculator'!B927)</f>
        <v/>
      </c>
      <c r="C927" s="18" t="str">
        <f>IF('CGT Calculator'!C927="","",'CGT Calculator'!C927)</f>
        <v/>
      </c>
      <c r="D927" s="18" t="str">
        <f>IF('CGT Calculator'!D927="","",'CGT Calculator'!D927)</f>
        <v/>
      </c>
      <c r="E927" s="18" t="str">
        <f>IF('CGT Calculator'!E927="","",'CGT Calculator'!E927)</f>
        <v/>
      </c>
      <c r="F927" s="18" t="str">
        <f>IF('CGT Calculator'!F927="","",'CGT Calculator'!F927)</f>
        <v/>
      </c>
      <c r="G927" s="18" t="str">
        <f>IF('CGT Calculator'!G927="","",'CGT Calculator'!G927)</f>
        <v/>
      </c>
    </row>
    <row r="928" spans="1:7">
      <c r="A928" s="18" t="str">
        <f>IF('CGT Calculator'!A928="","",'CGT Calculator'!A928)</f>
        <v/>
      </c>
      <c r="B928" s="18" t="str">
        <f>IF('CGT Calculator'!B928="","",'CGT Calculator'!B928)</f>
        <v/>
      </c>
      <c r="C928" s="18" t="str">
        <f>IF('CGT Calculator'!C928="","",'CGT Calculator'!C928)</f>
        <v/>
      </c>
      <c r="D928" s="18" t="str">
        <f>IF('CGT Calculator'!D928="","",'CGT Calculator'!D928)</f>
        <v/>
      </c>
      <c r="E928" s="18" t="str">
        <f>IF('CGT Calculator'!E928="","",'CGT Calculator'!E928)</f>
        <v/>
      </c>
      <c r="F928" s="18" t="str">
        <f>IF('CGT Calculator'!F928="","",'CGT Calculator'!F928)</f>
        <v/>
      </c>
      <c r="G928" s="18" t="str">
        <f>IF('CGT Calculator'!G928="","",'CGT Calculator'!G928)</f>
        <v/>
      </c>
    </row>
    <row r="929" spans="1:7">
      <c r="A929" s="18" t="str">
        <f>IF('CGT Calculator'!A929="","",'CGT Calculator'!A929)</f>
        <v/>
      </c>
      <c r="B929" s="18" t="str">
        <f>IF('CGT Calculator'!B929="","",'CGT Calculator'!B929)</f>
        <v/>
      </c>
      <c r="C929" s="18" t="str">
        <f>IF('CGT Calculator'!C929="","",'CGT Calculator'!C929)</f>
        <v/>
      </c>
      <c r="D929" s="18" t="str">
        <f>IF('CGT Calculator'!D929="","",'CGT Calculator'!D929)</f>
        <v/>
      </c>
      <c r="E929" s="18" t="str">
        <f>IF('CGT Calculator'!E929="","",'CGT Calculator'!E929)</f>
        <v/>
      </c>
      <c r="F929" s="18" t="str">
        <f>IF('CGT Calculator'!F929="","",'CGT Calculator'!F929)</f>
        <v/>
      </c>
      <c r="G929" s="18" t="str">
        <f>IF('CGT Calculator'!G929="","",'CGT Calculator'!G929)</f>
        <v/>
      </c>
    </row>
    <row r="930" spans="1:7">
      <c r="A930" s="18" t="str">
        <f>IF('CGT Calculator'!A930="","",'CGT Calculator'!A930)</f>
        <v/>
      </c>
      <c r="B930" s="18" t="str">
        <f>IF('CGT Calculator'!B930="","",'CGT Calculator'!B930)</f>
        <v/>
      </c>
      <c r="C930" s="18" t="str">
        <f>IF('CGT Calculator'!C930="","",'CGT Calculator'!C930)</f>
        <v/>
      </c>
      <c r="D930" s="18" t="str">
        <f>IF('CGT Calculator'!D930="","",'CGT Calculator'!D930)</f>
        <v/>
      </c>
      <c r="E930" s="18" t="str">
        <f>IF('CGT Calculator'!E930="","",'CGT Calculator'!E930)</f>
        <v/>
      </c>
      <c r="F930" s="18" t="str">
        <f>IF('CGT Calculator'!F930="","",'CGT Calculator'!F930)</f>
        <v/>
      </c>
      <c r="G930" s="18" t="str">
        <f>IF('CGT Calculator'!G930="","",'CGT Calculator'!G930)</f>
        <v/>
      </c>
    </row>
    <row r="931" spans="1:7">
      <c r="A931" s="18" t="str">
        <f>IF('CGT Calculator'!A931="","",'CGT Calculator'!A931)</f>
        <v/>
      </c>
      <c r="B931" s="18" t="str">
        <f>IF('CGT Calculator'!B931="","",'CGT Calculator'!B931)</f>
        <v/>
      </c>
      <c r="C931" s="18" t="str">
        <f>IF('CGT Calculator'!C931="","",'CGT Calculator'!C931)</f>
        <v/>
      </c>
      <c r="D931" s="18" t="str">
        <f>IF('CGT Calculator'!D931="","",'CGT Calculator'!D931)</f>
        <v/>
      </c>
      <c r="E931" s="18" t="str">
        <f>IF('CGT Calculator'!E931="","",'CGT Calculator'!E931)</f>
        <v/>
      </c>
      <c r="F931" s="18" t="str">
        <f>IF('CGT Calculator'!F931="","",'CGT Calculator'!F931)</f>
        <v/>
      </c>
      <c r="G931" s="18" t="str">
        <f>IF('CGT Calculator'!G931="","",'CGT Calculator'!G931)</f>
        <v/>
      </c>
    </row>
    <row r="932" spans="1:7">
      <c r="A932" s="18" t="str">
        <f>IF('CGT Calculator'!A932="","",'CGT Calculator'!A932)</f>
        <v/>
      </c>
      <c r="B932" s="18" t="str">
        <f>IF('CGT Calculator'!B932="","",'CGT Calculator'!B932)</f>
        <v/>
      </c>
      <c r="C932" s="18" t="str">
        <f>IF('CGT Calculator'!C932="","",'CGT Calculator'!C932)</f>
        <v/>
      </c>
      <c r="D932" s="18" t="str">
        <f>IF('CGT Calculator'!D932="","",'CGT Calculator'!D932)</f>
        <v/>
      </c>
      <c r="E932" s="18" t="str">
        <f>IF('CGT Calculator'!E932="","",'CGT Calculator'!E932)</f>
        <v/>
      </c>
      <c r="F932" s="18" t="str">
        <f>IF('CGT Calculator'!F932="","",'CGT Calculator'!F932)</f>
        <v/>
      </c>
      <c r="G932" s="18" t="str">
        <f>IF('CGT Calculator'!G932="","",'CGT Calculator'!G932)</f>
        <v/>
      </c>
    </row>
    <row r="933" spans="1:7">
      <c r="A933" s="18" t="str">
        <f>IF('CGT Calculator'!A933="","",'CGT Calculator'!A933)</f>
        <v/>
      </c>
      <c r="B933" s="18" t="str">
        <f>IF('CGT Calculator'!B933="","",'CGT Calculator'!B933)</f>
        <v/>
      </c>
      <c r="C933" s="18" t="str">
        <f>IF('CGT Calculator'!C933="","",'CGT Calculator'!C933)</f>
        <v/>
      </c>
      <c r="D933" s="18" t="str">
        <f>IF('CGT Calculator'!D933="","",'CGT Calculator'!D933)</f>
        <v/>
      </c>
      <c r="E933" s="18" t="str">
        <f>IF('CGT Calculator'!E933="","",'CGT Calculator'!E933)</f>
        <v/>
      </c>
      <c r="F933" s="18" t="str">
        <f>IF('CGT Calculator'!F933="","",'CGT Calculator'!F933)</f>
        <v/>
      </c>
      <c r="G933" s="18" t="str">
        <f>IF('CGT Calculator'!G933="","",'CGT Calculator'!G933)</f>
        <v/>
      </c>
    </row>
    <row r="934" spans="1:7">
      <c r="A934" s="18" t="str">
        <f>IF('CGT Calculator'!A934="","",'CGT Calculator'!A934)</f>
        <v/>
      </c>
      <c r="B934" s="18" t="str">
        <f>IF('CGT Calculator'!B934="","",'CGT Calculator'!B934)</f>
        <v/>
      </c>
      <c r="C934" s="18" t="str">
        <f>IF('CGT Calculator'!C934="","",'CGT Calculator'!C934)</f>
        <v/>
      </c>
      <c r="D934" s="18" t="str">
        <f>IF('CGT Calculator'!D934="","",'CGT Calculator'!D934)</f>
        <v/>
      </c>
      <c r="E934" s="18" t="str">
        <f>IF('CGT Calculator'!E934="","",'CGT Calculator'!E934)</f>
        <v/>
      </c>
      <c r="F934" s="18" t="str">
        <f>IF('CGT Calculator'!F934="","",'CGT Calculator'!F934)</f>
        <v/>
      </c>
      <c r="G934" s="18" t="str">
        <f>IF('CGT Calculator'!G934="","",'CGT Calculator'!G934)</f>
        <v/>
      </c>
    </row>
    <row r="935" spans="1:7">
      <c r="A935" s="18" t="str">
        <f>IF('CGT Calculator'!A935="","",'CGT Calculator'!A935)</f>
        <v/>
      </c>
      <c r="B935" s="18" t="str">
        <f>IF('CGT Calculator'!B935="","",'CGT Calculator'!B935)</f>
        <v/>
      </c>
      <c r="C935" s="18" t="str">
        <f>IF('CGT Calculator'!C935="","",'CGT Calculator'!C935)</f>
        <v/>
      </c>
      <c r="D935" s="18" t="str">
        <f>IF('CGT Calculator'!D935="","",'CGT Calculator'!D935)</f>
        <v/>
      </c>
      <c r="E935" s="18" t="str">
        <f>IF('CGT Calculator'!E935="","",'CGT Calculator'!E935)</f>
        <v/>
      </c>
      <c r="F935" s="18" t="str">
        <f>IF('CGT Calculator'!F935="","",'CGT Calculator'!F935)</f>
        <v/>
      </c>
      <c r="G935" s="18" t="str">
        <f>IF('CGT Calculator'!G935="","",'CGT Calculator'!G935)</f>
        <v/>
      </c>
    </row>
    <row r="936" spans="1:7">
      <c r="A936" s="18" t="str">
        <f>IF('CGT Calculator'!A936="","",'CGT Calculator'!A936)</f>
        <v/>
      </c>
      <c r="B936" s="18" t="str">
        <f>IF('CGT Calculator'!B936="","",'CGT Calculator'!B936)</f>
        <v/>
      </c>
      <c r="C936" s="18" t="str">
        <f>IF('CGT Calculator'!C936="","",'CGT Calculator'!C936)</f>
        <v/>
      </c>
      <c r="D936" s="18" t="str">
        <f>IF('CGT Calculator'!D936="","",'CGT Calculator'!D936)</f>
        <v/>
      </c>
      <c r="E936" s="18" t="str">
        <f>IF('CGT Calculator'!E936="","",'CGT Calculator'!E936)</f>
        <v/>
      </c>
      <c r="F936" s="18" t="str">
        <f>IF('CGT Calculator'!F936="","",'CGT Calculator'!F936)</f>
        <v/>
      </c>
      <c r="G936" s="18" t="str">
        <f>IF('CGT Calculator'!G936="","",'CGT Calculator'!G936)</f>
        <v/>
      </c>
    </row>
    <row r="937" spans="1:7">
      <c r="A937" s="18" t="str">
        <f>IF('CGT Calculator'!A937="","",'CGT Calculator'!A937)</f>
        <v/>
      </c>
      <c r="B937" s="18" t="str">
        <f>IF('CGT Calculator'!B937="","",'CGT Calculator'!B937)</f>
        <v/>
      </c>
      <c r="C937" s="18" t="str">
        <f>IF('CGT Calculator'!C937="","",'CGT Calculator'!C937)</f>
        <v/>
      </c>
      <c r="D937" s="18" t="str">
        <f>IF('CGT Calculator'!D937="","",'CGT Calculator'!D937)</f>
        <v/>
      </c>
      <c r="E937" s="18" t="str">
        <f>IF('CGT Calculator'!E937="","",'CGT Calculator'!E937)</f>
        <v/>
      </c>
      <c r="F937" s="18" t="str">
        <f>IF('CGT Calculator'!F937="","",'CGT Calculator'!F937)</f>
        <v/>
      </c>
      <c r="G937" s="18" t="str">
        <f>IF('CGT Calculator'!G937="","",'CGT Calculator'!G937)</f>
        <v/>
      </c>
    </row>
    <row r="938" spans="1:7">
      <c r="A938" s="18" t="str">
        <f>IF('CGT Calculator'!A938="","",'CGT Calculator'!A938)</f>
        <v/>
      </c>
      <c r="B938" s="18" t="str">
        <f>IF('CGT Calculator'!B938="","",'CGT Calculator'!B938)</f>
        <v/>
      </c>
      <c r="C938" s="18" t="str">
        <f>IF('CGT Calculator'!C938="","",'CGT Calculator'!C938)</f>
        <v/>
      </c>
      <c r="D938" s="18" t="str">
        <f>IF('CGT Calculator'!D938="","",'CGT Calculator'!D938)</f>
        <v/>
      </c>
      <c r="E938" s="18" t="str">
        <f>IF('CGT Calculator'!E938="","",'CGT Calculator'!E938)</f>
        <v/>
      </c>
      <c r="F938" s="18" t="str">
        <f>IF('CGT Calculator'!F938="","",'CGT Calculator'!F938)</f>
        <v/>
      </c>
      <c r="G938" s="18" t="str">
        <f>IF('CGT Calculator'!G938="","",'CGT Calculator'!G938)</f>
        <v/>
      </c>
    </row>
    <row r="939" spans="1:7">
      <c r="A939" s="18" t="str">
        <f>IF('CGT Calculator'!A939="","",'CGT Calculator'!A939)</f>
        <v/>
      </c>
      <c r="B939" s="18" t="str">
        <f>IF('CGT Calculator'!B939="","",'CGT Calculator'!B939)</f>
        <v/>
      </c>
      <c r="C939" s="18" t="str">
        <f>IF('CGT Calculator'!C939="","",'CGT Calculator'!C939)</f>
        <v/>
      </c>
      <c r="D939" s="18" t="str">
        <f>IF('CGT Calculator'!D939="","",'CGT Calculator'!D939)</f>
        <v/>
      </c>
      <c r="E939" s="18" t="str">
        <f>IF('CGT Calculator'!E939="","",'CGT Calculator'!E939)</f>
        <v/>
      </c>
      <c r="F939" s="18" t="str">
        <f>IF('CGT Calculator'!F939="","",'CGT Calculator'!F939)</f>
        <v/>
      </c>
      <c r="G939" s="18" t="str">
        <f>IF('CGT Calculator'!G939="","",'CGT Calculator'!G939)</f>
        <v/>
      </c>
    </row>
    <row r="940" spans="1:7">
      <c r="A940" s="18" t="str">
        <f>IF('CGT Calculator'!A940="","",'CGT Calculator'!A940)</f>
        <v/>
      </c>
      <c r="B940" s="18" t="str">
        <f>IF('CGT Calculator'!B940="","",'CGT Calculator'!B940)</f>
        <v/>
      </c>
      <c r="C940" s="18" t="str">
        <f>IF('CGT Calculator'!C940="","",'CGT Calculator'!C940)</f>
        <v/>
      </c>
      <c r="D940" s="18" t="str">
        <f>IF('CGT Calculator'!D940="","",'CGT Calculator'!D940)</f>
        <v/>
      </c>
      <c r="E940" s="18" t="str">
        <f>IF('CGT Calculator'!E940="","",'CGT Calculator'!E940)</f>
        <v/>
      </c>
      <c r="F940" s="18" t="str">
        <f>IF('CGT Calculator'!F940="","",'CGT Calculator'!F940)</f>
        <v/>
      </c>
      <c r="G940" s="18" t="str">
        <f>IF('CGT Calculator'!G940="","",'CGT Calculator'!G940)</f>
        <v/>
      </c>
    </row>
    <row r="941" spans="1:7">
      <c r="A941" s="18" t="str">
        <f>IF('CGT Calculator'!A941="","",'CGT Calculator'!A941)</f>
        <v/>
      </c>
      <c r="B941" s="18" t="str">
        <f>IF('CGT Calculator'!B941="","",'CGT Calculator'!B941)</f>
        <v/>
      </c>
      <c r="C941" s="18" t="str">
        <f>IF('CGT Calculator'!C941="","",'CGT Calculator'!C941)</f>
        <v/>
      </c>
      <c r="D941" s="18" t="str">
        <f>IF('CGT Calculator'!D941="","",'CGT Calculator'!D941)</f>
        <v/>
      </c>
      <c r="E941" s="18" t="str">
        <f>IF('CGT Calculator'!E941="","",'CGT Calculator'!E941)</f>
        <v/>
      </c>
      <c r="F941" s="18" t="str">
        <f>IF('CGT Calculator'!F941="","",'CGT Calculator'!F941)</f>
        <v/>
      </c>
      <c r="G941" s="18" t="str">
        <f>IF('CGT Calculator'!G941="","",'CGT Calculator'!G941)</f>
        <v/>
      </c>
    </row>
    <row r="942" spans="1:7">
      <c r="A942" s="18" t="str">
        <f>IF('CGT Calculator'!A942="","",'CGT Calculator'!A942)</f>
        <v/>
      </c>
      <c r="B942" s="18" t="str">
        <f>IF('CGT Calculator'!B942="","",'CGT Calculator'!B942)</f>
        <v/>
      </c>
      <c r="C942" s="18" t="str">
        <f>IF('CGT Calculator'!C942="","",'CGT Calculator'!C942)</f>
        <v/>
      </c>
      <c r="D942" s="18" t="str">
        <f>IF('CGT Calculator'!D942="","",'CGT Calculator'!D942)</f>
        <v/>
      </c>
      <c r="E942" s="18" t="str">
        <f>IF('CGT Calculator'!E942="","",'CGT Calculator'!E942)</f>
        <v/>
      </c>
      <c r="F942" s="18" t="str">
        <f>IF('CGT Calculator'!F942="","",'CGT Calculator'!F942)</f>
        <v/>
      </c>
      <c r="G942" s="18" t="str">
        <f>IF('CGT Calculator'!G942="","",'CGT Calculator'!G942)</f>
        <v/>
      </c>
    </row>
    <row r="943" spans="1:7">
      <c r="A943" s="18" t="str">
        <f>IF('CGT Calculator'!A943="","",'CGT Calculator'!A943)</f>
        <v/>
      </c>
      <c r="B943" s="18" t="str">
        <f>IF('CGT Calculator'!B943="","",'CGT Calculator'!B943)</f>
        <v/>
      </c>
      <c r="C943" s="18" t="str">
        <f>IF('CGT Calculator'!C943="","",'CGT Calculator'!C943)</f>
        <v/>
      </c>
      <c r="D943" s="18" t="str">
        <f>IF('CGT Calculator'!D943="","",'CGT Calculator'!D943)</f>
        <v/>
      </c>
      <c r="E943" s="18" t="str">
        <f>IF('CGT Calculator'!E943="","",'CGT Calculator'!E943)</f>
        <v/>
      </c>
      <c r="F943" s="18" t="str">
        <f>IF('CGT Calculator'!F943="","",'CGT Calculator'!F943)</f>
        <v/>
      </c>
      <c r="G943" s="18" t="str">
        <f>IF('CGT Calculator'!G943="","",'CGT Calculator'!G943)</f>
        <v/>
      </c>
    </row>
    <row r="944" spans="1:7">
      <c r="A944" s="18" t="str">
        <f>IF('CGT Calculator'!A944="","",'CGT Calculator'!A944)</f>
        <v/>
      </c>
      <c r="B944" s="18" t="str">
        <f>IF('CGT Calculator'!B944="","",'CGT Calculator'!B944)</f>
        <v/>
      </c>
      <c r="C944" s="18" t="str">
        <f>IF('CGT Calculator'!C944="","",'CGT Calculator'!C944)</f>
        <v/>
      </c>
      <c r="D944" s="18" t="str">
        <f>IF('CGT Calculator'!D944="","",'CGT Calculator'!D944)</f>
        <v/>
      </c>
      <c r="E944" s="18" t="str">
        <f>IF('CGT Calculator'!E944="","",'CGT Calculator'!E944)</f>
        <v/>
      </c>
      <c r="F944" s="18" t="str">
        <f>IF('CGT Calculator'!F944="","",'CGT Calculator'!F944)</f>
        <v/>
      </c>
      <c r="G944" s="18" t="str">
        <f>IF('CGT Calculator'!G944="","",'CGT Calculator'!G944)</f>
        <v/>
      </c>
    </row>
    <row r="945" spans="1:7">
      <c r="A945" s="18" t="str">
        <f>IF('CGT Calculator'!A945="","",'CGT Calculator'!A945)</f>
        <v/>
      </c>
      <c r="B945" s="18" t="str">
        <f>IF('CGT Calculator'!B945="","",'CGT Calculator'!B945)</f>
        <v/>
      </c>
      <c r="C945" s="18" t="str">
        <f>IF('CGT Calculator'!C945="","",'CGT Calculator'!C945)</f>
        <v/>
      </c>
      <c r="D945" s="18" t="str">
        <f>IF('CGT Calculator'!D945="","",'CGT Calculator'!D945)</f>
        <v/>
      </c>
      <c r="E945" s="18" t="str">
        <f>IF('CGT Calculator'!E945="","",'CGT Calculator'!E945)</f>
        <v/>
      </c>
      <c r="F945" s="18" t="str">
        <f>IF('CGT Calculator'!F945="","",'CGT Calculator'!F945)</f>
        <v/>
      </c>
      <c r="G945" s="18" t="str">
        <f>IF('CGT Calculator'!G945="","",'CGT Calculator'!G945)</f>
        <v/>
      </c>
    </row>
    <row r="946" spans="1:7">
      <c r="A946" s="18" t="str">
        <f>IF('CGT Calculator'!A946="","",'CGT Calculator'!A946)</f>
        <v/>
      </c>
      <c r="B946" s="18" t="str">
        <f>IF('CGT Calculator'!B946="","",'CGT Calculator'!B946)</f>
        <v/>
      </c>
      <c r="C946" s="18" t="str">
        <f>IF('CGT Calculator'!C946="","",'CGT Calculator'!C946)</f>
        <v/>
      </c>
      <c r="D946" s="18" t="str">
        <f>IF('CGT Calculator'!D946="","",'CGT Calculator'!D946)</f>
        <v/>
      </c>
      <c r="E946" s="18" t="str">
        <f>IF('CGT Calculator'!E946="","",'CGT Calculator'!E946)</f>
        <v/>
      </c>
      <c r="F946" s="18" t="str">
        <f>IF('CGT Calculator'!F946="","",'CGT Calculator'!F946)</f>
        <v/>
      </c>
      <c r="G946" s="18" t="str">
        <f>IF('CGT Calculator'!G946="","",'CGT Calculator'!G946)</f>
        <v/>
      </c>
    </row>
    <row r="947" spans="1:7">
      <c r="A947" s="18" t="str">
        <f>IF('CGT Calculator'!A947="","",'CGT Calculator'!A947)</f>
        <v/>
      </c>
      <c r="B947" s="18" t="str">
        <f>IF('CGT Calculator'!B947="","",'CGT Calculator'!B947)</f>
        <v/>
      </c>
      <c r="C947" s="18" t="str">
        <f>IF('CGT Calculator'!C947="","",'CGT Calculator'!C947)</f>
        <v/>
      </c>
      <c r="D947" s="18" t="str">
        <f>IF('CGT Calculator'!D947="","",'CGT Calculator'!D947)</f>
        <v/>
      </c>
      <c r="E947" s="18" t="str">
        <f>IF('CGT Calculator'!E947="","",'CGT Calculator'!E947)</f>
        <v/>
      </c>
      <c r="F947" s="18" t="str">
        <f>IF('CGT Calculator'!F947="","",'CGT Calculator'!F947)</f>
        <v/>
      </c>
      <c r="G947" s="18" t="str">
        <f>IF('CGT Calculator'!G947="","",'CGT Calculator'!G947)</f>
        <v/>
      </c>
    </row>
    <row r="948" spans="1:7">
      <c r="A948" s="18" t="str">
        <f>IF('CGT Calculator'!A948="","",'CGT Calculator'!A948)</f>
        <v/>
      </c>
      <c r="B948" s="18" t="str">
        <f>IF('CGT Calculator'!B948="","",'CGT Calculator'!B948)</f>
        <v/>
      </c>
      <c r="C948" s="18" t="str">
        <f>IF('CGT Calculator'!C948="","",'CGT Calculator'!C948)</f>
        <v/>
      </c>
      <c r="D948" s="18" t="str">
        <f>IF('CGT Calculator'!D948="","",'CGT Calculator'!D948)</f>
        <v/>
      </c>
      <c r="E948" s="18" t="str">
        <f>IF('CGT Calculator'!E948="","",'CGT Calculator'!E948)</f>
        <v/>
      </c>
      <c r="F948" s="18" t="str">
        <f>IF('CGT Calculator'!F948="","",'CGT Calculator'!F948)</f>
        <v/>
      </c>
      <c r="G948" s="18" t="str">
        <f>IF('CGT Calculator'!G948="","",'CGT Calculator'!G948)</f>
        <v/>
      </c>
    </row>
    <row r="949" spans="1:7">
      <c r="A949" s="18" t="str">
        <f>IF('CGT Calculator'!A949="","",'CGT Calculator'!A949)</f>
        <v/>
      </c>
      <c r="B949" s="18" t="str">
        <f>IF('CGT Calculator'!B949="","",'CGT Calculator'!B949)</f>
        <v/>
      </c>
      <c r="C949" s="18" t="str">
        <f>IF('CGT Calculator'!C949="","",'CGT Calculator'!C949)</f>
        <v/>
      </c>
      <c r="D949" s="18" t="str">
        <f>IF('CGT Calculator'!D949="","",'CGT Calculator'!D949)</f>
        <v/>
      </c>
      <c r="E949" s="18" t="str">
        <f>IF('CGT Calculator'!E949="","",'CGT Calculator'!E949)</f>
        <v/>
      </c>
      <c r="F949" s="18" t="str">
        <f>IF('CGT Calculator'!F949="","",'CGT Calculator'!F949)</f>
        <v/>
      </c>
      <c r="G949" s="18" t="str">
        <f>IF('CGT Calculator'!G949="","",'CGT Calculator'!G949)</f>
        <v/>
      </c>
    </row>
    <row r="950" spans="1:7">
      <c r="A950" s="18" t="str">
        <f>IF('CGT Calculator'!A950="","",'CGT Calculator'!A950)</f>
        <v/>
      </c>
      <c r="B950" s="18" t="str">
        <f>IF('CGT Calculator'!B950="","",'CGT Calculator'!B950)</f>
        <v/>
      </c>
      <c r="C950" s="18" t="str">
        <f>IF('CGT Calculator'!C950="","",'CGT Calculator'!C950)</f>
        <v/>
      </c>
      <c r="D950" s="18" t="str">
        <f>IF('CGT Calculator'!D950="","",'CGT Calculator'!D950)</f>
        <v/>
      </c>
      <c r="E950" s="18" t="str">
        <f>IF('CGT Calculator'!E950="","",'CGT Calculator'!E950)</f>
        <v/>
      </c>
      <c r="F950" s="18" t="str">
        <f>IF('CGT Calculator'!F950="","",'CGT Calculator'!F950)</f>
        <v/>
      </c>
      <c r="G950" s="18" t="str">
        <f>IF('CGT Calculator'!G950="","",'CGT Calculator'!G950)</f>
        <v/>
      </c>
    </row>
    <row r="951" spans="1:7">
      <c r="A951" s="18" t="str">
        <f>IF('CGT Calculator'!A951="","",'CGT Calculator'!A951)</f>
        <v/>
      </c>
      <c r="B951" s="18" t="str">
        <f>IF('CGT Calculator'!B951="","",'CGT Calculator'!B951)</f>
        <v/>
      </c>
      <c r="C951" s="18" t="str">
        <f>IF('CGT Calculator'!C951="","",'CGT Calculator'!C951)</f>
        <v/>
      </c>
      <c r="D951" s="18" t="str">
        <f>IF('CGT Calculator'!D951="","",'CGT Calculator'!D951)</f>
        <v/>
      </c>
      <c r="E951" s="18" t="str">
        <f>IF('CGT Calculator'!E951="","",'CGT Calculator'!E951)</f>
        <v/>
      </c>
      <c r="F951" s="18" t="str">
        <f>IF('CGT Calculator'!F951="","",'CGT Calculator'!F951)</f>
        <v/>
      </c>
      <c r="G951" s="18" t="str">
        <f>IF('CGT Calculator'!G951="","",'CGT Calculator'!G951)</f>
        <v/>
      </c>
    </row>
    <row r="952" spans="1:7">
      <c r="A952" s="18" t="str">
        <f>IF('CGT Calculator'!A952="","",'CGT Calculator'!A952)</f>
        <v/>
      </c>
      <c r="B952" s="18" t="str">
        <f>IF('CGT Calculator'!B952="","",'CGT Calculator'!B952)</f>
        <v/>
      </c>
      <c r="C952" s="18" t="str">
        <f>IF('CGT Calculator'!C952="","",'CGT Calculator'!C952)</f>
        <v/>
      </c>
      <c r="D952" s="18" t="str">
        <f>IF('CGT Calculator'!D952="","",'CGT Calculator'!D952)</f>
        <v/>
      </c>
      <c r="E952" s="18" t="str">
        <f>IF('CGT Calculator'!E952="","",'CGT Calculator'!E952)</f>
        <v/>
      </c>
      <c r="F952" s="18" t="str">
        <f>IF('CGT Calculator'!F952="","",'CGT Calculator'!F952)</f>
        <v/>
      </c>
      <c r="G952" s="18" t="str">
        <f>IF('CGT Calculator'!G952="","",'CGT Calculator'!G952)</f>
        <v/>
      </c>
    </row>
    <row r="953" spans="1:7">
      <c r="A953" s="18" t="str">
        <f>IF('CGT Calculator'!A953="","",'CGT Calculator'!A953)</f>
        <v/>
      </c>
      <c r="B953" s="18" t="str">
        <f>IF('CGT Calculator'!B953="","",'CGT Calculator'!B953)</f>
        <v/>
      </c>
      <c r="C953" s="18" t="str">
        <f>IF('CGT Calculator'!C953="","",'CGT Calculator'!C953)</f>
        <v/>
      </c>
      <c r="D953" s="18" t="str">
        <f>IF('CGT Calculator'!D953="","",'CGT Calculator'!D953)</f>
        <v/>
      </c>
      <c r="E953" s="18" t="str">
        <f>IF('CGT Calculator'!E953="","",'CGT Calculator'!E953)</f>
        <v/>
      </c>
      <c r="F953" s="18" t="str">
        <f>IF('CGT Calculator'!F953="","",'CGT Calculator'!F953)</f>
        <v/>
      </c>
      <c r="G953" s="18" t="str">
        <f>IF('CGT Calculator'!G953="","",'CGT Calculator'!G953)</f>
        <v/>
      </c>
    </row>
    <row r="954" spans="1:7">
      <c r="A954" s="18" t="str">
        <f>IF('CGT Calculator'!A954="","",'CGT Calculator'!A954)</f>
        <v/>
      </c>
      <c r="B954" s="18" t="str">
        <f>IF('CGT Calculator'!B954="","",'CGT Calculator'!B954)</f>
        <v/>
      </c>
      <c r="C954" s="18" t="str">
        <f>IF('CGT Calculator'!C954="","",'CGT Calculator'!C954)</f>
        <v/>
      </c>
      <c r="D954" s="18" t="str">
        <f>IF('CGT Calculator'!D954="","",'CGT Calculator'!D954)</f>
        <v/>
      </c>
      <c r="E954" s="18" t="str">
        <f>IF('CGT Calculator'!E954="","",'CGT Calculator'!E954)</f>
        <v/>
      </c>
      <c r="F954" s="18" t="str">
        <f>IF('CGT Calculator'!F954="","",'CGT Calculator'!F954)</f>
        <v/>
      </c>
      <c r="G954" s="18" t="str">
        <f>IF('CGT Calculator'!G954="","",'CGT Calculator'!G954)</f>
        <v/>
      </c>
    </row>
    <row r="955" spans="1:7">
      <c r="A955" s="18" t="str">
        <f>IF('CGT Calculator'!A955="","",'CGT Calculator'!A955)</f>
        <v/>
      </c>
      <c r="B955" s="18" t="str">
        <f>IF('CGT Calculator'!B955="","",'CGT Calculator'!B955)</f>
        <v/>
      </c>
      <c r="C955" s="18" t="str">
        <f>IF('CGT Calculator'!C955="","",'CGT Calculator'!C955)</f>
        <v/>
      </c>
      <c r="D955" s="18" t="str">
        <f>IF('CGT Calculator'!D955="","",'CGT Calculator'!D955)</f>
        <v/>
      </c>
      <c r="E955" s="18" t="str">
        <f>IF('CGT Calculator'!E955="","",'CGT Calculator'!E955)</f>
        <v/>
      </c>
      <c r="F955" s="18" t="str">
        <f>IF('CGT Calculator'!F955="","",'CGT Calculator'!F955)</f>
        <v/>
      </c>
      <c r="G955" s="18" t="str">
        <f>IF('CGT Calculator'!G955="","",'CGT Calculator'!G955)</f>
        <v/>
      </c>
    </row>
    <row r="956" spans="1:7">
      <c r="A956" s="18" t="str">
        <f>IF('CGT Calculator'!A956="","",'CGT Calculator'!A956)</f>
        <v/>
      </c>
      <c r="B956" s="18" t="str">
        <f>IF('CGT Calculator'!B956="","",'CGT Calculator'!B956)</f>
        <v/>
      </c>
      <c r="C956" s="18" t="str">
        <f>IF('CGT Calculator'!C956="","",'CGT Calculator'!C956)</f>
        <v/>
      </c>
      <c r="D956" s="18" t="str">
        <f>IF('CGT Calculator'!D956="","",'CGT Calculator'!D956)</f>
        <v/>
      </c>
      <c r="E956" s="18" t="str">
        <f>IF('CGT Calculator'!E956="","",'CGT Calculator'!E956)</f>
        <v/>
      </c>
      <c r="F956" s="18" t="str">
        <f>IF('CGT Calculator'!F956="","",'CGT Calculator'!F956)</f>
        <v/>
      </c>
      <c r="G956" s="18" t="str">
        <f>IF('CGT Calculator'!G956="","",'CGT Calculator'!G956)</f>
        <v/>
      </c>
    </row>
    <row r="957" spans="1:7">
      <c r="A957" s="18" t="str">
        <f>IF('CGT Calculator'!A957="","",'CGT Calculator'!A957)</f>
        <v/>
      </c>
      <c r="B957" s="18" t="str">
        <f>IF('CGT Calculator'!B957="","",'CGT Calculator'!B957)</f>
        <v/>
      </c>
      <c r="C957" s="18" t="str">
        <f>IF('CGT Calculator'!C957="","",'CGT Calculator'!C957)</f>
        <v/>
      </c>
      <c r="D957" s="18" t="str">
        <f>IF('CGT Calculator'!D957="","",'CGT Calculator'!D957)</f>
        <v/>
      </c>
      <c r="E957" s="18" t="str">
        <f>IF('CGT Calculator'!E957="","",'CGT Calculator'!E957)</f>
        <v/>
      </c>
      <c r="F957" s="18" t="str">
        <f>IF('CGT Calculator'!F957="","",'CGT Calculator'!F957)</f>
        <v/>
      </c>
      <c r="G957" s="18" t="str">
        <f>IF('CGT Calculator'!G957="","",'CGT Calculator'!G957)</f>
        <v/>
      </c>
    </row>
    <row r="958" spans="1:7">
      <c r="A958" s="18" t="str">
        <f>IF('CGT Calculator'!A958="","",'CGT Calculator'!A958)</f>
        <v/>
      </c>
      <c r="B958" s="18" t="str">
        <f>IF('CGT Calculator'!B958="","",'CGT Calculator'!B958)</f>
        <v/>
      </c>
      <c r="C958" s="18" t="str">
        <f>IF('CGT Calculator'!C958="","",'CGT Calculator'!C958)</f>
        <v/>
      </c>
      <c r="D958" s="18" t="str">
        <f>IF('CGT Calculator'!D958="","",'CGT Calculator'!D958)</f>
        <v/>
      </c>
      <c r="E958" s="18" t="str">
        <f>IF('CGT Calculator'!E958="","",'CGT Calculator'!E958)</f>
        <v/>
      </c>
      <c r="F958" s="18" t="str">
        <f>IF('CGT Calculator'!F958="","",'CGT Calculator'!F958)</f>
        <v/>
      </c>
      <c r="G958" s="18" t="str">
        <f>IF('CGT Calculator'!G958="","",'CGT Calculator'!G958)</f>
        <v/>
      </c>
    </row>
    <row r="959" spans="1:7">
      <c r="A959" s="18" t="str">
        <f>IF('CGT Calculator'!A959="","",'CGT Calculator'!A959)</f>
        <v/>
      </c>
      <c r="B959" s="18" t="str">
        <f>IF('CGT Calculator'!B959="","",'CGT Calculator'!B959)</f>
        <v/>
      </c>
      <c r="C959" s="18" t="str">
        <f>IF('CGT Calculator'!C959="","",'CGT Calculator'!C959)</f>
        <v/>
      </c>
      <c r="D959" s="18" t="str">
        <f>IF('CGT Calculator'!D959="","",'CGT Calculator'!D959)</f>
        <v/>
      </c>
      <c r="E959" s="18" t="str">
        <f>IF('CGT Calculator'!E959="","",'CGT Calculator'!E959)</f>
        <v/>
      </c>
      <c r="F959" s="18" t="str">
        <f>IF('CGT Calculator'!F959="","",'CGT Calculator'!F959)</f>
        <v/>
      </c>
      <c r="G959" s="18" t="str">
        <f>IF('CGT Calculator'!G959="","",'CGT Calculator'!G959)</f>
        <v/>
      </c>
    </row>
    <row r="960" spans="1:7">
      <c r="A960" s="18" t="str">
        <f>IF('CGT Calculator'!A960="","",'CGT Calculator'!A960)</f>
        <v/>
      </c>
      <c r="B960" s="18" t="str">
        <f>IF('CGT Calculator'!B960="","",'CGT Calculator'!B960)</f>
        <v/>
      </c>
      <c r="C960" s="18" t="str">
        <f>IF('CGT Calculator'!C960="","",'CGT Calculator'!C960)</f>
        <v/>
      </c>
      <c r="D960" s="18" t="str">
        <f>IF('CGT Calculator'!D960="","",'CGT Calculator'!D960)</f>
        <v/>
      </c>
      <c r="E960" s="18" t="str">
        <f>IF('CGT Calculator'!E960="","",'CGT Calculator'!E960)</f>
        <v/>
      </c>
      <c r="F960" s="18" t="str">
        <f>IF('CGT Calculator'!F960="","",'CGT Calculator'!F960)</f>
        <v/>
      </c>
      <c r="G960" s="18" t="str">
        <f>IF('CGT Calculator'!G960="","",'CGT Calculator'!G960)</f>
        <v/>
      </c>
    </row>
    <row r="961" spans="1:7">
      <c r="A961" s="18" t="str">
        <f>IF('CGT Calculator'!A961="","",'CGT Calculator'!A961)</f>
        <v/>
      </c>
      <c r="B961" s="18" t="str">
        <f>IF('CGT Calculator'!B961="","",'CGT Calculator'!B961)</f>
        <v/>
      </c>
      <c r="C961" s="18" t="str">
        <f>IF('CGT Calculator'!C961="","",'CGT Calculator'!C961)</f>
        <v/>
      </c>
      <c r="D961" s="18" t="str">
        <f>IF('CGT Calculator'!D961="","",'CGT Calculator'!D961)</f>
        <v/>
      </c>
      <c r="E961" s="18" t="str">
        <f>IF('CGT Calculator'!E961="","",'CGT Calculator'!E961)</f>
        <v/>
      </c>
      <c r="F961" s="18" t="str">
        <f>IF('CGT Calculator'!F961="","",'CGT Calculator'!F961)</f>
        <v/>
      </c>
      <c r="G961" s="18" t="str">
        <f>IF('CGT Calculator'!G961="","",'CGT Calculator'!G961)</f>
        <v/>
      </c>
    </row>
    <row r="962" spans="1:7">
      <c r="A962" s="18" t="str">
        <f>IF('CGT Calculator'!A962="","",'CGT Calculator'!A962)</f>
        <v/>
      </c>
      <c r="B962" s="18" t="str">
        <f>IF('CGT Calculator'!B962="","",'CGT Calculator'!B962)</f>
        <v/>
      </c>
      <c r="C962" s="18" t="str">
        <f>IF('CGT Calculator'!C962="","",'CGT Calculator'!C962)</f>
        <v/>
      </c>
      <c r="D962" s="18" t="str">
        <f>IF('CGT Calculator'!D962="","",'CGT Calculator'!D962)</f>
        <v/>
      </c>
      <c r="E962" s="18" t="str">
        <f>IF('CGT Calculator'!E962="","",'CGT Calculator'!E962)</f>
        <v/>
      </c>
      <c r="F962" s="18" t="str">
        <f>IF('CGT Calculator'!F962="","",'CGT Calculator'!F962)</f>
        <v/>
      </c>
      <c r="G962" s="18" t="str">
        <f>IF('CGT Calculator'!G962="","",'CGT Calculator'!G962)</f>
        <v/>
      </c>
    </row>
    <row r="963" spans="1:7">
      <c r="A963" s="18" t="str">
        <f>IF('CGT Calculator'!A963="","",'CGT Calculator'!A963)</f>
        <v/>
      </c>
      <c r="B963" s="18" t="str">
        <f>IF('CGT Calculator'!B963="","",'CGT Calculator'!B963)</f>
        <v/>
      </c>
      <c r="C963" s="18" t="str">
        <f>IF('CGT Calculator'!C963="","",'CGT Calculator'!C963)</f>
        <v/>
      </c>
      <c r="D963" s="18" t="str">
        <f>IF('CGT Calculator'!D963="","",'CGT Calculator'!D963)</f>
        <v/>
      </c>
      <c r="E963" s="18" t="str">
        <f>IF('CGT Calculator'!E963="","",'CGT Calculator'!E963)</f>
        <v/>
      </c>
      <c r="F963" s="18" t="str">
        <f>IF('CGT Calculator'!F963="","",'CGT Calculator'!F963)</f>
        <v/>
      </c>
      <c r="G963" s="18" t="str">
        <f>IF('CGT Calculator'!G963="","",'CGT Calculator'!G963)</f>
        <v/>
      </c>
    </row>
    <row r="964" spans="1:7">
      <c r="A964" s="18" t="str">
        <f>IF('CGT Calculator'!A964="","",'CGT Calculator'!A964)</f>
        <v/>
      </c>
      <c r="B964" s="18" t="str">
        <f>IF('CGT Calculator'!B964="","",'CGT Calculator'!B964)</f>
        <v/>
      </c>
      <c r="C964" s="18" t="str">
        <f>IF('CGT Calculator'!C964="","",'CGT Calculator'!C964)</f>
        <v/>
      </c>
      <c r="D964" s="18" t="str">
        <f>IF('CGT Calculator'!D964="","",'CGT Calculator'!D964)</f>
        <v/>
      </c>
      <c r="E964" s="18" t="str">
        <f>IF('CGT Calculator'!E964="","",'CGT Calculator'!E964)</f>
        <v/>
      </c>
      <c r="F964" s="18" t="str">
        <f>IF('CGT Calculator'!F964="","",'CGT Calculator'!F964)</f>
        <v/>
      </c>
      <c r="G964" s="18" t="str">
        <f>IF('CGT Calculator'!G964="","",'CGT Calculator'!G964)</f>
        <v/>
      </c>
    </row>
    <row r="965" spans="1:7">
      <c r="A965" s="18" t="str">
        <f>IF('CGT Calculator'!A965="","",'CGT Calculator'!A965)</f>
        <v/>
      </c>
      <c r="B965" s="18" t="str">
        <f>IF('CGT Calculator'!B965="","",'CGT Calculator'!B965)</f>
        <v/>
      </c>
      <c r="C965" s="18" t="str">
        <f>IF('CGT Calculator'!C965="","",'CGT Calculator'!C965)</f>
        <v/>
      </c>
      <c r="D965" s="18" t="str">
        <f>IF('CGT Calculator'!D965="","",'CGT Calculator'!D965)</f>
        <v/>
      </c>
      <c r="E965" s="18" t="str">
        <f>IF('CGT Calculator'!E965="","",'CGT Calculator'!E965)</f>
        <v/>
      </c>
      <c r="F965" s="18" t="str">
        <f>IF('CGT Calculator'!F965="","",'CGT Calculator'!F965)</f>
        <v/>
      </c>
      <c r="G965" s="18" t="str">
        <f>IF('CGT Calculator'!G965="","",'CGT Calculator'!G965)</f>
        <v/>
      </c>
    </row>
    <row r="966" spans="1:7">
      <c r="A966" s="18" t="str">
        <f>IF('CGT Calculator'!A966="","",'CGT Calculator'!A966)</f>
        <v/>
      </c>
      <c r="B966" s="18" t="str">
        <f>IF('CGT Calculator'!B966="","",'CGT Calculator'!B966)</f>
        <v/>
      </c>
      <c r="C966" s="18" t="str">
        <f>IF('CGT Calculator'!C966="","",'CGT Calculator'!C966)</f>
        <v/>
      </c>
      <c r="D966" s="18" t="str">
        <f>IF('CGT Calculator'!D966="","",'CGT Calculator'!D966)</f>
        <v/>
      </c>
      <c r="E966" s="18" t="str">
        <f>IF('CGT Calculator'!E966="","",'CGT Calculator'!E966)</f>
        <v/>
      </c>
      <c r="F966" s="18" t="str">
        <f>IF('CGT Calculator'!F966="","",'CGT Calculator'!F966)</f>
        <v/>
      </c>
      <c r="G966" s="18" t="str">
        <f>IF('CGT Calculator'!G966="","",'CGT Calculator'!G966)</f>
        <v/>
      </c>
    </row>
    <row r="967" spans="1:7">
      <c r="A967" s="18" t="str">
        <f>IF('CGT Calculator'!A967="","",'CGT Calculator'!A967)</f>
        <v/>
      </c>
      <c r="B967" s="18" t="str">
        <f>IF('CGT Calculator'!B967="","",'CGT Calculator'!B967)</f>
        <v/>
      </c>
      <c r="C967" s="18" t="str">
        <f>IF('CGT Calculator'!C967="","",'CGT Calculator'!C967)</f>
        <v/>
      </c>
      <c r="D967" s="18" t="str">
        <f>IF('CGT Calculator'!D967="","",'CGT Calculator'!D967)</f>
        <v/>
      </c>
      <c r="E967" s="18" t="str">
        <f>IF('CGT Calculator'!E967="","",'CGT Calculator'!E967)</f>
        <v/>
      </c>
      <c r="F967" s="18" t="str">
        <f>IF('CGT Calculator'!F967="","",'CGT Calculator'!F967)</f>
        <v/>
      </c>
      <c r="G967" s="18" t="str">
        <f>IF('CGT Calculator'!G967="","",'CGT Calculator'!G967)</f>
        <v/>
      </c>
    </row>
    <row r="968" spans="1:7">
      <c r="A968" s="18" t="str">
        <f>IF('CGT Calculator'!A968="","",'CGT Calculator'!A968)</f>
        <v/>
      </c>
      <c r="B968" s="18" t="str">
        <f>IF('CGT Calculator'!B968="","",'CGT Calculator'!B968)</f>
        <v/>
      </c>
      <c r="C968" s="18" t="str">
        <f>IF('CGT Calculator'!C968="","",'CGT Calculator'!C968)</f>
        <v/>
      </c>
      <c r="D968" s="18" t="str">
        <f>IF('CGT Calculator'!D968="","",'CGT Calculator'!D968)</f>
        <v/>
      </c>
      <c r="E968" s="18" t="str">
        <f>IF('CGT Calculator'!E968="","",'CGT Calculator'!E968)</f>
        <v/>
      </c>
      <c r="F968" s="18" t="str">
        <f>IF('CGT Calculator'!F968="","",'CGT Calculator'!F968)</f>
        <v/>
      </c>
      <c r="G968" s="18" t="str">
        <f>IF('CGT Calculator'!G968="","",'CGT Calculator'!G968)</f>
        <v/>
      </c>
    </row>
    <row r="969" spans="1:7">
      <c r="A969" s="18" t="str">
        <f>IF('CGT Calculator'!A969="","",'CGT Calculator'!A969)</f>
        <v/>
      </c>
      <c r="B969" s="18" t="str">
        <f>IF('CGT Calculator'!B969="","",'CGT Calculator'!B969)</f>
        <v/>
      </c>
      <c r="C969" s="18" t="str">
        <f>IF('CGT Calculator'!C969="","",'CGT Calculator'!C969)</f>
        <v/>
      </c>
      <c r="D969" s="18" t="str">
        <f>IF('CGT Calculator'!D969="","",'CGT Calculator'!D969)</f>
        <v/>
      </c>
      <c r="E969" s="18" t="str">
        <f>IF('CGT Calculator'!E969="","",'CGT Calculator'!E969)</f>
        <v/>
      </c>
      <c r="F969" s="18" t="str">
        <f>IF('CGT Calculator'!F969="","",'CGT Calculator'!F969)</f>
        <v/>
      </c>
      <c r="G969" s="18" t="str">
        <f>IF('CGT Calculator'!G969="","",'CGT Calculator'!G969)</f>
        <v/>
      </c>
    </row>
    <row r="970" spans="1:7">
      <c r="A970" s="18" t="str">
        <f>IF('CGT Calculator'!A970="","",'CGT Calculator'!A970)</f>
        <v/>
      </c>
      <c r="B970" s="18" t="str">
        <f>IF('CGT Calculator'!B970="","",'CGT Calculator'!B970)</f>
        <v/>
      </c>
      <c r="C970" s="18" t="str">
        <f>IF('CGT Calculator'!C970="","",'CGT Calculator'!C970)</f>
        <v/>
      </c>
      <c r="D970" s="18" t="str">
        <f>IF('CGT Calculator'!D970="","",'CGT Calculator'!D970)</f>
        <v/>
      </c>
      <c r="E970" s="18" t="str">
        <f>IF('CGT Calculator'!E970="","",'CGT Calculator'!E970)</f>
        <v/>
      </c>
      <c r="F970" s="18" t="str">
        <f>IF('CGT Calculator'!F970="","",'CGT Calculator'!F970)</f>
        <v/>
      </c>
      <c r="G970" s="18" t="str">
        <f>IF('CGT Calculator'!G970="","",'CGT Calculator'!G970)</f>
        <v/>
      </c>
    </row>
    <row r="971" spans="1:7">
      <c r="A971" s="18" t="str">
        <f>IF('CGT Calculator'!A971="","",'CGT Calculator'!A971)</f>
        <v/>
      </c>
      <c r="B971" s="18" t="str">
        <f>IF('CGT Calculator'!B971="","",'CGT Calculator'!B971)</f>
        <v/>
      </c>
      <c r="C971" s="18" t="str">
        <f>IF('CGT Calculator'!C971="","",'CGT Calculator'!C971)</f>
        <v/>
      </c>
      <c r="D971" s="18" t="str">
        <f>IF('CGT Calculator'!D971="","",'CGT Calculator'!D971)</f>
        <v/>
      </c>
      <c r="E971" s="18" t="str">
        <f>IF('CGT Calculator'!E971="","",'CGT Calculator'!E971)</f>
        <v/>
      </c>
      <c r="F971" s="18" t="str">
        <f>IF('CGT Calculator'!F971="","",'CGT Calculator'!F971)</f>
        <v/>
      </c>
      <c r="G971" s="18" t="str">
        <f>IF('CGT Calculator'!G971="","",'CGT Calculator'!G971)</f>
        <v/>
      </c>
    </row>
    <row r="972" spans="1:7">
      <c r="A972" s="18" t="str">
        <f>IF('CGT Calculator'!A972="","",'CGT Calculator'!A972)</f>
        <v/>
      </c>
      <c r="B972" s="18" t="str">
        <f>IF('CGT Calculator'!B972="","",'CGT Calculator'!B972)</f>
        <v/>
      </c>
      <c r="C972" s="18" t="str">
        <f>IF('CGT Calculator'!C972="","",'CGT Calculator'!C972)</f>
        <v/>
      </c>
      <c r="D972" s="18" t="str">
        <f>IF('CGT Calculator'!D972="","",'CGT Calculator'!D972)</f>
        <v/>
      </c>
      <c r="E972" s="18" t="str">
        <f>IF('CGT Calculator'!E972="","",'CGT Calculator'!E972)</f>
        <v/>
      </c>
      <c r="F972" s="18" t="str">
        <f>IF('CGT Calculator'!F972="","",'CGT Calculator'!F972)</f>
        <v/>
      </c>
      <c r="G972" s="18" t="str">
        <f>IF('CGT Calculator'!G972="","",'CGT Calculator'!G972)</f>
        <v/>
      </c>
    </row>
    <row r="973" spans="1:7">
      <c r="A973" s="18" t="str">
        <f>IF('CGT Calculator'!A973="","",'CGT Calculator'!A973)</f>
        <v/>
      </c>
      <c r="B973" s="18" t="str">
        <f>IF('CGT Calculator'!B973="","",'CGT Calculator'!B973)</f>
        <v/>
      </c>
      <c r="C973" s="18" t="str">
        <f>IF('CGT Calculator'!C973="","",'CGT Calculator'!C973)</f>
        <v/>
      </c>
      <c r="D973" s="18" t="str">
        <f>IF('CGT Calculator'!D973="","",'CGT Calculator'!D973)</f>
        <v/>
      </c>
      <c r="E973" s="18" t="str">
        <f>IF('CGT Calculator'!E973="","",'CGT Calculator'!E973)</f>
        <v/>
      </c>
      <c r="F973" s="18" t="str">
        <f>IF('CGT Calculator'!F973="","",'CGT Calculator'!F973)</f>
        <v/>
      </c>
      <c r="G973" s="18" t="str">
        <f>IF('CGT Calculator'!G973="","",'CGT Calculator'!G973)</f>
        <v/>
      </c>
    </row>
    <row r="974" spans="1:7">
      <c r="A974" s="18" t="str">
        <f>IF('CGT Calculator'!A974="","",'CGT Calculator'!A974)</f>
        <v/>
      </c>
      <c r="B974" s="18" t="str">
        <f>IF('CGT Calculator'!B974="","",'CGT Calculator'!B974)</f>
        <v/>
      </c>
      <c r="C974" s="18" t="str">
        <f>IF('CGT Calculator'!C974="","",'CGT Calculator'!C974)</f>
        <v/>
      </c>
      <c r="D974" s="18" t="str">
        <f>IF('CGT Calculator'!D974="","",'CGT Calculator'!D974)</f>
        <v/>
      </c>
      <c r="E974" s="18" t="str">
        <f>IF('CGT Calculator'!E974="","",'CGT Calculator'!E974)</f>
        <v/>
      </c>
      <c r="F974" s="18" t="str">
        <f>IF('CGT Calculator'!F974="","",'CGT Calculator'!F974)</f>
        <v/>
      </c>
      <c r="G974" s="18" t="str">
        <f>IF('CGT Calculator'!G974="","",'CGT Calculator'!G974)</f>
        <v/>
      </c>
    </row>
    <row r="975" spans="1:7">
      <c r="A975" s="18" t="str">
        <f>IF('CGT Calculator'!A975="","",'CGT Calculator'!A975)</f>
        <v/>
      </c>
      <c r="B975" s="18" t="str">
        <f>IF('CGT Calculator'!B975="","",'CGT Calculator'!B975)</f>
        <v/>
      </c>
      <c r="C975" s="18" t="str">
        <f>IF('CGT Calculator'!C975="","",'CGT Calculator'!C975)</f>
        <v/>
      </c>
      <c r="D975" s="18" t="str">
        <f>IF('CGT Calculator'!D975="","",'CGT Calculator'!D975)</f>
        <v/>
      </c>
      <c r="E975" s="18" t="str">
        <f>IF('CGT Calculator'!E975="","",'CGT Calculator'!E975)</f>
        <v/>
      </c>
      <c r="F975" s="18" t="str">
        <f>IF('CGT Calculator'!F975="","",'CGT Calculator'!F975)</f>
        <v/>
      </c>
      <c r="G975" s="18" t="str">
        <f>IF('CGT Calculator'!G975="","",'CGT Calculator'!G975)</f>
        <v/>
      </c>
    </row>
    <row r="976" spans="1:7">
      <c r="A976" s="18" t="str">
        <f>IF('CGT Calculator'!A976="","",'CGT Calculator'!A976)</f>
        <v/>
      </c>
      <c r="B976" s="18" t="str">
        <f>IF('CGT Calculator'!B976="","",'CGT Calculator'!B976)</f>
        <v/>
      </c>
      <c r="C976" s="18" t="str">
        <f>IF('CGT Calculator'!C976="","",'CGT Calculator'!C976)</f>
        <v/>
      </c>
      <c r="D976" s="18" t="str">
        <f>IF('CGT Calculator'!D976="","",'CGT Calculator'!D976)</f>
        <v/>
      </c>
      <c r="E976" s="18" t="str">
        <f>IF('CGT Calculator'!E976="","",'CGT Calculator'!E976)</f>
        <v/>
      </c>
      <c r="F976" s="18" t="str">
        <f>IF('CGT Calculator'!F976="","",'CGT Calculator'!F976)</f>
        <v/>
      </c>
      <c r="G976" s="18" t="str">
        <f>IF('CGT Calculator'!G976="","",'CGT Calculator'!G976)</f>
        <v/>
      </c>
    </row>
    <row r="977" spans="1:7">
      <c r="A977" s="18" t="str">
        <f>IF('CGT Calculator'!A977="","",'CGT Calculator'!A977)</f>
        <v/>
      </c>
      <c r="B977" s="18" t="str">
        <f>IF('CGT Calculator'!B977="","",'CGT Calculator'!B977)</f>
        <v/>
      </c>
      <c r="C977" s="18" t="str">
        <f>IF('CGT Calculator'!C977="","",'CGT Calculator'!C977)</f>
        <v/>
      </c>
      <c r="D977" s="18" t="str">
        <f>IF('CGT Calculator'!D977="","",'CGT Calculator'!D977)</f>
        <v/>
      </c>
      <c r="E977" s="18" t="str">
        <f>IF('CGT Calculator'!E977="","",'CGT Calculator'!E977)</f>
        <v/>
      </c>
      <c r="F977" s="18" t="str">
        <f>IF('CGT Calculator'!F977="","",'CGT Calculator'!F977)</f>
        <v/>
      </c>
      <c r="G977" s="18" t="str">
        <f>IF('CGT Calculator'!G977="","",'CGT Calculator'!G977)</f>
        <v/>
      </c>
    </row>
    <row r="978" spans="1:7">
      <c r="A978" s="18" t="str">
        <f>IF('CGT Calculator'!A978="","",'CGT Calculator'!A978)</f>
        <v/>
      </c>
      <c r="B978" s="18" t="str">
        <f>IF('CGT Calculator'!B978="","",'CGT Calculator'!B978)</f>
        <v/>
      </c>
      <c r="C978" s="18" t="str">
        <f>IF('CGT Calculator'!C978="","",'CGT Calculator'!C978)</f>
        <v/>
      </c>
      <c r="D978" s="18" t="str">
        <f>IF('CGT Calculator'!D978="","",'CGT Calculator'!D978)</f>
        <v/>
      </c>
      <c r="E978" s="18" t="str">
        <f>IF('CGT Calculator'!E978="","",'CGT Calculator'!E978)</f>
        <v/>
      </c>
      <c r="F978" s="18" t="str">
        <f>IF('CGT Calculator'!F978="","",'CGT Calculator'!F978)</f>
        <v/>
      </c>
      <c r="G978" s="18" t="str">
        <f>IF('CGT Calculator'!G978="","",'CGT Calculator'!G978)</f>
        <v/>
      </c>
    </row>
    <row r="979" spans="1:7">
      <c r="A979" s="18" t="str">
        <f>IF('CGT Calculator'!A979="","",'CGT Calculator'!A979)</f>
        <v/>
      </c>
      <c r="B979" s="18" t="str">
        <f>IF('CGT Calculator'!B979="","",'CGT Calculator'!B979)</f>
        <v/>
      </c>
      <c r="C979" s="18" t="str">
        <f>IF('CGT Calculator'!C979="","",'CGT Calculator'!C979)</f>
        <v/>
      </c>
      <c r="D979" s="18" t="str">
        <f>IF('CGT Calculator'!D979="","",'CGT Calculator'!D979)</f>
        <v/>
      </c>
      <c r="E979" s="18" t="str">
        <f>IF('CGT Calculator'!E979="","",'CGT Calculator'!E979)</f>
        <v/>
      </c>
      <c r="F979" s="18" t="str">
        <f>IF('CGT Calculator'!F979="","",'CGT Calculator'!F979)</f>
        <v/>
      </c>
      <c r="G979" s="18" t="str">
        <f>IF('CGT Calculator'!G979="","",'CGT Calculator'!G979)</f>
        <v/>
      </c>
    </row>
    <row r="980" spans="1:7">
      <c r="A980" s="18" t="str">
        <f>IF('CGT Calculator'!A980="","",'CGT Calculator'!A980)</f>
        <v/>
      </c>
      <c r="B980" s="18" t="str">
        <f>IF('CGT Calculator'!B980="","",'CGT Calculator'!B980)</f>
        <v/>
      </c>
      <c r="C980" s="18" t="str">
        <f>IF('CGT Calculator'!C980="","",'CGT Calculator'!C980)</f>
        <v/>
      </c>
      <c r="D980" s="18" t="str">
        <f>IF('CGT Calculator'!D980="","",'CGT Calculator'!D980)</f>
        <v/>
      </c>
      <c r="E980" s="18" t="str">
        <f>IF('CGT Calculator'!E980="","",'CGT Calculator'!E980)</f>
        <v/>
      </c>
      <c r="F980" s="18" t="str">
        <f>IF('CGT Calculator'!F980="","",'CGT Calculator'!F980)</f>
        <v/>
      </c>
      <c r="G980" s="18" t="str">
        <f>IF('CGT Calculator'!G980="","",'CGT Calculator'!G980)</f>
        <v/>
      </c>
    </row>
    <row r="981" spans="1:7">
      <c r="A981" s="18" t="str">
        <f>IF('CGT Calculator'!A981="","",'CGT Calculator'!A981)</f>
        <v/>
      </c>
      <c r="B981" s="18" t="str">
        <f>IF('CGT Calculator'!B981="","",'CGT Calculator'!B981)</f>
        <v/>
      </c>
      <c r="C981" s="18" t="str">
        <f>IF('CGT Calculator'!C981="","",'CGT Calculator'!C981)</f>
        <v/>
      </c>
      <c r="D981" s="18" t="str">
        <f>IF('CGT Calculator'!D981="","",'CGT Calculator'!D981)</f>
        <v/>
      </c>
      <c r="E981" s="18" t="str">
        <f>IF('CGT Calculator'!E981="","",'CGT Calculator'!E981)</f>
        <v/>
      </c>
      <c r="F981" s="18" t="str">
        <f>IF('CGT Calculator'!F981="","",'CGT Calculator'!F981)</f>
        <v/>
      </c>
      <c r="G981" s="18" t="str">
        <f>IF('CGT Calculator'!G981="","",'CGT Calculator'!G981)</f>
        <v/>
      </c>
    </row>
    <row r="982" spans="1:7">
      <c r="A982" s="18" t="str">
        <f>IF('CGT Calculator'!A982="","",'CGT Calculator'!A982)</f>
        <v/>
      </c>
      <c r="B982" s="18" t="str">
        <f>IF('CGT Calculator'!B982="","",'CGT Calculator'!B982)</f>
        <v/>
      </c>
      <c r="C982" s="18" t="str">
        <f>IF('CGT Calculator'!C982="","",'CGT Calculator'!C982)</f>
        <v/>
      </c>
      <c r="D982" s="18" t="str">
        <f>IF('CGT Calculator'!D982="","",'CGT Calculator'!D982)</f>
        <v/>
      </c>
      <c r="E982" s="18" t="str">
        <f>IF('CGT Calculator'!E982="","",'CGT Calculator'!E982)</f>
        <v/>
      </c>
      <c r="F982" s="18" t="str">
        <f>IF('CGT Calculator'!F982="","",'CGT Calculator'!F982)</f>
        <v/>
      </c>
      <c r="G982" s="18" t="str">
        <f>IF('CGT Calculator'!G982="","",'CGT Calculator'!G982)</f>
        <v/>
      </c>
    </row>
    <row r="983" spans="1:7">
      <c r="A983" s="18" t="str">
        <f>IF('CGT Calculator'!A983="","",'CGT Calculator'!A983)</f>
        <v/>
      </c>
      <c r="B983" s="18" t="str">
        <f>IF('CGT Calculator'!B983="","",'CGT Calculator'!B983)</f>
        <v/>
      </c>
      <c r="C983" s="18" t="str">
        <f>IF('CGT Calculator'!C983="","",'CGT Calculator'!C983)</f>
        <v/>
      </c>
      <c r="D983" s="18" t="str">
        <f>IF('CGT Calculator'!D983="","",'CGT Calculator'!D983)</f>
        <v/>
      </c>
      <c r="E983" s="18" t="str">
        <f>IF('CGT Calculator'!E983="","",'CGT Calculator'!E983)</f>
        <v/>
      </c>
      <c r="F983" s="18" t="str">
        <f>IF('CGT Calculator'!F983="","",'CGT Calculator'!F983)</f>
        <v/>
      </c>
      <c r="G983" s="18" t="str">
        <f>IF('CGT Calculator'!G983="","",'CGT Calculator'!G983)</f>
        <v/>
      </c>
    </row>
    <row r="984" spans="1:7">
      <c r="A984" s="18" t="str">
        <f>IF('CGT Calculator'!A984="","",'CGT Calculator'!A984)</f>
        <v/>
      </c>
      <c r="B984" s="18" t="str">
        <f>IF('CGT Calculator'!B984="","",'CGT Calculator'!B984)</f>
        <v/>
      </c>
      <c r="C984" s="18" t="str">
        <f>IF('CGT Calculator'!C984="","",'CGT Calculator'!C984)</f>
        <v/>
      </c>
      <c r="D984" s="18" t="str">
        <f>IF('CGT Calculator'!D984="","",'CGT Calculator'!D984)</f>
        <v/>
      </c>
      <c r="E984" s="18" t="str">
        <f>IF('CGT Calculator'!E984="","",'CGT Calculator'!E984)</f>
        <v/>
      </c>
      <c r="F984" s="18" t="str">
        <f>IF('CGT Calculator'!F984="","",'CGT Calculator'!F984)</f>
        <v/>
      </c>
      <c r="G984" s="18" t="str">
        <f>IF('CGT Calculator'!G984="","",'CGT Calculator'!G984)</f>
        <v/>
      </c>
    </row>
    <row r="985" spans="1:7">
      <c r="A985" s="18" t="str">
        <f>IF('CGT Calculator'!A985="","",'CGT Calculator'!A985)</f>
        <v/>
      </c>
      <c r="B985" s="18" t="str">
        <f>IF('CGT Calculator'!B985="","",'CGT Calculator'!B985)</f>
        <v/>
      </c>
      <c r="C985" s="18" t="str">
        <f>IF('CGT Calculator'!C985="","",'CGT Calculator'!C985)</f>
        <v/>
      </c>
      <c r="D985" s="18" t="str">
        <f>IF('CGT Calculator'!D985="","",'CGT Calculator'!D985)</f>
        <v/>
      </c>
      <c r="E985" s="18" t="str">
        <f>IF('CGT Calculator'!E985="","",'CGT Calculator'!E985)</f>
        <v/>
      </c>
      <c r="F985" s="18" t="str">
        <f>IF('CGT Calculator'!F985="","",'CGT Calculator'!F985)</f>
        <v/>
      </c>
      <c r="G985" s="18" t="str">
        <f>IF('CGT Calculator'!G985="","",'CGT Calculator'!G985)</f>
        <v/>
      </c>
    </row>
    <row r="986" spans="1:7">
      <c r="A986" s="18" t="str">
        <f>IF('CGT Calculator'!A986="","",'CGT Calculator'!A986)</f>
        <v/>
      </c>
      <c r="B986" s="18" t="str">
        <f>IF('CGT Calculator'!B986="","",'CGT Calculator'!B986)</f>
        <v/>
      </c>
      <c r="C986" s="18" t="str">
        <f>IF('CGT Calculator'!C986="","",'CGT Calculator'!C986)</f>
        <v/>
      </c>
      <c r="D986" s="18" t="str">
        <f>IF('CGT Calculator'!D986="","",'CGT Calculator'!D986)</f>
        <v/>
      </c>
      <c r="E986" s="18" t="str">
        <f>IF('CGT Calculator'!E986="","",'CGT Calculator'!E986)</f>
        <v/>
      </c>
      <c r="F986" s="18" t="str">
        <f>IF('CGT Calculator'!F986="","",'CGT Calculator'!F986)</f>
        <v/>
      </c>
      <c r="G986" s="18" t="str">
        <f>IF('CGT Calculator'!G986="","",'CGT Calculator'!G986)</f>
        <v/>
      </c>
    </row>
    <row r="987" spans="1:7">
      <c r="A987" s="18" t="str">
        <f>IF('CGT Calculator'!A987="","",'CGT Calculator'!A987)</f>
        <v/>
      </c>
      <c r="B987" s="18" t="str">
        <f>IF('CGT Calculator'!B987="","",'CGT Calculator'!B987)</f>
        <v/>
      </c>
      <c r="C987" s="18" t="str">
        <f>IF('CGT Calculator'!C987="","",'CGT Calculator'!C987)</f>
        <v/>
      </c>
      <c r="D987" s="18" t="str">
        <f>IF('CGT Calculator'!D987="","",'CGT Calculator'!D987)</f>
        <v/>
      </c>
      <c r="E987" s="18" t="str">
        <f>IF('CGT Calculator'!E987="","",'CGT Calculator'!E987)</f>
        <v/>
      </c>
      <c r="F987" s="18" t="str">
        <f>IF('CGT Calculator'!F987="","",'CGT Calculator'!F987)</f>
        <v/>
      </c>
      <c r="G987" s="18" t="str">
        <f>IF('CGT Calculator'!G987="","",'CGT Calculator'!G987)</f>
        <v/>
      </c>
    </row>
    <row r="988" spans="1:7">
      <c r="A988" s="18" t="str">
        <f>IF('CGT Calculator'!A988="","",'CGT Calculator'!A988)</f>
        <v/>
      </c>
      <c r="B988" s="18" t="str">
        <f>IF('CGT Calculator'!B988="","",'CGT Calculator'!B988)</f>
        <v/>
      </c>
      <c r="C988" s="18" t="str">
        <f>IF('CGT Calculator'!C988="","",'CGT Calculator'!C988)</f>
        <v/>
      </c>
      <c r="D988" s="18" t="str">
        <f>IF('CGT Calculator'!D988="","",'CGT Calculator'!D988)</f>
        <v/>
      </c>
      <c r="E988" s="18" t="str">
        <f>IF('CGT Calculator'!E988="","",'CGT Calculator'!E988)</f>
        <v/>
      </c>
      <c r="F988" s="18" t="str">
        <f>IF('CGT Calculator'!F988="","",'CGT Calculator'!F988)</f>
        <v/>
      </c>
      <c r="G988" s="18" t="str">
        <f>IF('CGT Calculator'!G988="","",'CGT Calculator'!G988)</f>
        <v/>
      </c>
    </row>
    <row r="989" spans="1:7">
      <c r="A989" s="18" t="str">
        <f>IF('CGT Calculator'!A989="","",'CGT Calculator'!A989)</f>
        <v/>
      </c>
      <c r="B989" s="18" t="str">
        <f>IF('CGT Calculator'!B989="","",'CGT Calculator'!B989)</f>
        <v/>
      </c>
      <c r="C989" s="18" t="str">
        <f>IF('CGT Calculator'!C989="","",'CGT Calculator'!C989)</f>
        <v/>
      </c>
      <c r="D989" s="18" t="str">
        <f>IF('CGT Calculator'!D989="","",'CGT Calculator'!D989)</f>
        <v/>
      </c>
      <c r="E989" s="18" t="str">
        <f>IF('CGT Calculator'!E989="","",'CGT Calculator'!E989)</f>
        <v/>
      </c>
      <c r="F989" s="18" t="str">
        <f>IF('CGT Calculator'!F989="","",'CGT Calculator'!F989)</f>
        <v/>
      </c>
      <c r="G989" s="18" t="str">
        <f>IF('CGT Calculator'!G989="","",'CGT Calculator'!G989)</f>
        <v/>
      </c>
    </row>
    <row r="990" spans="1:7">
      <c r="A990" s="18" t="str">
        <f>IF('CGT Calculator'!A990="","",'CGT Calculator'!A990)</f>
        <v/>
      </c>
      <c r="B990" s="18" t="str">
        <f>IF('CGT Calculator'!B990="","",'CGT Calculator'!B990)</f>
        <v/>
      </c>
      <c r="C990" s="18" t="str">
        <f>IF('CGT Calculator'!C990="","",'CGT Calculator'!C990)</f>
        <v/>
      </c>
      <c r="D990" s="18" t="str">
        <f>IF('CGT Calculator'!D990="","",'CGT Calculator'!D990)</f>
        <v/>
      </c>
      <c r="E990" s="18" t="str">
        <f>IF('CGT Calculator'!E990="","",'CGT Calculator'!E990)</f>
        <v/>
      </c>
      <c r="F990" s="18" t="str">
        <f>IF('CGT Calculator'!F990="","",'CGT Calculator'!F990)</f>
        <v/>
      </c>
      <c r="G990" s="18" t="str">
        <f>IF('CGT Calculator'!G990="","",'CGT Calculator'!G990)</f>
        <v/>
      </c>
    </row>
    <row r="991" spans="1:7">
      <c r="A991" s="18" t="str">
        <f>IF('CGT Calculator'!A991="","",'CGT Calculator'!A991)</f>
        <v/>
      </c>
      <c r="B991" s="18" t="str">
        <f>IF('CGT Calculator'!B991="","",'CGT Calculator'!B991)</f>
        <v/>
      </c>
      <c r="C991" s="18" t="str">
        <f>IF('CGT Calculator'!C991="","",'CGT Calculator'!C991)</f>
        <v/>
      </c>
      <c r="D991" s="18" t="str">
        <f>IF('CGT Calculator'!D991="","",'CGT Calculator'!D991)</f>
        <v/>
      </c>
      <c r="E991" s="18" t="str">
        <f>IF('CGT Calculator'!E991="","",'CGT Calculator'!E991)</f>
        <v/>
      </c>
      <c r="F991" s="18" t="str">
        <f>IF('CGT Calculator'!F991="","",'CGT Calculator'!F991)</f>
        <v/>
      </c>
      <c r="G991" s="18" t="str">
        <f>IF('CGT Calculator'!G991="","",'CGT Calculator'!G991)</f>
        <v/>
      </c>
    </row>
    <row r="992" spans="1:7">
      <c r="A992" s="18" t="str">
        <f>IF('CGT Calculator'!A992="","",'CGT Calculator'!A992)</f>
        <v/>
      </c>
      <c r="B992" s="18" t="str">
        <f>IF('CGT Calculator'!B992="","",'CGT Calculator'!B992)</f>
        <v/>
      </c>
      <c r="C992" s="18" t="str">
        <f>IF('CGT Calculator'!C992="","",'CGT Calculator'!C992)</f>
        <v/>
      </c>
      <c r="D992" s="18" t="str">
        <f>IF('CGT Calculator'!D992="","",'CGT Calculator'!D992)</f>
        <v/>
      </c>
      <c r="E992" s="18" t="str">
        <f>IF('CGT Calculator'!E992="","",'CGT Calculator'!E992)</f>
        <v/>
      </c>
      <c r="F992" s="18" t="str">
        <f>IF('CGT Calculator'!F992="","",'CGT Calculator'!F992)</f>
        <v/>
      </c>
      <c r="G992" s="18" t="str">
        <f>IF('CGT Calculator'!G992="","",'CGT Calculator'!G992)</f>
        <v/>
      </c>
    </row>
    <row r="993" spans="1:7">
      <c r="A993" s="18" t="str">
        <f>IF('CGT Calculator'!A993="","",'CGT Calculator'!A993)</f>
        <v/>
      </c>
      <c r="B993" s="18" t="str">
        <f>IF('CGT Calculator'!B993="","",'CGT Calculator'!B993)</f>
        <v/>
      </c>
      <c r="C993" s="18" t="str">
        <f>IF('CGT Calculator'!C993="","",'CGT Calculator'!C993)</f>
        <v/>
      </c>
      <c r="D993" s="18" t="str">
        <f>IF('CGT Calculator'!D993="","",'CGT Calculator'!D993)</f>
        <v/>
      </c>
      <c r="E993" s="18" t="str">
        <f>IF('CGT Calculator'!E993="","",'CGT Calculator'!E993)</f>
        <v/>
      </c>
      <c r="F993" s="18" t="str">
        <f>IF('CGT Calculator'!F993="","",'CGT Calculator'!F993)</f>
        <v/>
      </c>
      <c r="G993" s="18" t="str">
        <f>IF('CGT Calculator'!G993="","",'CGT Calculator'!G993)</f>
        <v/>
      </c>
    </row>
    <row r="994" spans="1:7">
      <c r="A994" s="18" t="str">
        <f>IF('CGT Calculator'!A994="","",'CGT Calculator'!A994)</f>
        <v/>
      </c>
      <c r="B994" s="18" t="str">
        <f>IF('CGT Calculator'!B994="","",'CGT Calculator'!B994)</f>
        <v/>
      </c>
      <c r="C994" s="18" t="str">
        <f>IF('CGT Calculator'!C994="","",'CGT Calculator'!C994)</f>
        <v/>
      </c>
      <c r="D994" s="18" t="str">
        <f>IF('CGT Calculator'!D994="","",'CGT Calculator'!D994)</f>
        <v/>
      </c>
      <c r="E994" s="18" t="str">
        <f>IF('CGT Calculator'!E994="","",'CGT Calculator'!E994)</f>
        <v/>
      </c>
      <c r="F994" s="18" t="str">
        <f>IF('CGT Calculator'!F994="","",'CGT Calculator'!F994)</f>
        <v/>
      </c>
      <c r="G994" s="18" t="str">
        <f>IF('CGT Calculator'!G994="","",'CGT Calculator'!G994)</f>
        <v/>
      </c>
    </row>
    <row r="995" spans="1:7">
      <c r="A995" s="18" t="str">
        <f>IF('CGT Calculator'!A995="","",'CGT Calculator'!A995)</f>
        <v/>
      </c>
      <c r="B995" s="18" t="str">
        <f>IF('CGT Calculator'!B995="","",'CGT Calculator'!B995)</f>
        <v/>
      </c>
      <c r="C995" s="18" t="str">
        <f>IF('CGT Calculator'!C995="","",'CGT Calculator'!C995)</f>
        <v/>
      </c>
      <c r="D995" s="18" t="str">
        <f>IF('CGT Calculator'!D995="","",'CGT Calculator'!D995)</f>
        <v/>
      </c>
      <c r="E995" s="18" t="str">
        <f>IF('CGT Calculator'!E995="","",'CGT Calculator'!E995)</f>
        <v/>
      </c>
      <c r="F995" s="18" t="str">
        <f>IF('CGT Calculator'!F995="","",'CGT Calculator'!F995)</f>
        <v/>
      </c>
      <c r="G995" s="18" t="str">
        <f>IF('CGT Calculator'!G995="","",'CGT Calculator'!G995)</f>
        <v/>
      </c>
    </row>
    <row r="996" spans="1:7">
      <c r="A996" s="18" t="str">
        <f>IF('CGT Calculator'!A996="","",'CGT Calculator'!A996)</f>
        <v/>
      </c>
      <c r="B996" s="18" t="str">
        <f>IF('CGT Calculator'!B996="","",'CGT Calculator'!B996)</f>
        <v/>
      </c>
      <c r="C996" s="18" t="str">
        <f>IF('CGT Calculator'!C996="","",'CGT Calculator'!C996)</f>
        <v/>
      </c>
      <c r="D996" s="18" t="str">
        <f>IF('CGT Calculator'!D996="","",'CGT Calculator'!D996)</f>
        <v/>
      </c>
      <c r="E996" s="18" t="str">
        <f>IF('CGT Calculator'!E996="","",'CGT Calculator'!E996)</f>
        <v/>
      </c>
      <c r="F996" s="18" t="str">
        <f>IF('CGT Calculator'!F996="","",'CGT Calculator'!F996)</f>
        <v/>
      </c>
      <c r="G996" s="18" t="str">
        <f>IF('CGT Calculator'!G996="","",'CGT Calculator'!G996)</f>
        <v/>
      </c>
    </row>
    <row r="997" spans="1:7">
      <c r="A997" s="18" t="str">
        <f>IF('CGT Calculator'!A997="","",'CGT Calculator'!A997)</f>
        <v/>
      </c>
      <c r="B997" s="18" t="str">
        <f>IF('CGT Calculator'!B997="","",'CGT Calculator'!B997)</f>
        <v/>
      </c>
      <c r="C997" s="18" t="str">
        <f>IF('CGT Calculator'!C997="","",'CGT Calculator'!C997)</f>
        <v/>
      </c>
      <c r="D997" s="18" t="str">
        <f>IF('CGT Calculator'!D997="","",'CGT Calculator'!D997)</f>
        <v/>
      </c>
      <c r="E997" s="18" t="str">
        <f>IF('CGT Calculator'!E997="","",'CGT Calculator'!E997)</f>
        <v/>
      </c>
      <c r="F997" s="18" t="str">
        <f>IF('CGT Calculator'!F997="","",'CGT Calculator'!F997)</f>
        <v/>
      </c>
      <c r="G997" s="18" t="str">
        <f>IF('CGT Calculator'!G997="","",'CGT Calculator'!G997)</f>
        <v/>
      </c>
    </row>
    <row r="998" spans="1:7">
      <c r="A998" s="18" t="str">
        <f>IF('CGT Calculator'!A998="","",'CGT Calculator'!A998)</f>
        <v/>
      </c>
      <c r="B998" s="18" t="str">
        <f>IF('CGT Calculator'!B998="","",'CGT Calculator'!B998)</f>
        <v/>
      </c>
      <c r="C998" s="18" t="str">
        <f>IF('CGT Calculator'!C998="","",'CGT Calculator'!C998)</f>
        <v/>
      </c>
      <c r="D998" s="18" t="str">
        <f>IF('CGT Calculator'!D998="","",'CGT Calculator'!D998)</f>
        <v/>
      </c>
      <c r="E998" s="18" t="str">
        <f>IF('CGT Calculator'!E998="","",'CGT Calculator'!E998)</f>
        <v/>
      </c>
      <c r="F998" s="18" t="str">
        <f>IF('CGT Calculator'!F998="","",'CGT Calculator'!F998)</f>
        <v/>
      </c>
      <c r="G998" s="18" t="str">
        <f>IF('CGT Calculator'!G998="","",'CGT Calculator'!G998)</f>
        <v/>
      </c>
    </row>
    <row r="999" spans="1:7">
      <c r="A999" s="18" t="str">
        <f>IF('CGT Calculator'!A999="","",'CGT Calculator'!A999)</f>
        <v/>
      </c>
      <c r="B999" s="18" t="str">
        <f>IF('CGT Calculator'!B999="","",'CGT Calculator'!B999)</f>
        <v/>
      </c>
      <c r="C999" s="18" t="str">
        <f>IF('CGT Calculator'!C999="","",'CGT Calculator'!C999)</f>
        <v/>
      </c>
      <c r="D999" s="18" t="str">
        <f>IF('CGT Calculator'!D999="","",'CGT Calculator'!D999)</f>
        <v/>
      </c>
      <c r="E999" s="18" t="str">
        <f>IF('CGT Calculator'!E999="","",'CGT Calculator'!E999)</f>
        <v/>
      </c>
      <c r="F999" s="18" t="str">
        <f>IF('CGT Calculator'!F999="","",'CGT Calculator'!F999)</f>
        <v/>
      </c>
      <c r="G999" s="18" t="str">
        <f>IF('CGT Calculator'!G999="","",'CGT Calculator'!G999)</f>
        <v/>
      </c>
    </row>
    <row r="1000" spans="1:7">
      <c r="A1000" s="18" t="str">
        <f>IF('CGT Calculator'!A1000="","",'CGT Calculator'!A1000)</f>
        <v/>
      </c>
      <c r="B1000" s="18" t="str">
        <f>IF('CGT Calculator'!B1000="","",'CGT Calculator'!B1000)</f>
        <v/>
      </c>
      <c r="C1000" s="18" t="str">
        <f>IF('CGT Calculator'!C1000="","",'CGT Calculator'!C1000)</f>
        <v/>
      </c>
      <c r="D1000" s="18" t="str">
        <f>IF('CGT Calculator'!D1000="","",'CGT Calculator'!D1000)</f>
        <v/>
      </c>
      <c r="E1000" s="18" t="str">
        <f>IF('CGT Calculator'!E1000="","",'CGT Calculator'!E1000)</f>
        <v/>
      </c>
      <c r="F1000" s="18" t="str">
        <f>IF('CGT Calculator'!F1000="","",'CGT Calculator'!F1000)</f>
        <v/>
      </c>
      <c r="G1000" s="18" t="str">
        <f>IF('CGT Calculator'!G1000="","",'CGT Calculator'!G1000)</f>
        <v/>
      </c>
    </row>
    <row r="1001" spans="1:7">
      <c r="A1001" s="18" t="str">
        <f>IF('CGT Calculator'!A1001="","",'CGT Calculator'!A1001)</f>
        <v/>
      </c>
      <c r="B1001" s="18" t="str">
        <f>IF('CGT Calculator'!B1001="","",'CGT Calculator'!B1001)</f>
        <v/>
      </c>
      <c r="C1001" s="18" t="str">
        <f>IF('CGT Calculator'!C1001="","",'CGT Calculator'!C1001)</f>
        <v/>
      </c>
      <c r="D1001" s="18" t="str">
        <f>IF('CGT Calculator'!D1001="","",'CGT Calculator'!D1001)</f>
        <v/>
      </c>
      <c r="E1001" s="18" t="str">
        <f>IF('CGT Calculator'!E1001="","",'CGT Calculator'!E1001)</f>
        <v/>
      </c>
      <c r="F1001" s="18" t="str">
        <f>IF('CGT Calculator'!F1001="","",'CGT Calculator'!F1001)</f>
        <v/>
      </c>
      <c r="G1001" s="18" t="str">
        <f>IF('CGT Calculator'!G1001="","",'CGT Calculator'!G1001)</f>
        <v/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01"/>
  <sheetViews>
    <sheetView topLeftCell="F1" workbookViewId="0">
      <selection activeCell="S125" sqref="S125"/>
    </sheetView>
  </sheetViews>
  <sheetFormatPr defaultColWidth="8.88888888888889" defaultRowHeight="14.4"/>
  <cols>
    <col min="2" max="2" width="11.4444444444444" customWidth="1"/>
    <col min="5" max="6" width="12.8888888888889"/>
    <col min="8" max="8" width="8.88888888888889" style="14"/>
    <col min="9" max="9" width="12.6666666666667" customWidth="1"/>
    <col min="10" max="10" width="9.66666666666667" customWidth="1"/>
    <col min="11" max="11" width="10.8888888888889" customWidth="1"/>
    <col min="12" max="12" width="12.7777777777778" customWidth="1"/>
    <col min="13" max="13" width="14.1111111111111" customWidth="1"/>
    <col min="14" max="14" width="8.44444444444444" customWidth="1"/>
    <col min="15" max="15" width="18.1111111111111" customWidth="1"/>
    <col min="16" max="16" width="25.1111111111111" customWidth="1"/>
    <col min="17" max="17" width="8.88888888888889" style="14"/>
    <col min="18" max="18" width="17.4444444444444" customWidth="1"/>
    <col min="19" max="19" width="23.8888888888889" customWidth="1"/>
  </cols>
  <sheetData>
    <row r="1" spans="1:19">
      <c r="A1" s="15" t="s">
        <v>20</v>
      </c>
      <c r="B1" s="15" t="s">
        <v>21</v>
      </c>
      <c r="C1" s="15" t="s">
        <v>22</v>
      </c>
      <c r="D1" s="15" t="s">
        <v>23</v>
      </c>
      <c r="E1" s="15" t="s">
        <v>24</v>
      </c>
      <c r="F1" s="15" t="s">
        <v>25</v>
      </c>
      <c r="G1" s="15" t="s">
        <v>26</v>
      </c>
      <c r="H1" s="16"/>
      <c r="I1" s="15" t="s">
        <v>27</v>
      </c>
      <c r="J1" s="15" t="s">
        <v>28</v>
      </c>
      <c r="K1" s="15" t="s">
        <v>29</v>
      </c>
      <c r="L1" s="15" t="s">
        <v>30</v>
      </c>
      <c r="M1" s="15" t="s">
        <v>31</v>
      </c>
      <c r="N1" s="15" t="s">
        <v>32</v>
      </c>
      <c r="O1" s="15" t="s">
        <v>33</v>
      </c>
      <c r="P1" s="15" t="s">
        <v>34</v>
      </c>
      <c r="Q1" s="16"/>
      <c r="R1" s="15" t="s">
        <v>35</v>
      </c>
      <c r="S1" s="15" t="s">
        <v>36</v>
      </c>
    </row>
    <row r="2" spans="1:19">
      <c r="A2" s="17" t="str">
        <f>IF(K2="","",IF(K2&lt;0,"S","B"))</f>
        <v>B</v>
      </c>
      <c r="B2" s="17" t="str">
        <f>IFERROR(TEXT(DATE(LEFT(I2,4),MID(I2,5,2),RIGHT(I2,2)),"DD/MM/YYYY"),"")</f>
        <v>07/02/2024</v>
      </c>
      <c r="C2" s="17" t="str">
        <f>IF(J2="","",J2)</f>
        <v>ERNS</v>
      </c>
      <c r="D2" s="17">
        <f>IF(K2="","",ABS(K2))</f>
        <v>26</v>
      </c>
      <c r="E2" s="17">
        <f>IF(L2="","",L2/R2)</f>
        <v>101.42</v>
      </c>
      <c r="F2" s="17">
        <f>IFERROR(ABS(M2/S2),"")</f>
        <v>3</v>
      </c>
      <c r="G2" s="17">
        <f>IF(N2="","",ABS(N2/R2))</f>
        <v>0</v>
      </c>
      <c r="I2" s="17" cm="1">
        <f t="array" ref="I2">IF(INDEX('IB (Input)'!$A:$T,ROW(),IB_TradeDate_Column)="","",INDEX('IB (Input)'!$A:$T,ROW(),IB_TradeDate_Column))</f>
        <v>20240207</v>
      </c>
      <c r="J2" s="17" t="str" cm="1">
        <f t="array" ref="J2">IF(INDEX('IB (Input)'!$A:$T,ROW(),IB_Symbol_Column)="","",INDEX('IB (Input)'!$A:$T,ROW(),IB_Symbol_Column))</f>
        <v>ERNS</v>
      </c>
      <c r="K2" s="17" cm="1">
        <f t="array" ref="K2">IF(INDEX('IB (Input)'!$A:$T,ROW(),IB_Quantity_Column)="","",INDEX('IB (Input)'!$A:$T,ROW(),IB_Quantity_Column))</f>
        <v>26</v>
      </c>
      <c r="L2" s="17" cm="1">
        <f t="array" ref="L2">IF(INDEX('IB (Input)'!$A:$T,ROW(),IB_TradePrice_Column)="","",INDEX('IB (Input)'!$A:$T,ROW(),IB_TradePrice_Column))</f>
        <v>101.42</v>
      </c>
      <c r="M2" s="17" cm="1">
        <f t="array" ref="M2">IF(INDEX('IB (Input)'!$A:$T,ROW(),IB_Commission_Column)="","",INDEX('IB (Input)'!$A:$T,ROW(),IB_Commission_Column))</f>
        <v>-3</v>
      </c>
      <c r="N2" s="17" cm="1">
        <f t="array" ref="N2">IF(INDEX('IB (Input)'!$A:$T,ROW(),IB_Taxes_Column)="","",INDEX('IB (Input)'!$A:$T,ROW(),IB_Taxes_Column))</f>
        <v>0</v>
      </c>
      <c r="O2" s="17" t="str" cm="1">
        <f t="array" ref="O2">IF(INDEX('IB (Input)'!$A:$T,ROW(),IB_Currency_Column)="","",INDEX('IB (Input)'!$A:$T,ROW(),IB_Currency_Column))</f>
        <v>GBP</v>
      </c>
      <c r="P2" s="17" t="str" cm="1">
        <f t="array" ref="P2">IF(INDEX('IB (Input)'!$A:$T,ROW(),IB_IB_Commission_Currency)="","",INDEX('IB (Input)'!$A:$T,ROW(),IB_IB_Commission_Currency))</f>
        <v>GBP</v>
      </c>
      <c r="R2" s="17" cm="1">
        <f t="array" ref="R2">IFERROR(IF(O2="GBP",1,INDEX('HMRC FX Rate'!F:F,MATCH(LEFT(I2,6)&amp;O2,'HMRC FX Rate'!A:A,0))),"")</f>
        <v>1</v>
      </c>
      <c r="S2" s="17" cm="1">
        <f t="array" ref="S2">IFERROR(IF(P2="GBP",1,INDEX('HMRC FX Rate'!F:F,MATCH(LEFT(I2,6)&amp;P2,'HMRC FX Rate'!A:A,0))),"")</f>
        <v>1</v>
      </c>
    </row>
    <row r="3" spans="1:19">
      <c r="A3" s="17" t="str">
        <f t="shared" ref="A3:A34" si="0">IF(K3="","",IF(K3&lt;0,"S","B"))</f>
        <v>B</v>
      </c>
      <c r="B3" s="17" t="str">
        <f t="shared" ref="B3:B34" si="1">IFERROR(TEXT(DATE(LEFT(I3,4),MID(I3,5,2),RIGHT(I3,2)),"DD/MM/YYYY"),"")</f>
        <v>25/03/2024</v>
      </c>
      <c r="C3" s="17" t="str">
        <f t="shared" ref="C3:C34" si="2">IF(J3="","",J3)</f>
        <v>ERNS</v>
      </c>
      <c r="D3" s="17">
        <f t="shared" ref="D3:D34" si="3">IF(K3="","",ABS(K3))</f>
        <v>14</v>
      </c>
      <c r="E3" s="17">
        <f t="shared" ref="E3:E34" si="4">IF(L3="","",L3/R3)</f>
        <v>102.08</v>
      </c>
      <c r="F3" s="17">
        <f t="shared" ref="F3:F34" si="5">IFERROR(ABS(M3/S3),"")</f>
        <v>3</v>
      </c>
      <c r="G3" s="17">
        <f t="shared" ref="G3:G34" si="6">IF(N3="","",ABS(N3/R3))</f>
        <v>0</v>
      </c>
      <c r="I3" s="17" cm="1">
        <f t="array" ref="I3">IF(INDEX('IB (Input)'!$A:$T,ROW(),IB_TradeDate_Column)="","",INDEX('IB (Input)'!$A:$T,ROW(),IB_TradeDate_Column))</f>
        <v>20240325</v>
      </c>
      <c r="J3" s="17" t="str" cm="1">
        <f t="array" ref="J3">IF(INDEX('IB (Input)'!$A:$T,ROW(),IB_Symbol_Column)="","",INDEX('IB (Input)'!$A:$T,ROW(),IB_Symbol_Column))</f>
        <v>ERNS</v>
      </c>
      <c r="K3" s="17" cm="1">
        <f t="array" ref="K3">IF(INDEX('IB (Input)'!$A:$T,ROW(),IB_Quantity_Column)="","",INDEX('IB (Input)'!$A:$T,ROW(),IB_Quantity_Column))</f>
        <v>14</v>
      </c>
      <c r="L3" s="17" cm="1">
        <f t="array" ref="L3">IF(INDEX('IB (Input)'!$A:$T,ROW(),IB_TradePrice_Column)="","",INDEX('IB (Input)'!$A:$T,ROW(),IB_TradePrice_Column))</f>
        <v>102.08</v>
      </c>
      <c r="M3" s="17" cm="1">
        <f t="array" ref="M3">IF(INDEX('IB (Input)'!$A:$T,ROW(),IB_Commission_Column)="","",INDEX('IB (Input)'!$A:$T,ROW(),IB_Commission_Column))</f>
        <v>-3</v>
      </c>
      <c r="N3" s="17" cm="1">
        <f t="array" ref="N3">IF(INDEX('IB (Input)'!$A:$T,ROW(),IB_Taxes_Column)="","",INDEX('IB (Input)'!$A:$T,ROW(),IB_Taxes_Column))</f>
        <v>0</v>
      </c>
      <c r="O3" s="17" t="str" cm="1">
        <f t="array" ref="O3">IF(INDEX('IB (Input)'!$A:$T,ROW(),IB_Currency_Column)="","",INDEX('IB (Input)'!$A:$T,ROW(),IB_Currency_Column))</f>
        <v>GBP</v>
      </c>
      <c r="P3" s="17" t="str" cm="1">
        <f t="array" ref="P3">IF(INDEX('IB (Input)'!$A:$T,ROW(),IB_IB_Commission_Currency)="","",INDEX('IB (Input)'!$A:$T,ROW(),IB_IB_Commission_Currency))</f>
        <v>GBP</v>
      </c>
      <c r="R3" s="17" cm="1">
        <f t="array" ref="R3">IFERROR(IF(O3="GBP",1,INDEX('HMRC FX Rate'!F:F,MATCH(LEFT(I3,6)&amp;O3,'HMRC FX Rate'!A:A,0))),"")</f>
        <v>1</v>
      </c>
      <c r="S3" s="17" cm="1">
        <f t="array" ref="S3">IFERROR(IF(P3="GBP",1,INDEX('HMRC FX Rate'!F:F,MATCH(LEFT(I3,6)&amp;P3,'HMRC FX Rate'!A:A,0))),"")</f>
        <v>1</v>
      </c>
    </row>
    <row r="4" spans="1:19">
      <c r="A4" s="17" t="str">
        <f t="shared" si="0"/>
        <v>B</v>
      </c>
      <c r="B4" s="17" t="str">
        <f t="shared" si="1"/>
        <v>07/02/2024</v>
      </c>
      <c r="C4" s="17" t="str">
        <f t="shared" si="2"/>
        <v>FUSI</v>
      </c>
      <c r="D4" s="17">
        <f t="shared" si="3"/>
        <v>352</v>
      </c>
      <c r="E4" s="17">
        <f t="shared" si="4"/>
        <v>7.5675</v>
      </c>
      <c r="F4" s="17">
        <f t="shared" si="5"/>
        <v>3</v>
      </c>
      <c r="G4" s="17">
        <f t="shared" si="6"/>
        <v>0</v>
      </c>
      <c r="I4" s="17" cm="1">
        <f t="array" ref="I4">IF(INDEX('IB (Input)'!$A:$T,ROW(),IB_TradeDate_Column)="","",INDEX('IB (Input)'!$A:$T,ROW(),IB_TradeDate_Column))</f>
        <v>20240207</v>
      </c>
      <c r="J4" s="17" t="str" cm="1">
        <f t="array" ref="J4">IF(INDEX('IB (Input)'!$A:$T,ROW(),IB_Symbol_Column)="","",INDEX('IB (Input)'!$A:$T,ROW(),IB_Symbol_Column))</f>
        <v>FUSI</v>
      </c>
      <c r="K4" s="17" cm="1">
        <f t="array" ref="K4">IF(INDEX('IB (Input)'!$A:$T,ROW(),IB_Quantity_Column)="","",INDEX('IB (Input)'!$A:$T,ROW(),IB_Quantity_Column))</f>
        <v>352</v>
      </c>
      <c r="L4" s="17" cm="1">
        <f t="array" ref="L4">IF(INDEX('IB (Input)'!$A:$T,ROW(),IB_TradePrice_Column)="","",INDEX('IB (Input)'!$A:$T,ROW(),IB_TradePrice_Column))</f>
        <v>7.5675</v>
      </c>
      <c r="M4" s="17" cm="1">
        <f t="array" ref="M4">IF(INDEX('IB (Input)'!$A:$T,ROW(),IB_Commission_Column)="","",INDEX('IB (Input)'!$A:$T,ROW(),IB_Commission_Column))</f>
        <v>-3</v>
      </c>
      <c r="N4" s="17" cm="1">
        <f t="array" ref="N4">IF(INDEX('IB (Input)'!$A:$T,ROW(),IB_Taxes_Column)="","",INDEX('IB (Input)'!$A:$T,ROW(),IB_Taxes_Column))</f>
        <v>0</v>
      </c>
      <c r="O4" s="17" t="str" cm="1">
        <f t="array" ref="O4">IF(INDEX('IB (Input)'!$A:$T,ROW(),IB_Currency_Column)="","",INDEX('IB (Input)'!$A:$T,ROW(),IB_Currency_Column))</f>
        <v>GBP</v>
      </c>
      <c r="P4" s="17" t="str" cm="1">
        <f t="array" ref="P4">IF(INDEX('IB (Input)'!$A:$T,ROW(),IB_IB_Commission_Currency)="","",INDEX('IB (Input)'!$A:$T,ROW(),IB_IB_Commission_Currency))</f>
        <v>GBP</v>
      </c>
      <c r="R4" s="17" cm="1">
        <f t="array" ref="R4">IFERROR(IF(O4="GBP",1,INDEX('HMRC FX Rate'!F:F,MATCH(LEFT(I4,6)&amp;O4,'HMRC FX Rate'!A:A,0))),"")</f>
        <v>1</v>
      </c>
      <c r="S4" s="17" cm="1">
        <f t="array" ref="S4">IFERROR(IF(P4="GBP",1,INDEX('HMRC FX Rate'!F:F,MATCH(LEFT(I4,6)&amp;P4,'HMRC FX Rate'!A:A,0))),"")</f>
        <v>1</v>
      </c>
    </row>
    <row r="5" spans="1:19">
      <c r="A5" s="17" t="str">
        <f t="shared" si="0"/>
        <v>B</v>
      </c>
      <c r="B5" s="17" t="str">
        <f t="shared" si="1"/>
        <v>25/03/2024</v>
      </c>
      <c r="C5" s="17" t="str">
        <f t="shared" si="2"/>
        <v>FUSI</v>
      </c>
      <c r="D5" s="17">
        <f t="shared" si="3"/>
        <v>170</v>
      </c>
      <c r="E5" s="17">
        <f t="shared" si="4"/>
        <v>7.905</v>
      </c>
      <c r="F5" s="17">
        <f t="shared" si="5"/>
        <v>3</v>
      </c>
      <c r="G5" s="17">
        <f t="shared" si="6"/>
        <v>0</v>
      </c>
      <c r="I5" s="17" cm="1">
        <f t="array" ref="I5">IF(INDEX('IB (Input)'!$A:$T,ROW(),IB_TradeDate_Column)="","",INDEX('IB (Input)'!$A:$T,ROW(),IB_TradeDate_Column))</f>
        <v>20240325</v>
      </c>
      <c r="J5" s="17" t="str" cm="1">
        <f t="array" ref="J5">IF(INDEX('IB (Input)'!$A:$T,ROW(),IB_Symbol_Column)="","",INDEX('IB (Input)'!$A:$T,ROW(),IB_Symbol_Column))</f>
        <v>FUSI</v>
      </c>
      <c r="K5" s="17" cm="1">
        <f t="array" ref="K5">IF(INDEX('IB (Input)'!$A:$T,ROW(),IB_Quantity_Column)="","",INDEX('IB (Input)'!$A:$T,ROW(),IB_Quantity_Column))</f>
        <v>170</v>
      </c>
      <c r="L5" s="17" cm="1">
        <f t="array" ref="L5">IF(INDEX('IB (Input)'!$A:$T,ROW(),IB_TradePrice_Column)="","",INDEX('IB (Input)'!$A:$T,ROW(),IB_TradePrice_Column))</f>
        <v>7.905</v>
      </c>
      <c r="M5" s="17" cm="1">
        <f t="array" ref="M5">IF(INDEX('IB (Input)'!$A:$T,ROW(),IB_Commission_Column)="","",INDEX('IB (Input)'!$A:$T,ROW(),IB_Commission_Column))</f>
        <v>-3</v>
      </c>
      <c r="N5" s="17" cm="1">
        <f t="array" ref="N5">IF(INDEX('IB (Input)'!$A:$T,ROW(),IB_Taxes_Column)="","",INDEX('IB (Input)'!$A:$T,ROW(),IB_Taxes_Column))</f>
        <v>0</v>
      </c>
      <c r="O5" s="17" t="str" cm="1">
        <f t="array" ref="O5">IF(INDEX('IB (Input)'!$A:$T,ROW(),IB_Currency_Column)="","",INDEX('IB (Input)'!$A:$T,ROW(),IB_Currency_Column))</f>
        <v>GBP</v>
      </c>
      <c r="P5" s="17" t="str" cm="1">
        <f t="array" ref="P5">IF(INDEX('IB (Input)'!$A:$T,ROW(),IB_IB_Commission_Currency)="","",INDEX('IB (Input)'!$A:$T,ROW(),IB_IB_Commission_Currency))</f>
        <v>GBP</v>
      </c>
      <c r="R5" s="17" cm="1">
        <f t="array" ref="R5">IFERROR(IF(O5="GBP",1,INDEX('HMRC FX Rate'!F:F,MATCH(LEFT(I5,6)&amp;O5,'HMRC FX Rate'!A:A,0))),"")</f>
        <v>1</v>
      </c>
      <c r="S5" s="17" cm="1">
        <f t="array" ref="S5">IFERROR(IF(P5="GBP",1,INDEX('HMRC FX Rate'!F:F,MATCH(LEFT(I5,6)&amp;P5,'HMRC FX Rate'!A:A,0))),"")</f>
        <v>1</v>
      </c>
    </row>
    <row r="6" spans="1:19">
      <c r="A6" s="17" t="str">
        <f t="shared" si="0"/>
        <v>B</v>
      </c>
      <c r="B6" s="17" t="str">
        <f t="shared" si="1"/>
        <v>10/10/2023</v>
      </c>
      <c r="C6" s="17" t="str">
        <f t="shared" si="2"/>
        <v>QUID</v>
      </c>
      <c r="D6" s="17">
        <f t="shared" si="3"/>
        <v>540</v>
      </c>
      <c r="E6" s="17">
        <f t="shared" si="4"/>
        <v>101.95</v>
      </c>
      <c r="F6" s="17">
        <f t="shared" si="5"/>
        <v>27.5265</v>
      </c>
      <c r="G6" s="17">
        <f t="shared" si="6"/>
        <v>0</v>
      </c>
      <c r="I6" s="17" cm="1">
        <f t="array" ref="I6">IF(INDEX('IB (Input)'!$A:$T,ROW(),IB_TradeDate_Column)="","",INDEX('IB (Input)'!$A:$T,ROW(),IB_TradeDate_Column))</f>
        <v>20231010</v>
      </c>
      <c r="J6" s="17" t="str" cm="1">
        <f t="array" ref="J6">IF(INDEX('IB (Input)'!$A:$T,ROW(),IB_Symbol_Column)="","",INDEX('IB (Input)'!$A:$T,ROW(),IB_Symbol_Column))</f>
        <v>QUID</v>
      </c>
      <c r="K6" s="17" cm="1">
        <f t="array" ref="K6">IF(INDEX('IB (Input)'!$A:$T,ROW(),IB_Quantity_Column)="","",INDEX('IB (Input)'!$A:$T,ROW(),IB_Quantity_Column))</f>
        <v>540</v>
      </c>
      <c r="L6" s="17" cm="1">
        <f t="array" ref="L6">IF(INDEX('IB (Input)'!$A:$T,ROW(),IB_TradePrice_Column)="","",INDEX('IB (Input)'!$A:$T,ROW(),IB_TradePrice_Column))</f>
        <v>101.95</v>
      </c>
      <c r="M6" s="17" cm="1">
        <f t="array" ref="M6">IF(INDEX('IB (Input)'!$A:$T,ROW(),IB_Commission_Column)="","",INDEX('IB (Input)'!$A:$T,ROW(),IB_Commission_Column))</f>
        <v>-27.5265</v>
      </c>
      <c r="N6" s="17" cm="1">
        <f t="array" ref="N6">IF(INDEX('IB (Input)'!$A:$T,ROW(),IB_Taxes_Column)="","",INDEX('IB (Input)'!$A:$T,ROW(),IB_Taxes_Column))</f>
        <v>0</v>
      </c>
      <c r="O6" s="17" t="str" cm="1">
        <f t="array" ref="O6">IF(INDEX('IB (Input)'!$A:$T,ROW(),IB_Currency_Column)="","",INDEX('IB (Input)'!$A:$T,ROW(),IB_Currency_Column))</f>
        <v>GBP</v>
      </c>
      <c r="P6" s="17" t="str" cm="1">
        <f t="array" ref="P6">IF(INDEX('IB (Input)'!$A:$T,ROW(),IB_IB_Commission_Currency)="","",INDEX('IB (Input)'!$A:$T,ROW(),IB_IB_Commission_Currency))</f>
        <v>GBP</v>
      </c>
      <c r="R6" s="17" cm="1">
        <f t="array" ref="R6">IFERROR(IF(O6="GBP",1,INDEX('HMRC FX Rate'!F:F,MATCH(LEFT(I6,6)&amp;O6,'HMRC FX Rate'!A:A,0))),"")</f>
        <v>1</v>
      </c>
      <c r="S6" s="17" cm="1">
        <f t="array" ref="S6">IFERROR(IF(P6="GBP",1,INDEX('HMRC FX Rate'!F:F,MATCH(LEFT(I6,6)&amp;P6,'HMRC FX Rate'!A:A,0))),"")</f>
        <v>1</v>
      </c>
    </row>
    <row r="7" spans="1:19">
      <c r="A7" s="17" t="str">
        <f t="shared" si="0"/>
        <v>S</v>
      </c>
      <c r="B7" s="17" t="str">
        <f t="shared" si="1"/>
        <v>30/10/2023</v>
      </c>
      <c r="C7" s="17" t="str">
        <f t="shared" si="2"/>
        <v>QUID</v>
      </c>
      <c r="D7" s="17">
        <f t="shared" si="3"/>
        <v>328</v>
      </c>
      <c r="E7" s="17">
        <f t="shared" si="4"/>
        <v>101.9</v>
      </c>
      <c r="F7" s="17">
        <f t="shared" si="5"/>
        <v>16.7116</v>
      </c>
      <c r="G7" s="17">
        <f t="shared" si="6"/>
        <v>0</v>
      </c>
      <c r="I7" s="17" cm="1">
        <f t="array" ref="I7">IF(INDEX('IB (Input)'!$A:$T,ROW(),IB_TradeDate_Column)="","",INDEX('IB (Input)'!$A:$T,ROW(),IB_TradeDate_Column))</f>
        <v>20231030</v>
      </c>
      <c r="J7" s="17" t="str" cm="1">
        <f t="array" ref="J7">IF(INDEX('IB (Input)'!$A:$T,ROW(),IB_Symbol_Column)="","",INDEX('IB (Input)'!$A:$T,ROW(),IB_Symbol_Column))</f>
        <v>QUID</v>
      </c>
      <c r="K7" s="17" cm="1">
        <f t="array" ref="K7">IF(INDEX('IB (Input)'!$A:$T,ROW(),IB_Quantity_Column)="","",INDEX('IB (Input)'!$A:$T,ROW(),IB_Quantity_Column))</f>
        <v>-328</v>
      </c>
      <c r="L7" s="17" cm="1">
        <f t="array" ref="L7">IF(INDEX('IB (Input)'!$A:$T,ROW(),IB_TradePrice_Column)="","",INDEX('IB (Input)'!$A:$T,ROW(),IB_TradePrice_Column))</f>
        <v>101.9</v>
      </c>
      <c r="M7" s="17" cm="1">
        <f t="array" ref="M7">IF(INDEX('IB (Input)'!$A:$T,ROW(),IB_Commission_Column)="","",INDEX('IB (Input)'!$A:$T,ROW(),IB_Commission_Column))</f>
        <v>-16.7116</v>
      </c>
      <c r="N7" s="17" cm="1">
        <f t="array" ref="N7">IF(INDEX('IB (Input)'!$A:$T,ROW(),IB_Taxes_Column)="","",INDEX('IB (Input)'!$A:$T,ROW(),IB_Taxes_Column))</f>
        <v>0</v>
      </c>
      <c r="O7" s="17" t="str" cm="1">
        <f t="array" ref="O7">IF(INDEX('IB (Input)'!$A:$T,ROW(),IB_Currency_Column)="","",INDEX('IB (Input)'!$A:$T,ROW(),IB_Currency_Column))</f>
        <v>GBP</v>
      </c>
      <c r="P7" s="17" t="str" cm="1">
        <f t="array" ref="P7">IF(INDEX('IB (Input)'!$A:$T,ROW(),IB_IB_Commission_Currency)="","",INDEX('IB (Input)'!$A:$T,ROW(),IB_IB_Commission_Currency))</f>
        <v>GBP</v>
      </c>
      <c r="R7" s="17" cm="1">
        <f t="array" ref="R7">IFERROR(IF(O7="GBP",1,INDEX('HMRC FX Rate'!F:F,MATCH(LEFT(I7,6)&amp;O7,'HMRC FX Rate'!A:A,0))),"")</f>
        <v>1</v>
      </c>
      <c r="S7" s="17" cm="1">
        <f t="array" ref="S7">IFERROR(IF(P7="GBP",1,INDEX('HMRC FX Rate'!F:F,MATCH(LEFT(I7,6)&amp;P7,'HMRC FX Rate'!A:A,0))),"")</f>
        <v>1</v>
      </c>
    </row>
    <row r="8" spans="1:19">
      <c r="A8" s="17" t="str">
        <f t="shared" si="0"/>
        <v>S</v>
      </c>
      <c r="B8" s="17" t="str">
        <f t="shared" si="1"/>
        <v>31/10/2023</v>
      </c>
      <c r="C8" s="17" t="str">
        <f t="shared" si="2"/>
        <v>QUID</v>
      </c>
      <c r="D8" s="17">
        <f t="shared" si="3"/>
        <v>14</v>
      </c>
      <c r="E8" s="17">
        <f t="shared" si="4"/>
        <v>101.9</v>
      </c>
      <c r="F8" s="17">
        <f t="shared" si="5"/>
        <v>3</v>
      </c>
      <c r="G8" s="17">
        <f t="shared" si="6"/>
        <v>0</v>
      </c>
      <c r="I8" s="17" cm="1">
        <f t="array" ref="I8">IF(INDEX('IB (Input)'!$A:$T,ROW(),IB_TradeDate_Column)="","",INDEX('IB (Input)'!$A:$T,ROW(),IB_TradeDate_Column))</f>
        <v>20231031</v>
      </c>
      <c r="J8" s="17" t="str" cm="1">
        <f t="array" ref="J8">IF(INDEX('IB (Input)'!$A:$T,ROW(),IB_Symbol_Column)="","",INDEX('IB (Input)'!$A:$T,ROW(),IB_Symbol_Column))</f>
        <v>QUID</v>
      </c>
      <c r="K8" s="17" cm="1">
        <f t="array" ref="K8">IF(INDEX('IB (Input)'!$A:$T,ROW(),IB_Quantity_Column)="","",INDEX('IB (Input)'!$A:$T,ROW(),IB_Quantity_Column))</f>
        <v>-14</v>
      </c>
      <c r="L8" s="17" cm="1">
        <f t="array" ref="L8">IF(INDEX('IB (Input)'!$A:$T,ROW(),IB_TradePrice_Column)="","",INDEX('IB (Input)'!$A:$T,ROW(),IB_TradePrice_Column))</f>
        <v>101.9</v>
      </c>
      <c r="M8" s="17" cm="1">
        <f t="array" ref="M8">IF(INDEX('IB (Input)'!$A:$T,ROW(),IB_Commission_Column)="","",INDEX('IB (Input)'!$A:$T,ROW(),IB_Commission_Column))</f>
        <v>-3</v>
      </c>
      <c r="N8" s="17" cm="1">
        <f t="array" ref="N8">IF(INDEX('IB (Input)'!$A:$T,ROW(),IB_Taxes_Column)="","",INDEX('IB (Input)'!$A:$T,ROW(),IB_Taxes_Column))</f>
        <v>0</v>
      </c>
      <c r="O8" s="17" t="str" cm="1">
        <f t="array" ref="O8">IF(INDEX('IB (Input)'!$A:$T,ROW(),IB_Currency_Column)="","",INDEX('IB (Input)'!$A:$T,ROW(),IB_Currency_Column))</f>
        <v>GBP</v>
      </c>
      <c r="P8" s="17" t="str" cm="1">
        <f t="array" ref="P8">IF(INDEX('IB (Input)'!$A:$T,ROW(),IB_IB_Commission_Currency)="","",INDEX('IB (Input)'!$A:$T,ROW(),IB_IB_Commission_Currency))</f>
        <v>GBP</v>
      </c>
      <c r="R8" s="17" cm="1">
        <f t="array" ref="R8">IFERROR(IF(O8="GBP",1,INDEX('HMRC FX Rate'!F:F,MATCH(LEFT(I8,6)&amp;O8,'HMRC FX Rate'!A:A,0))),"")</f>
        <v>1</v>
      </c>
      <c r="S8" s="17" cm="1">
        <f t="array" ref="S8">IFERROR(IF(P8="GBP",1,INDEX('HMRC FX Rate'!F:F,MATCH(LEFT(I8,6)&amp;P8,'HMRC FX Rate'!A:A,0))),"")</f>
        <v>1</v>
      </c>
    </row>
    <row r="9" spans="1:19">
      <c r="A9" s="17" t="str">
        <f t="shared" si="0"/>
        <v>S</v>
      </c>
      <c r="B9" s="17" t="str">
        <f t="shared" si="1"/>
        <v>31/10/2023</v>
      </c>
      <c r="C9" s="17" t="str">
        <f t="shared" si="2"/>
        <v>QUID</v>
      </c>
      <c r="D9" s="17">
        <f t="shared" si="3"/>
        <v>1</v>
      </c>
      <c r="E9" s="17">
        <f t="shared" si="4"/>
        <v>101.9</v>
      </c>
      <c r="F9" s="17">
        <f t="shared" si="5"/>
        <v>0</v>
      </c>
      <c r="G9" s="17">
        <f t="shared" si="6"/>
        <v>0</v>
      </c>
      <c r="I9" s="17" cm="1">
        <f t="array" ref="I9">IF(INDEX('IB (Input)'!$A:$T,ROW(),IB_TradeDate_Column)="","",INDEX('IB (Input)'!$A:$T,ROW(),IB_TradeDate_Column))</f>
        <v>20231031</v>
      </c>
      <c r="J9" s="17" t="str" cm="1">
        <f t="array" ref="J9">IF(INDEX('IB (Input)'!$A:$T,ROW(),IB_Symbol_Column)="","",INDEX('IB (Input)'!$A:$T,ROW(),IB_Symbol_Column))</f>
        <v>QUID</v>
      </c>
      <c r="K9" s="17" cm="1">
        <f t="array" ref="K9">IF(INDEX('IB (Input)'!$A:$T,ROW(),IB_Quantity_Column)="","",INDEX('IB (Input)'!$A:$T,ROW(),IB_Quantity_Column))</f>
        <v>-1</v>
      </c>
      <c r="L9" s="17" cm="1">
        <f t="array" ref="L9">IF(INDEX('IB (Input)'!$A:$T,ROW(),IB_TradePrice_Column)="","",INDEX('IB (Input)'!$A:$T,ROW(),IB_TradePrice_Column))</f>
        <v>101.9</v>
      </c>
      <c r="M9" s="17" cm="1">
        <f t="array" ref="M9">IF(INDEX('IB (Input)'!$A:$T,ROW(),IB_Commission_Column)="","",INDEX('IB (Input)'!$A:$T,ROW(),IB_Commission_Column))</f>
        <v>0</v>
      </c>
      <c r="N9" s="17" cm="1">
        <f t="array" ref="N9">IF(INDEX('IB (Input)'!$A:$T,ROW(),IB_Taxes_Column)="","",INDEX('IB (Input)'!$A:$T,ROW(),IB_Taxes_Column))</f>
        <v>0</v>
      </c>
      <c r="O9" s="17" t="str" cm="1">
        <f t="array" ref="O9">IF(INDEX('IB (Input)'!$A:$T,ROW(),IB_Currency_Column)="","",INDEX('IB (Input)'!$A:$T,ROW(),IB_Currency_Column))</f>
        <v>GBP</v>
      </c>
      <c r="P9" s="17" t="str" cm="1">
        <f t="array" ref="P9">IF(INDEX('IB (Input)'!$A:$T,ROW(),IB_IB_Commission_Currency)="","",INDEX('IB (Input)'!$A:$T,ROW(),IB_IB_Commission_Currency))</f>
        <v>GBP</v>
      </c>
      <c r="R9" s="17" cm="1">
        <f t="array" ref="R9">IFERROR(IF(O9="GBP",1,INDEX('HMRC FX Rate'!F:F,MATCH(LEFT(I9,6)&amp;O9,'HMRC FX Rate'!A:A,0))),"")</f>
        <v>1</v>
      </c>
      <c r="S9" s="17" cm="1">
        <f t="array" ref="S9">IFERROR(IF(P9="GBP",1,INDEX('HMRC FX Rate'!F:F,MATCH(LEFT(I9,6)&amp;P9,'HMRC FX Rate'!A:A,0))),"")</f>
        <v>1</v>
      </c>
    </row>
    <row r="10" spans="1:19">
      <c r="A10" s="17" t="str">
        <f t="shared" si="0"/>
        <v>S</v>
      </c>
      <c r="B10" s="17" t="str">
        <f t="shared" si="1"/>
        <v>31/10/2023</v>
      </c>
      <c r="C10" s="17" t="str">
        <f t="shared" si="2"/>
        <v>QUID</v>
      </c>
      <c r="D10" s="17">
        <f t="shared" si="3"/>
        <v>5</v>
      </c>
      <c r="E10" s="17">
        <f t="shared" si="4"/>
        <v>101.9</v>
      </c>
      <c r="F10" s="17">
        <f t="shared" si="5"/>
        <v>0</v>
      </c>
      <c r="G10" s="17">
        <f t="shared" si="6"/>
        <v>0</v>
      </c>
      <c r="I10" s="17" cm="1">
        <f t="array" ref="I10">IF(INDEX('IB (Input)'!$A:$T,ROW(),IB_TradeDate_Column)="","",INDEX('IB (Input)'!$A:$T,ROW(),IB_TradeDate_Column))</f>
        <v>20231031</v>
      </c>
      <c r="J10" s="17" t="str" cm="1">
        <f t="array" ref="J10">IF(INDEX('IB (Input)'!$A:$T,ROW(),IB_Symbol_Column)="","",INDEX('IB (Input)'!$A:$T,ROW(),IB_Symbol_Column))</f>
        <v>QUID</v>
      </c>
      <c r="K10" s="17" cm="1">
        <f t="array" ref="K10">IF(INDEX('IB (Input)'!$A:$T,ROW(),IB_Quantity_Column)="","",INDEX('IB (Input)'!$A:$T,ROW(),IB_Quantity_Column))</f>
        <v>-5</v>
      </c>
      <c r="L10" s="17" cm="1">
        <f t="array" ref="L10">IF(INDEX('IB (Input)'!$A:$T,ROW(),IB_TradePrice_Column)="","",INDEX('IB (Input)'!$A:$T,ROW(),IB_TradePrice_Column))</f>
        <v>101.9</v>
      </c>
      <c r="M10" s="17" cm="1">
        <f t="array" ref="M10">IF(INDEX('IB (Input)'!$A:$T,ROW(),IB_Commission_Column)="","",INDEX('IB (Input)'!$A:$T,ROW(),IB_Commission_Column))</f>
        <v>0</v>
      </c>
      <c r="N10" s="17" cm="1">
        <f t="array" ref="N10">IF(INDEX('IB (Input)'!$A:$T,ROW(),IB_Taxes_Column)="","",INDEX('IB (Input)'!$A:$T,ROW(),IB_Taxes_Column))</f>
        <v>0</v>
      </c>
      <c r="O10" s="17" t="str" cm="1">
        <f t="array" ref="O10">IF(INDEX('IB (Input)'!$A:$T,ROW(),IB_Currency_Column)="","",INDEX('IB (Input)'!$A:$T,ROW(),IB_Currency_Column))</f>
        <v>GBP</v>
      </c>
      <c r="P10" s="17" t="str" cm="1">
        <f t="array" ref="P10">IF(INDEX('IB (Input)'!$A:$T,ROW(),IB_IB_Commission_Currency)="","",INDEX('IB (Input)'!$A:$T,ROW(),IB_IB_Commission_Currency))</f>
        <v>GBP</v>
      </c>
      <c r="R10" s="17" cm="1">
        <f t="array" ref="R10">IFERROR(IF(O10="GBP",1,INDEX('HMRC FX Rate'!F:F,MATCH(LEFT(I10,6)&amp;O10,'HMRC FX Rate'!A:A,0))),"")</f>
        <v>1</v>
      </c>
      <c r="S10" s="17" cm="1">
        <f t="array" ref="S10">IFERROR(IF(P10="GBP",1,INDEX('HMRC FX Rate'!F:F,MATCH(LEFT(I10,6)&amp;P10,'HMRC FX Rate'!A:A,0))),"")</f>
        <v>1</v>
      </c>
    </row>
    <row r="11" spans="1:19">
      <c r="A11" s="17" t="str">
        <f t="shared" si="0"/>
        <v>S</v>
      </c>
      <c r="B11" s="17" t="str">
        <f t="shared" si="1"/>
        <v>31/10/2023</v>
      </c>
      <c r="C11" s="17" t="str">
        <f t="shared" si="2"/>
        <v>QUID</v>
      </c>
      <c r="D11" s="17">
        <f t="shared" si="3"/>
        <v>192</v>
      </c>
      <c r="E11" s="17">
        <f t="shared" si="4"/>
        <v>101.9</v>
      </c>
      <c r="F11" s="17">
        <f t="shared" si="5"/>
        <v>7.8014</v>
      </c>
      <c r="G11" s="17">
        <f t="shared" si="6"/>
        <v>0</v>
      </c>
      <c r="I11" s="17" cm="1">
        <f t="array" ref="I11">IF(INDEX('IB (Input)'!$A:$T,ROW(),IB_TradeDate_Column)="","",INDEX('IB (Input)'!$A:$T,ROW(),IB_TradeDate_Column))</f>
        <v>20231031</v>
      </c>
      <c r="J11" s="17" t="str" cm="1">
        <f t="array" ref="J11">IF(INDEX('IB (Input)'!$A:$T,ROW(),IB_Symbol_Column)="","",INDEX('IB (Input)'!$A:$T,ROW(),IB_Symbol_Column))</f>
        <v>QUID</v>
      </c>
      <c r="K11" s="17" cm="1">
        <f t="array" ref="K11">IF(INDEX('IB (Input)'!$A:$T,ROW(),IB_Quantity_Column)="","",INDEX('IB (Input)'!$A:$T,ROW(),IB_Quantity_Column))</f>
        <v>-192</v>
      </c>
      <c r="L11" s="17" cm="1">
        <f t="array" ref="L11">IF(INDEX('IB (Input)'!$A:$T,ROW(),IB_TradePrice_Column)="","",INDEX('IB (Input)'!$A:$T,ROW(),IB_TradePrice_Column))</f>
        <v>101.9</v>
      </c>
      <c r="M11" s="17" cm="1">
        <f t="array" ref="M11">IF(INDEX('IB (Input)'!$A:$T,ROW(),IB_Commission_Column)="","",INDEX('IB (Input)'!$A:$T,ROW(),IB_Commission_Column))</f>
        <v>-7.8014</v>
      </c>
      <c r="N11" s="17" cm="1">
        <f t="array" ref="N11">IF(INDEX('IB (Input)'!$A:$T,ROW(),IB_Taxes_Column)="","",INDEX('IB (Input)'!$A:$T,ROW(),IB_Taxes_Column))</f>
        <v>0</v>
      </c>
      <c r="O11" s="17" t="str" cm="1">
        <f t="array" ref="O11">IF(INDEX('IB (Input)'!$A:$T,ROW(),IB_Currency_Column)="","",INDEX('IB (Input)'!$A:$T,ROW(),IB_Currency_Column))</f>
        <v>GBP</v>
      </c>
      <c r="P11" s="17" t="str" cm="1">
        <f t="array" ref="P11">IF(INDEX('IB (Input)'!$A:$T,ROW(),IB_IB_Commission_Currency)="","",INDEX('IB (Input)'!$A:$T,ROW(),IB_IB_Commission_Currency))</f>
        <v>GBP</v>
      </c>
      <c r="R11" s="17" cm="1">
        <f t="array" ref="R11">IFERROR(IF(O11="GBP",1,INDEX('HMRC FX Rate'!F:F,MATCH(LEFT(I11,6)&amp;O11,'HMRC FX Rate'!A:A,0))),"")</f>
        <v>1</v>
      </c>
      <c r="S11" s="17" cm="1">
        <f t="array" ref="S11">IFERROR(IF(P11="GBP",1,INDEX('HMRC FX Rate'!F:F,MATCH(LEFT(I11,6)&amp;P11,'HMRC FX Rate'!A:A,0))),"")</f>
        <v>1</v>
      </c>
    </row>
    <row r="12" spans="1:19">
      <c r="A12" s="17" t="str">
        <f t="shared" si="0"/>
        <v>B</v>
      </c>
      <c r="B12" s="17" t="str">
        <f t="shared" si="1"/>
        <v>07/02/2024</v>
      </c>
      <c r="C12" s="17" t="str">
        <f t="shared" si="2"/>
        <v>QUID</v>
      </c>
      <c r="D12" s="17">
        <f t="shared" si="3"/>
        <v>26</v>
      </c>
      <c r="E12" s="17">
        <f t="shared" si="4"/>
        <v>102.48</v>
      </c>
      <c r="F12" s="17">
        <f t="shared" si="5"/>
        <v>3</v>
      </c>
      <c r="G12" s="17">
        <f t="shared" si="6"/>
        <v>0</v>
      </c>
      <c r="I12" s="17" cm="1">
        <f t="array" ref="I12">IF(INDEX('IB (Input)'!$A:$T,ROW(),IB_TradeDate_Column)="","",INDEX('IB (Input)'!$A:$T,ROW(),IB_TradeDate_Column))</f>
        <v>20240207</v>
      </c>
      <c r="J12" s="17" t="str" cm="1">
        <f t="array" ref="J12">IF(INDEX('IB (Input)'!$A:$T,ROW(),IB_Symbol_Column)="","",INDEX('IB (Input)'!$A:$T,ROW(),IB_Symbol_Column))</f>
        <v>QUID</v>
      </c>
      <c r="K12" s="17" cm="1">
        <f t="array" ref="K12">IF(INDEX('IB (Input)'!$A:$T,ROW(),IB_Quantity_Column)="","",INDEX('IB (Input)'!$A:$T,ROW(),IB_Quantity_Column))</f>
        <v>26</v>
      </c>
      <c r="L12" s="17" cm="1">
        <f t="array" ref="L12">IF(INDEX('IB (Input)'!$A:$T,ROW(),IB_TradePrice_Column)="","",INDEX('IB (Input)'!$A:$T,ROW(),IB_TradePrice_Column))</f>
        <v>102.48</v>
      </c>
      <c r="M12" s="17" cm="1">
        <f t="array" ref="M12">IF(INDEX('IB (Input)'!$A:$T,ROW(),IB_Commission_Column)="","",INDEX('IB (Input)'!$A:$T,ROW(),IB_Commission_Column))</f>
        <v>-3</v>
      </c>
      <c r="N12" s="17" cm="1">
        <f t="array" ref="N12">IF(INDEX('IB (Input)'!$A:$T,ROW(),IB_Taxes_Column)="","",INDEX('IB (Input)'!$A:$T,ROW(),IB_Taxes_Column))</f>
        <v>0</v>
      </c>
      <c r="O12" s="17" t="str" cm="1">
        <f t="array" ref="O12">IF(INDEX('IB (Input)'!$A:$T,ROW(),IB_Currency_Column)="","",INDEX('IB (Input)'!$A:$T,ROW(),IB_Currency_Column))</f>
        <v>GBP</v>
      </c>
      <c r="P12" s="17" t="str" cm="1">
        <f t="array" ref="P12">IF(INDEX('IB (Input)'!$A:$T,ROW(),IB_IB_Commission_Currency)="","",INDEX('IB (Input)'!$A:$T,ROW(),IB_IB_Commission_Currency))</f>
        <v>GBP</v>
      </c>
      <c r="R12" s="17" cm="1">
        <f t="array" ref="R12">IFERROR(IF(O12="GBP",1,INDEX('HMRC FX Rate'!F:F,MATCH(LEFT(I12,6)&amp;O12,'HMRC FX Rate'!A:A,0))),"")</f>
        <v>1</v>
      </c>
      <c r="S12" s="17" cm="1">
        <f t="array" ref="S12">IFERROR(IF(P12="GBP",1,INDEX('HMRC FX Rate'!F:F,MATCH(LEFT(I12,6)&amp;P12,'HMRC FX Rate'!A:A,0))),"")</f>
        <v>1</v>
      </c>
    </row>
    <row r="13" spans="1:19">
      <c r="A13" s="17" t="str">
        <f t="shared" si="0"/>
        <v>B</v>
      </c>
      <c r="B13" s="17" t="str">
        <f t="shared" si="1"/>
        <v>25/03/2024</v>
      </c>
      <c r="C13" s="17" t="str">
        <f t="shared" si="2"/>
        <v>QUID</v>
      </c>
      <c r="D13" s="17">
        <f t="shared" si="3"/>
        <v>4</v>
      </c>
      <c r="E13" s="17">
        <f t="shared" si="4"/>
        <v>102.43</v>
      </c>
      <c r="F13" s="17">
        <f t="shared" si="5"/>
        <v>3</v>
      </c>
      <c r="G13" s="17">
        <f t="shared" si="6"/>
        <v>0</v>
      </c>
      <c r="I13" s="17" cm="1">
        <f t="array" ref="I13">IF(INDEX('IB (Input)'!$A:$T,ROW(),IB_TradeDate_Column)="","",INDEX('IB (Input)'!$A:$T,ROW(),IB_TradeDate_Column))</f>
        <v>20240325</v>
      </c>
      <c r="J13" s="17" t="str" cm="1">
        <f t="array" ref="J13">IF(INDEX('IB (Input)'!$A:$T,ROW(),IB_Symbol_Column)="","",INDEX('IB (Input)'!$A:$T,ROW(),IB_Symbol_Column))</f>
        <v>QUID</v>
      </c>
      <c r="K13" s="17" cm="1">
        <f t="array" ref="K13">IF(INDEX('IB (Input)'!$A:$T,ROW(),IB_Quantity_Column)="","",INDEX('IB (Input)'!$A:$T,ROW(),IB_Quantity_Column))</f>
        <v>4</v>
      </c>
      <c r="L13" s="17" cm="1">
        <f t="array" ref="L13">IF(INDEX('IB (Input)'!$A:$T,ROW(),IB_TradePrice_Column)="","",INDEX('IB (Input)'!$A:$T,ROW(),IB_TradePrice_Column))</f>
        <v>102.43</v>
      </c>
      <c r="M13" s="17" cm="1">
        <f t="array" ref="M13">IF(INDEX('IB (Input)'!$A:$T,ROW(),IB_Commission_Column)="","",INDEX('IB (Input)'!$A:$T,ROW(),IB_Commission_Column))</f>
        <v>-3</v>
      </c>
      <c r="N13" s="17" cm="1">
        <f t="array" ref="N13">IF(INDEX('IB (Input)'!$A:$T,ROW(),IB_Taxes_Column)="","",INDEX('IB (Input)'!$A:$T,ROW(),IB_Taxes_Column))</f>
        <v>0</v>
      </c>
      <c r="O13" s="17" t="str" cm="1">
        <f t="array" ref="O13">IF(INDEX('IB (Input)'!$A:$T,ROW(),IB_Currency_Column)="","",INDEX('IB (Input)'!$A:$T,ROW(),IB_Currency_Column))</f>
        <v>GBP</v>
      </c>
      <c r="P13" s="17" t="str" cm="1">
        <f t="array" ref="P13">IF(INDEX('IB (Input)'!$A:$T,ROW(),IB_IB_Commission_Currency)="","",INDEX('IB (Input)'!$A:$T,ROW(),IB_IB_Commission_Currency))</f>
        <v>GBP</v>
      </c>
      <c r="R13" s="17" cm="1">
        <f t="array" ref="R13">IFERROR(IF(O13="GBP",1,INDEX('HMRC FX Rate'!F:F,MATCH(LEFT(I13,6)&amp;O13,'HMRC FX Rate'!A:A,0))),"")</f>
        <v>1</v>
      </c>
      <c r="S13" s="17" cm="1">
        <f t="array" ref="S13">IFERROR(IF(P13="GBP",1,INDEX('HMRC FX Rate'!F:F,MATCH(LEFT(I13,6)&amp;P13,'HMRC FX Rate'!A:A,0))),"")</f>
        <v>1</v>
      </c>
    </row>
    <row r="14" spans="1:19">
      <c r="A14" s="17" t="str">
        <f t="shared" si="0"/>
        <v>B</v>
      </c>
      <c r="B14" s="17" t="str">
        <f t="shared" si="1"/>
        <v>07/02/2024</v>
      </c>
      <c r="C14" s="17" t="str">
        <f t="shared" si="2"/>
        <v>TR3G</v>
      </c>
      <c r="D14" s="17">
        <f t="shared" si="3"/>
        <v>259</v>
      </c>
      <c r="E14" s="17">
        <f t="shared" si="4"/>
        <v>30.655</v>
      </c>
      <c r="F14" s="17">
        <f t="shared" si="5"/>
        <v>3.9698225</v>
      </c>
      <c r="G14" s="17">
        <f t="shared" si="6"/>
        <v>0</v>
      </c>
      <c r="I14" s="17" cm="1">
        <f t="array" ref="I14">IF(INDEX('IB (Input)'!$A:$T,ROW(),IB_TradeDate_Column)="","",INDEX('IB (Input)'!$A:$T,ROW(),IB_TradeDate_Column))</f>
        <v>20240207</v>
      </c>
      <c r="J14" s="17" t="str" cm="1">
        <f t="array" ref="J14">IF(INDEX('IB (Input)'!$A:$T,ROW(),IB_Symbol_Column)="","",INDEX('IB (Input)'!$A:$T,ROW(),IB_Symbol_Column))</f>
        <v>TR3G</v>
      </c>
      <c r="K14" s="17" cm="1">
        <f t="array" ref="K14">IF(INDEX('IB (Input)'!$A:$T,ROW(),IB_Quantity_Column)="","",INDEX('IB (Input)'!$A:$T,ROW(),IB_Quantity_Column))</f>
        <v>259</v>
      </c>
      <c r="L14" s="17" cm="1">
        <f t="array" ref="L14">IF(INDEX('IB (Input)'!$A:$T,ROW(),IB_TradePrice_Column)="","",INDEX('IB (Input)'!$A:$T,ROW(),IB_TradePrice_Column))</f>
        <v>30.655</v>
      </c>
      <c r="M14" s="17" cm="1">
        <f t="array" ref="M14">IF(INDEX('IB (Input)'!$A:$T,ROW(),IB_Commission_Column)="","",INDEX('IB (Input)'!$A:$T,ROW(),IB_Commission_Column))</f>
        <v>-3.9698225</v>
      </c>
      <c r="N14" s="17" cm="1">
        <f t="array" ref="N14">IF(INDEX('IB (Input)'!$A:$T,ROW(),IB_Taxes_Column)="","",INDEX('IB (Input)'!$A:$T,ROW(),IB_Taxes_Column))</f>
        <v>0</v>
      </c>
      <c r="O14" s="17" t="str" cm="1">
        <f t="array" ref="O14">IF(INDEX('IB (Input)'!$A:$T,ROW(),IB_Currency_Column)="","",INDEX('IB (Input)'!$A:$T,ROW(),IB_Currency_Column))</f>
        <v>GBP</v>
      </c>
      <c r="P14" s="17" t="str" cm="1">
        <f t="array" ref="P14">IF(INDEX('IB (Input)'!$A:$T,ROW(),IB_IB_Commission_Currency)="","",INDEX('IB (Input)'!$A:$T,ROW(),IB_IB_Commission_Currency))</f>
        <v>GBP</v>
      </c>
      <c r="R14" s="17" cm="1">
        <f t="array" ref="R14">IFERROR(IF(O14="GBP",1,INDEX('HMRC FX Rate'!F:F,MATCH(LEFT(I14,6)&amp;O14,'HMRC FX Rate'!A:A,0))),"")</f>
        <v>1</v>
      </c>
      <c r="S14" s="17" cm="1">
        <f t="array" ref="S14">IFERROR(IF(P14="GBP",1,INDEX('HMRC FX Rate'!F:F,MATCH(LEFT(I14,6)&amp;P14,'HMRC FX Rate'!A:A,0))),"")</f>
        <v>1</v>
      </c>
    </row>
    <row r="15" spans="1:19">
      <c r="A15" s="17" t="str">
        <f t="shared" si="0"/>
        <v>B</v>
      </c>
      <c r="B15" s="17" t="str">
        <f t="shared" si="1"/>
        <v>25/03/2024</v>
      </c>
      <c r="C15" s="17" t="str">
        <f t="shared" si="2"/>
        <v>TR3G</v>
      </c>
      <c r="D15" s="17">
        <f t="shared" si="3"/>
        <v>148</v>
      </c>
      <c r="E15" s="17">
        <f t="shared" si="4"/>
        <v>30.34</v>
      </c>
      <c r="F15" s="17">
        <f t="shared" si="5"/>
        <v>3</v>
      </c>
      <c r="G15" s="17">
        <f t="shared" si="6"/>
        <v>0</v>
      </c>
      <c r="I15" s="17" cm="1">
        <f t="array" ref="I15">IF(INDEX('IB (Input)'!$A:$T,ROW(),IB_TradeDate_Column)="","",INDEX('IB (Input)'!$A:$T,ROW(),IB_TradeDate_Column))</f>
        <v>20240325</v>
      </c>
      <c r="J15" s="17" t="str" cm="1">
        <f t="array" ref="J15">IF(INDEX('IB (Input)'!$A:$T,ROW(),IB_Symbol_Column)="","",INDEX('IB (Input)'!$A:$T,ROW(),IB_Symbol_Column))</f>
        <v>TR3G</v>
      </c>
      <c r="K15" s="17" cm="1">
        <f t="array" ref="K15">IF(INDEX('IB (Input)'!$A:$T,ROW(),IB_Quantity_Column)="","",INDEX('IB (Input)'!$A:$T,ROW(),IB_Quantity_Column))</f>
        <v>148</v>
      </c>
      <c r="L15" s="17" cm="1">
        <f t="array" ref="L15">IF(INDEX('IB (Input)'!$A:$T,ROW(),IB_TradePrice_Column)="","",INDEX('IB (Input)'!$A:$T,ROW(),IB_TradePrice_Column))</f>
        <v>30.34</v>
      </c>
      <c r="M15" s="17" cm="1">
        <f t="array" ref="M15">IF(INDEX('IB (Input)'!$A:$T,ROW(),IB_Commission_Column)="","",INDEX('IB (Input)'!$A:$T,ROW(),IB_Commission_Column))</f>
        <v>-3</v>
      </c>
      <c r="N15" s="17" cm="1">
        <f t="array" ref="N15">IF(INDEX('IB (Input)'!$A:$T,ROW(),IB_Taxes_Column)="","",INDEX('IB (Input)'!$A:$T,ROW(),IB_Taxes_Column))</f>
        <v>0</v>
      </c>
      <c r="O15" s="17" t="str" cm="1">
        <f t="array" ref="O15">IF(INDEX('IB (Input)'!$A:$T,ROW(),IB_Currency_Column)="","",INDEX('IB (Input)'!$A:$T,ROW(),IB_Currency_Column))</f>
        <v>GBP</v>
      </c>
      <c r="P15" s="17" t="str" cm="1">
        <f t="array" ref="P15">IF(INDEX('IB (Input)'!$A:$T,ROW(),IB_IB_Commission_Currency)="","",INDEX('IB (Input)'!$A:$T,ROW(),IB_IB_Commission_Currency))</f>
        <v>GBP</v>
      </c>
      <c r="R15" s="17" cm="1">
        <f t="array" ref="R15">IFERROR(IF(O15="GBP",1,INDEX('HMRC FX Rate'!F:F,MATCH(LEFT(I15,6)&amp;O15,'HMRC FX Rate'!A:A,0))),"")</f>
        <v>1</v>
      </c>
      <c r="S15" s="17" cm="1">
        <f t="array" ref="S15">IFERROR(IF(P15="GBP",1,INDEX('HMRC FX Rate'!F:F,MATCH(LEFT(I15,6)&amp;P15,'HMRC FX Rate'!A:A,0))),"")</f>
        <v>1</v>
      </c>
    </row>
    <row r="16" spans="1:19">
      <c r="A16" s="17" t="str">
        <f t="shared" si="0"/>
        <v>B</v>
      </c>
      <c r="B16" s="17" t="str">
        <f t="shared" si="1"/>
        <v>14/12/2023</v>
      </c>
      <c r="C16" s="17" t="str">
        <f t="shared" si="2"/>
        <v>VUSA</v>
      </c>
      <c r="D16" s="17">
        <f t="shared" si="3"/>
        <v>150</v>
      </c>
      <c r="E16" s="17">
        <f t="shared" si="4"/>
        <v>70.3925</v>
      </c>
      <c r="F16" s="17">
        <f t="shared" si="5"/>
        <v>5.2794375</v>
      </c>
      <c r="G16" s="17">
        <f t="shared" si="6"/>
        <v>0</v>
      </c>
      <c r="I16" s="17" cm="1">
        <f t="array" ref="I16">IF(INDEX('IB (Input)'!$A:$T,ROW(),IB_TradeDate_Column)="","",INDEX('IB (Input)'!$A:$T,ROW(),IB_TradeDate_Column))</f>
        <v>20231214</v>
      </c>
      <c r="J16" s="17" t="str" cm="1">
        <f t="array" ref="J16">IF(INDEX('IB (Input)'!$A:$T,ROW(),IB_Symbol_Column)="","",INDEX('IB (Input)'!$A:$T,ROW(),IB_Symbol_Column))</f>
        <v>VUSA</v>
      </c>
      <c r="K16" s="17" cm="1">
        <f t="array" ref="K16">IF(INDEX('IB (Input)'!$A:$T,ROW(),IB_Quantity_Column)="","",INDEX('IB (Input)'!$A:$T,ROW(),IB_Quantity_Column))</f>
        <v>150</v>
      </c>
      <c r="L16" s="17" cm="1">
        <f t="array" ref="L16">IF(INDEX('IB (Input)'!$A:$T,ROW(),IB_TradePrice_Column)="","",INDEX('IB (Input)'!$A:$T,ROW(),IB_TradePrice_Column))</f>
        <v>70.3925</v>
      </c>
      <c r="M16" s="17" cm="1">
        <f t="array" ref="M16">IF(INDEX('IB (Input)'!$A:$T,ROW(),IB_Commission_Column)="","",INDEX('IB (Input)'!$A:$T,ROW(),IB_Commission_Column))</f>
        <v>-5.2794375</v>
      </c>
      <c r="N16" s="17" cm="1">
        <f t="array" ref="N16">IF(INDEX('IB (Input)'!$A:$T,ROW(),IB_Taxes_Column)="","",INDEX('IB (Input)'!$A:$T,ROW(),IB_Taxes_Column))</f>
        <v>0</v>
      </c>
      <c r="O16" s="17" t="str" cm="1">
        <f t="array" ref="O16">IF(INDEX('IB (Input)'!$A:$T,ROW(),IB_Currency_Column)="","",INDEX('IB (Input)'!$A:$T,ROW(),IB_Currency_Column))</f>
        <v>GBP</v>
      </c>
      <c r="P16" s="17" t="str" cm="1">
        <f t="array" ref="P16">IF(INDEX('IB (Input)'!$A:$T,ROW(),IB_IB_Commission_Currency)="","",INDEX('IB (Input)'!$A:$T,ROW(),IB_IB_Commission_Currency))</f>
        <v>GBP</v>
      </c>
      <c r="R16" s="17" cm="1">
        <f t="array" ref="R16">IFERROR(IF(O16="GBP",1,INDEX('HMRC FX Rate'!F:F,MATCH(LEFT(I16,6)&amp;O16,'HMRC FX Rate'!A:A,0))),"")</f>
        <v>1</v>
      </c>
      <c r="S16" s="17" cm="1">
        <f t="array" ref="S16">IFERROR(IF(P16="GBP",1,INDEX('HMRC FX Rate'!F:F,MATCH(LEFT(I16,6)&amp;P16,'HMRC FX Rate'!A:A,0))),"")</f>
        <v>1</v>
      </c>
    </row>
    <row r="17" spans="1:19">
      <c r="A17" s="17" t="str">
        <f t="shared" si="0"/>
        <v>B</v>
      </c>
      <c r="B17" s="17" t="str">
        <f t="shared" si="1"/>
        <v>09/01/2024</v>
      </c>
      <c r="C17" s="17" t="str">
        <f t="shared" si="2"/>
        <v>VUSA</v>
      </c>
      <c r="D17" s="17">
        <f t="shared" si="3"/>
        <v>142</v>
      </c>
      <c r="E17" s="17">
        <f t="shared" si="4"/>
        <v>70.5475</v>
      </c>
      <c r="F17" s="17">
        <f t="shared" si="5"/>
        <v>5.0088725</v>
      </c>
      <c r="G17" s="17">
        <f t="shared" si="6"/>
        <v>0</v>
      </c>
      <c r="I17" s="17" cm="1">
        <f t="array" ref="I17">IF(INDEX('IB (Input)'!$A:$T,ROW(),IB_TradeDate_Column)="","",INDEX('IB (Input)'!$A:$T,ROW(),IB_TradeDate_Column))</f>
        <v>20240109</v>
      </c>
      <c r="J17" s="17" t="str" cm="1">
        <f t="array" ref="J17">IF(INDEX('IB (Input)'!$A:$T,ROW(),IB_Symbol_Column)="","",INDEX('IB (Input)'!$A:$T,ROW(),IB_Symbol_Column))</f>
        <v>VUSA</v>
      </c>
      <c r="K17" s="17" cm="1">
        <f t="array" ref="K17">IF(INDEX('IB (Input)'!$A:$T,ROW(),IB_Quantity_Column)="","",INDEX('IB (Input)'!$A:$T,ROW(),IB_Quantity_Column))</f>
        <v>142</v>
      </c>
      <c r="L17" s="17" cm="1">
        <f t="array" ref="L17">IF(INDEX('IB (Input)'!$A:$T,ROW(),IB_TradePrice_Column)="","",INDEX('IB (Input)'!$A:$T,ROW(),IB_TradePrice_Column))</f>
        <v>70.5475</v>
      </c>
      <c r="M17" s="17" cm="1">
        <f t="array" ref="M17">IF(INDEX('IB (Input)'!$A:$T,ROW(),IB_Commission_Column)="","",INDEX('IB (Input)'!$A:$T,ROW(),IB_Commission_Column))</f>
        <v>-5.0088725</v>
      </c>
      <c r="N17" s="17" cm="1">
        <f t="array" ref="N17">IF(INDEX('IB (Input)'!$A:$T,ROW(),IB_Taxes_Column)="","",INDEX('IB (Input)'!$A:$T,ROW(),IB_Taxes_Column))</f>
        <v>0</v>
      </c>
      <c r="O17" s="17" t="str" cm="1">
        <f t="array" ref="O17">IF(INDEX('IB (Input)'!$A:$T,ROW(),IB_Currency_Column)="","",INDEX('IB (Input)'!$A:$T,ROW(),IB_Currency_Column))</f>
        <v>GBP</v>
      </c>
      <c r="P17" s="17" t="str" cm="1">
        <f t="array" ref="P17">IF(INDEX('IB (Input)'!$A:$T,ROW(),IB_IB_Commission_Currency)="","",INDEX('IB (Input)'!$A:$T,ROW(),IB_IB_Commission_Currency))</f>
        <v>GBP</v>
      </c>
      <c r="R17" s="17" cm="1">
        <f t="array" ref="R17">IFERROR(IF(O17="GBP",1,INDEX('HMRC FX Rate'!F:F,MATCH(LEFT(I17,6)&amp;O17,'HMRC FX Rate'!A:A,0))),"")</f>
        <v>1</v>
      </c>
      <c r="S17" s="17" cm="1">
        <f t="array" ref="S17">IFERROR(IF(P17="GBP",1,INDEX('HMRC FX Rate'!F:F,MATCH(LEFT(I17,6)&amp;P17,'HMRC FX Rate'!A:A,0))),"")</f>
        <v>1</v>
      </c>
    </row>
    <row r="18" spans="1:19">
      <c r="A18" s="17" t="str">
        <f t="shared" si="0"/>
        <v>S</v>
      </c>
      <c r="B18" s="17" t="str">
        <f t="shared" si="1"/>
        <v>28/03/2024</v>
      </c>
      <c r="C18" s="17" t="str">
        <f t="shared" si="2"/>
        <v>VUSA</v>
      </c>
      <c r="D18" s="17">
        <f t="shared" si="3"/>
        <v>292</v>
      </c>
      <c r="E18" s="17">
        <f t="shared" si="4"/>
        <v>78.82</v>
      </c>
      <c r="F18" s="17">
        <f t="shared" si="5"/>
        <v>11.50772</v>
      </c>
      <c r="G18" s="17">
        <f t="shared" si="6"/>
        <v>0</v>
      </c>
      <c r="I18" s="17" cm="1">
        <f t="array" ref="I18">IF(INDEX('IB (Input)'!$A:$T,ROW(),IB_TradeDate_Column)="","",INDEX('IB (Input)'!$A:$T,ROW(),IB_TradeDate_Column))</f>
        <v>20240328</v>
      </c>
      <c r="J18" s="17" t="str" cm="1">
        <f t="array" ref="J18">IF(INDEX('IB (Input)'!$A:$T,ROW(),IB_Symbol_Column)="","",INDEX('IB (Input)'!$A:$T,ROW(),IB_Symbol_Column))</f>
        <v>VUSA</v>
      </c>
      <c r="K18" s="17" cm="1">
        <f t="array" ref="K18">IF(INDEX('IB (Input)'!$A:$T,ROW(),IB_Quantity_Column)="","",INDEX('IB (Input)'!$A:$T,ROW(),IB_Quantity_Column))</f>
        <v>-292</v>
      </c>
      <c r="L18" s="17" cm="1">
        <f t="array" ref="L18">IF(INDEX('IB (Input)'!$A:$T,ROW(),IB_TradePrice_Column)="","",INDEX('IB (Input)'!$A:$T,ROW(),IB_TradePrice_Column))</f>
        <v>78.82</v>
      </c>
      <c r="M18" s="17" cm="1">
        <f t="array" ref="M18">IF(INDEX('IB (Input)'!$A:$T,ROW(),IB_Commission_Column)="","",INDEX('IB (Input)'!$A:$T,ROW(),IB_Commission_Column))</f>
        <v>-11.50772</v>
      </c>
      <c r="N18" s="17" cm="1">
        <f t="array" ref="N18">IF(INDEX('IB (Input)'!$A:$T,ROW(),IB_Taxes_Column)="","",INDEX('IB (Input)'!$A:$T,ROW(),IB_Taxes_Column))</f>
        <v>0</v>
      </c>
      <c r="O18" s="17" t="str" cm="1">
        <f t="array" ref="O18">IF(INDEX('IB (Input)'!$A:$T,ROW(),IB_Currency_Column)="","",INDEX('IB (Input)'!$A:$T,ROW(),IB_Currency_Column))</f>
        <v>GBP</v>
      </c>
      <c r="P18" s="17" t="str" cm="1">
        <f t="array" ref="P18">IF(INDEX('IB (Input)'!$A:$T,ROW(),IB_IB_Commission_Currency)="","",INDEX('IB (Input)'!$A:$T,ROW(),IB_IB_Commission_Currency))</f>
        <v>GBP</v>
      </c>
      <c r="R18" s="17" cm="1">
        <f t="array" ref="R18">IFERROR(IF(O18="GBP",1,INDEX('HMRC FX Rate'!F:F,MATCH(LEFT(I18,6)&amp;O18,'HMRC FX Rate'!A:A,0))),"")</f>
        <v>1</v>
      </c>
      <c r="S18" s="17" cm="1">
        <f t="array" ref="S18">IFERROR(IF(P18="GBP",1,INDEX('HMRC FX Rate'!F:F,MATCH(LEFT(I18,6)&amp;P18,'HMRC FX Rate'!A:A,0))),"")</f>
        <v>1</v>
      </c>
    </row>
    <row r="19" spans="1:19">
      <c r="A19" s="17" t="str">
        <f t="shared" si="0"/>
        <v>B</v>
      </c>
      <c r="B19" s="17" t="str">
        <f t="shared" si="1"/>
        <v>07/02/2024</v>
      </c>
      <c r="C19" s="17" t="str">
        <f t="shared" si="2"/>
        <v>XSTC</v>
      </c>
      <c r="D19" s="17">
        <f t="shared" si="3"/>
        <v>29</v>
      </c>
      <c r="E19" s="17">
        <f t="shared" si="4"/>
        <v>71.6</v>
      </c>
      <c r="F19" s="17">
        <f t="shared" si="5"/>
        <v>3</v>
      </c>
      <c r="G19" s="17">
        <f t="shared" si="6"/>
        <v>0</v>
      </c>
      <c r="I19" s="17" cm="1">
        <f t="array" ref="I19">IF(INDEX('IB (Input)'!$A:$T,ROW(),IB_TradeDate_Column)="","",INDEX('IB (Input)'!$A:$T,ROW(),IB_TradeDate_Column))</f>
        <v>20240207</v>
      </c>
      <c r="J19" s="17" t="str" cm="1">
        <f t="array" ref="J19">IF(INDEX('IB (Input)'!$A:$T,ROW(),IB_Symbol_Column)="","",INDEX('IB (Input)'!$A:$T,ROW(),IB_Symbol_Column))</f>
        <v>XSTC</v>
      </c>
      <c r="K19" s="17" cm="1">
        <f t="array" ref="K19">IF(INDEX('IB (Input)'!$A:$T,ROW(),IB_Quantity_Column)="","",INDEX('IB (Input)'!$A:$T,ROW(),IB_Quantity_Column))</f>
        <v>29</v>
      </c>
      <c r="L19" s="17" cm="1">
        <f t="array" ref="L19">IF(INDEX('IB (Input)'!$A:$T,ROW(),IB_TradePrice_Column)="","",INDEX('IB (Input)'!$A:$T,ROW(),IB_TradePrice_Column))</f>
        <v>71.6</v>
      </c>
      <c r="M19" s="17" cm="1">
        <f t="array" ref="M19">IF(INDEX('IB (Input)'!$A:$T,ROW(),IB_Commission_Column)="","",INDEX('IB (Input)'!$A:$T,ROW(),IB_Commission_Column))</f>
        <v>-3</v>
      </c>
      <c r="N19" s="17" cm="1">
        <f t="array" ref="N19">IF(INDEX('IB (Input)'!$A:$T,ROW(),IB_Taxes_Column)="","",INDEX('IB (Input)'!$A:$T,ROW(),IB_Taxes_Column))</f>
        <v>0</v>
      </c>
      <c r="O19" s="17" t="str" cm="1">
        <f t="array" ref="O19">IF(INDEX('IB (Input)'!$A:$T,ROW(),IB_Currency_Column)="","",INDEX('IB (Input)'!$A:$T,ROW(),IB_Currency_Column))</f>
        <v>GBP</v>
      </c>
      <c r="P19" s="17" t="str" cm="1">
        <f t="array" ref="P19">IF(INDEX('IB (Input)'!$A:$T,ROW(),IB_IB_Commission_Currency)="","",INDEX('IB (Input)'!$A:$T,ROW(),IB_IB_Commission_Currency))</f>
        <v>GBP</v>
      </c>
      <c r="R19" s="17" cm="1">
        <f t="array" ref="R19">IFERROR(IF(O19="GBP",1,INDEX('HMRC FX Rate'!F:F,MATCH(LEFT(I19,6)&amp;O19,'HMRC FX Rate'!A:A,0))),"")</f>
        <v>1</v>
      </c>
      <c r="S19" s="17" cm="1">
        <f t="array" ref="S19">IFERROR(IF(P19="GBP",1,INDEX('HMRC FX Rate'!F:F,MATCH(LEFT(I19,6)&amp;P19,'HMRC FX Rate'!A:A,0))),"")</f>
        <v>1</v>
      </c>
    </row>
    <row r="20" spans="1:19">
      <c r="A20" s="17" t="str">
        <f t="shared" si="0"/>
        <v>B</v>
      </c>
      <c r="B20" s="17" t="str">
        <f t="shared" si="1"/>
        <v>07/02/2024</v>
      </c>
      <c r="C20" s="17" t="str">
        <f t="shared" si="2"/>
        <v>XSTC</v>
      </c>
      <c r="D20" s="17">
        <f t="shared" si="3"/>
        <v>120</v>
      </c>
      <c r="E20" s="17">
        <f t="shared" si="4"/>
        <v>71.6</v>
      </c>
      <c r="F20" s="17">
        <f t="shared" si="5"/>
        <v>2.3342</v>
      </c>
      <c r="G20" s="17">
        <f t="shared" si="6"/>
        <v>0</v>
      </c>
      <c r="I20" s="17" cm="1">
        <f t="array" ref="I20">IF(INDEX('IB (Input)'!$A:$T,ROW(),IB_TradeDate_Column)="","",INDEX('IB (Input)'!$A:$T,ROW(),IB_TradeDate_Column))</f>
        <v>20240207</v>
      </c>
      <c r="J20" s="17" t="str" cm="1">
        <f t="array" ref="J20">IF(INDEX('IB (Input)'!$A:$T,ROW(),IB_Symbol_Column)="","",INDEX('IB (Input)'!$A:$T,ROW(),IB_Symbol_Column))</f>
        <v>XSTC</v>
      </c>
      <c r="K20" s="17" cm="1">
        <f t="array" ref="K20">IF(INDEX('IB (Input)'!$A:$T,ROW(),IB_Quantity_Column)="","",INDEX('IB (Input)'!$A:$T,ROW(),IB_Quantity_Column))</f>
        <v>120</v>
      </c>
      <c r="L20" s="17" cm="1">
        <f t="array" ref="L20">IF(INDEX('IB (Input)'!$A:$T,ROW(),IB_TradePrice_Column)="","",INDEX('IB (Input)'!$A:$T,ROW(),IB_TradePrice_Column))</f>
        <v>71.6</v>
      </c>
      <c r="M20" s="17" cm="1">
        <f t="array" ref="M20">IF(INDEX('IB (Input)'!$A:$T,ROW(),IB_Commission_Column)="","",INDEX('IB (Input)'!$A:$T,ROW(),IB_Commission_Column))</f>
        <v>-2.3342</v>
      </c>
      <c r="N20" s="17" cm="1">
        <f t="array" ref="N20">IF(INDEX('IB (Input)'!$A:$T,ROW(),IB_Taxes_Column)="","",INDEX('IB (Input)'!$A:$T,ROW(),IB_Taxes_Column))</f>
        <v>0</v>
      </c>
      <c r="O20" s="17" t="str" cm="1">
        <f t="array" ref="O20">IF(INDEX('IB (Input)'!$A:$T,ROW(),IB_Currency_Column)="","",INDEX('IB (Input)'!$A:$T,ROW(),IB_Currency_Column))</f>
        <v>GBP</v>
      </c>
      <c r="P20" s="17" t="str" cm="1">
        <f t="array" ref="P20">IF(INDEX('IB (Input)'!$A:$T,ROW(),IB_IB_Commission_Currency)="","",INDEX('IB (Input)'!$A:$T,ROW(),IB_IB_Commission_Currency))</f>
        <v>GBP</v>
      </c>
      <c r="R20" s="17" cm="1">
        <f t="array" ref="R20">IFERROR(IF(O20="GBP",1,INDEX('HMRC FX Rate'!F:F,MATCH(LEFT(I20,6)&amp;O20,'HMRC FX Rate'!A:A,0))),"")</f>
        <v>1</v>
      </c>
      <c r="S20" s="17" cm="1">
        <f t="array" ref="S20">IFERROR(IF(P20="GBP",1,INDEX('HMRC FX Rate'!F:F,MATCH(LEFT(I20,6)&amp;P20,'HMRC FX Rate'!A:A,0))),"")</f>
        <v>1</v>
      </c>
    </row>
    <row r="21" spans="1:19">
      <c r="A21" s="17" t="str">
        <f t="shared" si="0"/>
        <v>S</v>
      </c>
      <c r="B21" s="17" t="str">
        <f t="shared" si="1"/>
        <v>28/03/2024</v>
      </c>
      <c r="C21" s="17" t="str">
        <f t="shared" si="2"/>
        <v>XSTC</v>
      </c>
      <c r="D21" s="17">
        <f t="shared" si="3"/>
        <v>149</v>
      </c>
      <c r="E21" s="17">
        <f t="shared" si="4"/>
        <v>74.92</v>
      </c>
      <c r="F21" s="17">
        <f t="shared" si="5"/>
        <v>5.58154</v>
      </c>
      <c r="G21" s="17">
        <f t="shared" si="6"/>
        <v>0</v>
      </c>
      <c r="I21" s="17" cm="1">
        <f t="array" ref="I21">IF(INDEX('IB (Input)'!$A:$T,ROW(),IB_TradeDate_Column)="","",INDEX('IB (Input)'!$A:$T,ROW(),IB_TradeDate_Column))</f>
        <v>20240328</v>
      </c>
      <c r="J21" s="17" t="str" cm="1">
        <f t="array" ref="J21">IF(INDEX('IB (Input)'!$A:$T,ROW(),IB_Symbol_Column)="","",INDEX('IB (Input)'!$A:$T,ROW(),IB_Symbol_Column))</f>
        <v>XSTC</v>
      </c>
      <c r="K21" s="17" cm="1">
        <f t="array" ref="K21">IF(INDEX('IB (Input)'!$A:$T,ROW(),IB_Quantity_Column)="","",INDEX('IB (Input)'!$A:$T,ROW(),IB_Quantity_Column))</f>
        <v>-149</v>
      </c>
      <c r="L21" s="17" cm="1">
        <f t="array" ref="L21">IF(INDEX('IB (Input)'!$A:$T,ROW(),IB_TradePrice_Column)="","",INDEX('IB (Input)'!$A:$T,ROW(),IB_TradePrice_Column))</f>
        <v>74.92</v>
      </c>
      <c r="M21" s="17" cm="1">
        <f t="array" ref="M21">IF(INDEX('IB (Input)'!$A:$T,ROW(),IB_Commission_Column)="","",INDEX('IB (Input)'!$A:$T,ROW(),IB_Commission_Column))</f>
        <v>-5.58154</v>
      </c>
      <c r="N21" s="17" cm="1">
        <f t="array" ref="N21">IF(INDEX('IB (Input)'!$A:$T,ROW(),IB_Taxes_Column)="","",INDEX('IB (Input)'!$A:$T,ROW(),IB_Taxes_Column))</f>
        <v>0</v>
      </c>
      <c r="O21" s="17" t="str" cm="1">
        <f t="array" ref="O21">IF(INDEX('IB (Input)'!$A:$T,ROW(),IB_Currency_Column)="","",INDEX('IB (Input)'!$A:$T,ROW(),IB_Currency_Column))</f>
        <v>GBP</v>
      </c>
      <c r="P21" s="17" t="str" cm="1">
        <f t="array" ref="P21">IF(INDEX('IB (Input)'!$A:$T,ROW(),IB_IB_Commission_Currency)="","",INDEX('IB (Input)'!$A:$T,ROW(),IB_IB_Commission_Currency))</f>
        <v>GBP</v>
      </c>
      <c r="R21" s="17" cm="1">
        <f t="array" ref="R21">IFERROR(IF(O21="GBP",1,INDEX('HMRC FX Rate'!F:F,MATCH(LEFT(I21,6)&amp;O21,'HMRC FX Rate'!A:A,0))),"")</f>
        <v>1</v>
      </c>
      <c r="S21" s="17" cm="1">
        <f t="array" ref="S21">IFERROR(IF(P21="GBP",1,INDEX('HMRC FX Rate'!F:F,MATCH(LEFT(I21,6)&amp;P21,'HMRC FX Rate'!A:A,0))),"")</f>
        <v>1</v>
      </c>
    </row>
    <row r="22" spans="1:19">
      <c r="A22" s="17" t="str">
        <f t="shared" si="0"/>
        <v>B</v>
      </c>
      <c r="B22" s="17" t="str">
        <f t="shared" si="1"/>
        <v>07/02/2024</v>
      </c>
      <c r="C22" s="17" t="str">
        <f t="shared" si="2"/>
        <v>SDUS</v>
      </c>
      <c r="D22" s="17">
        <f t="shared" si="3"/>
        <v>725</v>
      </c>
      <c r="E22" s="17">
        <f t="shared" si="4"/>
        <v>7.37509850275808</v>
      </c>
      <c r="F22" s="17">
        <f t="shared" si="5"/>
        <v>3.15208825847124</v>
      </c>
      <c r="G22" s="17">
        <f t="shared" si="6"/>
        <v>0</v>
      </c>
      <c r="I22" s="17" cm="1">
        <f t="array" ref="I22">IF(INDEX('IB (Input)'!$A:$T,ROW(),IB_TradeDate_Column)="","",INDEX('IB (Input)'!$A:$T,ROW(),IB_TradeDate_Column))</f>
        <v>20240207</v>
      </c>
      <c r="J22" s="17" t="str" cm="1">
        <f t="array" ref="J22">IF(INDEX('IB (Input)'!$A:$T,ROW(),IB_Symbol_Column)="","",INDEX('IB (Input)'!$A:$T,ROW(),IB_Symbol_Column))</f>
        <v>SDUS</v>
      </c>
      <c r="K22" s="17" cm="1">
        <f t="array" ref="K22">IF(INDEX('IB (Input)'!$A:$T,ROW(),IB_Quantity_Column)="","",INDEX('IB (Input)'!$A:$T,ROW(),IB_Quantity_Column))</f>
        <v>725</v>
      </c>
      <c r="L22" s="17" cm="1">
        <f t="array" ref="L22">IF(INDEX('IB (Input)'!$A:$T,ROW(),IB_TradePrice_Column)="","",INDEX('IB (Input)'!$A:$T,ROW(),IB_TradePrice_Column))</f>
        <v>9.359</v>
      </c>
      <c r="M22" s="17" cm="1">
        <f t="array" ref="M22">IF(INDEX('IB (Input)'!$A:$T,ROW(),IB_Commission_Column)="","",INDEX('IB (Input)'!$A:$T,ROW(),IB_Commission_Column))</f>
        <v>-4</v>
      </c>
      <c r="N22" s="17" cm="1">
        <f t="array" ref="N22">IF(INDEX('IB (Input)'!$A:$T,ROW(),IB_Taxes_Column)="","",INDEX('IB (Input)'!$A:$T,ROW(),IB_Taxes_Column))</f>
        <v>0</v>
      </c>
      <c r="O22" s="17" t="str" cm="1">
        <f t="array" ref="O22">IF(INDEX('IB (Input)'!$A:$T,ROW(),IB_Currency_Column)="","",INDEX('IB (Input)'!$A:$T,ROW(),IB_Currency_Column))</f>
        <v>USD</v>
      </c>
      <c r="P22" s="17" t="str" cm="1">
        <f t="array" ref="P22">IF(INDEX('IB (Input)'!$A:$T,ROW(),IB_IB_Commission_Currency)="","",INDEX('IB (Input)'!$A:$T,ROW(),IB_IB_Commission_Currency))</f>
        <v>USD</v>
      </c>
      <c r="R22" s="17" cm="1">
        <f t="array" ref="R22">IFERROR(IF(O22="GBP",1,INDEX('HMRC FX Rate'!F:F,MATCH(LEFT(I22,6)&amp;O22,'HMRC FX Rate'!A:A,0))),"")</f>
        <v>1.269</v>
      </c>
      <c r="S22" s="17" cm="1">
        <f t="array" ref="S22">IFERROR(IF(P22="GBP",1,INDEX('HMRC FX Rate'!F:F,MATCH(LEFT(I22,6)&amp;P22,'HMRC FX Rate'!A:A,0))),"")</f>
        <v>1.269</v>
      </c>
    </row>
    <row r="23" spans="1:19">
      <c r="A23" s="17" t="str">
        <f t="shared" si="0"/>
        <v>B</v>
      </c>
      <c r="B23" s="17" t="str">
        <f t="shared" si="1"/>
        <v>26/03/2024</v>
      </c>
      <c r="C23" s="17" t="str">
        <f t="shared" si="2"/>
        <v>SDUS</v>
      </c>
      <c r="D23" s="17">
        <f t="shared" si="3"/>
        <v>333</v>
      </c>
      <c r="E23" s="17">
        <f t="shared" si="4"/>
        <v>7.83335975899794</v>
      </c>
      <c r="F23" s="17">
        <f t="shared" si="5"/>
        <v>3.17107975265578</v>
      </c>
      <c r="G23" s="17">
        <f t="shared" si="6"/>
        <v>0</v>
      </c>
      <c r="I23" s="17" cm="1">
        <f t="array" ref="I23">IF(INDEX('IB (Input)'!$A:$T,ROW(),IB_TradeDate_Column)="","",INDEX('IB (Input)'!$A:$T,ROW(),IB_TradeDate_Column))</f>
        <v>20240326</v>
      </c>
      <c r="J23" s="17" t="str" cm="1">
        <f t="array" ref="J23">IF(INDEX('IB (Input)'!$A:$T,ROW(),IB_Symbol_Column)="","",INDEX('IB (Input)'!$A:$T,ROW(),IB_Symbol_Column))</f>
        <v>SDUS</v>
      </c>
      <c r="K23" s="17" cm="1">
        <f t="array" ref="K23">IF(INDEX('IB (Input)'!$A:$T,ROW(),IB_Quantity_Column)="","",INDEX('IB (Input)'!$A:$T,ROW(),IB_Quantity_Column))</f>
        <v>333</v>
      </c>
      <c r="L23" s="17" cm="1">
        <f t="array" ref="L23">IF(INDEX('IB (Input)'!$A:$T,ROW(),IB_TradePrice_Column)="","",INDEX('IB (Input)'!$A:$T,ROW(),IB_TradePrice_Column))</f>
        <v>9.881</v>
      </c>
      <c r="M23" s="17" cm="1">
        <f t="array" ref="M23">IF(INDEX('IB (Input)'!$A:$T,ROW(),IB_Commission_Column)="","",INDEX('IB (Input)'!$A:$T,ROW(),IB_Commission_Column))</f>
        <v>-4</v>
      </c>
      <c r="N23" s="17" cm="1">
        <f t="array" ref="N23">IF(INDEX('IB (Input)'!$A:$T,ROW(),IB_Taxes_Column)="","",INDEX('IB (Input)'!$A:$T,ROW(),IB_Taxes_Column))</f>
        <v>0</v>
      </c>
      <c r="O23" s="17" t="str" cm="1">
        <f t="array" ref="O23">IF(INDEX('IB (Input)'!$A:$T,ROW(),IB_Currency_Column)="","",INDEX('IB (Input)'!$A:$T,ROW(),IB_Currency_Column))</f>
        <v>USD</v>
      </c>
      <c r="P23" s="17" t="str" cm="1">
        <f t="array" ref="P23">IF(INDEX('IB (Input)'!$A:$T,ROW(),IB_IB_Commission_Currency)="","",INDEX('IB (Input)'!$A:$T,ROW(),IB_IB_Commission_Currency))</f>
        <v>USD</v>
      </c>
      <c r="R23" s="17" cm="1">
        <f t="array" ref="R23">IFERROR(IF(O23="GBP",1,INDEX('HMRC FX Rate'!F:F,MATCH(LEFT(I23,6)&amp;O23,'HMRC FX Rate'!A:A,0))),"")</f>
        <v>1.2614</v>
      </c>
      <c r="S23" s="17" cm="1">
        <f t="array" ref="S23">IFERROR(IF(P23="GBP",1,INDEX('HMRC FX Rate'!F:F,MATCH(LEFT(I23,6)&amp;P23,'HMRC FX Rate'!A:A,0))),"")</f>
        <v>1.2614</v>
      </c>
    </row>
    <row r="24" spans="1:19">
      <c r="A24" s="17" t="str">
        <f t="shared" si="0"/>
        <v>S</v>
      </c>
      <c r="B24" s="17" t="str">
        <f t="shared" si="1"/>
        <v>28/03/2024</v>
      </c>
      <c r="C24" s="17" t="str">
        <f t="shared" si="2"/>
        <v>SDUS</v>
      </c>
      <c r="D24" s="17">
        <f t="shared" si="3"/>
        <v>1058</v>
      </c>
      <c r="E24" s="17">
        <f t="shared" si="4"/>
        <v>7.85159346757571</v>
      </c>
      <c r="F24" s="17">
        <f t="shared" si="5"/>
        <v>4.15349294434755</v>
      </c>
      <c r="G24" s="17">
        <f t="shared" si="6"/>
        <v>0</v>
      </c>
      <c r="I24" s="17" cm="1">
        <f t="array" ref="I24">IF(INDEX('IB (Input)'!$A:$T,ROW(),IB_TradeDate_Column)="","",INDEX('IB (Input)'!$A:$T,ROW(),IB_TradeDate_Column))</f>
        <v>20240328</v>
      </c>
      <c r="J24" s="17" t="str" cm="1">
        <f t="array" ref="J24">IF(INDEX('IB (Input)'!$A:$T,ROW(),IB_Symbol_Column)="","",INDEX('IB (Input)'!$A:$T,ROW(),IB_Symbol_Column))</f>
        <v>SDUS</v>
      </c>
      <c r="K24" s="17" cm="1">
        <f t="array" ref="K24">IF(INDEX('IB (Input)'!$A:$T,ROW(),IB_Quantity_Column)="","",INDEX('IB (Input)'!$A:$T,ROW(),IB_Quantity_Column))</f>
        <v>-1058</v>
      </c>
      <c r="L24" s="17" cm="1">
        <f t="array" ref="L24">IF(INDEX('IB (Input)'!$A:$T,ROW(),IB_TradePrice_Column)="","",INDEX('IB (Input)'!$A:$T,ROW(),IB_TradePrice_Column))</f>
        <v>9.904</v>
      </c>
      <c r="M24" s="17" cm="1">
        <f t="array" ref="M24">IF(INDEX('IB (Input)'!$A:$T,ROW(),IB_Commission_Column)="","",INDEX('IB (Input)'!$A:$T,ROW(),IB_Commission_Column))</f>
        <v>-5.239216</v>
      </c>
      <c r="N24" s="17" cm="1">
        <f t="array" ref="N24">IF(INDEX('IB (Input)'!$A:$T,ROW(),IB_Taxes_Column)="","",INDEX('IB (Input)'!$A:$T,ROW(),IB_Taxes_Column))</f>
        <v>0</v>
      </c>
      <c r="O24" s="17" t="str" cm="1">
        <f t="array" ref="O24">IF(INDEX('IB (Input)'!$A:$T,ROW(),IB_Currency_Column)="","",INDEX('IB (Input)'!$A:$T,ROW(),IB_Currency_Column))</f>
        <v>USD</v>
      </c>
      <c r="P24" s="17" t="str" cm="1">
        <f t="array" ref="P24">IF(INDEX('IB (Input)'!$A:$T,ROW(),IB_IB_Commission_Currency)="","",INDEX('IB (Input)'!$A:$T,ROW(),IB_IB_Commission_Currency))</f>
        <v>USD</v>
      </c>
      <c r="R24" s="17" cm="1">
        <f t="array" ref="R24">IFERROR(IF(O24="GBP",1,INDEX('HMRC FX Rate'!F:F,MATCH(LEFT(I24,6)&amp;O24,'HMRC FX Rate'!A:A,0))),"")</f>
        <v>1.2614</v>
      </c>
      <c r="S24" s="17" cm="1">
        <f t="array" ref="S24">IFERROR(IF(P24="GBP",1,INDEX('HMRC FX Rate'!F:F,MATCH(LEFT(I24,6)&amp;P24,'HMRC FX Rate'!A:A,0))),"")</f>
        <v>1.2614</v>
      </c>
    </row>
    <row r="25" spans="1:19">
      <c r="A25" s="17" t="str">
        <f t="shared" si="0"/>
        <v/>
      </c>
      <c r="B25" s="17" t="str">
        <f t="shared" si="1"/>
        <v/>
      </c>
      <c r="C25" s="17" t="str">
        <f t="shared" si="2"/>
        <v/>
      </c>
      <c r="D25" s="17" t="str">
        <f t="shared" si="3"/>
        <v/>
      </c>
      <c r="E25" s="17" t="str">
        <f t="shared" si="4"/>
        <v/>
      </c>
      <c r="F25" s="17" t="str">
        <f t="shared" si="5"/>
        <v/>
      </c>
      <c r="G25" s="17" t="str">
        <f t="shared" si="6"/>
        <v/>
      </c>
      <c r="I25" s="17" t="str" cm="1">
        <f t="array" ref="I25">IF(INDEX('IB (Input)'!$A:$T,ROW(),IB_TradeDate_Column)="","",INDEX('IB (Input)'!$A:$T,ROW(),IB_TradeDate_Column))</f>
        <v/>
      </c>
      <c r="J25" s="17" t="str" cm="1">
        <f t="array" ref="J25">IF(INDEX('IB (Input)'!$A:$T,ROW(),IB_Symbol_Column)="","",INDEX('IB (Input)'!$A:$T,ROW(),IB_Symbol_Column))</f>
        <v/>
      </c>
      <c r="K25" s="17" t="str" cm="1">
        <f t="array" ref="K25">IF(INDEX('IB (Input)'!$A:$T,ROW(),IB_Quantity_Column)="","",INDEX('IB (Input)'!$A:$T,ROW(),IB_Quantity_Column))</f>
        <v/>
      </c>
      <c r="L25" s="17" t="str" cm="1">
        <f t="array" ref="L25">IF(INDEX('IB (Input)'!$A:$T,ROW(),IB_TradePrice_Column)="","",INDEX('IB (Input)'!$A:$T,ROW(),IB_TradePrice_Column))</f>
        <v/>
      </c>
      <c r="M25" s="17" t="str" cm="1">
        <f t="array" ref="M25">IF(INDEX('IB (Input)'!$A:$T,ROW(),IB_Commission_Column)="","",INDEX('IB (Input)'!$A:$T,ROW(),IB_Commission_Column))</f>
        <v/>
      </c>
      <c r="N25" s="17" t="str" cm="1">
        <f t="array" ref="N25">IF(INDEX('IB (Input)'!$A:$T,ROW(),IB_Taxes_Column)="","",INDEX('IB (Input)'!$A:$T,ROW(),IB_Taxes_Column))</f>
        <v/>
      </c>
      <c r="O25" s="17" t="str" cm="1">
        <f t="array" ref="O25">IF(INDEX('IB (Input)'!$A:$T,ROW(),IB_Currency_Column)="","",INDEX('IB (Input)'!$A:$T,ROW(),IB_Currency_Column))</f>
        <v/>
      </c>
      <c r="P25" s="17" t="str" cm="1">
        <f t="array" ref="P25">IF(INDEX('IB (Input)'!$A:$T,ROW(),IB_IB_Commission_Currency)="","",INDEX('IB (Input)'!$A:$T,ROW(),IB_IB_Commission_Currency))</f>
        <v/>
      </c>
      <c r="R25" s="17" t="str" cm="1">
        <f t="array" ref="R25">IFERROR(IF(O25="GBP",1,INDEX('HMRC FX Rate'!F:F,MATCH(LEFT(I25,6)&amp;O25,'HMRC FX Rate'!A:A,0))),"")</f>
        <v/>
      </c>
      <c r="S25" s="17" t="str" cm="1">
        <f t="array" ref="S25">IFERROR(IF(P25="GBP",1,INDEX('HMRC FX Rate'!F:F,MATCH(LEFT(I25,6)&amp;P25,'HMRC FX Rate'!A:A,0))),"")</f>
        <v/>
      </c>
    </row>
    <row r="26" spans="1:19">
      <c r="A26" s="17" t="str">
        <f t="shared" si="0"/>
        <v/>
      </c>
      <c r="B26" s="17" t="str">
        <f t="shared" si="1"/>
        <v/>
      </c>
      <c r="C26" s="17" t="str">
        <f t="shared" si="2"/>
        <v/>
      </c>
      <c r="D26" s="17" t="str">
        <f t="shared" si="3"/>
        <v/>
      </c>
      <c r="E26" s="17" t="str">
        <f t="shared" si="4"/>
        <v/>
      </c>
      <c r="F26" s="17" t="str">
        <f t="shared" si="5"/>
        <v/>
      </c>
      <c r="G26" s="17" t="str">
        <f t="shared" si="6"/>
        <v/>
      </c>
      <c r="I26" s="17" t="str" cm="1">
        <f t="array" ref="I26">IF(INDEX('IB (Input)'!$A:$T,ROW(),IB_TradeDate_Column)="","",INDEX('IB (Input)'!$A:$T,ROW(),IB_TradeDate_Column))</f>
        <v/>
      </c>
      <c r="J26" s="17" t="str" cm="1">
        <f t="array" ref="J26">IF(INDEX('IB (Input)'!$A:$T,ROW(),IB_Symbol_Column)="","",INDEX('IB (Input)'!$A:$T,ROW(),IB_Symbol_Column))</f>
        <v/>
      </c>
      <c r="K26" s="17" t="str" cm="1">
        <f t="array" ref="K26">IF(INDEX('IB (Input)'!$A:$T,ROW(),IB_Quantity_Column)="","",INDEX('IB (Input)'!$A:$T,ROW(),IB_Quantity_Column))</f>
        <v/>
      </c>
      <c r="L26" s="17" t="str" cm="1">
        <f t="array" ref="L26">IF(INDEX('IB (Input)'!$A:$T,ROW(),IB_TradePrice_Column)="","",INDEX('IB (Input)'!$A:$T,ROW(),IB_TradePrice_Column))</f>
        <v/>
      </c>
      <c r="M26" s="17" t="str" cm="1">
        <f t="array" ref="M26">IF(INDEX('IB (Input)'!$A:$T,ROW(),IB_Commission_Column)="","",INDEX('IB (Input)'!$A:$T,ROW(),IB_Commission_Column))</f>
        <v/>
      </c>
      <c r="N26" s="17" t="str" cm="1">
        <f t="array" ref="N26">IF(INDEX('IB (Input)'!$A:$T,ROW(),IB_Taxes_Column)="","",INDEX('IB (Input)'!$A:$T,ROW(),IB_Taxes_Column))</f>
        <v/>
      </c>
      <c r="O26" s="17" t="str" cm="1">
        <f t="array" ref="O26">IF(INDEX('IB (Input)'!$A:$T,ROW(),IB_Currency_Column)="","",INDEX('IB (Input)'!$A:$T,ROW(),IB_Currency_Column))</f>
        <v/>
      </c>
      <c r="P26" s="17" t="str" cm="1">
        <f t="array" ref="P26">IF(INDEX('IB (Input)'!$A:$T,ROW(),IB_IB_Commission_Currency)="","",INDEX('IB (Input)'!$A:$T,ROW(),IB_IB_Commission_Currency))</f>
        <v/>
      </c>
      <c r="R26" s="17" t="str" cm="1">
        <f t="array" ref="R26">IFERROR(IF(O26="GBP",1,INDEX('HMRC FX Rate'!F:F,MATCH(LEFT(I26,6)&amp;O26,'HMRC FX Rate'!A:A,0))),"")</f>
        <v/>
      </c>
      <c r="S26" s="17" t="str" cm="1">
        <f t="array" ref="S26">IFERROR(IF(P26="GBP",1,INDEX('HMRC FX Rate'!F:F,MATCH(LEFT(I26,6)&amp;P26,'HMRC FX Rate'!A:A,0))),"")</f>
        <v/>
      </c>
    </row>
    <row r="27" spans="1:19">
      <c r="A27" s="17" t="str">
        <f t="shared" si="0"/>
        <v/>
      </c>
      <c r="B27" s="17" t="str">
        <f t="shared" si="1"/>
        <v/>
      </c>
      <c r="C27" s="17" t="str">
        <f t="shared" si="2"/>
        <v/>
      </c>
      <c r="D27" s="17" t="str">
        <f t="shared" si="3"/>
        <v/>
      </c>
      <c r="E27" s="17" t="str">
        <f t="shared" si="4"/>
        <v/>
      </c>
      <c r="F27" s="17" t="str">
        <f t="shared" si="5"/>
        <v/>
      </c>
      <c r="G27" s="17" t="str">
        <f t="shared" si="6"/>
        <v/>
      </c>
      <c r="I27" s="17" t="str" cm="1">
        <f t="array" ref="I27">IF(INDEX('IB (Input)'!$A:$T,ROW(),IB_TradeDate_Column)="","",INDEX('IB (Input)'!$A:$T,ROW(),IB_TradeDate_Column))</f>
        <v/>
      </c>
      <c r="J27" s="17" t="str" cm="1">
        <f t="array" ref="J27">IF(INDEX('IB (Input)'!$A:$T,ROW(),IB_Symbol_Column)="","",INDEX('IB (Input)'!$A:$T,ROW(),IB_Symbol_Column))</f>
        <v/>
      </c>
      <c r="K27" s="17" t="str" cm="1">
        <f t="array" ref="K27">IF(INDEX('IB (Input)'!$A:$T,ROW(),IB_Quantity_Column)="","",INDEX('IB (Input)'!$A:$T,ROW(),IB_Quantity_Column))</f>
        <v/>
      </c>
      <c r="L27" s="17" t="str" cm="1">
        <f t="array" ref="L27">IF(INDEX('IB (Input)'!$A:$T,ROW(),IB_TradePrice_Column)="","",INDEX('IB (Input)'!$A:$T,ROW(),IB_TradePrice_Column))</f>
        <v/>
      </c>
      <c r="M27" s="17" t="str" cm="1">
        <f t="array" ref="M27">IF(INDEX('IB (Input)'!$A:$T,ROW(),IB_Commission_Column)="","",INDEX('IB (Input)'!$A:$T,ROW(),IB_Commission_Column))</f>
        <v/>
      </c>
      <c r="N27" s="17" t="str" cm="1">
        <f t="array" ref="N27">IF(INDEX('IB (Input)'!$A:$T,ROW(),IB_Taxes_Column)="","",INDEX('IB (Input)'!$A:$T,ROW(),IB_Taxes_Column))</f>
        <v/>
      </c>
      <c r="O27" s="17" t="str" cm="1">
        <f t="array" ref="O27">IF(INDEX('IB (Input)'!$A:$T,ROW(),IB_Currency_Column)="","",INDEX('IB (Input)'!$A:$T,ROW(),IB_Currency_Column))</f>
        <v/>
      </c>
      <c r="P27" s="17" t="str" cm="1">
        <f t="array" ref="P27">IF(INDEX('IB (Input)'!$A:$T,ROW(),IB_IB_Commission_Currency)="","",INDEX('IB (Input)'!$A:$T,ROW(),IB_IB_Commission_Currency))</f>
        <v/>
      </c>
      <c r="R27" s="17" t="str" cm="1">
        <f t="array" ref="R27">IFERROR(IF(O27="GBP",1,INDEX('HMRC FX Rate'!F:F,MATCH(LEFT(I27,6)&amp;O27,'HMRC FX Rate'!A:A,0))),"")</f>
        <v/>
      </c>
      <c r="S27" s="17" t="str" cm="1">
        <f t="array" ref="S27">IFERROR(IF(P27="GBP",1,INDEX('HMRC FX Rate'!F:F,MATCH(LEFT(I27,6)&amp;P27,'HMRC FX Rate'!A:A,0))),"")</f>
        <v/>
      </c>
    </row>
    <row r="28" spans="1:19">
      <c r="A28" s="17" t="str">
        <f t="shared" si="0"/>
        <v/>
      </c>
      <c r="B28" s="17" t="str">
        <f t="shared" si="1"/>
        <v/>
      </c>
      <c r="C28" s="17" t="str">
        <f t="shared" si="2"/>
        <v/>
      </c>
      <c r="D28" s="17" t="str">
        <f t="shared" si="3"/>
        <v/>
      </c>
      <c r="E28" s="17" t="str">
        <f t="shared" si="4"/>
        <v/>
      </c>
      <c r="F28" s="17" t="str">
        <f t="shared" si="5"/>
        <v/>
      </c>
      <c r="G28" s="17" t="str">
        <f t="shared" si="6"/>
        <v/>
      </c>
      <c r="I28" s="17" t="str" cm="1">
        <f t="array" ref="I28">IF(INDEX('IB (Input)'!$A:$T,ROW(),IB_TradeDate_Column)="","",INDEX('IB (Input)'!$A:$T,ROW(),IB_TradeDate_Column))</f>
        <v/>
      </c>
      <c r="J28" s="17" t="str" cm="1">
        <f t="array" ref="J28">IF(INDEX('IB (Input)'!$A:$T,ROW(),IB_Symbol_Column)="","",INDEX('IB (Input)'!$A:$T,ROW(),IB_Symbol_Column))</f>
        <v/>
      </c>
      <c r="K28" s="17" t="str" cm="1">
        <f t="array" ref="K28">IF(INDEX('IB (Input)'!$A:$T,ROW(),IB_Quantity_Column)="","",INDEX('IB (Input)'!$A:$T,ROW(),IB_Quantity_Column))</f>
        <v/>
      </c>
      <c r="L28" s="17" t="str" cm="1">
        <f t="array" ref="L28">IF(INDEX('IB (Input)'!$A:$T,ROW(),IB_TradePrice_Column)="","",INDEX('IB (Input)'!$A:$T,ROW(),IB_TradePrice_Column))</f>
        <v/>
      </c>
      <c r="M28" s="17" t="str" cm="1">
        <f t="array" ref="M28">IF(INDEX('IB (Input)'!$A:$T,ROW(),IB_Commission_Column)="","",INDEX('IB (Input)'!$A:$T,ROW(),IB_Commission_Column))</f>
        <v/>
      </c>
      <c r="N28" s="17" t="str" cm="1">
        <f t="array" ref="N28">IF(INDEX('IB (Input)'!$A:$T,ROW(),IB_Taxes_Column)="","",INDEX('IB (Input)'!$A:$T,ROW(),IB_Taxes_Column))</f>
        <v/>
      </c>
      <c r="O28" s="17" t="str" cm="1">
        <f t="array" ref="O28">IF(INDEX('IB (Input)'!$A:$T,ROW(),IB_Currency_Column)="","",INDEX('IB (Input)'!$A:$T,ROW(),IB_Currency_Column))</f>
        <v/>
      </c>
      <c r="P28" s="17" t="str" cm="1">
        <f t="array" ref="P28">IF(INDEX('IB (Input)'!$A:$T,ROW(),IB_IB_Commission_Currency)="","",INDEX('IB (Input)'!$A:$T,ROW(),IB_IB_Commission_Currency))</f>
        <v/>
      </c>
      <c r="R28" s="17" t="str" cm="1">
        <f t="array" ref="R28">IFERROR(IF(O28="GBP",1,INDEX('HMRC FX Rate'!F:F,MATCH(LEFT(I28,6)&amp;O28,'HMRC FX Rate'!A:A,0))),"")</f>
        <v/>
      </c>
      <c r="S28" s="17" t="str" cm="1">
        <f t="array" ref="S28">IFERROR(IF(P28="GBP",1,INDEX('HMRC FX Rate'!F:F,MATCH(LEFT(I28,6)&amp;P28,'HMRC FX Rate'!A:A,0))),"")</f>
        <v/>
      </c>
    </row>
    <row r="29" spans="1:19">
      <c r="A29" s="17" t="str">
        <f t="shared" si="0"/>
        <v/>
      </c>
      <c r="B29" s="17" t="str">
        <f t="shared" si="1"/>
        <v/>
      </c>
      <c r="C29" s="17" t="str">
        <f t="shared" si="2"/>
        <v/>
      </c>
      <c r="D29" s="17" t="str">
        <f t="shared" si="3"/>
        <v/>
      </c>
      <c r="E29" s="17" t="str">
        <f t="shared" si="4"/>
        <v/>
      </c>
      <c r="F29" s="17" t="str">
        <f t="shared" si="5"/>
        <v/>
      </c>
      <c r="G29" s="17" t="str">
        <f t="shared" si="6"/>
        <v/>
      </c>
      <c r="I29" s="17" t="str" cm="1">
        <f t="array" ref="I29">IF(INDEX('IB (Input)'!$A:$T,ROW(),IB_TradeDate_Column)="","",INDEX('IB (Input)'!$A:$T,ROW(),IB_TradeDate_Column))</f>
        <v/>
      </c>
      <c r="J29" s="17" t="str" cm="1">
        <f t="array" ref="J29">IF(INDEX('IB (Input)'!$A:$T,ROW(),IB_Symbol_Column)="","",INDEX('IB (Input)'!$A:$T,ROW(),IB_Symbol_Column))</f>
        <v/>
      </c>
      <c r="K29" s="17" t="str" cm="1">
        <f t="array" ref="K29">IF(INDEX('IB (Input)'!$A:$T,ROW(),IB_Quantity_Column)="","",INDEX('IB (Input)'!$A:$T,ROW(),IB_Quantity_Column))</f>
        <v/>
      </c>
      <c r="L29" s="17" t="str" cm="1">
        <f t="array" ref="L29">IF(INDEX('IB (Input)'!$A:$T,ROW(),IB_TradePrice_Column)="","",INDEX('IB (Input)'!$A:$T,ROW(),IB_TradePrice_Column))</f>
        <v/>
      </c>
      <c r="M29" s="17" t="str" cm="1">
        <f t="array" ref="M29">IF(INDEX('IB (Input)'!$A:$T,ROW(),IB_Commission_Column)="","",INDEX('IB (Input)'!$A:$T,ROW(),IB_Commission_Column))</f>
        <v/>
      </c>
      <c r="N29" s="17" t="str" cm="1">
        <f t="array" ref="N29">IF(INDEX('IB (Input)'!$A:$T,ROW(),IB_Taxes_Column)="","",INDEX('IB (Input)'!$A:$T,ROW(),IB_Taxes_Column))</f>
        <v/>
      </c>
      <c r="O29" s="17" t="str" cm="1">
        <f t="array" ref="O29">IF(INDEX('IB (Input)'!$A:$T,ROW(),IB_Currency_Column)="","",INDEX('IB (Input)'!$A:$T,ROW(),IB_Currency_Column))</f>
        <v/>
      </c>
      <c r="P29" s="17" t="str" cm="1">
        <f t="array" ref="P29">IF(INDEX('IB (Input)'!$A:$T,ROW(),IB_IB_Commission_Currency)="","",INDEX('IB (Input)'!$A:$T,ROW(),IB_IB_Commission_Currency))</f>
        <v/>
      </c>
      <c r="R29" s="17" t="str" cm="1">
        <f t="array" ref="R29">IFERROR(IF(O29="GBP",1,INDEX('HMRC FX Rate'!F:F,MATCH(LEFT(I29,6)&amp;O29,'HMRC FX Rate'!A:A,0))),"")</f>
        <v/>
      </c>
      <c r="S29" s="17" t="str" cm="1">
        <f t="array" ref="S29">IFERROR(IF(P29="GBP",1,INDEX('HMRC FX Rate'!F:F,MATCH(LEFT(I29,6)&amp;P29,'HMRC FX Rate'!A:A,0))),"")</f>
        <v/>
      </c>
    </row>
    <row r="30" spans="1:19">
      <c r="A30" s="17" t="str">
        <f t="shared" si="0"/>
        <v/>
      </c>
      <c r="B30" s="17" t="str">
        <f t="shared" si="1"/>
        <v/>
      </c>
      <c r="C30" s="17" t="str">
        <f t="shared" si="2"/>
        <v/>
      </c>
      <c r="D30" s="17" t="str">
        <f t="shared" si="3"/>
        <v/>
      </c>
      <c r="E30" s="17" t="str">
        <f t="shared" si="4"/>
        <v/>
      </c>
      <c r="F30" s="17" t="str">
        <f t="shared" si="5"/>
        <v/>
      </c>
      <c r="G30" s="17" t="str">
        <f t="shared" si="6"/>
        <v/>
      </c>
      <c r="I30" s="17" t="str" cm="1">
        <f t="array" ref="I30">IF(INDEX('IB (Input)'!$A:$T,ROW(),IB_TradeDate_Column)="","",INDEX('IB (Input)'!$A:$T,ROW(),IB_TradeDate_Column))</f>
        <v/>
      </c>
      <c r="J30" s="17" t="str" cm="1">
        <f t="array" ref="J30">IF(INDEX('IB (Input)'!$A:$T,ROW(),IB_Symbol_Column)="","",INDEX('IB (Input)'!$A:$T,ROW(),IB_Symbol_Column))</f>
        <v/>
      </c>
      <c r="K30" s="17" t="str" cm="1">
        <f t="array" ref="K30">IF(INDEX('IB (Input)'!$A:$T,ROW(),IB_Quantity_Column)="","",INDEX('IB (Input)'!$A:$T,ROW(),IB_Quantity_Column))</f>
        <v/>
      </c>
      <c r="L30" s="17" t="str" cm="1">
        <f t="array" ref="L30">IF(INDEX('IB (Input)'!$A:$T,ROW(),IB_TradePrice_Column)="","",INDEX('IB (Input)'!$A:$T,ROW(),IB_TradePrice_Column))</f>
        <v/>
      </c>
      <c r="M30" s="17" t="str" cm="1">
        <f t="array" ref="M30">IF(INDEX('IB (Input)'!$A:$T,ROW(),IB_Commission_Column)="","",INDEX('IB (Input)'!$A:$T,ROW(),IB_Commission_Column))</f>
        <v/>
      </c>
      <c r="N30" s="17" t="str" cm="1">
        <f t="array" ref="N30">IF(INDEX('IB (Input)'!$A:$T,ROW(),IB_Taxes_Column)="","",INDEX('IB (Input)'!$A:$T,ROW(),IB_Taxes_Column))</f>
        <v/>
      </c>
      <c r="O30" s="17" t="str" cm="1">
        <f t="array" ref="O30">IF(INDEX('IB (Input)'!$A:$T,ROW(),IB_Currency_Column)="","",INDEX('IB (Input)'!$A:$T,ROW(),IB_Currency_Column))</f>
        <v/>
      </c>
      <c r="P30" s="17" t="str" cm="1">
        <f t="array" ref="P30">IF(INDEX('IB (Input)'!$A:$T,ROW(),IB_IB_Commission_Currency)="","",INDEX('IB (Input)'!$A:$T,ROW(),IB_IB_Commission_Currency))</f>
        <v/>
      </c>
      <c r="R30" s="17" t="str" cm="1">
        <f t="array" ref="R30">IFERROR(IF(O30="GBP",1,INDEX('HMRC FX Rate'!F:F,MATCH(LEFT(I30,6)&amp;O30,'HMRC FX Rate'!A:A,0))),"")</f>
        <v/>
      </c>
      <c r="S30" s="17" t="str" cm="1">
        <f t="array" ref="S30">IFERROR(IF(P30="GBP",1,INDEX('HMRC FX Rate'!F:F,MATCH(LEFT(I30,6)&amp;P30,'HMRC FX Rate'!A:A,0))),"")</f>
        <v/>
      </c>
    </row>
    <row r="31" spans="1:19">
      <c r="A31" s="17" t="str">
        <f t="shared" si="0"/>
        <v/>
      </c>
      <c r="B31" s="17" t="str">
        <f t="shared" si="1"/>
        <v/>
      </c>
      <c r="C31" s="17" t="str">
        <f t="shared" si="2"/>
        <v/>
      </c>
      <c r="D31" s="17" t="str">
        <f t="shared" si="3"/>
        <v/>
      </c>
      <c r="E31" s="17" t="str">
        <f t="shared" si="4"/>
        <v/>
      </c>
      <c r="F31" s="17" t="str">
        <f t="shared" si="5"/>
        <v/>
      </c>
      <c r="G31" s="17" t="str">
        <f t="shared" si="6"/>
        <v/>
      </c>
      <c r="I31" s="17" t="str" cm="1">
        <f t="array" ref="I31">IF(INDEX('IB (Input)'!$A:$T,ROW(),IB_TradeDate_Column)="","",INDEX('IB (Input)'!$A:$T,ROW(),IB_TradeDate_Column))</f>
        <v/>
      </c>
      <c r="J31" s="17" t="str" cm="1">
        <f t="array" ref="J31">IF(INDEX('IB (Input)'!$A:$T,ROW(),IB_Symbol_Column)="","",INDEX('IB (Input)'!$A:$T,ROW(),IB_Symbol_Column))</f>
        <v/>
      </c>
      <c r="K31" s="17" t="str" cm="1">
        <f t="array" ref="K31">IF(INDEX('IB (Input)'!$A:$T,ROW(),IB_Quantity_Column)="","",INDEX('IB (Input)'!$A:$T,ROW(),IB_Quantity_Column))</f>
        <v/>
      </c>
      <c r="L31" s="17" t="str" cm="1">
        <f t="array" ref="L31">IF(INDEX('IB (Input)'!$A:$T,ROW(),IB_TradePrice_Column)="","",INDEX('IB (Input)'!$A:$T,ROW(),IB_TradePrice_Column))</f>
        <v/>
      </c>
      <c r="M31" s="17" t="str" cm="1">
        <f t="array" ref="M31">IF(INDEX('IB (Input)'!$A:$T,ROW(),IB_Commission_Column)="","",INDEX('IB (Input)'!$A:$T,ROW(),IB_Commission_Column))</f>
        <v/>
      </c>
      <c r="N31" s="17" t="str" cm="1">
        <f t="array" ref="N31">IF(INDEX('IB (Input)'!$A:$T,ROW(),IB_Taxes_Column)="","",INDEX('IB (Input)'!$A:$T,ROW(),IB_Taxes_Column))</f>
        <v/>
      </c>
      <c r="O31" s="17" t="str" cm="1">
        <f t="array" ref="O31">IF(INDEX('IB (Input)'!$A:$T,ROW(),IB_Currency_Column)="","",INDEX('IB (Input)'!$A:$T,ROW(),IB_Currency_Column))</f>
        <v/>
      </c>
      <c r="P31" s="17" t="str" cm="1">
        <f t="array" ref="P31">IF(INDEX('IB (Input)'!$A:$T,ROW(),IB_IB_Commission_Currency)="","",INDEX('IB (Input)'!$A:$T,ROW(),IB_IB_Commission_Currency))</f>
        <v/>
      </c>
      <c r="R31" s="17" t="str" cm="1">
        <f t="array" ref="R31">IFERROR(IF(O31="GBP",1,INDEX('HMRC FX Rate'!F:F,MATCH(LEFT(I31,6)&amp;O31,'HMRC FX Rate'!A:A,0))),"")</f>
        <v/>
      </c>
      <c r="S31" s="17" t="str" cm="1">
        <f t="array" ref="S31">IFERROR(IF(P31="GBP",1,INDEX('HMRC FX Rate'!F:F,MATCH(LEFT(I31,6)&amp;P31,'HMRC FX Rate'!A:A,0))),"")</f>
        <v/>
      </c>
    </row>
    <row r="32" spans="1:19">
      <c r="A32" s="17" t="str">
        <f t="shared" si="0"/>
        <v/>
      </c>
      <c r="B32" s="17" t="str">
        <f t="shared" si="1"/>
        <v/>
      </c>
      <c r="C32" s="17" t="str">
        <f t="shared" si="2"/>
        <v/>
      </c>
      <c r="D32" s="17" t="str">
        <f t="shared" si="3"/>
        <v/>
      </c>
      <c r="E32" s="17" t="str">
        <f t="shared" si="4"/>
        <v/>
      </c>
      <c r="F32" s="17" t="str">
        <f t="shared" si="5"/>
        <v/>
      </c>
      <c r="G32" s="17" t="str">
        <f t="shared" si="6"/>
        <v/>
      </c>
      <c r="I32" s="17" t="str" cm="1">
        <f t="array" ref="I32">IF(INDEX('IB (Input)'!$A:$T,ROW(),IB_TradeDate_Column)="","",INDEX('IB (Input)'!$A:$T,ROW(),IB_TradeDate_Column))</f>
        <v/>
      </c>
      <c r="J32" s="17" t="str" cm="1">
        <f t="array" ref="J32">IF(INDEX('IB (Input)'!$A:$T,ROW(),IB_Symbol_Column)="","",INDEX('IB (Input)'!$A:$T,ROW(),IB_Symbol_Column))</f>
        <v/>
      </c>
      <c r="K32" s="17" t="str" cm="1">
        <f t="array" ref="K32">IF(INDEX('IB (Input)'!$A:$T,ROW(),IB_Quantity_Column)="","",INDEX('IB (Input)'!$A:$T,ROW(),IB_Quantity_Column))</f>
        <v/>
      </c>
      <c r="L32" s="17" t="str" cm="1">
        <f t="array" ref="L32">IF(INDEX('IB (Input)'!$A:$T,ROW(),IB_TradePrice_Column)="","",INDEX('IB (Input)'!$A:$T,ROW(),IB_TradePrice_Column))</f>
        <v/>
      </c>
      <c r="M32" s="17" t="str" cm="1">
        <f t="array" ref="M32">IF(INDEX('IB (Input)'!$A:$T,ROW(),IB_Commission_Column)="","",INDEX('IB (Input)'!$A:$T,ROW(),IB_Commission_Column))</f>
        <v/>
      </c>
      <c r="N32" s="17" t="str" cm="1">
        <f t="array" ref="N32">IF(INDEX('IB (Input)'!$A:$T,ROW(),IB_Taxes_Column)="","",INDEX('IB (Input)'!$A:$T,ROW(),IB_Taxes_Column))</f>
        <v/>
      </c>
      <c r="O32" s="17" t="str" cm="1">
        <f t="array" ref="O32">IF(INDEX('IB (Input)'!$A:$T,ROW(),IB_Currency_Column)="","",INDEX('IB (Input)'!$A:$T,ROW(),IB_Currency_Column))</f>
        <v/>
      </c>
      <c r="P32" s="17" t="str" cm="1">
        <f t="array" ref="P32">IF(INDEX('IB (Input)'!$A:$T,ROW(),IB_IB_Commission_Currency)="","",INDEX('IB (Input)'!$A:$T,ROW(),IB_IB_Commission_Currency))</f>
        <v/>
      </c>
      <c r="R32" s="17" t="str" cm="1">
        <f t="array" ref="R32">IFERROR(IF(O32="GBP",1,INDEX('HMRC FX Rate'!F:F,MATCH(LEFT(I32,6)&amp;O32,'HMRC FX Rate'!A:A,0))),"")</f>
        <v/>
      </c>
      <c r="S32" s="17" t="str" cm="1">
        <f t="array" ref="S32">IFERROR(IF(P32="GBP",1,INDEX('HMRC FX Rate'!F:F,MATCH(LEFT(I32,6)&amp;P32,'HMRC FX Rate'!A:A,0))),"")</f>
        <v/>
      </c>
    </row>
    <row r="33" spans="1:19">
      <c r="A33" s="17" t="str">
        <f t="shared" si="0"/>
        <v/>
      </c>
      <c r="B33" s="17" t="str">
        <f t="shared" si="1"/>
        <v/>
      </c>
      <c r="C33" s="17" t="str">
        <f t="shared" si="2"/>
        <v/>
      </c>
      <c r="D33" s="17" t="str">
        <f t="shared" si="3"/>
        <v/>
      </c>
      <c r="E33" s="17" t="str">
        <f t="shared" si="4"/>
        <v/>
      </c>
      <c r="F33" s="17" t="str">
        <f t="shared" si="5"/>
        <v/>
      </c>
      <c r="G33" s="17" t="str">
        <f t="shared" si="6"/>
        <v/>
      </c>
      <c r="I33" s="17" t="str" cm="1">
        <f t="array" ref="I33">IF(INDEX('IB (Input)'!$A:$T,ROW(),IB_TradeDate_Column)="","",INDEX('IB (Input)'!$A:$T,ROW(),IB_TradeDate_Column))</f>
        <v/>
      </c>
      <c r="J33" s="17" t="str" cm="1">
        <f t="array" ref="J33">IF(INDEX('IB (Input)'!$A:$T,ROW(),IB_Symbol_Column)="","",INDEX('IB (Input)'!$A:$T,ROW(),IB_Symbol_Column))</f>
        <v/>
      </c>
      <c r="K33" s="17" t="str" cm="1">
        <f t="array" ref="K33">IF(INDEX('IB (Input)'!$A:$T,ROW(),IB_Quantity_Column)="","",INDEX('IB (Input)'!$A:$T,ROW(),IB_Quantity_Column))</f>
        <v/>
      </c>
      <c r="L33" s="17" t="str" cm="1">
        <f t="array" ref="L33">IF(INDEX('IB (Input)'!$A:$T,ROW(),IB_TradePrice_Column)="","",INDEX('IB (Input)'!$A:$T,ROW(),IB_TradePrice_Column))</f>
        <v/>
      </c>
      <c r="M33" s="17" t="str" cm="1">
        <f t="array" ref="M33">IF(INDEX('IB (Input)'!$A:$T,ROW(),IB_Commission_Column)="","",INDEX('IB (Input)'!$A:$T,ROW(),IB_Commission_Column))</f>
        <v/>
      </c>
      <c r="N33" s="17" t="str" cm="1">
        <f t="array" ref="N33">IF(INDEX('IB (Input)'!$A:$T,ROW(),IB_Taxes_Column)="","",INDEX('IB (Input)'!$A:$T,ROW(),IB_Taxes_Column))</f>
        <v/>
      </c>
      <c r="O33" s="17" t="str" cm="1">
        <f t="array" ref="O33">IF(INDEX('IB (Input)'!$A:$T,ROW(),IB_Currency_Column)="","",INDEX('IB (Input)'!$A:$T,ROW(),IB_Currency_Column))</f>
        <v/>
      </c>
      <c r="P33" s="17" t="str" cm="1">
        <f t="array" ref="P33">IF(INDEX('IB (Input)'!$A:$T,ROW(),IB_IB_Commission_Currency)="","",INDEX('IB (Input)'!$A:$T,ROW(),IB_IB_Commission_Currency))</f>
        <v/>
      </c>
      <c r="R33" s="17" t="str" cm="1">
        <f t="array" ref="R33">IFERROR(IF(O33="GBP",1,INDEX('HMRC FX Rate'!F:F,MATCH(LEFT(I33,6)&amp;O33,'HMRC FX Rate'!A:A,0))),"")</f>
        <v/>
      </c>
      <c r="S33" s="17" t="str" cm="1">
        <f t="array" ref="S33">IFERROR(IF(P33="GBP",1,INDEX('HMRC FX Rate'!F:F,MATCH(LEFT(I33,6)&amp;P33,'HMRC FX Rate'!A:A,0))),"")</f>
        <v/>
      </c>
    </row>
    <row r="34" spans="1:19">
      <c r="A34" s="17" t="str">
        <f t="shared" si="0"/>
        <v/>
      </c>
      <c r="B34" s="17" t="str">
        <f t="shared" si="1"/>
        <v/>
      </c>
      <c r="C34" s="17" t="str">
        <f t="shared" si="2"/>
        <v/>
      </c>
      <c r="D34" s="17" t="str">
        <f t="shared" si="3"/>
        <v/>
      </c>
      <c r="E34" s="17" t="str">
        <f t="shared" si="4"/>
        <v/>
      </c>
      <c r="F34" s="17" t="str">
        <f t="shared" si="5"/>
        <v/>
      </c>
      <c r="G34" s="17" t="str">
        <f t="shared" si="6"/>
        <v/>
      </c>
      <c r="I34" s="17" t="str" cm="1">
        <f t="array" ref="I34">IF(INDEX('IB (Input)'!$A:$T,ROW(),IB_TradeDate_Column)="","",INDEX('IB (Input)'!$A:$T,ROW(),IB_TradeDate_Column))</f>
        <v/>
      </c>
      <c r="J34" s="17" t="str" cm="1">
        <f t="array" ref="J34">IF(INDEX('IB (Input)'!$A:$T,ROW(),IB_Symbol_Column)="","",INDEX('IB (Input)'!$A:$T,ROW(),IB_Symbol_Column))</f>
        <v/>
      </c>
      <c r="K34" s="17" t="str" cm="1">
        <f t="array" ref="K34">IF(INDEX('IB (Input)'!$A:$T,ROW(),IB_Quantity_Column)="","",INDEX('IB (Input)'!$A:$T,ROW(),IB_Quantity_Column))</f>
        <v/>
      </c>
      <c r="L34" s="17" t="str" cm="1">
        <f t="array" ref="L34">IF(INDEX('IB (Input)'!$A:$T,ROW(),IB_TradePrice_Column)="","",INDEX('IB (Input)'!$A:$T,ROW(),IB_TradePrice_Column))</f>
        <v/>
      </c>
      <c r="M34" s="17" t="str" cm="1">
        <f t="array" ref="M34">IF(INDEX('IB (Input)'!$A:$T,ROW(),IB_Commission_Column)="","",INDEX('IB (Input)'!$A:$T,ROW(),IB_Commission_Column))</f>
        <v/>
      </c>
      <c r="N34" s="17" t="str" cm="1">
        <f t="array" ref="N34">IF(INDEX('IB (Input)'!$A:$T,ROW(),IB_Taxes_Column)="","",INDEX('IB (Input)'!$A:$T,ROW(),IB_Taxes_Column))</f>
        <v/>
      </c>
      <c r="O34" s="17" t="str" cm="1">
        <f t="array" ref="O34">IF(INDEX('IB (Input)'!$A:$T,ROW(),IB_Currency_Column)="","",INDEX('IB (Input)'!$A:$T,ROW(),IB_Currency_Column))</f>
        <v/>
      </c>
      <c r="P34" s="17" t="str" cm="1">
        <f t="array" ref="P34">IF(INDEX('IB (Input)'!$A:$T,ROW(),IB_IB_Commission_Currency)="","",INDEX('IB (Input)'!$A:$T,ROW(),IB_IB_Commission_Currency))</f>
        <v/>
      </c>
      <c r="R34" s="17" t="str" cm="1">
        <f t="array" ref="R34">IFERROR(IF(O34="GBP",1,INDEX('HMRC FX Rate'!F:F,MATCH(LEFT(I34,6)&amp;O34,'HMRC FX Rate'!A:A,0))),"")</f>
        <v/>
      </c>
      <c r="S34" s="17" t="str" cm="1">
        <f t="array" ref="S34">IFERROR(IF(P34="GBP",1,INDEX('HMRC FX Rate'!F:F,MATCH(LEFT(I34,6)&amp;P34,'HMRC FX Rate'!A:A,0))),"")</f>
        <v/>
      </c>
    </row>
    <row r="35" spans="1:19">
      <c r="A35" s="17" t="str">
        <f t="shared" ref="A35:A66" si="7">IF(K35="","",IF(K35&lt;0,"S","B"))</f>
        <v/>
      </c>
      <c r="B35" s="17" t="str">
        <f t="shared" ref="B35:B66" si="8">IFERROR(TEXT(DATE(LEFT(I35,4),MID(I35,5,2),RIGHT(I35,2)),"DD/MM/YYYY"),"")</f>
        <v/>
      </c>
      <c r="C35" s="17" t="str">
        <f t="shared" ref="C35:C66" si="9">IF(J35="","",J35)</f>
        <v/>
      </c>
      <c r="D35" s="17" t="str">
        <f t="shared" ref="D35:D66" si="10">IF(K35="","",ABS(K35))</f>
        <v/>
      </c>
      <c r="E35" s="17" t="str">
        <f t="shared" ref="E35:E66" si="11">IF(L35="","",L35/R35)</f>
        <v/>
      </c>
      <c r="F35" s="17" t="str">
        <f t="shared" ref="F35:F66" si="12">IFERROR(ABS(M35/S35),"")</f>
        <v/>
      </c>
      <c r="G35" s="17" t="str">
        <f t="shared" ref="G35:G66" si="13">IF(N35="","",ABS(N35/R35))</f>
        <v/>
      </c>
      <c r="I35" s="17" t="str" cm="1">
        <f t="array" ref="I35">IF(INDEX('IB (Input)'!$A:$T,ROW(),IB_TradeDate_Column)="","",INDEX('IB (Input)'!$A:$T,ROW(),IB_TradeDate_Column))</f>
        <v/>
      </c>
      <c r="J35" s="17" t="str" cm="1">
        <f t="array" ref="J35">IF(INDEX('IB (Input)'!$A:$T,ROW(),IB_Symbol_Column)="","",INDEX('IB (Input)'!$A:$T,ROW(),IB_Symbol_Column))</f>
        <v/>
      </c>
      <c r="K35" s="17" t="str" cm="1">
        <f t="array" ref="K35">IF(INDEX('IB (Input)'!$A:$T,ROW(),IB_Quantity_Column)="","",INDEX('IB (Input)'!$A:$T,ROW(),IB_Quantity_Column))</f>
        <v/>
      </c>
      <c r="L35" s="17" t="str" cm="1">
        <f t="array" ref="L35">IF(INDEX('IB (Input)'!$A:$T,ROW(),IB_TradePrice_Column)="","",INDEX('IB (Input)'!$A:$T,ROW(),IB_TradePrice_Column))</f>
        <v/>
      </c>
      <c r="M35" s="17" t="str" cm="1">
        <f t="array" ref="M35">IF(INDEX('IB (Input)'!$A:$T,ROW(),IB_Commission_Column)="","",INDEX('IB (Input)'!$A:$T,ROW(),IB_Commission_Column))</f>
        <v/>
      </c>
      <c r="N35" s="17" t="str" cm="1">
        <f t="array" ref="N35">IF(INDEX('IB (Input)'!$A:$T,ROW(),IB_Taxes_Column)="","",INDEX('IB (Input)'!$A:$T,ROW(),IB_Taxes_Column))</f>
        <v/>
      </c>
      <c r="O35" s="17" t="str" cm="1">
        <f t="array" ref="O35">IF(INDEX('IB (Input)'!$A:$T,ROW(),IB_Currency_Column)="","",INDEX('IB (Input)'!$A:$T,ROW(),IB_Currency_Column))</f>
        <v/>
      </c>
      <c r="P35" s="17" t="str" cm="1">
        <f t="array" ref="P35">IF(INDEX('IB (Input)'!$A:$T,ROW(),IB_IB_Commission_Currency)="","",INDEX('IB (Input)'!$A:$T,ROW(),IB_IB_Commission_Currency))</f>
        <v/>
      </c>
      <c r="R35" s="17" t="str" cm="1">
        <f t="array" ref="R35">IFERROR(IF(O35="GBP",1,INDEX('HMRC FX Rate'!F:F,MATCH(LEFT(I35,6)&amp;O35,'HMRC FX Rate'!A:A,0))),"")</f>
        <v/>
      </c>
      <c r="S35" s="17" t="str" cm="1">
        <f t="array" ref="S35">IFERROR(IF(P35="GBP",1,INDEX('HMRC FX Rate'!F:F,MATCH(LEFT(I35,6)&amp;P35,'HMRC FX Rate'!A:A,0))),"")</f>
        <v/>
      </c>
    </row>
    <row r="36" spans="1:19">
      <c r="A36" s="17" t="str">
        <f t="shared" si="7"/>
        <v/>
      </c>
      <c r="B36" s="17" t="str">
        <f t="shared" si="8"/>
        <v/>
      </c>
      <c r="C36" s="17" t="str">
        <f t="shared" si="9"/>
        <v/>
      </c>
      <c r="D36" s="17" t="str">
        <f t="shared" si="10"/>
        <v/>
      </c>
      <c r="E36" s="17" t="str">
        <f t="shared" si="11"/>
        <v/>
      </c>
      <c r="F36" s="17" t="str">
        <f t="shared" si="12"/>
        <v/>
      </c>
      <c r="G36" s="17" t="str">
        <f t="shared" si="13"/>
        <v/>
      </c>
      <c r="I36" s="17" t="str" cm="1">
        <f t="array" ref="I36">IF(INDEX('IB (Input)'!$A:$T,ROW(),IB_TradeDate_Column)="","",INDEX('IB (Input)'!$A:$T,ROW(),IB_TradeDate_Column))</f>
        <v/>
      </c>
      <c r="J36" s="17" t="str" cm="1">
        <f t="array" ref="J36">IF(INDEX('IB (Input)'!$A:$T,ROW(),IB_Symbol_Column)="","",INDEX('IB (Input)'!$A:$T,ROW(),IB_Symbol_Column))</f>
        <v/>
      </c>
      <c r="K36" s="17" t="str" cm="1">
        <f t="array" ref="K36">IF(INDEX('IB (Input)'!$A:$T,ROW(),IB_Quantity_Column)="","",INDEX('IB (Input)'!$A:$T,ROW(),IB_Quantity_Column))</f>
        <v/>
      </c>
      <c r="L36" s="17" t="str" cm="1">
        <f t="array" ref="L36">IF(INDEX('IB (Input)'!$A:$T,ROW(),IB_TradePrice_Column)="","",INDEX('IB (Input)'!$A:$T,ROW(),IB_TradePrice_Column))</f>
        <v/>
      </c>
      <c r="M36" s="17" t="str" cm="1">
        <f t="array" ref="M36">IF(INDEX('IB (Input)'!$A:$T,ROW(),IB_Commission_Column)="","",INDEX('IB (Input)'!$A:$T,ROW(),IB_Commission_Column))</f>
        <v/>
      </c>
      <c r="N36" s="17" t="str" cm="1">
        <f t="array" ref="N36">IF(INDEX('IB (Input)'!$A:$T,ROW(),IB_Taxes_Column)="","",INDEX('IB (Input)'!$A:$T,ROW(),IB_Taxes_Column))</f>
        <v/>
      </c>
      <c r="O36" s="17" t="str" cm="1">
        <f t="array" ref="O36">IF(INDEX('IB (Input)'!$A:$T,ROW(),IB_Currency_Column)="","",INDEX('IB (Input)'!$A:$T,ROW(),IB_Currency_Column))</f>
        <v/>
      </c>
      <c r="P36" s="17" t="str" cm="1">
        <f t="array" ref="P36">IF(INDEX('IB (Input)'!$A:$T,ROW(),IB_IB_Commission_Currency)="","",INDEX('IB (Input)'!$A:$T,ROW(),IB_IB_Commission_Currency))</f>
        <v/>
      </c>
      <c r="R36" s="17" t="str" cm="1">
        <f t="array" ref="R36">IFERROR(IF(O36="GBP",1,INDEX('HMRC FX Rate'!F:F,MATCH(LEFT(I36,6)&amp;O36,'HMRC FX Rate'!A:A,0))),"")</f>
        <v/>
      </c>
      <c r="S36" s="17" t="str" cm="1">
        <f t="array" ref="S36">IFERROR(IF(P36="GBP",1,INDEX('HMRC FX Rate'!F:F,MATCH(LEFT(I36,6)&amp;P36,'HMRC FX Rate'!A:A,0))),"")</f>
        <v/>
      </c>
    </row>
    <row r="37" spans="1:19">
      <c r="A37" s="17" t="str">
        <f t="shared" si="7"/>
        <v/>
      </c>
      <c r="B37" s="17" t="str">
        <f t="shared" si="8"/>
        <v/>
      </c>
      <c r="C37" s="17" t="str">
        <f t="shared" si="9"/>
        <v/>
      </c>
      <c r="D37" s="17" t="str">
        <f t="shared" si="10"/>
        <v/>
      </c>
      <c r="E37" s="17" t="str">
        <f t="shared" si="11"/>
        <v/>
      </c>
      <c r="F37" s="17" t="str">
        <f t="shared" si="12"/>
        <v/>
      </c>
      <c r="G37" s="17" t="str">
        <f t="shared" si="13"/>
        <v/>
      </c>
      <c r="I37" s="17" t="str" cm="1">
        <f t="array" ref="I37">IF(INDEX('IB (Input)'!$A:$T,ROW(),IB_TradeDate_Column)="","",INDEX('IB (Input)'!$A:$T,ROW(),IB_TradeDate_Column))</f>
        <v/>
      </c>
      <c r="J37" s="17" t="str" cm="1">
        <f t="array" ref="J37">IF(INDEX('IB (Input)'!$A:$T,ROW(),IB_Symbol_Column)="","",INDEX('IB (Input)'!$A:$T,ROW(),IB_Symbol_Column))</f>
        <v/>
      </c>
      <c r="K37" s="17" t="str" cm="1">
        <f t="array" ref="K37">IF(INDEX('IB (Input)'!$A:$T,ROW(),IB_Quantity_Column)="","",INDEX('IB (Input)'!$A:$T,ROW(),IB_Quantity_Column))</f>
        <v/>
      </c>
      <c r="L37" s="17" t="str" cm="1">
        <f t="array" ref="L37">IF(INDEX('IB (Input)'!$A:$T,ROW(),IB_TradePrice_Column)="","",INDEX('IB (Input)'!$A:$T,ROW(),IB_TradePrice_Column))</f>
        <v/>
      </c>
      <c r="M37" s="17" t="str" cm="1">
        <f t="array" ref="M37">IF(INDEX('IB (Input)'!$A:$T,ROW(),IB_Commission_Column)="","",INDEX('IB (Input)'!$A:$T,ROW(),IB_Commission_Column))</f>
        <v/>
      </c>
      <c r="N37" s="17" t="str" cm="1">
        <f t="array" ref="N37">IF(INDEX('IB (Input)'!$A:$T,ROW(),IB_Taxes_Column)="","",INDEX('IB (Input)'!$A:$T,ROW(),IB_Taxes_Column))</f>
        <v/>
      </c>
      <c r="O37" s="17" t="str" cm="1">
        <f t="array" ref="O37">IF(INDEX('IB (Input)'!$A:$T,ROW(),IB_Currency_Column)="","",INDEX('IB (Input)'!$A:$T,ROW(),IB_Currency_Column))</f>
        <v/>
      </c>
      <c r="P37" s="17" t="str" cm="1">
        <f t="array" ref="P37">IF(INDEX('IB (Input)'!$A:$T,ROW(),IB_IB_Commission_Currency)="","",INDEX('IB (Input)'!$A:$T,ROW(),IB_IB_Commission_Currency))</f>
        <v/>
      </c>
      <c r="R37" s="17" t="str" cm="1">
        <f t="array" ref="R37">IFERROR(IF(O37="GBP",1,INDEX('HMRC FX Rate'!F:F,MATCH(LEFT(I37,6)&amp;O37,'HMRC FX Rate'!A:A,0))),"")</f>
        <v/>
      </c>
      <c r="S37" s="17" t="str" cm="1">
        <f t="array" ref="S37">IFERROR(IF(P37="GBP",1,INDEX('HMRC FX Rate'!F:F,MATCH(LEFT(I37,6)&amp;P37,'HMRC FX Rate'!A:A,0))),"")</f>
        <v/>
      </c>
    </row>
    <row r="38" spans="1:19">
      <c r="A38" s="17" t="str">
        <f t="shared" si="7"/>
        <v/>
      </c>
      <c r="B38" s="17" t="str">
        <f t="shared" si="8"/>
        <v/>
      </c>
      <c r="C38" s="17" t="str">
        <f t="shared" si="9"/>
        <v/>
      </c>
      <c r="D38" s="17" t="str">
        <f t="shared" si="10"/>
        <v/>
      </c>
      <c r="E38" s="17" t="str">
        <f t="shared" si="11"/>
        <v/>
      </c>
      <c r="F38" s="17" t="str">
        <f t="shared" si="12"/>
        <v/>
      </c>
      <c r="G38" s="17" t="str">
        <f t="shared" si="13"/>
        <v/>
      </c>
      <c r="I38" s="17" t="str" cm="1">
        <f t="array" ref="I38">IF(INDEX('IB (Input)'!$A:$T,ROW(),IB_TradeDate_Column)="","",INDEX('IB (Input)'!$A:$T,ROW(),IB_TradeDate_Column))</f>
        <v/>
      </c>
      <c r="J38" s="17" t="str" cm="1">
        <f t="array" ref="J38">IF(INDEX('IB (Input)'!$A:$T,ROW(),IB_Symbol_Column)="","",INDEX('IB (Input)'!$A:$T,ROW(),IB_Symbol_Column))</f>
        <v/>
      </c>
      <c r="K38" s="17" t="str" cm="1">
        <f t="array" ref="K38">IF(INDEX('IB (Input)'!$A:$T,ROW(),IB_Quantity_Column)="","",INDEX('IB (Input)'!$A:$T,ROW(),IB_Quantity_Column))</f>
        <v/>
      </c>
      <c r="L38" s="17" t="str" cm="1">
        <f t="array" ref="L38">IF(INDEX('IB (Input)'!$A:$T,ROW(),IB_TradePrice_Column)="","",INDEX('IB (Input)'!$A:$T,ROW(),IB_TradePrice_Column))</f>
        <v/>
      </c>
      <c r="M38" s="17" t="str" cm="1">
        <f t="array" ref="M38">IF(INDEX('IB (Input)'!$A:$T,ROW(),IB_Commission_Column)="","",INDEX('IB (Input)'!$A:$T,ROW(),IB_Commission_Column))</f>
        <v/>
      </c>
      <c r="N38" s="17" t="str" cm="1">
        <f t="array" ref="N38">IF(INDEX('IB (Input)'!$A:$T,ROW(),IB_Taxes_Column)="","",INDEX('IB (Input)'!$A:$T,ROW(),IB_Taxes_Column))</f>
        <v/>
      </c>
      <c r="O38" s="17" t="str" cm="1">
        <f t="array" ref="O38">IF(INDEX('IB (Input)'!$A:$T,ROW(),IB_Currency_Column)="","",INDEX('IB (Input)'!$A:$T,ROW(),IB_Currency_Column))</f>
        <v/>
      </c>
      <c r="P38" s="17" t="str" cm="1">
        <f t="array" ref="P38">IF(INDEX('IB (Input)'!$A:$T,ROW(),IB_IB_Commission_Currency)="","",INDEX('IB (Input)'!$A:$T,ROW(),IB_IB_Commission_Currency))</f>
        <v/>
      </c>
      <c r="R38" s="17" t="str" cm="1">
        <f t="array" ref="R38">IFERROR(IF(O38="GBP",1,INDEX('HMRC FX Rate'!F:F,MATCH(LEFT(I38,6)&amp;O38,'HMRC FX Rate'!A:A,0))),"")</f>
        <v/>
      </c>
      <c r="S38" s="17" t="str" cm="1">
        <f t="array" ref="S38">IFERROR(IF(P38="GBP",1,INDEX('HMRC FX Rate'!F:F,MATCH(LEFT(I38,6)&amp;P38,'HMRC FX Rate'!A:A,0))),"")</f>
        <v/>
      </c>
    </row>
    <row r="39" spans="1:19">
      <c r="A39" s="17" t="str">
        <f t="shared" si="7"/>
        <v/>
      </c>
      <c r="B39" s="17" t="str">
        <f t="shared" si="8"/>
        <v/>
      </c>
      <c r="C39" s="17" t="str">
        <f t="shared" si="9"/>
        <v/>
      </c>
      <c r="D39" s="17" t="str">
        <f t="shared" si="10"/>
        <v/>
      </c>
      <c r="E39" s="17" t="str">
        <f t="shared" si="11"/>
        <v/>
      </c>
      <c r="F39" s="17" t="str">
        <f t="shared" si="12"/>
        <v/>
      </c>
      <c r="G39" s="17" t="str">
        <f t="shared" si="13"/>
        <v/>
      </c>
      <c r="I39" s="17" t="str" cm="1">
        <f t="array" ref="I39">IF(INDEX('IB (Input)'!$A:$T,ROW(),IB_TradeDate_Column)="","",INDEX('IB (Input)'!$A:$T,ROW(),IB_TradeDate_Column))</f>
        <v/>
      </c>
      <c r="J39" s="17" t="str" cm="1">
        <f t="array" ref="J39">IF(INDEX('IB (Input)'!$A:$T,ROW(),IB_Symbol_Column)="","",INDEX('IB (Input)'!$A:$T,ROW(),IB_Symbol_Column))</f>
        <v/>
      </c>
      <c r="K39" s="17" t="str" cm="1">
        <f t="array" ref="K39">IF(INDEX('IB (Input)'!$A:$T,ROW(),IB_Quantity_Column)="","",INDEX('IB (Input)'!$A:$T,ROW(),IB_Quantity_Column))</f>
        <v/>
      </c>
      <c r="L39" s="17" t="str" cm="1">
        <f t="array" ref="L39">IF(INDEX('IB (Input)'!$A:$T,ROW(),IB_TradePrice_Column)="","",INDEX('IB (Input)'!$A:$T,ROW(),IB_TradePrice_Column))</f>
        <v/>
      </c>
      <c r="M39" s="17" t="str" cm="1">
        <f t="array" ref="M39">IF(INDEX('IB (Input)'!$A:$T,ROW(),IB_Commission_Column)="","",INDEX('IB (Input)'!$A:$T,ROW(),IB_Commission_Column))</f>
        <v/>
      </c>
      <c r="N39" s="17" t="str" cm="1">
        <f t="array" ref="N39">IF(INDEX('IB (Input)'!$A:$T,ROW(),IB_Taxes_Column)="","",INDEX('IB (Input)'!$A:$T,ROW(),IB_Taxes_Column))</f>
        <v/>
      </c>
      <c r="O39" s="17" t="str" cm="1">
        <f t="array" ref="O39">IF(INDEX('IB (Input)'!$A:$T,ROW(),IB_Currency_Column)="","",INDEX('IB (Input)'!$A:$T,ROW(),IB_Currency_Column))</f>
        <v/>
      </c>
      <c r="P39" s="17" t="str" cm="1">
        <f t="array" ref="P39">IF(INDEX('IB (Input)'!$A:$T,ROW(),IB_IB_Commission_Currency)="","",INDEX('IB (Input)'!$A:$T,ROW(),IB_IB_Commission_Currency))</f>
        <v/>
      </c>
      <c r="R39" s="17" t="str" cm="1">
        <f t="array" ref="R39">IFERROR(IF(O39="GBP",1,INDEX('HMRC FX Rate'!F:F,MATCH(LEFT(I39,6)&amp;O39,'HMRC FX Rate'!A:A,0))),"")</f>
        <v/>
      </c>
      <c r="S39" s="17" t="str" cm="1">
        <f t="array" ref="S39">IFERROR(IF(P39="GBP",1,INDEX('HMRC FX Rate'!F:F,MATCH(LEFT(I39,6)&amp;P39,'HMRC FX Rate'!A:A,0))),"")</f>
        <v/>
      </c>
    </row>
    <row r="40" spans="1:19">
      <c r="A40" s="17" t="str">
        <f t="shared" si="7"/>
        <v/>
      </c>
      <c r="B40" s="17" t="str">
        <f t="shared" si="8"/>
        <v/>
      </c>
      <c r="C40" s="17" t="str">
        <f t="shared" si="9"/>
        <v/>
      </c>
      <c r="D40" s="17" t="str">
        <f t="shared" si="10"/>
        <v/>
      </c>
      <c r="E40" s="17" t="str">
        <f t="shared" si="11"/>
        <v/>
      </c>
      <c r="F40" s="17" t="str">
        <f t="shared" si="12"/>
        <v/>
      </c>
      <c r="G40" s="17" t="str">
        <f t="shared" si="13"/>
        <v/>
      </c>
      <c r="I40" s="17" t="str" cm="1">
        <f t="array" ref="I40">IF(INDEX('IB (Input)'!$A:$T,ROW(),IB_TradeDate_Column)="","",INDEX('IB (Input)'!$A:$T,ROW(),IB_TradeDate_Column))</f>
        <v/>
      </c>
      <c r="J40" s="17" t="str" cm="1">
        <f t="array" ref="J40">IF(INDEX('IB (Input)'!$A:$T,ROW(),IB_Symbol_Column)="","",INDEX('IB (Input)'!$A:$T,ROW(),IB_Symbol_Column))</f>
        <v/>
      </c>
      <c r="K40" s="17" t="str" cm="1">
        <f t="array" ref="K40">IF(INDEX('IB (Input)'!$A:$T,ROW(),IB_Quantity_Column)="","",INDEX('IB (Input)'!$A:$T,ROW(),IB_Quantity_Column))</f>
        <v/>
      </c>
      <c r="L40" s="17" t="str" cm="1">
        <f t="array" ref="L40">IF(INDEX('IB (Input)'!$A:$T,ROW(),IB_TradePrice_Column)="","",INDEX('IB (Input)'!$A:$T,ROW(),IB_TradePrice_Column))</f>
        <v/>
      </c>
      <c r="M40" s="17" t="str" cm="1">
        <f t="array" ref="M40">IF(INDEX('IB (Input)'!$A:$T,ROW(),IB_Commission_Column)="","",INDEX('IB (Input)'!$A:$T,ROW(),IB_Commission_Column))</f>
        <v/>
      </c>
      <c r="N40" s="17" t="str" cm="1">
        <f t="array" ref="N40">IF(INDEX('IB (Input)'!$A:$T,ROW(),IB_Taxes_Column)="","",INDEX('IB (Input)'!$A:$T,ROW(),IB_Taxes_Column))</f>
        <v/>
      </c>
      <c r="O40" s="17" t="str" cm="1">
        <f t="array" ref="O40">IF(INDEX('IB (Input)'!$A:$T,ROW(),IB_Currency_Column)="","",INDEX('IB (Input)'!$A:$T,ROW(),IB_Currency_Column))</f>
        <v/>
      </c>
      <c r="P40" s="17" t="str" cm="1">
        <f t="array" ref="P40">IF(INDEX('IB (Input)'!$A:$T,ROW(),IB_IB_Commission_Currency)="","",INDEX('IB (Input)'!$A:$T,ROW(),IB_IB_Commission_Currency))</f>
        <v/>
      </c>
      <c r="R40" s="17" t="str" cm="1">
        <f t="array" ref="R40">IFERROR(IF(O40="GBP",1,INDEX('HMRC FX Rate'!F:F,MATCH(LEFT(I40,6)&amp;O40,'HMRC FX Rate'!A:A,0))),"")</f>
        <v/>
      </c>
      <c r="S40" s="17" t="str" cm="1">
        <f t="array" ref="S40">IFERROR(IF(P40="GBP",1,INDEX('HMRC FX Rate'!F:F,MATCH(LEFT(I40,6)&amp;P40,'HMRC FX Rate'!A:A,0))),"")</f>
        <v/>
      </c>
    </row>
    <row r="41" spans="1:19">
      <c r="A41" s="17" t="str">
        <f t="shared" si="7"/>
        <v/>
      </c>
      <c r="B41" s="17" t="str">
        <f t="shared" si="8"/>
        <v/>
      </c>
      <c r="C41" s="17" t="str">
        <f t="shared" si="9"/>
        <v/>
      </c>
      <c r="D41" s="17" t="str">
        <f t="shared" si="10"/>
        <v/>
      </c>
      <c r="E41" s="17" t="str">
        <f t="shared" si="11"/>
        <v/>
      </c>
      <c r="F41" s="17" t="str">
        <f t="shared" si="12"/>
        <v/>
      </c>
      <c r="G41" s="17" t="str">
        <f t="shared" si="13"/>
        <v/>
      </c>
      <c r="I41" s="17" t="str" cm="1">
        <f t="array" ref="I41">IF(INDEX('IB (Input)'!$A:$T,ROW(),IB_TradeDate_Column)="","",INDEX('IB (Input)'!$A:$T,ROW(),IB_TradeDate_Column))</f>
        <v/>
      </c>
      <c r="J41" s="17" t="str" cm="1">
        <f t="array" ref="J41">IF(INDEX('IB (Input)'!$A:$T,ROW(),IB_Symbol_Column)="","",INDEX('IB (Input)'!$A:$T,ROW(),IB_Symbol_Column))</f>
        <v/>
      </c>
      <c r="K41" s="17" t="str" cm="1">
        <f t="array" ref="K41">IF(INDEX('IB (Input)'!$A:$T,ROW(),IB_Quantity_Column)="","",INDEX('IB (Input)'!$A:$T,ROW(),IB_Quantity_Column))</f>
        <v/>
      </c>
      <c r="L41" s="17" t="str" cm="1">
        <f t="array" ref="L41">IF(INDEX('IB (Input)'!$A:$T,ROW(),IB_TradePrice_Column)="","",INDEX('IB (Input)'!$A:$T,ROW(),IB_TradePrice_Column))</f>
        <v/>
      </c>
      <c r="M41" s="17" t="str" cm="1">
        <f t="array" ref="M41">IF(INDEX('IB (Input)'!$A:$T,ROW(),IB_Commission_Column)="","",INDEX('IB (Input)'!$A:$T,ROW(),IB_Commission_Column))</f>
        <v/>
      </c>
      <c r="N41" s="17" t="str" cm="1">
        <f t="array" ref="N41">IF(INDEX('IB (Input)'!$A:$T,ROW(),IB_Taxes_Column)="","",INDEX('IB (Input)'!$A:$T,ROW(),IB_Taxes_Column))</f>
        <v/>
      </c>
      <c r="O41" s="17" t="str" cm="1">
        <f t="array" ref="O41">IF(INDEX('IB (Input)'!$A:$T,ROW(),IB_Currency_Column)="","",INDEX('IB (Input)'!$A:$T,ROW(),IB_Currency_Column))</f>
        <v/>
      </c>
      <c r="P41" s="17" t="str" cm="1">
        <f t="array" ref="P41">IF(INDEX('IB (Input)'!$A:$T,ROW(),IB_IB_Commission_Currency)="","",INDEX('IB (Input)'!$A:$T,ROW(),IB_IB_Commission_Currency))</f>
        <v/>
      </c>
      <c r="R41" s="17" t="str" cm="1">
        <f t="array" ref="R41">IFERROR(IF(O41="GBP",1,INDEX('HMRC FX Rate'!F:F,MATCH(LEFT(I41,6)&amp;O41,'HMRC FX Rate'!A:A,0))),"")</f>
        <v/>
      </c>
      <c r="S41" s="17" t="str" cm="1">
        <f t="array" ref="S41">IFERROR(IF(P41="GBP",1,INDEX('HMRC FX Rate'!F:F,MATCH(LEFT(I41,6)&amp;P41,'HMRC FX Rate'!A:A,0))),"")</f>
        <v/>
      </c>
    </row>
    <row r="42" spans="1:19">
      <c r="A42" s="17" t="str">
        <f t="shared" si="7"/>
        <v/>
      </c>
      <c r="B42" s="17" t="str">
        <f t="shared" si="8"/>
        <v/>
      </c>
      <c r="C42" s="17" t="str">
        <f t="shared" si="9"/>
        <v/>
      </c>
      <c r="D42" s="17" t="str">
        <f t="shared" si="10"/>
        <v/>
      </c>
      <c r="E42" s="17" t="str">
        <f t="shared" si="11"/>
        <v/>
      </c>
      <c r="F42" s="17" t="str">
        <f t="shared" si="12"/>
        <v/>
      </c>
      <c r="G42" s="17" t="str">
        <f t="shared" si="13"/>
        <v/>
      </c>
      <c r="I42" s="17" t="str" cm="1">
        <f t="array" ref="I42">IF(INDEX('IB (Input)'!$A:$T,ROW(),IB_TradeDate_Column)="","",INDEX('IB (Input)'!$A:$T,ROW(),IB_TradeDate_Column))</f>
        <v/>
      </c>
      <c r="J42" s="17" t="str" cm="1">
        <f t="array" ref="J42">IF(INDEX('IB (Input)'!$A:$T,ROW(),IB_Symbol_Column)="","",INDEX('IB (Input)'!$A:$T,ROW(),IB_Symbol_Column))</f>
        <v/>
      </c>
      <c r="K42" s="17" t="str" cm="1">
        <f t="array" ref="K42">IF(INDEX('IB (Input)'!$A:$T,ROW(),IB_Quantity_Column)="","",INDEX('IB (Input)'!$A:$T,ROW(),IB_Quantity_Column))</f>
        <v/>
      </c>
      <c r="L42" s="17" t="str" cm="1">
        <f t="array" ref="L42">IF(INDEX('IB (Input)'!$A:$T,ROW(),IB_TradePrice_Column)="","",INDEX('IB (Input)'!$A:$T,ROW(),IB_TradePrice_Column))</f>
        <v/>
      </c>
      <c r="M42" s="17" t="str" cm="1">
        <f t="array" ref="M42">IF(INDEX('IB (Input)'!$A:$T,ROW(),IB_Commission_Column)="","",INDEX('IB (Input)'!$A:$T,ROW(),IB_Commission_Column))</f>
        <v/>
      </c>
      <c r="N42" s="17" t="str" cm="1">
        <f t="array" ref="N42">IF(INDEX('IB (Input)'!$A:$T,ROW(),IB_Taxes_Column)="","",INDEX('IB (Input)'!$A:$T,ROW(),IB_Taxes_Column))</f>
        <v/>
      </c>
      <c r="O42" s="17" t="str" cm="1">
        <f t="array" ref="O42">IF(INDEX('IB (Input)'!$A:$T,ROW(),IB_Currency_Column)="","",INDEX('IB (Input)'!$A:$T,ROW(),IB_Currency_Column))</f>
        <v/>
      </c>
      <c r="P42" s="17" t="str" cm="1">
        <f t="array" ref="P42">IF(INDEX('IB (Input)'!$A:$T,ROW(),IB_IB_Commission_Currency)="","",INDEX('IB (Input)'!$A:$T,ROW(),IB_IB_Commission_Currency))</f>
        <v/>
      </c>
      <c r="R42" s="17" t="str" cm="1">
        <f t="array" ref="R42">IFERROR(IF(O42="GBP",1,INDEX('HMRC FX Rate'!F:F,MATCH(LEFT(I42,6)&amp;O42,'HMRC FX Rate'!A:A,0))),"")</f>
        <v/>
      </c>
      <c r="S42" s="17" t="str" cm="1">
        <f t="array" ref="S42">IFERROR(IF(P42="GBP",1,INDEX('HMRC FX Rate'!F:F,MATCH(LEFT(I42,6)&amp;P42,'HMRC FX Rate'!A:A,0))),"")</f>
        <v/>
      </c>
    </row>
    <row r="43" spans="1:19">
      <c r="A43" s="17" t="str">
        <f t="shared" si="7"/>
        <v/>
      </c>
      <c r="B43" s="17" t="str">
        <f t="shared" si="8"/>
        <v/>
      </c>
      <c r="C43" s="17" t="str">
        <f t="shared" si="9"/>
        <v/>
      </c>
      <c r="D43" s="17" t="str">
        <f t="shared" si="10"/>
        <v/>
      </c>
      <c r="E43" s="17" t="str">
        <f t="shared" si="11"/>
        <v/>
      </c>
      <c r="F43" s="17" t="str">
        <f t="shared" si="12"/>
        <v/>
      </c>
      <c r="G43" s="17" t="str">
        <f t="shared" si="13"/>
        <v/>
      </c>
      <c r="I43" s="17" t="str" cm="1">
        <f t="array" ref="I43">IF(INDEX('IB (Input)'!$A:$T,ROW(),IB_TradeDate_Column)="","",INDEX('IB (Input)'!$A:$T,ROW(),IB_TradeDate_Column))</f>
        <v/>
      </c>
      <c r="J43" s="17" t="str" cm="1">
        <f t="array" ref="J43">IF(INDEX('IB (Input)'!$A:$T,ROW(),IB_Symbol_Column)="","",INDEX('IB (Input)'!$A:$T,ROW(),IB_Symbol_Column))</f>
        <v/>
      </c>
      <c r="K43" s="17" t="str" cm="1">
        <f t="array" ref="K43">IF(INDEX('IB (Input)'!$A:$T,ROW(),IB_Quantity_Column)="","",INDEX('IB (Input)'!$A:$T,ROW(),IB_Quantity_Column))</f>
        <v/>
      </c>
      <c r="L43" s="17" t="str" cm="1">
        <f t="array" ref="L43">IF(INDEX('IB (Input)'!$A:$T,ROW(),IB_TradePrice_Column)="","",INDEX('IB (Input)'!$A:$T,ROW(),IB_TradePrice_Column))</f>
        <v/>
      </c>
      <c r="M43" s="17" t="str" cm="1">
        <f t="array" ref="M43">IF(INDEX('IB (Input)'!$A:$T,ROW(),IB_Commission_Column)="","",INDEX('IB (Input)'!$A:$T,ROW(),IB_Commission_Column))</f>
        <v/>
      </c>
      <c r="N43" s="17" t="str" cm="1">
        <f t="array" ref="N43">IF(INDEX('IB (Input)'!$A:$T,ROW(),IB_Taxes_Column)="","",INDEX('IB (Input)'!$A:$T,ROW(),IB_Taxes_Column))</f>
        <v/>
      </c>
      <c r="O43" s="17" t="str" cm="1">
        <f t="array" ref="O43">IF(INDEX('IB (Input)'!$A:$T,ROW(),IB_Currency_Column)="","",INDEX('IB (Input)'!$A:$T,ROW(),IB_Currency_Column))</f>
        <v/>
      </c>
      <c r="P43" s="17" t="str" cm="1">
        <f t="array" ref="P43">IF(INDEX('IB (Input)'!$A:$T,ROW(),IB_IB_Commission_Currency)="","",INDEX('IB (Input)'!$A:$T,ROW(),IB_IB_Commission_Currency))</f>
        <v/>
      </c>
      <c r="R43" s="17" t="str" cm="1">
        <f t="array" ref="R43">IFERROR(IF(O43="GBP",1,INDEX('HMRC FX Rate'!F:F,MATCH(LEFT(I43,6)&amp;O43,'HMRC FX Rate'!A:A,0))),"")</f>
        <v/>
      </c>
      <c r="S43" s="17" t="str" cm="1">
        <f t="array" ref="S43">IFERROR(IF(P43="GBP",1,INDEX('HMRC FX Rate'!F:F,MATCH(LEFT(I43,6)&amp;P43,'HMRC FX Rate'!A:A,0))),"")</f>
        <v/>
      </c>
    </row>
    <row r="44" spans="1:19">
      <c r="A44" s="17" t="str">
        <f t="shared" si="7"/>
        <v/>
      </c>
      <c r="B44" s="17" t="str">
        <f t="shared" si="8"/>
        <v/>
      </c>
      <c r="C44" s="17" t="str">
        <f t="shared" si="9"/>
        <v/>
      </c>
      <c r="D44" s="17" t="str">
        <f t="shared" si="10"/>
        <v/>
      </c>
      <c r="E44" s="17" t="str">
        <f t="shared" si="11"/>
        <v/>
      </c>
      <c r="F44" s="17" t="str">
        <f t="shared" si="12"/>
        <v/>
      </c>
      <c r="G44" s="17" t="str">
        <f t="shared" si="13"/>
        <v/>
      </c>
      <c r="I44" s="17" t="str" cm="1">
        <f t="array" ref="I44">IF(INDEX('IB (Input)'!$A:$T,ROW(),IB_TradeDate_Column)="","",INDEX('IB (Input)'!$A:$T,ROW(),IB_TradeDate_Column))</f>
        <v/>
      </c>
      <c r="J44" s="17" t="str" cm="1">
        <f t="array" ref="J44">IF(INDEX('IB (Input)'!$A:$T,ROW(),IB_Symbol_Column)="","",INDEX('IB (Input)'!$A:$T,ROW(),IB_Symbol_Column))</f>
        <v/>
      </c>
      <c r="K44" s="17" t="str" cm="1">
        <f t="array" ref="K44">IF(INDEX('IB (Input)'!$A:$T,ROW(),IB_Quantity_Column)="","",INDEX('IB (Input)'!$A:$T,ROW(),IB_Quantity_Column))</f>
        <v/>
      </c>
      <c r="L44" s="17" t="str" cm="1">
        <f t="array" ref="L44">IF(INDEX('IB (Input)'!$A:$T,ROW(),IB_TradePrice_Column)="","",INDEX('IB (Input)'!$A:$T,ROW(),IB_TradePrice_Column))</f>
        <v/>
      </c>
      <c r="M44" s="17" t="str" cm="1">
        <f t="array" ref="M44">IF(INDEX('IB (Input)'!$A:$T,ROW(),IB_Commission_Column)="","",INDEX('IB (Input)'!$A:$T,ROW(),IB_Commission_Column))</f>
        <v/>
      </c>
      <c r="N44" s="17" t="str" cm="1">
        <f t="array" ref="N44">IF(INDEX('IB (Input)'!$A:$T,ROW(),IB_Taxes_Column)="","",INDEX('IB (Input)'!$A:$T,ROW(),IB_Taxes_Column))</f>
        <v/>
      </c>
      <c r="O44" s="17" t="str" cm="1">
        <f t="array" ref="O44">IF(INDEX('IB (Input)'!$A:$T,ROW(),IB_Currency_Column)="","",INDEX('IB (Input)'!$A:$T,ROW(),IB_Currency_Column))</f>
        <v/>
      </c>
      <c r="P44" s="17" t="str" cm="1">
        <f t="array" ref="P44">IF(INDEX('IB (Input)'!$A:$T,ROW(),IB_IB_Commission_Currency)="","",INDEX('IB (Input)'!$A:$T,ROW(),IB_IB_Commission_Currency))</f>
        <v/>
      </c>
      <c r="R44" s="17" t="str" cm="1">
        <f t="array" ref="R44">IFERROR(IF(O44="GBP",1,INDEX('HMRC FX Rate'!F:F,MATCH(LEFT(I44,6)&amp;O44,'HMRC FX Rate'!A:A,0))),"")</f>
        <v/>
      </c>
      <c r="S44" s="17" t="str" cm="1">
        <f t="array" ref="S44">IFERROR(IF(P44="GBP",1,INDEX('HMRC FX Rate'!F:F,MATCH(LEFT(I44,6)&amp;P44,'HMRC FX Rate'!A:A,0))),"")</f>
        <v/>
      </c>
    </row>
    <row r="45" spans="1:19">
      <c r="A45" s="17" t="str">
        <f t="shared" si="7"/>
        <v/>
      </c>
      <c r="B45" s="17" t="str">
        <f t="shared" si="8"/>
        <v/>
      </c>
      <c r="C45" s="17" t="str">
        <f t="shared" si="9"/>
        <v/>
      </c>
      <c r="D45" s="17" t="str">
        <f t="shared" si="10"/>
        <v/>
      </c>
      <c r="E45" s="17" t="str">
        <f t="shared" si="11"/>
        <v/>
      </c>
      <c r="F45" s="17" t="str">
        <f t="shared" si="12"/>
        <v/>
      </c>
      <c r="G45" s="17" t="str">
        <f t="shared" si="13"/>
        <v/>
      </c>
      <c r="I45" s="17" t="str" cm="1">
        <f t="array" ref="I45">IF(INDEX('IB (Input)'!$A:$T,ROW(),IB_TradeDate_Column)="","",INDEX('IB (Input)'!$A:$T,ROW(),IB_TradeDate_Column))</f>
        <v/>
      </c>
      <c r="J45" s="17" t="str" cm="1">
        <f t="array" ref="J45">IF(INDEX('IB (Input)'!$A:$T,ROW(),IB_Symbol_Column)="","",INDEX('IB (Input)'!$A:$T,ROW(),IB_Symbol_Column))</f>
        <v/>
      </c>
      <c r="K45" s="17" t="str" cm="1">
        <f t="array" ref="K45">IF(INDEX('IB (Input)'!$A:$T,ROW(),IB_Quantity_Column)="","",INDEX('IB (Input)'!$A:$T,ROW(),IB_Quantity_Column))</f>
        <v/>
      </c>
      <c r="L45" s="17" t="str" cm="1">
        <f t="array" ref="L45">IF(INDEX('IB (Input)'!$A:$T,ROW(),IB_TradePrice_Column)="","",INDEX('IB (Input)'!$A:$T,ROW(),IB_TradePrice_Column))</f>
        <v/>
      </c>
      <c r="M45" s="17" t="str" cm="1">
        <f t="array" ref="M45">IF(INDEX('IB (Input)'!$A:$T,ROW(),IB_Commission_Column)="","",INDEX('IB (Input)'!$A:$T,ROW(),IB_Commission_Column))</f>
        <v/>
      </c>
      <c r="N45" s="17" t="str" cm="1">
        <f t="array" ref="N45">IF(INDEX('IB (Input)'!$A:$T,ROW(),IB_Taxes_Column)="","",INDEX('IB (Input)'!$A:$T,ROW(),IB_Taxes_Column))</f>
        <v/>
      </c>
      <c r="O45" s="17" t="str" cm="1">
        <f t="array" ref="O45">IF(INDEX('IB (Input)'!$A:$T,ROW(),IB_Currency_Column)="","",INDEX('IB (Input)'!$A:$T,ROW(),IB_Currency_Column))</f>
        <v/>
      </c>
      <c r="P45" s="17" t="str" cm="1">
        <f t="array" ref="P45">IF(INDEX('IB (Input)'!$A:$T,ROW(),IB_IB_Commission_Currency)="","",INDEX('IB (Input)'!$A:$T,ROW(),IB_IB_Commission_Currency))</f>
        <v/>
      </c>
      <c r="R45" s="17" t="str" cm="1">
        <f t="array" ref="R45">IFERROR(IF(O45="GBP",1,INDEX('HMRC FX Rate'!F:F,MATCH(LEFT(I45,6)&amp;O45,'HMRC FX Rate'!A:A,0))),"")</f>
        <v/>
      </c>
      <c r="S45" s="17" t="str" cm="1">
        <f t="array" ref="S45">IFERROR(IF(P45="GBP",1,INDEX('HMRC FX Rate'!F:F,MATCH(LEFT(I45,6)&amp;P45,'HMRC FX Rate'!A:A,0))),"")</f>
        <v/>
      </c>
    </row>
    <row r="46" spans="1:19">
      <c r="A46" s="17" t="str">
        <f t="shared" si="7"/>
        <v/>
      </c>
      <c r="B46" s="17" t="str">
        <f t="shared" si="8"/>
        <v/>
      </c>
      <c r="C46" s="17" t="str">
        <f t="shared" si="9"/>
        <v/>
      </c>
      <c r="D46" s="17" t="str">
        <f t="shared" si="10"/>
        <v/>
      </c>
      <c r="E46" s="17" t="str">
        <f t="shared" si="11"/>
        <v/>
      </c>
      <c r="F46" s="17" t="str">
        <f t="shared" si="12"/>
        <v/>
      </c>
      <c r="G46" s="17" t="str">
        <f t="shared" si="13"/>
        <v/>
      </c>
      <c r="I46" s="17" t="str" cm="1">
        <f t="array" ref="I46">IF(INDEX('IB (Input)'!$A:$T,ROW(),IB_TradeDate_Column)="","",INDEX('IB (Input)'!$A:$T,ROW(),IB_TradeDate_Column))</f>
        <v/>
      </c>
      <c r="J46" s="17" t="str" cm="1">
        <f t="array" ref="J46">IF(INDEX('IB (Input)'!$A:$T,ROW(),IB_Symbol_Column)="","",INDEX('IB (Input)'!$A:$T,ROW(),IB_Symbol_Column))</f>
        <v/>
      </c>
      <c r="K46" s="17" t="str" cm="1">
        <f t="array" ref="K46">IF(INDEX('IB (Input)'!$A:$T,ROW(),IB_Quantity_Column)="","",INDEX('IB (Input)'!$A:$T,ROW(),IB_Quantity_Column))</f>
        <v/>
      </c>
      <c r="L46" s="17" t="str" cm="1">
        <f t="array" ref="L46">IF(INDEX('IB (Input)'!$A:$T,ROW(),IB_TradePrice_Column)="","",INDEX('IB (Input)'!$A:$T,ROW(),IB_TradePrice_Column))</f>
        <v/>
      </c>
      <c r="M46" s="17" t="str" cm="1">
        <f t="array" ref="M46">IF(INDEX('IB (Input)'!$A:$T,ROW(),IB_Commission_Column)="","",INDEX('IB (Input)'!$A:$T,ROW(),IB_Commission_Column))</f>
        <v/>
      </c>
      <c r="N46" s="17" t="str" cm="1">
        <f t="array" ref="N46">IF(INDEX('IB (Input)'!$A:$T,ROW(),IB_Taxes_Column)="","",INDEX('IB (Input)'!$A:$T,ROW(),IB_Taxes_Column))</f>
        <v/>
      </c>
      <c r="O46" s="17" t="str" cm="1">
        <f t="array" ref="O46">IF(INDEX('IB (Input)'!$A:$T,ROW(),IB_Currency_Column)="","",INDEX('IB (Input)'!$A:$T,ROW(),IB_Currency_Column))</f>
        <v/>
      </c>
      <c r="P46" s="17" t="str" cm="1">
        <f t="array" ref="P46">IF(INDEX('IB (Input)'!$A:$T,ROW(),IB_IB_Commission_Currency)="","",INDEX('IB (Input)'!$A:$T,ROW(),IB_IB_Commission_Currency))</f>
        <v/>
      </c>
      <c r="R46" s="17" t="str" cm="1">
        <f t="array" ref="R46">IFERROR(IF(O46="GBP",1,INDEX('HMRC FX Rate'!F:F,MATCH(LEFT(I46,6)&amp;O46,'HMRC FX Rate'!A:A,0))),"")</f>
        <v/>
      </c>
      <c r="S46" s="17" t="str" cm="1">
        <f t="array" ref="S46">IFERROR(IF(P46="GBP",1,INDEX('HMRC FX Rate'!F:F,MATCH(LEFT(I46,6)&amp;P46,'HMRC FX Rate'!A:A,0))),"")</f>
        <v/>
      </c>
    </row>
    <row r="47" spans="1:19">
      <c r="A47" s="17" t="str">
        <f t="shared" si="7"/>
        <v/>
      </c>
      <c r="B47" s="17" t="str">
        <f t="shared" si="8"/>
        <v/>
      </c>
      <c r="C47" s="17" t="str">
        <f t="shared" si="9"/>
        <v/>
      </c>
      <c r="D47" s="17" t="str">
        <f t="shared" si="10"/>
        <v/>
      </c>
      <c r="E47" s="17" t="str">
        <f t="shared" si="11"/>
        <v/>
      </c>
      <c r="F47" s="17" t="str">
        <f t="shared" si="12"/>
        <v/>
      </c>
      <c r="G47" s="17" t="str">
        <f t="shared" si="13"/>
        <v/>
      </c>
      <c r="I47" s="17" t="str" cm="1">
        <f t="array" ref="I47">IF(INDEX('IB (Input)'!$A:$T,ROW(),IB_TradeDate_Column)="","",INDEX('IB (Input)'!$A:$T,ROW(),IB_TradeDate_Column))</f>
        <v/>
      </c>
      <c r="J47" s="17" t="str" cm="1">
        <f t="array" ref="J47">IF(INDEX('IB (Input)'!$A:$T,ROW(),IB_Symbol_Column)="","",INDEX('IB (Input)'!$A:$T,ROW(),IB_Symbol_Column))</f>
        <v/>
      </c>
      <c r="K47" s="17" t="str" cm="1">
        <f t="array" ref="K47">IF(INDEX('IB (Input)'!$A:$T,ROW(),IB_Quantity_Column)="","",INDEX('IB (Input)'!$A:$T,ROW(),IB_Quantity_Column))</f>
        <v/>
      </c>
      <c r="L47" s="17" t="str" cm="1">
        <f t="array" ref="L47">IF(INDEX('IB (Input)'!$A:$T,ROW(),IB_TradePrice_Column)="","",INDEX('IB (Input)'!$A:$T,ROW(),IB_TradePrice_Column))</f>
        <v/>
      </c>
      <c r="M47" s="17" t="str" cm="1">
        <f t="array" ref="M47">IF(INDEX('IB (Input)'!$A:$T,ROW(),IB_Commission_Column)="","",INDEX('IB (Input)'!$A:$T,ROW(),IB_Commission_Column))</f>
        <v/>
      </c>
      <c r="N47" s="17" t="str" cm="1">
        <f t="array" ref="N47">IF(INDEX('IB (Input)'!$A:$T,ROW(),IB_Taxes_Column)="","",INDEX('IB (Input)'!$A:$T,ROW(),IB_Taxes_Column))</f>
        <v/>
      </c>
      <c r="O47" s="17" t="str" cm="1">
        <f t="array" ref="O47">IF(INDEX('IB (Input)'!$A:$T,ROW(),IB_Currency_Column)="","",INDEX('IB (Input)'!$A:$T,ROW(),IB_Currency_Column))</f>
        <v/>
      </c>
      <c r="P47" s="17" t="str" cm="1">
        <f t="array" ref="P47">IF(INDEX('IB (Input)'!$A:$T,ROW(),IB_IB_Commission_Currency)="","",INDEX('IB (Input)'!$A:$T,ROW(),IB_IB_Commission_Currency))</f>
        <v/>
      </c>
      <c r="R47" s="17" t="str" cm="1">
        <f t="array" ref="R47">IFERROR(IF(O47="GBP",1,INDEX('HMRC FX Rate'!F:F,MATCH(LEFT(I47,6)&amp;O47,'HMRC FX Rate'!A:A,0))),"")</f>
        <v/>
      </c>
      <c r="S47" s="17" t="str" cm="1">
        <f t="array" ref="S47">IFERROR(IF(P47="GBP",1,INDEX('HMRC FX Rate'!F:F,MATCH(LEFT(I47,6)&amp;P47,'HMRC FX Rate'!A:A,0))),"")</f>
        <v/>
      </c>
    </row>
    <row r="48" spans="1:19">
      <c r="A48" s="17" t="str">
        <f t="shared" si="7"/>
        <v/>
      </c>
      <c r="B48" s="17" t="str">
        <f t="shared" si="8"/>
        <v/>
      </c>
      <c r="C48" s="17" t="str">
        <f t="shared" si="9"/>
        <v/>
      </c>
      <c r="D48" s="17" t="str">
        <f t="shared" si="10"/>
        <v/>
      </c>
      <c r="E48" s="17" t="str">
        <f t="shared" si="11"/>
        <v/>
      </c>
      <c r="F48" s="17" t="str">
        <f t="shared" si="12"/>
        <v/>
      </c>
      <c r="G48" s="17" t="str">
        <f t="shared" si="13"/>
        <v/>
      </c>
      <c r="I48" s="17" t="str" cm="1">
        <f t="array" ref="I48">IF(INDEX('IB (Input)'!$A:$T,ROW(),IB_TradeDate_Column)="","",INDEX('IB (Input)'!$A:$T,ROW(),IB_TradeDate_Column))</f>
        <v/>
      </c>
      <c r="J48" s="17" t="str" cm="1">
        <f t="array" ref="J48">IF(INDEX('IB (Input)'!$A:$T,ROW(),IB_Symbol_Column)="","",INDEX('IB (Input)'!$A:$T,ROW(),IB_Symbol_Column))</f>
        <v/>
      </c>
      <c r="K48" s="17" t="str" cm="1">
        <f t="array" ref="K48">IF(INDEX('IB (Input)'!$A:$T,ROW(),IB_Quantity_Column)="","",INDEX('IB (Input)'!$A:$T,ROW(),IB_Quantity_Column))</f>
        <v/>
      </c>
      <c r="L48" s="17" t="str" cm="1">
        <f t="array" ref="L48">IF(INDEX('IB (Input)'!$A:$T,ROW(),IB_TradePrice_Column)="","",INDEX('IB (Input)'!$A:$T,ROW(),IB_TradePrice_Column))</f>
        <v/>
      </c>
      <c r="M48" s="17" t="str" cm="1">
        <f t="array" ref="M48">IF(INDEX('IB (Input)'!$A:$T,ROW(),IB_Commission_Column)="","",INDEX('IB (Input)'!$A:$T,ROW(),IB_Commission_Column))</f>
        <v/>
      </c>
      <c r="N48" s="17" t="str" cm="1">
        <f t="array" ref="N48">IF(INDEX('IB (Input)'!$A:$T,ROW(),IB_Taxes_Column)="","",INDEX('IB (Input)'!$A:$T,ROW(),IB_Taxes_Column))</f>
        <v/>
      </c>
      <c r="O48" s="17" t="str" cm="1">
        <f t="array" ref="O48">IF(INDEX('IB (Input)'!$A:$T,ROW(),IB_Currency_Column)="","",INDEX('IB (Input)'!$A:$T,ROW(),IB_Currency_Column))</f>
        <v/>
      </c>
      <c r="P48" s="17" t="str" cm="1">
        <f t="array" ref="P48">IF(INDEX('IB (Input)'!$A:$T,ROW(),IB_IB_Commission_Currency)="","",INDEX('IB (Input)'!$A:$T,ROW(),IB_IB_Commission_Currency))</f>
        <v/>
      </c>
      <c r="R48" s="17" t="str" cm="1">
        <f t="array" ref="R48">IFERROR(IF(O48="GBP",1,INDEX('HMRC FX Rate'!F:F,MATCH(LEFT(I48,6)&amp;O48,'HMRC FX Rate'!A:A,0))),"")</f>
        <v/>
      </c>
      <c r="S48" s="17" t="str" cm="1">
        <f t="array" ref="S48">IFERROR(IF(P48="GBP",1,INDEX('HMRC FX Rate'!F:F,MATCH(LEFT(I48,6)&amp;P48,'HMRC FX Rate'!A:A,0))),"")</f>
        <v/>
      </c>
    </row>
    <row r="49" spans="1:19">
      <c r="A49" s="17" t="str">
        <f t="shared" si="7"/>
        <v/>
      </c>
      <c r="B49" s="17" t="str">
        <f t="shared" si="8"/>
        <v/>
      </c>
      <c r="C49" s="17" t="str">
        <f t="shared" si="9"/>
        <v/>
      </c>
      <c r="D49" s="17" t="str">
        <f t="shared" si="10"/>
        <v/>
      </c>
      <c r="E49" s="17" t="str">
        <f t="shared" si="11"/>
        <v/>
      </c>
      <c r="F49" s="17" t="str">
        <f t="shared" si="12"/>
        <v/>
      </c>
      <c r="G49" s="17" t="str">
        <f t="shared" si="13"/>
        <v/>
      </c>
      <c r="I49" s="17" t="str" cm="1">
        <f t="array" ref="I49">IF(INDEX('IB (Input)'!$A:$T,ROW(),IB_TradeDate_Column)="","",INDEX('IB (Input)'!$A:$T,ROW(),IB_TradeDate_Column))</f>
        <v/>
      </c>
      <c r="J49" s="17" t="str" cm="1">
        <f t="array" ref="J49">IF(INDEX('IB (Input)'!$A:$T,ROW(),IB_Symbol_Column)="","",INDEX('IB (Input)'!$A:$T,ROW(),IB_Symbol_Column))</f>
        <v/>
      </c>
      <c r="K49" s="17" t="str" cm="1">
        <f t="array" ref="K49">IF(INDEX('IB (Input)'!$A:$T,ROW(),IB_Quantity_Column)="","",INDEX('IB (Input)'!$A:$T,ROW(),IB_Quantity_Column))</f>
        <v/>
      </c>
      <c r="L49" s="17" t="str" cm="1">
        <f t="array" ref="L49">IF(INDEX('IB (Input)'!$A:$T,ROW(),IB_TradePrice_Column)="","",INDEX('IB (Input)'!$A:$T,ROW(),IB_TradePrice_Column))</f>
        <v/>
      </c>
      <c r="M49" s="17" t="str" cm="1">
        <f t="array" ref="M49">IF(INDEX('IB (Input)'!$A:$T,ROW(),IB_Commission_Column)="","",INDEX('IB (Input)'!$A:$T,ROW(),IB_Commission_Column))</f>
        <v/>
      </c>
      <c r="N49" s="17" t="str" cm="1">
        <f t="array" ref="N49">IF(INDEX('IB (Input)'!$A:$T,ROW(),IB_Taxes_Column)="","",INDEX('IB (Input)'!$A:$T,ROW(),IB_Taxes_Column))</f>
        <v/>
      </c>
      <c r="O49" s="17" t="str" cm="1">
        <f t="array" ref="O49">IF(INDEX('IB (Input)'!$A:$T,ROW(),IB_Currency_Column)="","",INDEX('IB (Input)'!$A:$T,ROW(),IB_Currency_Column))</f>
        <v/>
      </c>
      <c r="P49" s="17" t="str" cm="1">
        <f t="array" ref="P49">IF(INDEX('IB (Input)'!$A:$T,ROW(),IB_IB_Commission_Currency)="","",INDEX('IB (Input)'!$A:$T,ROW(),IB_IB_Commission_Currency))</f>
        <v/>
      </c>
      <c r="R49" s="17" t="str" cm="1">
        <f t="array" ref="R49">IFERROR(IF(O49="GBP",1,INDEX('HMRC FX Rate'!F:F,MATCH(LEFT(I49,6)&amp;O49,'HMRC FX Rate'!A:A,0))),"")</f>
        <v/>
      </c>
      <c r="S49" s="17" t="str" cm="1">
        <f t="array" ref="S49">IFERROR(IF(P49="GBP",1,INDEX('HMRC FX Rate'!F:F,MATCH(LEFT(I49,6)&amp;P49,'HMRC FX Rate'!A:A,0))),"")</f>
        <v/>
      </c>
    </row>
    <row r="50" spans="1:19">
      <c r="A50" s="17" t="str">
        <f t="shared" si="7"/>
        <v/>
      </c>
      <c r="B50" s="17" t="str">
        <f t="shared" si="8"/>
        <v/>
      </c>
      <c r="C50" s="17" t="str">
        <f t="shared" si="9"/>
        <v/>
      </c>
      <c r="D50" s="17" t="str">
        <f t="shared" si="10"/>
        <v/>
      </c>
      <c r="E50" s="17" t="str">
        <f t="shared" si="11"/>
        <v/>
      </c>
      <c r="F50" s="17" t="str">
        <f t="shared" si="12"/>
        <v/>
      </c>
      <c r="G50" s="17" t="str">
        <f t="shared" si="13"/>
        <v/>
      </c>
      <c r="I50" s="17" t="str" cm="1">
        <f t="array" ref="I50">IF(INDEX('IB (Input)'!$A:$T,ROW(),IB_TradeDate_Column)="","",INDEX('IB (Input)'!$A:$T,ROW(),IB_TradeDate_Column))</f>
        <v/>
      </c>
      <c r="J50" s="17" t="str" cm="1">
        <f t="array" ref="J50">IF(INDEX('IB (Input)'!$A:$T,ROW(),IB_Symbol_Column)="","",INDEX('IB (Input)'!$A:$T,ROW(),IB_Symbol_Column))</f>
        <v/>
      </c>
      <c r="K50" s="17" t="str" cm="1">
        <f t="array" ref="K50">IF(INDEX('IB (Input)'!$A:$T,ROW(),IB_Quantity_Column)="","",INDEX('IB (Input)'!$A:$T,ROW(),IB_Quantity_Column))</f>
        <v/>
      </c>
      <c r="L50" s="17" t="str" cm="1">
        <f t="array" ref="L50">IF(INDEX('IB (Input)'!$A:$T,ROW(),IB_TradePrice_Column)="","",INDEX('IB (Input)'!$A:$T,ROW(),IB_TradePrice_Column))</f>
        <v/>
      </c>
      <c r="M50" s="17" t="str" cm="1">
        <f t="array" ref="M50">IF(INDEX('IB (Input)'!$A:$T,ROW(),IB_Commission_Column)="","",INDEX('IB (Input)'!$A:$T,ROW(),IB_Commission_Column))</f>
        <v/>
      </c>
      <c r="N50" s="17" t="str" cm="1">
        <f t="array" ref="N50">IF(INDEX('IB (Input)'!$A:$T,ROW(),IB_Taxes_Column)="","",INDEX('IB (Input)'!$A:$T,ROW(),IB_Taxes_Column))</f>
        <v/>
      </c>
      <c r="O50" s="17" t="str" cm="1">
        <f t="array" ref="O50">IF(INDEX('IB (Input)'!$A:$T,ROW(),IB_Currency_Column)="","",INDEX('IB (Input)'!$A:$T,ROW(),IB_Currency_Column))</f>
        <v/>
      </c>
      <c r="P50" s="17" t="str" cm="1">
        <f t="array" ref="P50">IF(INDEX('IB (Input)'!$A:$T,ROW(),IB_IB_Commission_Currency)="","",INDEX('IB (Input)'!$A:$T,ROW(),IB_IB_Commission_Currency))</f>
        <v/>
      </c>
      <c r="R50" s="17" t="str" cm="1">
        <f t="array" ref="R50">IFERROR(IF(O50="GBP",1,INDEX('HMRC FX Rate'!F:F,MATCH(LEFT(I50,6)&amp;O50,'HMRC FX Rate'!A:A,0))),"")</f>
        <v/>
      </c>
      <c r="S50" s="17" t="str" cm="1">
        <f t="array" ref="S50">IFERROR(IF(P50="GBP",1,INDEX('HMRC FX Rate'!F:F,MATCH(LEFT(I50,6)&amp;P50,'HMRC FX Rate'!A:A,0))),"")</f>
        <v/>
      </c>
    </row>
    <row r="51" spans="1:19">
      <c r="A51" s="17" t="str">
        <f t="shared" si="7"/>
        <v/>
      </c>
      <c r="B51" s="17" t="str">
        <f t="shared" si="8"/>
        <v/>
      </c>
      <c r="C51" s="17" t="str">
        <f t="shared" si="9"/>
        <v/>
      </c>
      <c r="D51" s="17" t="str">
        <f t="shared" si="10"/>
        <v/>
      </c>
      <c r="E51" s="17" t="str">
        <f t="shared" si="11"/>
        <v/>
      </c>
      <c r="F51" s="17" t="str">
        <f t="shared" si="12"/>
        <v/>
      </c>
      <c r="G51" s="17" t="str">
        <f t="shared" si="13"/>
        <v/>
      </c>
      <c r="I51" s="17" t="str" cm="1">
        <f t="array" ref="I51">IF(INDEX('IB (Input)'!$A:$T,ROW(),IB_TradeDate_Column)="","",INDEX('IB (Input)'!$A:$T,ROW(),IB_TradeDate_Column))</f>
        <v/>
      </c>
      <c r="J51" s="17" t="str" cm="1">
        <f t="array" ref="J51">IF(INDEX('IB (Input)'!$A:$T,ROW(),IB_Symbol_Column)="","",INDEX('IB (Input)'!$A:$T,ROW(),IB_Symbol_Column))</f>
        <v/>
      </c>
      <c r="K51" s="17" t="str" cm="1">
        <f t="array" ref="K51">IF(INDEX('IB (Input)'!$A:$T,ROW(),IB_Quantity_Column)="","",INDEX('IB (Input)'!$A:$T,ROW(),IB_Quantity_Column))</f>
        <v/>
      </c>
      <c r="L51" s="17" t="str" cm="1">
        <f t="array" ref="L51">IF(INDEX('IB (Input)'!$A:$T,ROW(),IB_TradePrice_Column)="","",INDEX('IB (Input)'!$A:$T,ROW(),IB_TradePrice_Column))</f>
        <v/>
      </c>
      <c r="M51" s="17" t="str" cm="1">
        <f t="array" ref="M51">IF(INDEX('IB (Input)'!$A:$T,ROW(),IB_Commission_Column)="","",INDEX('IB (Input)'!$A:$T,ROW(),IB_Commission_Column))</f>
        <v/>
      </c>
      <c r="N51" s="17" t="str" cm="1">
        <f t="array" ref="N51">IF(INDEX('IB (Input)'!$A:$T,ROW(),IB_Taxes_Column)="","",INDEX('IB (Input)'!$A:$T,ROW(),IB_Taxes_Column))</f>
        <v/>
      </c>
      <c r="O51" s="17" t="str" cm="1">
        <f t="array" ref="O51">IF(INDEX('IB (Input)'!$A:$T,ROW(),IB_Currency_Column)="","",INDEX('IB (Input)'!$A:$T,ROW(),IB_Currency_Column))</f>
        <v/>
      </c>
      <c r="P51" s="17" t="str" cm="1">
        <f t="array" ref="P51">IF(INDEX('IB (Input)'!$A:$T,ROW(),IB_IB_Commission_Currency)="","",INDEX('IB (Input)'!$A:$T,ROW(),IB_IB_Commission_Currency))</f>
        <v/>
      </c>
      <c r="R51" s="17" t="str" cm="1">
        <f t="array" ref="R51">IFERROR(IF(O51="GBP",1,INDEX('HMRC FX Rate'!F:F,MATCH(LEFT(I51,6)&amp;O51,'HMRC FX Rate'!A:A,0))),"")</f>
        <v/>
      </c>
      <c r="S51" s="17" t="str" cm="1">
        <f t="array" ref="S51">IFERROR(IF(P51="GBP",1,INDEX('HMRC FX Rate'!F:F,MATCH(LEFT(I51,6)&amp;P51,'HMRC FX Rate'!A:A,0))),"")</f>
        <v/>
      </c>
    </row>
    <row r="52" spans="1:19">
      <c r="A52" s="17" t="str">
        <f t="shared" si="7"/>
        <v/>
      </c>
      <c r="B52" s="17" t="str">
        <f t="shared" si="8"/>
        <v/>
      </c>
      <c r="C52" s="17" t="str">
        <f t="shared" si="9"/>
        <v/>
      </c>
      <c r="D52" s="17" t="str">
        <f t="shared" si="10"/>
        <v/>
      </c>
      <c r="E52" s="17" t="str">
        <f t="shared" si="11"/>
        <v/>
      </c>
      <c r="F52" s="17" t="str">
        <f t="shared" si="12"/>
        <v/>
      </c>
      <c r="G52" s="17" t="str">
        <f t="shared" si="13"/>
        <v/>
      </c>
      <c r="I52" s="17" t="str" cm="1">
        <f t="array" ref="I52">IF(INDEX('IB (Input)'!$A:$T,ROW(),IB_TradeDate_Column)="","",INDEX('IB (Input)'!$A:$T,ROW(),IB_TradeDate_Column))</f>
        <v/>
      </c>
      <c r="J52" s="17" t="str" cm="1">
        <f t="array" ref="J52">IF(INDEX('IB (Input)'!$A:$T,ROW(),IB_Symbol_Column)="","",INDEX('IB (Input)'!$A:$T,ROW(),IB_Symbol_Column))</f>
        <v/>
      </c>
      <c r="K52" s="17" t="str" cm="1">
        <f t="array" ref="K52">IF(INDEX('IB (Input)'!$A:$T,ROW(),IB_Quantity_Column)="","",INDEX('IB (Input)'!$A:$T,ROW(),IB_Quantity_Column))</f>
        <v/>
      </c>
      <c r="L52" s="17" t="str" cm="1">
        <f t="array" ref="L52">IF(INDEX('IB (Input)'!$A:$T,ROW(),IB_TradePrice_Column)="","",INDEX('IB (Input)'!$A:$T,ROW(),IB_TradePrice_Column))</f>
        <v/>
      </c>
      <c r="M52" s="17" t="str" cm="1">
        <f t="array" ref="M52">IF(INDEX('IB (Input)'!$A:$T,ROW(),IB_Commission_Column)="","",INDEX('IB (Input)'!$A:$T,ROW(),IB_Commission_Column))</f>
        <v/>
      </c>
      <c r="N52" s="17" t="str" cm="1">
        <f t="array" ref="N52">IF(INDEX('IB (Input)'!$A:$T,ROW(),IB_Taxes_Column)="","",INDEX('IB (Input)'!$A:$T,ROW(),IB_Taxes_Column))</f>
        <v/>
      </c>
      <c r="O52" s="17" t="str" cm="1">
        <f t="array" ref="O52">IF(INDEX('IB (Input)'!$A:$T,ROW(),IB_Currency_Column)="","",INDEX('IB (Input)'!$A:$T,ROW(),IB_Currency_Column))</f>
        <v/>
      </c>
      <c r="P52" s="17" t="str" cm="1">
        <f t="array" ref="P52">IF(INDEX('IB (Input)'!$A:$T,ROW(),IB_IB_Commission_Currency)="","",INDEX('IB (Input)'!$A:$T,ROW(),IB_IB_Commission_Currency))</f>
        <v/>
      </c>
      <c r="R52" s="17" t="str" cm="1">
        <f t="array" ref="R52">IFERROR(IF(O52="GBP",1,INDEX('HMRC FX Rate'!F:F,MATCH(LEFT(I52,6)&amp;O52,'HMRC FX Rate'!A:A,0))),"")</f>
        <v/>
      </c>
      <c r="S52" s="17" t="str" cm="1">
        <f t="array" ref="S52">IFERROR(IF(P52="GBP",1,INDEX('HMRC FX Rate'!F:F,MATCH(LEFT(I52,6)&amp;P52,'HMRC FX Rate'!A:A,0))),"")</f>
        <v/>
      </c>
    </row>
    <row r="53" spans="1:19">
      <c r="A53" s="17" t="str">
        <f t="shared" si="7"/>
        <v/>
      </c>
      <c r="B53" s="17" t="str">
        <f t="shared" si="8"/>
        <v/>
      </c>
      <c r="C53" s="17" t="str">
        <f t="shared" si="9"/>
        <v/>
      </c>
      <c r="D53" s="17" t="str">
        <f t="shared" si="10"/>
        <v/>
      </c>
      <c r="E53" s="17" t="str">
        <f t="shared" si="11"/>
        <v/>
      </c>
      <c r="F53" s="17" t="str">
        <f t="shared" si="12"/>
        <v/>
      </c>
      <c r="G53" s="17" t="str">
        <f t="shared" si="13"/>
        <v/>
      </c>
      <c r="I53" s="17" t="str" cm="1">
        <f t="array" ref="I53">IF(INDEX('IB (Input)'!$A:$T,ROW(),IB_TradeDate_Column)="","",INDEX('IB (Input)'!$A:$T,ROW(),IB_TradeDate_Column))</f>
        <v/>
      </c>
      <c r="J53" s="17" t="str" cm="1">
        <f t="array" ref="J53">IF(INDEX('IB (Input)'!$A:$T,ROW(),IB_Symbol_Column)="","",INDEX('IB (Input)'!$A:$T,ROW(),IB_Symbol_Column))</f>
        <v/>
      </c>
      <c r="K53" s="17" t="str" cm="1">
        <f t="array" ref="K53">IF(INDEX('IB (Input)'!$A:$T,ROW(),IB_Quantity_Column)="","",INDEX('IB (Input)'!$A:$T,ROW(),IB_Quantity_Column))</f>
        <v/>
      </c>
      <c r="L53" s="17" t="str" cm="1">
        <f t="array" ref="L53">IF(INDEX('IB (Input)'!$A:$T,ROW(),IB_TradePrice_Column)="","",INDEX('IB (Input)'!$A:$T,ROW(),IB_TradePrice_Column))</f>
        <v/>
      </c>
      <c r="M53" s="17" t="str" cm="1">
        <f t="array" ref="M53">IF(INDEX('IB (Input)'!$A:$T,ROW(),IB_Commission_Column)="","",INDEX('IB (Input)'!$A:$T,ROW(),IB_Commission_Column))</f>
        <v/>
      </c>
      <c r="N53" s="17" t="str" cm="1">
        <f t="array" ref="N53">IF(INDEX('IB (Input)'!$A:$T,ROW(),IB_Taxes_Column)="","",INDEX('IB (Input)'!$A:$T,ROW(),IB_Taxes_Column))</f>
        <v/>
      </c>
      <c r="O53" s="17" t="str" cm="1">
        <f t="array" ref="O53">IF(INDEX('IB (Input)'!$A:$T,ROW(),IB_Currency_Column)="","",INDEX('IB (Input)'!$A:$T,ROW(),IB_Currency_Column))</f>
        <v/>
      </c>
      <c r="P53" s="17" t="str" cm="1">
        <f t="array" ref="P53">IF(INDEX('IB (Input)'!$A:$T,ROW(),IB_IB_Commission_Currency)="","",INDEX('IB (Input)'!$A:$T,ROW(),IB_IB_Commission_Currency))</f>
        <v/>
      </c>
      <c r="R53" s="17" t="str" cm="1">
        <f t="array" ref="R53">IFERROR(IF(O53="GBP",1,INDEX('HMRC FX Rate'!F:F,MATCH(LEFT(I53,6)&amp;O53,'HMRC FX Rate'!A:A,0))),"")</f>
        <v/>
      </c>
      <c r="S53" s="17" t="str" cm="1">
        <f t="array" ref="S53">IFERROR(IF(P53="GBP",1,INDEX('HMRC FX Rate'!F:F,MATCH(LEFT(I53,6)&amp;P53,'HMRC FX Rate'!A:A,0))),"")</f>
        <v/>
      </c>
    </row>
    <row r="54" spans="1:19">
      <c r="A54" s="17" t="str">
        <f t="shared" si="7"/>
        <v/>
      </c>
      <c r="B54" s="17" t="str">
        <f t="shared" si="8"/>
        <v/>
      </c>
      <c r="C54" s="17" t="str">
        <f t="shared" si="9"/>
        <v/>
      </c>
      <c r="D54" s="17" t="str">
        <f t="shared" si="10"/>
        <v/>
      </c>
      <c r="E54" s="17" t="str">
        <f t="shared" si="11"/>
        <v/>
      </c>
      <c r="F54" s="17" t="str">
        <f t="shared" si="12"/>
        <v/>
      </c>
      <c r="G54" s="17" t="str">
        <f t="shared" si="13"/>
        <v/>
      </c>
      <c r="I54" s="17" t="str" cm="1">
        <f t="array" ref="I54">IF(INDEX('IB (Input)'!$A:$T,ROW(),IB_TradeDate_Column)="","",INDEX('IB (Input)'!$A:$T,ROW(),IB_TradeDate_Column))</f>
        <v/>
      </c>
      <c r="J54" s="17" t="str" cm="1">
        <f t="array" ref="J54">IF(INDEX('IB (Input)'!$A:$T,ROW(),IB_Symbol_Column)="","",INDEX('IB (Input)'!$A:$T,ROW(),IB_Symbol_Column))</f>
        <v/>
      </c>
      <c r="K54" s="17" t="str" cm="1">
        <f t="array" ref="K54">IF(INDEX('IB (Input)'!$A:$T,ROW(),IB_Quantity_Column)="","",INDEX('IB (Input)'!$A:$T,ROW(),IB_Quantity_Column))</f>
        <v/>
      </c>
      <c r="L54" s="17" t="str" cm="1">
        <f t="array" ref="L54">IF(INDEX('IB (Input)'!$A:$T,ROW(),IB_TradePrice_Column)="","",INDEX('IB (Input)'!$A:$T,ROW(),IB_TradePrice_Column))</f>
        <v/>
      </c>
      <c r="M54" s="17" t="str" cm="1">
        <f t="array" ref="M54">IF(INDEX('IB (Input)'!$A:$T,ROW(),IB_Commission_Column)="","",INDEX('IB (Input)'!$A:$T,ROW(),IB_Commission_Column))</f>
        <v/>
      </c>
      <c r="N54" s="17" t="str" cm="1">
        <f t="array" ref="N54">IF(INDEX('IB (Input)'!$A:$T,ROW(),IB_Taxes_Column)="","",INDEX('IB (Input)'!$A:$T,ROW(),IB_Taxes_Column))</f>
        <v/>
      </c>
      <c r="O54" s="17" t="str" cm="1">
        <f t="array" ref="O54">IF(INDEX('IB (Input)'!$A:$T,ROW(),IB_Currency_Column)="","",INDEX('IB (Input)'!$A:$T,ROW(),IB_Currency_Column))</f>
        <v/>
      </c>
      <c r="P54" s="17" t="str" cm="1">
        <f t="array" ref="P54">IF(INDEX('IB (Input)'!$A:$T,ROW(),IB_IB_Commission_Currency)="","",INDEX('IB (Input)'!$A:$T,ROW(),IB_IB_Commission_Currency))</f>
        <v/>
      </c>
      <c r="R54" s="17" t="str" cm="1">
        <f t="array" ref="R54">IFERROR(IF(O54="GBP",1,INDEX('HMRC FX Rate'!F:F,MATCH(LEFT(I54,6)&amp;O54,'HMRC FX Rate'!A:A,0))),"")</f>
        <v/>
      </c>
      <c r="S54" s="17" t="str" cm="1">
        <f t="array" ref="S54">IFERROR(IF(P54="GBP",1,INDEX('HMRC FX Rate'!F:F,MATCH(LEFT(I54,6)&amp;P54,'HMRC FX Rate'!A:A,0))),"")</f>
        <v/>
      </c>
    </row>
    <row r="55" spans="1:19">
      <c r="A55" s="17" t="str">
        <f t="shared" si="7"/>
        <v/>
      </c>
      <c r="B55" s="17" t="str">
        <f t="shared" si="8"/>
        <v/>
      </c>
      <c r="C55" s="17" t="str">
        <f t="shared" si="9"/>
        <v/>
      </c>
      <c r="D55" s="17" t="str">
        <f t="shared" si="10"/>
        <v/>
      </c>
      <c r="E55" s="17" t="str">
        <f t="shared" si="11"/>
        <v/>
      </c>
      <c r="F55" s="17" t="str">
        <f t="shared" si="12"/>
        <v/>
      </c>
      <c r="G55" s="17" t="str">
        <f t="shared" si="13"/>
        <v/>
      </c>
      <c r="I55" s="17" t="str" cm="1">
        <f t="array" ref="I55">IF(INDEX('IB (Input)'!$A:$T,ROW(),IB_TradeDate_Column)="","",INDEX('IB (Input)'!$A:$T,ROW(),IB_TradeDate_Column))</f>
        <v/>
      </c>
      <c r="J55" s="17" t="str" cm="1">
        <f t="array" ref="J55">IF(INDEX('IB (Input)'!$A:$T,ROW(),IB_Symbol_Column)="","",INDEX('IB (Input)'!$A:$T,ROW(),IB_Symbol_Column))</f>
        <v/>
      </c>
      <c r="K55" s="17" t="str" cm="1">
        <f t="array" ref="K55">IF(INDEX('IB (Input)'!$A:$T,ROW(),IB_Quantity_Column)="","",INDEX('IB (Input)'!$A:$T,ROW(),IB_Quantity_Column))</f>
        <v/>
      </c>
      <c r="L55" s="17" t="str" cm="1">
        <f t="array" ref="L55">IF(INDEX('IB (Input)'!$A:$T,ROW(),IB_TradePrice_Column)="","",INDEX('IB (Input)'!$A:$T,ROW(),IB_TradePrice_Column))</f>
        <v/>
      </c>
      <c r="M55" s="17" t="str" cm="1">
        <f t="array" ref="M55">IF(INDEX('IB (Input)'!$A:$T,ROW(),IB_Commission_Column)="","",INDEX('IB (Input)'!$A:$T,ROW(),IB_Commission_Column))</f>
        <v/>
      </c>
      <c r="N55" s="17" t="str" cm="1">
        <f t="array" ref="N55">IF(INDEX('IB (Input)'!$A:$T,ROW(),IB_Taxes_Column)="","",INDEX('IB (Input)'!$A:$T,ROW(),IB_Taxes_Column))</f>
        <v/>
      </c>
      <c r="O55" s="17" t="str" cm="1">
        <f t="array" ref="O55">IF(INDEX('IB (Input)'!$A:$T,ROW(),IB_Currency_Column)="","",INDEX('IB (Input)'!$A:$T,ROW(),IB_Currency_Column))</f>
        <v/>
      </c>
      <c r="P55" s="17" t="str" cm="1">
        <f t="array" ref="P55">IF(INDEX('IB (Input)'!$A:$T,ROW(),IB_IB_Commission_Currency)="","",INDEX('IB (Input)'!$A:$T,ROW(),IB_IB_Commission_Currency))</f>
        <v/>
      </c>
      <c r="R55" s="17" t="str" cm="1">
        <f t="array" ref="R55">IFERROR(IF(O55="GBP",1,INDEX('HMRC FX Rate'!F:F,MATCH(LEFT(I55,6)&amp;O55,'HMRC FX Rate'!A:A,0))),"")</f>
        <v/>
      </c>
      <c r="S55" s="17" t="str" cm="1">
        <f t="array" ref="S55">IFERROR(IF(P55="GBP",1,INDEX('HMRC FX Rate'!F:F,MATCH(LEFT(I55,6)&amp;P55,'HMRC FX Rate'!A:A,0))),"")</f>
        <v/>
      </c>
    </row>
    <row r="56" spans="1:19">
      <c r="A56" s="17" t="str">
        <f t="shared" si="7"/>
        <v/>
      </c>
      <c r="B56" s="17" t="str">
        <f t="shared" si="8"/>
        <v/>
      </c>
      <c r="C56" s="17" t="str">
        <f t="shared" si="9"/>
        <v/>
      </c>
      <c r="D56" s="17" t="str">
        <f t="shared" si="10"/>
        <v/>
      </c>
      <c r="E56" s="17" t="str">
        <f t="shared" si="11"/>
        <v/>
      </c>
      <c r="F56" s="17" t="str">
        <f t="shared" si="12"/>
        <v/>
      </c>
      <c r="G56" s="17" t="str">
        <f t="shared" si="13"/>
        <v/>
      </c>
      <c r="I56" s="17" t="str" cm="1">
        <f t="array" ref="I56">IF(INDEX('IB (Input)'!$A:$T,ROW(),IB_TradeDate_Column)="","",INDEX('IB (Input)'!$A:$T,ROW(),IB_TradeDate_Column))</f>
        <v/>
      </c>
      <c r="J56" s="17" t="str" cm="1">
        <f t="array" ref="J56">IF(INDEX('IB (Input)'!$A:$T,ROW(),IB_Symbol_Column)="","",INDEX('IB (Input)'!$A:$T,ROW(),IB_Symbol_Column))</f>
        <v/>
      </c>
      <c r="K56" s="17" t="str" cm="1">
        <f t="array" ref="K56">IF(INDEX('IB (Input)'!$A:$T,ROW(),IB_Quantity_Column)="","",INDEX('IB (Input)'!$A:$T,ROW(),IB_Quantity_Column))</f>
        <v/>
      </c>
      <c r="L56" s="17" t="str" cm="1">
        <f t="array" ref="L56">IF(INDEX('IB (Input)'!$A:$T,ROW(),IB_TradePrice_Column)="","",INDEX('IB (Input)'!$A:$T,ROW(),IB_TradePrice_Column))</f>
        <v/>
      </c>
      <c r="M56" s="17" t="str" cm="1">
        <f t="array" ref="M56">IF(INDEX('IB (Input)'!$A:$T,ROW(),IB_Commission_Column)="","",INDEX('IB (Input)'!$A:$T,ROW(),IB_Commission_Column))</f>
        <v/>
      </c>
      <c r="N56" s="17" t="str" cm="1">
        <f t="array" ref="N56">IF(INDEX('IB (Input)'!$A:$T,ROW(),IB_Taxes_Column)="","",INDEX('IB (Input)'!$A:$T,ROW(),IB_Taxes_Column))</f>
        <v/>
      </c>
      <c r="O56" s="17" t="str" cm="1">
        <f t="array" ref="O56">IF(INDEX('IB (Input)'!$A:$T,ROW(),IB_Currency_Column)="","",INDEX('IB (Input)'!$A:$T,ROW(),IB_Currency_Column))</f>
        <v/>
      </c>
      <c r="P56" s="17" t="str" cm="1">
        <f t="array" ref="P56">IF(INDEX('IB (Input)'!$A:$T,ROW(),IB_IB_Commission_Currency)="","",INDEX('IB (Input)'!$A:$T,ROW(),IB_IB_Commission_Currency))</f>
        <v/>
      </c>
      <c r="R56" s="17" t="str" cm="1">
        <f t="array" ref="R56">IFERROR(IF(O56="GBP",1,INDEX('HMRC FX Rate'!F:F,MATCH(LEFT(I56,6)&amp;O56,'HMRC FX Rate'!A:A,0))),"")</f>
        <v/>
      </c>
      <c r="S56" s="17" t="str" cm="1">
        <f t="array" ref="S56">IFERROR(IF(P56="GBP",1,INDEX('HMRC FX Rate'!F:F,MATCH(LEFT(I56,6)&amp;P56,'HMRC FX Rate'!A:A,0))),"")</f>
        <v/>
      </c>
    </row>
    <row r="57" spans="1:19">
      <c r="A57" s="17" t="str">
        <f t="shared" si="7"/>
        <v/>
      </c>
      <c r="B57" s="17" t="str">
        <f t="shared" si="8"/>
        <v/>
      </c>
      <c r="C57" s="17" t="str">
        <f t="shared" si="9"/>
        <v/>
      </c>
      <c r="D57" s="17" t="str">
        <f t="shared" si="10"/>
        <v/>
      </c>
      <c r="E57" s="17" t="str">
        <f t="shared" si="11"/>
        <v/>
      </c>
      <c r="F57" s="17" t="str">
        <f t="shared" si="12"/>
        <v/>
      </c>
      <c r="G57" s="17" t="str">
        <f t="shared" si="13"/>
        <v/>
      </c>
      <c r="I57" s="17" t="str" cm="1">
        <f t="array" ref="I57">IF(INDEX('IB (Input)'!$A:$T,ROW(),IB_TradeDate_Column)="","",INDEX('IB (Input)'!$A:$T,ROW(),IB_TradeDate_Column))</f>
        <v/>
      </c>
      <c r="J57" s="17" t="str" cm="1">
        <f t="array" ref="J57">IF(INDEX('IB (Input)'!$A:$T,ROW(),IB_Symbol_Column)="","",INDEX('IB (Input)'!$A:$T,ROW(),IB_Symbol_Column))</f>
        <v/>
      </c>
      <c r="K57" s="17" t="str" cm="1">
        <f t="array" ref="K57">IF(INDEX('IB (Input)'!$A:$T,ROW(),IB_Quantity_Column)="","",INDEX('IB (Input)'!$A:$T,ROW(),IB_Quantity_Column))</f>
        <v/>
      </c>
      <c r="L57" s="17" t="str" cm="1">
        <f t="array" ref="L57">IF(INDEX('IB (Input)'!$A:$T,ROW(),IB_TradePrice_Column)="","",INDEX('IB (Input)'!$A:$T,ROW(),IB_TradePrice_Column))</f>
        <v/>
      </c>
      <c r="M57" s="17" t="str" cm="1">
        <f t="array" ref="M57">IF(INDEX('IB (Input)'!$A:$T,ROW(),IB_Commission_Column)="","",INDEX('IB (Input)'!$A:$T,ROW(),IB_Commission_Column))</f>
        <v/>
      </c>
      <c r="N57" s="17" t="str" cm="1">
        <f t="array" ref="N57">IF(INDEX('IB (Input)'!$A:$T,ROW(),IB_Taxes_Column)="","",INDEX('IB (Input)'!$A:$T,ROW(),IB_Taxes_Column))</f>
        <v/>
      </c>
      <c r="O57" s="17" t="str" cm="1">
        <f t="array" ref="O57">IF(INDEX('IB (Input)'!$A:$T,ROW(),IB_Currency_Column)="","",INDEX('IB (Input)'!$A:$T,ROW(),IB_Currency_Column))</f>
        <v/>
      </c>
      <c r="P57" s="17" t="str" cm="1">
        <f t="array" ref="P57">IF(INDEX('IB (Input)'!$A:$T,ROW(),IB_IB_Commission_Currency)="","",INDEX('IB (Input)'!$A:$T,ROW(),IB_IB_Commission_Currency))</f>
        <v/>
      </c>
      <c r="R57" s="17" t="str" cm="1">
        <f t="array" ref="R57">IFERROR(IF(O57="GBP",1,INDEX('HMRC FX Rate'!F:F,MATCH(LEFT(I57,6)&amp;O57,'HMRC FX Rate'!A:A,0))),"")</f>
        <v/>
      </c>
      <c r="S57" s="17" t="str" cm="1">
        <f t="array" ref="S57">IFERROR(IF(P57="GBP",1,INDEX('HMRC FX Rate'!F:F,MATCH(LEFT(I57,6)&amp;P57,'HMRC FX Rate'!A:A,0))),"")</f>
        <v/>
      </c>
    </row>
    <row r="58" spans="1:19">
      <c r="A58" s="17" t="str">
        <f t="shared" si="7"/>
        <v/>
      </c>
      <c r="B58" s="17" t="str">
        <f t="shared" si="8"/>
        <v/>
      </c>
      <c r="C58" s="17" t="str">
        <f t="shared" si="9"/>
        <v/>
      </c>
      <c r="D58" s="17" t="str">
        <f t="shared" si="10"/>
        <v/>
      </c>
      <c r="E58" s="17" t="str">
        <f t="shared" si="11"/>
        <v/>
      </c>
      <c r="F58" s="17" t="str">
        <f t="shared" si="12"/>
        <v/>
      </c>
      <c r="G58" s="17" t="str">
        <f t="shared" si="13"/>
        <v/>
      </c>
      <c r="I58" s="17" t="str" cm="1">
        <f t="array" ref="I58">IF(INDEX('IB (Input)'!$A:$T,ROW(),IB_TradeDate_Column)="","",INDEX('IB (Input)'!$A:$T,ROW(),IB_TradeDate_Column))</f>
        <v/>
      </c>
      <c r="J58" s="17" t="str" cm="1">
        <f t="array" ref="J58">IF(INDEX('IB (Input)'!$A:$T,ROW(),IB_Symbol_Column)="","",INDEX('IB (Input)'!$A:$T,ROW(),IB_Symbol_Column))</f>
        <v/>
      </c>
      <c r="K58" s="17" t="str" cm="1">
        <f t="array" ref="K58">IF(INDEX('IB (Input)'!$A:$T,ROW(),IB_Quantity_Column)="","",INDEX('IB (Input)'!$A:$T,ROW(),IB_Quantity_Column))</f>
        <v/>
      </c>
      <c r="L58" s="17" t="str" cm="1">
        <f t="array" ref="L58">IF(INDEX('IB (Input)'!$A:$T,ROW(),IB_TradePrice_Column)="","",INDEX('IB (Input)'!$A:$T,ROW(),IB_TradePrice_Column))</f>
        <v/>
      </c>
      <c r="M58" s="17" t="str" cm="1">
        <f t="array" ref="M58">IF(INDEX('IB (Input)'!$A:$T,ROW(),IB_Commission_Column)="","",INDEX('IB (Input)'!$A:$T,ROW(),IB_Commission_Column))</f>
        <v/>
      </c>
      <c r="N58" s="17" t="str" cm="1">
        <f t="array" ref="N58">IF(INDEX('IB (Input)'!$A:$T,ROW(),IB_Taxes_Column)="","",INDEX('IB (Input)'!$A:$T,ROW(),IB_Taxes_Column))</f>
        <v/>
      </c>
      <c r="O58" s="17" t="str" cm="1">
        <f t="array" ref="O58">IF(INDEX('IB (Input)'!$A:$T,ROW(),IB_Currency_Column)="","",INDEX('IB (Input)'!$A:$T,ROW(),IB_Currency_Column))</f>
        <v/>
      </c>
      <c r="P58" s="17" t="str" cm="1">
        <f t="array" ref="P58">IF(INDEX('IB (Input)'!$A:$T,ROW(),IB_IB_Commission_Currency)="","",INDEX('IB (Input)'!$A:$T,ROW(),IB_IB_Commission_Currency))</f>
        <v/>
      </c>
      <c r="R58" s="17" t="str" cm="1">
        <f t="array" ref="R58">IFERROR(IF(O58="GBP",1,INDEX('HMRC FX Rate'!F:F,MATCH(LEFT(I58,6)&amp;O58,'HMRC FX Rate'!A:A,0))),"")</f>
        <v/>
      </c>
      <c r="S58" s="17" t="str" cm="1">
        <f t="array" ref="S58">IFERROR(IF(P58="GBP",1,INDEX('HMRC FX Rate'!F:F,MATCH(LEFT(I58,6)&amp;P58,'HMRC FX Rate'!A:A,0))),"")</f>
        <v/>
      </c>
    </row>
    <row r="59" spans="1:19">
      <c r="A59" s="17" t="str">
        <f t="shared" si="7"/>
        <v/>
      </c>
      <c r="B59" s="17" t="str">
        <f t="shared" si="8"/>
        <v/>
      </c>
      <c r="C59" s="17" t="str">
        <f t="shared" si="9"/>
        <v/>
      </c>
      <c r="D59" s="17" t="str">
        <f t="shared" si="10"/>
        <v/>
      </c>
      <c r="E59" s="17" t="str">
        <f t="shared" si="11"/>
        <v/>
      </c>
      <c r="F59" s="17" t="str">
        <f t="shared" si="12"/>
        <v/>
      </c>
      <c r="G59" s="17" t="str">
        <f t="shared" si="13"/>
        <v/>
      </c>
      <c r="I59" s="17" t="str" cm="1">
        <f t="array" ref="I59">IF(INDEX('IB (Input)'!$A:$T,ROW(),IB_TradeDate_Column)="","",INDEX('IB (Input)'!$A:$T,ROW(),IB_TradeDate_Column))</f>
        <v/>
      </c>
      <c r="J59" s="17" t="str" cm="1">
        <f t="array" ref="J59">IF(INDEX('IB (Input)'!$A:$T,ROW(),IB_Symbol_Column)="","",INDEX('IB (Input)'!$A:$T,ROW(),IB_Symbol_Column))</f>
        <v/>
      </c>
      <c r="K59" s="17" t="str" cm="1">
        <f t="array" ref="K59">IF(INDEX('IB (Input)'!$A:$T,ROW(),IB_Quantity_Column)="","",INDEX('IB (Input)'!$A:$T,ROW(),IB_Quantity_Column))</f>
        <v/>
      </c>
      <c r="L59" s="17" t="str" cm="1">
        <f t="array" ref="L59">IF(INDEX('IB (Input)'!$A:$T,ROW(),IB_TradePrice_Column)="","",INDEX('IB (Input)'!$A:$T,ROW(),IB_TradePrice_Column))</f>
        <v/>
      </c>
      <c r="M59" s="17" t="str" cm="1">
        <f t="array" ref="M59">IF(INDEX('IB (Input)'!$A:$T,ROW(),IB_Commission_Column)="","",INDEX('IB (Input)'!$A:$T,ROW(),IB_Commission_Column))</f>
        <v/>
      </c>
      <c r="N59" s="17" t="str" cm="1">
        <f t="array" ref="N59">IF(INDEX('IB (Input)'!$A:$T,ROW(),IB_Taxes_Column)="","",INDEX('IB (Input)'!$A:$T,ROW(),IB_Taxes_Column))</f>
        <v/>
      </c>
      <c r="O59" s="17" t="str" cm="1">
        <f t="array" ref="O59">IF(INDEX('IB (Input)'!$A:$T,ROW(),IB_Currency_Column)="","",INDEX('IB (Input)'!$A:$T,ROW(),IB_Currency_Column))</f>
        <v/>
      </c>
      <c r="P59" s="17" t="str" cm="1">
        <f t="array" ref="P59">IF(INDEX('IB (Input)'!$A:$T,ROW(),IB_IB_Commission_Currency)="","",INDEX('IB (Input)'!$A:$T,ROW(),IB_IB_Commission_Currency))</f>
        <v/>
      </c>
      <c r="R59" s="17" t="str" cm="1">
        <f t="array" ref="R59">IFERROR(IF(O59="GBP",1,INDEX('HMRC FX Rate'!F:F,MATCH(LEFT(I59,6)&amp;O59,'HMRC FX Rate'!A:A,0))),"")</f>
        <v/>
      </c>
      <c r="S59" s="17" t="str" cm="1">
        <f t="array" ref="S59">IFERROR(IF(P59="GBP",1,INDEX('HMRC FX Rate'!F:F,MATCH(LEFT(I59,6)&amp;P59,'HMRC FX Rate'!A:A,0))),"")</f>
        <v/>
      </c>
    </row>
    <row r="60" spans="1:19">
      <c r="A60" s="17" t="str">
        <f t="shared" si="7"/>
        <v/>
      </c>
      <c r="B60" s="17" t="str">
        <f t="shared" si="8"/>
        <v/>
      </c>
      <c r="C60" s="17" t="str">
        <f t="shared" si="9"/>
        <v/>
      </c>
      <c r="D60" s="17" t="str">
        <f t="shared" si="10"/>
        <v/>
      </c>
      <c r="E60" s="17" t="str">
        <f t="shared" si="11"/>
        <v/>
      </c>
      <c r="F60" s="17" t="str">
        <f t="shared" si="12"/>
        <v/>
      </c>
      <c r="G60" s="17" t="str">
        <f t="shared" si="13"/>
        <v/>
      </c>
      <c r="I60" s="17" t="str" cm="1">
        <f t="array" ref="I60">IF(INDEX('IB (Input)'!$A:$T,ROW(),IB_TradeDate_Column)="","",INDEX('IB (Input)'!$A:$T,ROW(),IB_TradeDate_Column))</f>
        <v/>
      </c>
      <c r="J60" s="17" t="str" cm="1">
        <f t="array" ref="J60">IF(INDEX('IB (Input)'!$A:$T,ROW(),IB_Symbol_Column)="","",INDEX('IB (Input)'!$A:$T,ROW(),IB_Symbol_Column))</f>
        <v/>
      </c>
      <c r="K60" s="17" t="str" cm="1">
        <f t="array" ref="K60">IF(INDEX('IB (Input)'!$A:$T,ROW(),IB_Quantity_Column)="","",INDEX('IB (Input)'!$A:$T,ROW(),IB_Quantity_Column))</f>
        <v/>
      </c>
      <c r="L60" s="17" t="str" cm="1">
        <f t="array" ref="L60">IF(INDEX('IB (Input)'!$A:$T,ROW(),IB_TradePrice_Column)="","",INDEX('IB (Input)'!$A:$T,ROW(),IB_TradePrice_Column))</f>
        <v/>
      </c>
      <c r="M60" s="17" t="str" cm="1">
        <f t="array" ref="M60">IF(INDEX('IB (Input)'!$A:$T,ROW(),IB_Commission_Column)="","",INDEX('IB (Input)'!$A:$T,ROW(),IB_Commission_Column))</f>
        <v/>
      </c>
      <c r="N60" s="17" t="str" cm="1">
        <f t="array" ref="N60">IF(INDEX('IB (Input)'!$A:$T,ROW(),IB_Taxes_Column)="","",INDEX('IB (Input)'!$A:$T,ROW(),IB_Taxes_Column))</f>
        <v/>
      </c>
      <c r="O60" s="17" t="str" cm="1">
        <f t="array" ref="O60">IF(INDEX('IB (Input)'!$A:$T,ROW(),IB_Currency_Column)="","",INDEX('IB (Input)'!$A:$T,ROW(),IB_Currency_Column))</f>
        <v/>
      </c>
      <c r="P60" s="17" t="str" cm="1">
        <f t="array" ref="P60">IF(INDEX('IB (Input)'!$A:$T,ROW(),IB_IB_Commission_Currency)="","",INDEX('IB (Input)'!$A:$T,ROW(),IB_IB_Commission_Currency))</f>
        <v/>
      </c>
      <c r="R60" s="17" t="str" cm="1">
        <f t="array" ref="R60">IFERROR(IF(O60="GBP",1,INDEX('HMRC FX Rate'!F:F,MATCH(LEFT(I60,6)&amp;O60,'HMRC FX Rate'!A:A,0))),"")</f>
        <v/>
      </c>
      <c r="S60" s="17" t="str" cm="1">
        <f t="array" ref="S60">IFERROR(IF(P60="GBP",1,INDEX('HMRC FX Rate'!F:F,MATCH(LEFT(I60,6)&amp;P60,'HMRC FX Rate'!A:A,0))),"")</f>
        <v/>
      </c>
    </row>
    <row r="61" spans="1:19">
      <c r="A61" s="17" t="str">
        <f t="shared" si="7"/>
        <v/>
      </c>
      <c r="B61" s="17" t="str">
        <f t="shared" si="8"/>
        <v/>
      </c>
      <c r="C61" s="17" t="str">
        <f t="shared" si="9"/>
        <v/>
      </c>
      <c r="D61" s="17" t="str">
        <f t="shared" si="10"/>
        <v/>
      </c>
      <c r="E61" s="17" t="str">
        <f t="shared" si="11"/>
        <v/>
      </c>
      <c r="F61" s="17" t="str">
        <f t="shared" si="12"/>
        <v/>
      </c>
      <c r="G61" s="17" t="str">
        <f t="shared" si="13"/>
        <v/>
      </c>
      <c r="I61" s="17" t="str" cm="1">
        <f t="array" ref="I61">IF(INDEX('IB (Input)'!$A:$T,ROW(),IB_TradeDate_Column)="","",INDEX('IB (Input)'!$A:$T,ROW(),IB_TradeDate_Column))</f>
        <v/>
      </c>
      <c r="J61" s="17" t="str" cm="1">
        <f t="array" ref="J61">IF(INDEX('IB (Input)'!$A:$T,ROW(),IB_Symbol_Column)="","",INDEX('IB (Input)'!$A:$T,ROW(),IB_Symbol_Column))</f>
        <v/>
      </c>
      <c r="K61" s="17" t="str" cm="1">
        <f t="array" ref="K61">IF(INDEX('IB (Input)'!$A:$T,ROW(),IB_Quantity_Column)="","",INDEX('IB (Input)'!$A:$T,ROW(),IB_Quantity_Column))</f>
        <v/>
      </c>
      <c r="L61" s="17" t="str" cm="1">
        <f t="array" ref="L61">IF(INDEX('IB (Input)'!$A:$T,ROW(),IB_TradePrice_Column)="","",INDEX('IB (Input)'!$A:$T,ROW(),IB_TradePrice_Column))</f>
        <v/>
      </c>
      <c r="M61" s="17" t="str" cm="1">
        <f t="array" ref="M61">IF(INDEX('IB (Input)'!$A:$T,ROW(),IB_Commission_Column)="","",INDEX('IB (Input)'!$A:$T,ROW(),IB_Commission_Column))</f>
        <v/>
      </c>
      <c r="N61" s="17" t="str" cm="1">
        <f t="array" ref="N61">IF(INDEX('IB (Input)'!$A:$T,ROW(),IB_Taxes_Column)="","",INDEX('IB (Input)'!$A:$T,ROW(),IB_Taxes_Column))</f>
        <v/>
      </c>
      <c r="O61" s="17" t="str" cm="1">
        <f t="array" ref="O61">IF(INDEX('IB (Input)'!$A:$T,ROW(),IB_Currency_Column)="","",INDEX('IB (Input)'!$A:$T,ROW(),IB_Currency_Column))</f>
        <v/>
      </c>
      <c r="P61" s="17" t="str" cm="1">
        <f t="array" ref="P61">IF(INDEX('IB (Input)'!$A:$T,ROW(),IB_IB_Commission_Currency)="","",INDEX('IB (Input)'!$A:$T,ROW(),IB_IB_Commission_Currency))</f>
        <v/>
      </c>
      <c r="R61" s="17" t="str" cm="1">
        <f t="array" ref="R61">IFERROR(IF(O61="GBP",1,INDEX('HMRC FX Rate'!F:F,MATCH(LEFT(I61,6)&amp;O61,'HMRC FX Rate'!A:A,0))),"")</f>
        <v/>
      </c>
      <c r="S61" s="17" t="str" cm="1">
        <f t="array" ref="S61">IFERROR(IF(P61="GBP",1,INDEX('HMRC FX Rate'!F:F,MATCH(LEFT(I61,6)&amp;P61,'HMRC FX Rate'!A:A,0))),"")</f>
        <v/>
      </c>
    </row>
    <row r="62" spans="1:19">
      <c r="A62" s="17" t="str">
        <f t="shared" si="7"/>
        <v/>
      </c>
      <c r="B62" s="17" t="str">
        <f t="shared" si="8"/>
        <v/>
      </c>
      <c r="C62" s="17" t="str">
        <f t="shared" si="9"/>
        <v/>
      </c>
      <c r="D62" s="17" t="str">
        <f t="shared" si="10"/>
        <v/>
      </c>
      <c r="E62" s="17" t="str">
        <f t="shared" si="11"/>
        <v/>
      </c>
      <c r="F62" s="17" t="str">
        <f t="shared" si="12"/>
        <v/>
      </c>
      <c r="G62" s="17" t="str">
        <f t="shared" si="13"/>
        <v/>
      </c>
      <c r="I62" s="17" t="str" cm="1">
        <f t="array" ref="I62">IF(INDEX('IB (Input)'!$A:$T,ROW(),IB_TradeDate_Column)="","",INDEX('IB (Input)'!$A:$T,ROW(),IB_TradeDate_Column))</f>
        <v/>
      </c>
      <c r="J62" s="17" t="str" cm="1">
        <f t="array" ref="J62">IF(INDEX('IB (Input)'!$A:$T,ROW(),IB_Symbol_Column)="","",INDEX('IB (Input)'!$A:$T,ROW(),IB_Symbol_Column))</f>
        <v/>
      </c>
      <c r="K62" s="17" t="str" cm="1">
        <f t="array" ref="K62">IF(INDEX('IB (Input)'!$A:$T,ROW(),IB_Quantity_Column)="","",INDEX('IB (Input)'!$A:$T,ROW(),IB_Quantity_Column))</f>
        <v/>
      </c>
      <c r="L62" s="17" t="str" cm="1">
        <f t="array" ref="L62">IF(INDEX('IB (Input)'!$A:$T,ROW(),IB_TradePrice_Column)="","",INDEX('IB (Input)'!$A:$T,ROW(),IB_TradePrice_Column))</f>
        <v/>
      </c>
      <c r="M62" s="17" t="str" cm="1">
        <f t="array" ref="M62">IF(INDEX('IB (Input)'!$A:$T,ROW(),IB_Commission_Column)="","",INDEX('IB (Input)'!$A:$T,ROW(),IB_Commission_Column))</f>
        <v/>
      </c>
      <c r="N62" s="17" t="str" cm="1">
        <f t="array" ref="N62">IF(INDEX('IB (Input)'!$A:$T,ROW(),IB_Taxes_Column)="","",INDEX('IB (Input)'!$A:$T,ROW(),IB_Taxes_Column))</f>
        <v/>
      </c>
      <c r="O62" s="17" t="str" cm="1">
        <f t="array" ref="O62">IF(INDEX('IB (Input)'!$A:$T,ROW(),IB_Currency_Column)="","",INDEX('IB (Input)'!$A:$T,ROW(),IB_Currency_Column))</f>
        <v/>
      </c>
      <c r="P62" s="17" t="str" cm="1">
        <f t="array" ref="P62">IF(INDEX('IB (Input)'!$A:$T,ROW(),IB_IB_Commission_Currency)="","",INDEX('IB (Input)'!$A:$T,ROW(),IB_IB_Commission_Currency))</f>
        <v/>
      </c>
      <c r="R62" s="17" t="str" cm="1">
        <f t="array" ref="R62">IFERROR(IF(O62="GBP",1,INDEX('HMRC FX Rate'!F:F,MATCH(LEFT(I62,6)&amp;O62,'HMRC FX Rate'!A:A,0))),"")</f>
        <v/>
      </c>
      <c r="S62" s="17" t="str" cm="1">
        <f t="array" ref="S62">IFERROR(IF(P62="GBP",1,INDEX('HMRC FX Rate'!F:F,MATCH(LEFT(I62,6)&amp;P62,'HMRC FX Rate'!A:A,0))),"")</f>
        <v/>
      </c>
    </row>
    <row r="63" spans="1:19">
      <c r="A63" s="17" t="str">
        <f t="shared" si="7"/>
        <v/>
      </c>
      <c r="B63" s="17" t="str">
        <f t="shared" si="8"/>
        <v/>
      </c>
      <c r="C63" s="17" t="str">
        <f t="shared" si="9"/>
        <v/>
      </c>
      <c r="D63" s="17" t="str">
        <f t="shared" si="10"/>
        <v/>
      </c>
      <c r="E63" s="17" t="str">
        <f t="shared" si="11"/>
        <v/>
      </c>
      <c r="F63" s="17" t="str">
        <f t="shared" si="12"/>
        <v/>
      </c>
      <c r="G63" s="17" t="str">
        <f t="shared" si="13"/>
        <v/>
      </c>
      <c r="I63" s="17" t="str" cm="1">
        <f t="array" ref="I63">IF(INDEX('IB (Input)'!$A:$T,ROW(),IB_TradeDate_Column)="","",INDEX('IB (Input)'!$A:$T,ROW(),IB_TradeDate_Column))</f>
        <v/>
      </c>
      <c r="J63" s="17" t="str" cm="1">
        <f t="array" ref="J63">IF(INDEX('IB (Input)'!$A:$T,ROW(),IB_Symbol_Column)="","",INDEX('IB (Input)'!$A:$T,ROW(),IB_Symbol_Column))</f>
        <v/>
      </c>
      <c r="K63" s="17" t="str" cm="1">
        <f t="array" ref="K63">IF(INDEX('IB (Input)'!$A:$T,ROW(),IB_Quantity_Column)="","",INDEX('IB (Input)'!$A:$T,ROW(),IB_Quantity_Column))</f>
        <v/>
      </c>
      <c r="L63" s="17" t="str" cm="1">
        <f t="array" ref="L63">IF(INDEX('IB (Input)'!$A:$T,ROW(),IB_TradePrice_Column)="","",INDEX('IB (Input)'!$A:$T,ROW(),IB_TradePrice_Column))</f>
        <v/>
      </c>
      <c r="M63" s="17" t="str" cm="1">
        <f t="array" ref="M63">IF(INDEX('IB (Input)'!$A:$T,ROW(),IB_Commission_Column)="","",INDEX('IB (Input)'!$A:$T,ROW(),IB_Commission_Column))</f>
        <v/>
      </c>
      <c r="N63" s="17" t="str" cm="1">
        <f t="array" ref="N63">IF(INDEX('IB (Input)'!$A:$T,ROW(),IB_Taxes_Column)="","",INDEX('IB (Input)'!$A:$T,ROW(),IB_Taxes_Column))</f>
        <v/>
      </c>
      <c r="O63" s="17" t="str" cm="1">
        <f t="array" ref="O63">IF(INDEX('IB (Input)'!$A:$T,ROW(),IB_Currency_Column)="","",INDEX('IB (Input)'!$A:$T,ROW(),IB_Currency_Column))</f>
        <v/>
      </c>
      <c r="P63" s="17" t="str" cm="1">
        <f t="array" ref="P63">IF(INDEX('IB (Input)'!$A:$T,ROW(),IB_IB_Commission_Currency)="","",INDEX('IB (Input)'!$A:$T,ROW(),IB_IB_Commission_Currency))</f>
        <v/>
      </c>
      <c r="R63" s="17" t="str" cm="1">
        <f t="array" ref="R63">IFERROR(IF(O63="GBP",1,INDEX('HMRC FX Rate'!F:F,MATCH(LEFT(I63,6)&amp;O63,'HMRC FX Rate'!A:A,0))),"")</f>
        <v/>
      </c>
      <c r="S63" s="17" t="str" cm="1">
        <f t="array" ref="S63">IFERROR(IF(P63="GBP",1,INDEX('HMRC FX Rate'!F:F,MATCH(LEFT(I63,6)&amp;P63,'HMRC FX Rate'!A:A,0))),"")</f>
        <v/>
      </c>
    </row>
    <row r="64" spans="1:19">
      <c r="A64" s="17" t="str">
        <f t="shared" si="7"/>
        <v/>
      </c>
      <c r="B64" s="17" t="str">
        <f t="shared" si="8"/>
        <v/>
      </c>
      <c r="C64" s="17" t="str">
        <f t="shared" si="9"/>
        <v/>
      </c>
      <c r="D64" s="17" t="str">
        <f t="shared" si="10"/>
        <v/>
      </c>
      <c r="E64" s="17" t="str">
        <f t="shared" si="11"/>
        <v/>
      </c>
      <c r="F64" s="17" t="str">
        <f t="shared" si="12"/>
        <v/>
      </c>
      <c r="G64" s="17" t="str">
        <f t="shared" si="13"/>
        <v/>
      </c>
      <c r="I64" s="17" t="str" cm="1">
        <f t="array" ref="I64">IF(INDEX('IB (Input)'!$A:$T,ROW(),IB_TradeDate_Column)="","",INDEX('IB (Input)'!$A:$T,ROW(),IB_TradeDate_Column))</f>
        <v/>
      </c>
      <c r="J64" s="17" t="str" cm="1">
        <f t="array" ref="J64">IF(INDEX('IB (Input)'!$A:$T,ROW(),IB_Symbol_Column)="","",INDEX('IB (Input)'!$A:$T,ROW(),IB_Symbol_Column))</f>
        <v/>
      </c>
      <c r="K64" s="17" t="str" cm="1">
        <f t="array" ref="K64">IF(INDEX('IB (Input)'!$A:$T,ROW(),IB_Quantity_Column)="","",INDEX('IB (Input)'!$A:$T,ROW(),IB_Quantity_Column))</f>
        <v/>
      </c>
      <c r="L64" s="17" t="str" cm="1">
        <f t="array" ref="L64">IF(INDEX('IB (Input)'!$A:$T,ROW(),IB_TradePrice_Column)="","",INDEX('IB (Input)'!$A:$T,ROW(),IB_TradePrice_Column))</f>
        <v/>
      </c>
      <c r="M64" s="17" t="str" cm="1">
        <f t="array" ref="M64">IF(INDEX('IB (Input)'!$A:$T,ROW(),IB_Commission_Column)="","",INDEX('IB (Input)'!$A:$T,ROW(),IB_Commission_Column))</f>
        <v/>
      </c>
      <c r="N64" s="17" t="str" cm="1">
        <f t="array" ref="N64">IF(INDEX('IB (Input)'!$A:$T,ROW(),IB_Taxes_Column)="","",INDEX('IB (Input)'!$A:$T,ROW(),IB_Taxes_Column))</f>
        <v/>
      </c>
      <c r="O64" s="17" t="str" cm="1">
        <f t="array" ref="O64">IF(INDEX('IB (Input)'!$A:$T,ROW(),IB_Currency_Column)="","",INDEX('IB (Input)'!$A:$T,ROW(),IB_Currency_Column))</f>
        <v/>
      </c>
      <c r="P64" s="17" t="str" cm="1">
        <f t="array" ref="P64">IF(INDEX('IB (Input)'!$A:$T,ROW(),IB_IB_Commission_Currency)="","",INDEX('IB (Input)'!$A:$T,ROW(),IB_IB_Commission_Currency))</f>
        <v/>
      </c>
      <c r="R64" s="17" t="str" cm="1">
        <f t="array" ref="R64">IFERROR(IF(O64="GBP",1,INDEX('HMRC FX Rate'!F:F,MATCH(LEFT(I64,6)&amp;O64,'HMRC FX Rate'!A:A,0))),"")</f>
        <v/>
      </c>
      <c r="S64" s="17" t="str" cm="1">
        <f t="array" ref="S64">IFERROR(IF(P64="GBP",1,INDEX('HMRC FX Rate'!F:F,MATCH(LEFT(I64,6)&amp;P64,'HMRC FX Rate'!A:A,0))),"")</f>
        <v/>
      </c>
    </row>
    <row r="65" spans="1:19">
      <c r="A65" s="17" t="str">
        <f t="shared" si="7"/>
        <v/>
      </c>
      <c r="B65" s="17" t="str">
        <f t="shared" si="8"/>
        <v/>
      </c>
      <c r="C65" s="17" t="str">
        <f t="shared" si="9"/>
        <v/>
      </c>
      <c r="D65" s="17" t="str">
        <f t="shared" si="10"/>
        <v/>
      </c>
      <c r="E65" s="17" t="str">
        <f t="shared" si="11"/>
        <v/>
      </c>
      <c r="F65" s="17" t="str">
        <f t="shared" si="12"/>
        <v/>
      </c>
      <c r="G65" s="17" t="str">
        <f t="shared" si="13"/>
        <v/>
      </c>
      <c r="I65" s="17" t="str" cm="1">
        <f t="array" ref="I65">IF(INDEX('IB (Input)'!$A:$T,ROW(),IB_TradeDate_Column)="","",INDEX('IB (Input)'!$A:$T,ROW(),IB_TradeDate_Column))</f>
        <v/>
      </c>
      <c r="J65" s="17" t="str" cm="1">
        <f t="array" ref="J65">IF(INDEX('IB (Input)'!$A:$T,ROW(),IB_Symbol_Column)="","",INDEX('IB (Input)'!$A:$T,ROW(),IB_Symbol_Column))</f>
        <v/>
      </c>
      <c r="K65" s="17" t="str" cm="1">
        <f t="array" ref="K65">IF(INDEX('IB (Input)'!$A:$T,ROW(),IB_Quantity_Column)="","",INDEX('IB (Input)'!$A:$T,ROW(),IB_Quantity_Column))</f>
        <v/>
      </c>
      <c r="L65" s="17" t="str" cm="1">
        <f t="array" ref="L65">IF(INDEX('IB (Input)'!$A:$T,ROW(),IB_TradePrice_Column)="","",INDEX('IB (Input)'!$A:$T,ROW(),IB_TradePrice_Column))</f>
        <v/>
      </c>
      <c r="M65" s="17" t="str" cm="1">
        <f t="array" ref="M65">IF(INDEX('IB (Input)'!$A:$T,ROW(),IB_Commission_Column)="","",INDEX('IB (Input)'!$A:$T,ROW(),IB_Commission_Column))</f>
        <v/>
      </c>
      <c r="N65" s="17" t="str" cm="1">
        <f t="array" ref="N65">IF(INDEX('IB (Input)'!$A:$T,ROW(),IB_Taxes_Column)="","",INDEX('IB (Input)'!$A:$T,ROW(),IB_Taxes_Column))</f>
        <v/>
      </c>
      <c r="O65" s="17" t="str" cm="1">
        <f t="array" ref="O65">IF(INDEX('IB (Input)'!$A:$T,ROW(),IB_Currency_Column)="","",INDEX('IB (Input)'!$A:$T,ROW(),IB_Currency_Column))</f>
        <v/>
      </c>
      <c r="P65" s="17" t="str" cm="1">
        <f t="array" ref="P65">IF(INDEX('IB (Input)'!$A:$T,ROW(),IB_IB_Commission_Currency)="","",INDEX('IB (Input)'!$A:$T,ROW(),IB_IB_Commission_Currency))</f>
        <v/>
      </c>
      <c r="R65" s="17" t="str" cm="1">
        <f t="array" ref="R65">IFERROR(IF(O65="GBP",1,INDEX('HMRC FX Rate'!F:F,MATCH(LEFT(I65,6)&amp;O65,'HMRC FX Rate'!A:A,0))),"")</f>
        <v/>
      </c>
      <c r="S65" s="17" t="str" cm="1">
        <f t="array" ref="S65">IFERROR(IF(P65="GBP",1,INDEX('HMRC FX Rate'!F:F,MATCH(LEFT(I65,6)&amp;P65,'HMRC FX Rate'!A:A,0))),"")</f>
        <v/>
      </c>
    </row>
    <row r="66" spans="1:19">
      <c r="A66" s="17" t="str">
        <f t="shared" si="7"/>
        <v/>
      </c>
      <c r="B66" s="17" t="str">
        <f t="shared" si="8"/>
        <v/>
      </c>
      <c r="C66" s="17" t="str">
        <f t="shared" si="9"/>
        <v/>
      </c>
      <c r="D66" s="17" t="str">
        <f t="shared" si="10"/>
        <v/>
      </c>
      <c r="E66" s="17" t="str">
        <f t="shared" si="11"/>
        <v/>
      </c>
      <c r="F66" s="17" t="str">
        <f t="shared" si="12"/>
        <v/>
      </c>
      <c r="G66" s="17" t="str">
        <f t="shared" si="13"/>
        <v/>
      </c>
      <c r="I66" s="17" t="str" cm="1">
        <f t="array" ref="I66">IF(INDEX('IB (Input)'!$A:$T,ROW(),IB_TradeDate_Column)="","",INDEX('IB (Input)'!$A:$T,ROW(),IB_TradeDate_Column))</f>
        <v/>
      </c>
      <c r="J66" s="17" t="str" cm="1">
        <f t="array" ref="J66">IF(INDEX('IB (Input)'!$A:$T,ROW(),IB_Symbol_Column)="","",INDEX('IB (Input)'!$A:$T,ROW(),IB_Symbol_Column))</f>
        <v/>
      </c>
      <c r="K66" s="17" t="str" cm="1">
        <f t="array" ref="K66">IF(INDEX('IB (Input)'!$A:$T,ROW(),IB_Quantity_Column)="","",INDEX('IB (Input)'!$A:$T,ROW(),IB_Quantity_Column))</f>
        <v/>
      </c>
      <c r="L66" s="17" t="str" cm="1">
        <f t="array" ref="L66">IF(INDEX('IB (Input)'!$A:$T,ROW(),IB_TradePrice_Column)="","",INDEX('IB (Input)'!$A:$T,ROW(),IB_TradePrice_Column))</f>
        <v/>
      </c>
      <c r="M66" s="17" t="str" cm="1">
        <f t="array" ref="M66">IF(INDEX('IB (Input)'!$A:$T,ROW(),IB_Commission_Column)="","",INDEX('IB (Input)'!$A:$T,ROW(),IB_Commission_Column))</f>
        <v/>
      </c>
      <c r="N66" s="17" t="str" cm="1">
        <f t="array" ref="N66">IF(INDEX('IB (Input)'!$A:$T,ROW(),IB_Taxes_Column)="","",INDEX('IB (Input)'!$A:$T,ROW(),IB_Taxes_Column))</f>
        <v/>
      </c>
      <c r="O66" s="17" t="str" cm="1">
        <f t="array" ref="O66">IF(INDEX('IB (Input)'!$A:$T,ROW(),IB_Currency_Column)="","",INDEX('IB (Input)'!$A:$T,ROW(),IB_Currency_Column))</f>
        <v/>
      </c>
      <c r="P66" s="17" t="str" cm="1">
        <f t="array" ref="P66">IF(INDEX('IB (Input)'!$A:$T,ROW(),IB_IB_Commission_Currency)="","",INDEX('IB (Input)'!$A:$T,ROW(),IB_IB_Commission_Currency))</f>
        <v/>
      </c>
      <c r="R66" s="17" t="str" cm="1">
        <f t="array" ref="R66">IFERROR(IF(O66="GBP",1,INDEX('HMRC FX Rate'!F:F,MATCH(LEFT(I66,6)&amp;O66,'HMRC FX Rate'!A:A,0))),"")</f>
        <v/>
      </c>
      <c r="S66" s="17" t="str" cm="1">
        <f t="array" ref="S66">IFERROR(IF(P66="GBP",1,INDEX('HMRC FX Rate'!F:F,MATCH(LEFT(I66,6)&amp;P66,'HMRC FX Rate'!A:A,0))),"")</f>
        <v/>
      </c>
    </row>
    <row r="67" spans="1:19">
      <c r="A67" s="17" t="str">
        <f t="shared" ref="A67:A101" si="14">IF(K67="","",IF(K67&lt;0,"S","B"))</f>
        <v/>
      </c>
      <c r="B67" s="17" t="str">
        <f t="shared" ref="B67:B101" si="15">IFERROR(TEXT(DATE(LEFT(I67,4),MID(I67,5,2),RIGHT(I67,2)),"DD/MM/YYYY"),"")</f>
        <v/>
      </c>
      <c r="C67" s="17" t="str">
        <f t="shared" ref="C67:C101" si="16">IF(J67="","",J67)</f>
        <v/>
      </c>
      <c r="D67" s="17" t="str">
        <f t="shared" ref="D67:D101" si="17">IF(K67="","",ABS(K67))</f>
        <v/>
      </c>
      <c r="E67" s="17" t="str">
        <f t="shared" ref="E67:E101" si="18">IF(L67="","",L67/R67)</f>
        <v/>
      </c>
      <c r="F67" s="17" t="str">
        <f t="shared" ref="F67:F101" si="19">IFERROR(ABS(M67/S67),"")</f>
        <v/>
      </c>
      <c r="G67" s="17" t="str">
        <f t="shared" ref="G67:G101" si="20">IF(N67="","",ABS(N67/R67))</f>
        <v/>
      </c>
      <c r="I67" s="17" t="str" cm="1">
        <f t="array" ref="I67">IF(INDEX('IB (Input)'!$A:$T,ROW(),IB_TradeDate_Column)="","",INDEX('IB (Input)'!$A:$T,ROW(),IB_TradeDate_Column))</f>
        <v/>
      </c>
      <c r="J67" s="17" t="str" cm="1">
        <f t="array" ref="J67">IF(INDEX('IB (Input)'!$A:$T,ROW(),IB_Symbol_Column)="","",INDEX('IB (Input)'!$A:$T,ROW(),IB_Symbol_Column))</f>
        <v/>
      </c>
      <c r="K67" s="17" t="str" cm="1">
        <f t="array" ref="K67">IF(INDEX('IB (Input)'!$A:$T,ROW(),IB_Quantity_Column)="","",INDEX('IB (Input)'!$A:$T,ROW(),IB_Quantity_Column))</f>
        <v/>
      </c>
      <c r="L67" s="17" t="str" cm="1">
        <f t="array" ref="L67">IF(INDEX('IB (Input)'!$A:$T,ROW(),IB_TradePrice_Column)="","",INDEX('IB (Input)'!$A:$T,ROW(),IB_TradePrice_Column))</f>
        <v/>
      </c>
      <c r="M67" s="17" t="str" cm="1">
        <f t="array" ref="M67">IF(INDEX('IB (Input)'!$A:$T,ROW(),IB_Commission_Column)="","",INDEX('IB (Input)'!$A:$T,ROW(),IB_Commission_Column))</f>
        <v/>
      </c>
      <c r="N67" s="17" t="str" cm="1">
        <f t="array" ref="N67">IF(INDEX('IB (Input)'!$A:$T,ROW(),IB_Taxes_Column)="","",INDEX('IB (Input)'!$A:$T,ROW(),IB_Taxes_Column))</f>
        <v/>
      </c>
      <c r="O67" s="17" t="str" cm="1">
        <f t="array" ref="O67">IF(INDEX('IB (Input)'!$A:$T,ROW(),IB_Currency_Column)="","",INDEX('IB (Input)'!$A:$T,ROW(),IB_Currency_Column))</f>
        <v/>
      </c>
      <c r="P67" s="17" t="str" cm="1">
        <f t="array" ref="P67">IF(INDEX('IB (Input)'!$A:$T,ROW(),IB_IB_Commission_Currency)="","",INDEX('IB (Input)'!$A:$T,ROW(),IB_IB_Commission_Currency))</f>
        <v/>
      </c>
      <c r="R67" s="17" t="str" cm="1">
        <f t="array" ref="R67">IFERROR(IF(O67="GBP",1,INDEX('HMRC FX Rate'!F:F,MATCH(LEFT(I67,6)&amp;O67,'HMRC FX Rate'!A:A,0))),"")</f>
        <v/>
      </c>
      <c r="S67" s="17" t="str" cm="1">
        <f t="array" ref="S67">IFERROR(IF(P67="GBP",1,INDEX('HMRC FX Rate'!F:F,MATCH(LEFT(I67,6)&amp;P67,'HMRC FX Rate'!A:A,0))),"")</f>
        <v/>
      </c>
    </row>
    <row r="68" spans="1:19">
      <c r="A68" s="17" t="str">
        <f t="shared" si="14"/>
        <v/>
      </c>
      <c r="B68" s="17" t="str">
        <f t="shared" si="15"/>
        <v/>
      </c>
      <c r="C68" s="17" t="str">
        <f t="shared" si="16"/>
        <v/>
      </c>
      <c r="D68" s="17" t="str">
        <f t="shared" si="17"/>
        <v/>
      </c>
      <c r="E68" s="17" t="str">
        <f t="shared" si="18"/>
        <v/>
      </c>
      <c r="F68" s="17" t="str">
        <f t="shared" si="19"/>
        <v/>
      </c>
      <c r="G68" s="17" t="str">
        <f t="shared" si="20"/>
        <v/>
      </c>
      <c r="I68" s="17" t="str" cm="1">
        <f t="array" ref="I68">IF(INDEX('IB (Input)'!$A:$T,ROW(),IB_TradeDate_Column)="","",INDEX('IB (Input)'!$A:$T,ROW(),IB_TradeDate_Column))</f>
        <v/>
      </c>
      <c r="J68" s="17" t="str" cm="1">
        <f t="array" ref="J68">IF(INDEX('IB (Input)'!$A:$T,ROW(),IB_Symbol_Column)="","",INDEX('IB (Input)'!$A:$T,ROW(),IB_Symbol_Column))</f>
        <v/>
      </c>
      <c r="K68" s="17" t="str" cm="1">
        <f t="array" ref="K68">IF(INDEX('IB (Input)'!$A:$T,ROW(),IB_Quantity_Column)="","",INDEX('IB (Input)'!$A:$T,ROW(),IB_Quantity_Column))</f>
        <v/>
      </c>
      <c r="L68" s="17" t="str" cm="1">
        <f t="array" ref="L68">IF(INDEX('IB (Input)'!$A:$T,ROW(),IB_TradePrice_Column)="","",INDEX('IB (Input)'!$A:$T,ROW(),IB_TradePrice_Column))</f>
        <v/>
      </c>
      <c r="M68" s="17" t="str" cm="1">
        <f t="array" ref="M68">IF(INDEX('IB (Input)'!$A:$T,ROW(),IB_Commission_Column)="","",INDEX('IB (Input)'!$A:$T,ROW(),IB_Commission_Column))</f>
        <v/>
      </c>
      <c r="N68" s="17" t="str" cm="1">
        <f t="array" ref="N68">IF(INDEX('IB (Input)'!$A:$T,ROW(),IB_Taxes_Column)="","",INDEX('IB (Input)'!$A:$T,ROW(),IB_Taxes_Column))</f>
        <v/>
      </c>
      <c r="O68" s="17" t="str" cm="1">
        <f t="array" ref="O68">IF(INDEX('IB (Input)'!$A:$T,ROW(),IB_Currency_Column)="","",INDEX('IB (Input)'!$A:$T,ROW(),IB_Currency_Column))</f>
        <v/>
      </c>
      <c r="P68" s="17" t="str" cm="1">
        <f t="array" ref="P68">IF(INDEX('IB (Input)'!$A:$T,ROW(),IB_IB_Commission_Currency)="","",INDEX('IB (Input)'!$A:$T,ROW(),IB_IB_Commission_Currency))</f>
        <v/>
      </c>
      <c r="R68" s="17" t="str" cm="1">
        <f t="array" ref="R68">IFERROR(IF(O68="GBP",1,INDEX('HMRC FX Rate'!F:F,MATCH(LEFT(I68,6)&amp;O68,'HMRC FX Rate'!A:A,0))),"")</f>
        <v/>
      </c>
      <c r="S68" s="17" t="str" cm="1">
        <f t="array" ref="S68">IFERROR(IF(P68="GBP",1,INDEX('HMRC FX Rate'!F:F,MATCH(LEFT(I68,6)&amp;P68,'HMRC FX Rate'!A:A,0))),"")</f>
        <v/>
      </c>
    </row>
    <row r="69" spans="1:19">
      <c r="A69" s="17" t="str">
        <f t="shared" si="14"/>
        <v/>
      </c>
      <c r="B69" s="17" t="str">
        <f t="shared" si="15"/>
        <v/>
      </c>
      <c r="C69" s="17" t="str">
        <f t="shared" si="16"/>
        <v/>
      </c>
      <c r="D69" s="17" t="str">
        <f t="shared" si="17"/>
        <v/>
      </c>
      <c r="E69" s="17" t="str">
        <f t="shared" si="18"/>
        <v/>
      </c>
      <c r="F69" s="17" t="str">
        <f t="shared" si="19"/>
        <v/>
      </c>
      <c r="G69" s="17" t="str">
        <f t="shared" si="20"/>
        <v/>
      </c>
      <c r="I69" s="17" t="str" cm="1">
        <f t="array" ref="I69">IF(INDEX('IB (Input)'!$A:$T,ROW(),IB_TradeDate_Column)="","",INDEX('IB (Input)'!$A:$T,ROW(),IB_TradeDate_Column))</f>
        <v/>
      </c>
      <c r="J69" s="17" t="str" cm="1">
        <f t="array" ref="J69">IF(INDEX('IB (Input)'!$A:$T,ROW(),IB_Symbol_Column)="","",INDEX('IB (Input)'!$A:$T,ROW(),IB_Symbol_Column))</f>
        <v/>
      </c>
      <c r="K69" s="17" t="str" cm="1">
        <f t="array" ref="K69">IF(INDEX('IB (Input)'!$A:$T,ROW(),IB_Quantity_Column)="","",INDEX('IB (Input)'!$A:$T,ROW(),IB_Quantity_Column))</f>
        <v/>
      </c>
      <c r="L69" s="17" t="str" cm="1">
        <f t="array" ref="L69">IF(INDEX('IB (Input)'!$A:$T,ROW(),IB_TradePrice_Column)="","",INDEX('IB (Input)'!$A:$T,ROW(),IB_TradePrice_Column))</f>
        <v/>
      </c>
      <c r="M69" s="17" t="str" cm="1">
        <f t="array" ref="M69">IF(INDEX('IB (Input)'!$A:$T,ROW(),IB_Commission_Column)="","",INDEX('IB (Input)'!$A:$T,ROW(),IB_Commission_Column))</f>
        <v/>
      </c>
      <c r="N69" s="17" t="str" cm="1">
        <f t="array" ref="N69">IF(INDEX('IB (Input)'!$A:$T,ROW(),IB_Taxes_Column)="","",INDEX('IB (Input)'!$A:$T,ROW(),IB_Taxes_Column))</f>
        <v/>
      </c>
      <c r="O69" s="17" t="str" cm="1">
        <f t="array" ref="O69">IF(INDEX('IB (Input)'!$A:$T,ROW(),IB_Currency_Column)="","",INDEX('IB (Input)'!$A:$T,ROW(),IB_Currency_Column))</f>
        <v/>
      </c>
      <c r="P69" s="17" t="str" cm="1">
        <f t="array" ref="P69">IF(INDEX('IB (Input)'!$A:$T,ROW(),IB_IB_Commission_Currency)="","",INDEX('IB (Input)'!$A:$T,ROW(),IB_IB_Commission_Currency))</f>
        <v/>
      </c>
      <c r="R69" s="17" t="str" cm="1">
        <f t="array" ref="R69">IFERROR(IF(O69="GBP",1,INDEX('HMRC FX Rate'!F:F,MATCH(LEFT(I69,6)&amp;O69,'HMRC FX Rate'!A:A,0))),"")</f>
        <v/>
      </c>
      <c r="S69" s="17" t="str" cm="1">
        <f t="array" ref="S69">IFERROR(IF(P69="GBP",1,INDEX('HMRC FX Rate'!F:F,MATCH(LEFT(I69,6)&amp;P69,'HMRC FX Rate'!A:A,0))),"")</f>
        <v/>
      </c>
    </row>
    <row r="70" spans="1:19">
      <c r="A70" s="17" t="str">
        <f t="shared" si="14"/>
        <v/>
      </c>
      <c r="B70" s="17" t="str">
        <f t="shared" si="15"/>
        <v/>
      </c>
      <c r="C70" s="17" t="str">
        <f t="shared" si="16"/>
        <v/>
      </c>
      <c r="D70" s="17" t="str">
        <f t="shared" si="17"/>
        <v/>
      </c>
      <c r="E70" s="17" t="str">
        <f t="shared" si="18"/>
        <v/>
      </c>
      <c r="F70" s="17" t="str">
        <f t="shared" si="19"/>
        <v/>
      </c>
      <c r="G70" s="17" t="str">
        <f t="shared" si="20"/>
        <v/>
      </c>
      <c r="I70" s="17" t="str" cm="1">
        <f t="array" ref="I70">IF(INDEX('IB (Input)'!$A:$T,ROW(),IB_TradeDate_Column)="","",INDEX('IB (Input)'!$A:$T,ROW(),IB_TradeDate_Column))</f>
        <v/>
      </c>
      <c r="J70" s="17" t="str" cm="1">
        <f t="array" ref="J70">IF(INDEX('IB (Input)'!$A:$T,ROW(),IB_Symbol_Column)="","",INDEX('IB (Input)'!$A:$T,ROW(),IB_Symbol_Column))</f>
        <v/>
      </c>
      <c r="K70" s="17" t="str" cm="1">
        <f t="array" ref="K70">IF(INDEX('IB (Input)'!$A:$T,ROW(),IB_Quantity_Column)="","",INDEX('IB (Input)'!$A:$T,ROW(),IB_Quantity_Column))</f>
        <v/>
      </c>
      <c r="L70" s="17" t="str" cm="1">
        <f t="array" ref="L70">IF(INDEX('IB (Input)'!$A:$T,ROW(),IB_TradePrice_Column)="","",INDEX('IB (Input)'!$A:$T,ROW(),IB_TradePrice_Column))</f>
        <v/>
      </c>
      <c r="M70" s="17" t="str" cm="1">
        <f t="array" ref="M70">IF(INDEX('IB (Input)'!$A:$T,ROW(),IB_Commission_Column)="","",INDEX('IB (Input)'!$A:$T,ROW(),IB_Commission_Column))</f>
        <v/>
      </c>
      <c r="N70" s="17" t="str" cm="1">
        <f t="array" ref="N70">IF(INDEX('IB (Input)'!$A:$T,ROW(),IB_Taxes_Column)="","",INDEX('IB (Input)'!$A:$T,ROW(),IB_Taxes_Column))</f>
        <v/>
      </c>
      <c r="O70" s="17" t="str" cm="1">
        <f t="array" ref="O70">IF(INDEX('IB (Input)'!$A:$T,ROW(),IB_Currency_Column)="","",INDEX('IB (Input)'!$A:$T,ROW(),IB_Currency_Column))</f>
        <v/>
      </c>
      <c r="P70" s="17" t="str" cm="1">
        <f t="array" ref="P70">IF(INDEX('IB (Input)'!$A:$T,ROW(),IB_IB_Commission_Currency)="","",INDEX('IB (Input)'!$A:$T,ROW(),IB_IB_Commission_Currency))</f>
        <v/>
      </c>
      <c r="R70" s="17" t="str" cm="1">
        <f t="array" ref="R70">IFERROR(IF(O70="GBP",1,INDEX('HMRC FX Rate'!F:F,MATCH(LEFT(I70,6)&amp;O70,'HMRC FX Rate'!A:A,0))),"")</f>
        <v/>
      </c>
      <c r="S70" s="17" t="str" cm="1">
        <f t="array" ref="S70">IFERROR(IF(P70="GBP",1,INDEX('HMRC FX Rate'!F:F,MATCH(LEFT(I70,6)&amp;P70,'HMRC FX Rate'!A:A,0))),"")</f>
        <v/>
      </c>
    </row>
    <row r="71" spans="1:19">
      <c r="A71" s="17" t="str">
        <f t="shared" si="14"/>
        <v/>
      </c>
      <c r="B71" s="17" t="str">
        <f t="shared" si="15"/>
        <v/>
      </c>
      <c r="C71" s="17" t="str">
        <f t="shared" si="16"/>
        <v/>
      </c>
      <c r="D71" s="17" t="str">
        <f t="shared" si="17"/>
        <v/>
      </c>
      <c r="E71" s="17" t="str">
        <f t="shared" si="18"/>
        <v/>
      </c>
      <c r="F71" s="17" t="str">
        <f t="shared" si="19"/>
        <v/>
      </c>
      <c r="G71" s="17" t="str">
        <f t="shared" si="20"/>
        <v/>
      </c>
      <c r="I71" s="17" t="str" cm="1">
        <f t="array" ref="I71">IF(INDEX('IB (Input)'!$A:$T,ROW(),IB_TradeDate_Column)="","",INDEX('IB (Input)'!$A:$T,ROW(),IB_TradeDate_Column))</f>
        <v/>
      </c>
      <c r="J71" s="17" t="str" cm="1">
        <f t="array" ref="J71">IF(INDEX('IB (Input)'!$A:$T,ROW(),IB_Symbol_Column)="","",INDEX('IB (Input)'!$A:$T,ROW(),IB_Symbol_Column))</f>
        <v/>
      </c>
      <c r="K71" s="17" t="str" cm="1">
        <f t="array" ref="K71">IF(INDEX('IB (Input)'!$A:$T,ROW(),IB_Quantity_Column)="","",INDEX('IB (Input)'!$A:$T,ROW(),IB_Quantity_Column))</f>
        <v/>
      </c>
      <c r="L71" s="17" t="str" cm="1">
        <f t="array" ref="L71">IF(INDEX('IB (Input)'!$A:$T,ROW(),IB_TradePrice_Column)="","",INDEX('IB (Input)'!$A:$T,ROW(),IB_TradePrice_Column))</f>
        <v/>
      </c>
      <c r="M71" s="17" t="str" cm="1">
        <f t="array" ref="M71">IF(INDEX('IB (Input)'!$A:$T,ROW(),IB_Commission_Column)="","",INDEX('IB (Input)'!$A:$T,ROW(),IB_Commission_Column))</f>
        <v/>
      </c>
      <c r="N71" s="17" t="str" cm="1">
        <f t="array" ref="N71">IF(INDEX('IB (Input)'!$A:$T,ROW(),IB_Taxes_Column)="","",INDEX('IB (Input)'!$A:$T,ROW(),IB_Taxes_Column))</f>
        <v/>
      </c>
      <c r="O71" s="17" t="str" cm="1">
        <f t="array" ref="O71">IF(INDEX('IB (Input)'!$A:$T,ROW(),IB_Currency_Column)="","",INDEX('IB (Input)'!$A:$T,ROW(),IB_Currency_Column))</f>
        <v/>
      </c>
      <c r="P71" s="17" t="str" cm="1">
        <f t="array" ref="P71">IF(INDEX('IB (Input)'!$A:$T,ROW(),IB_IB_Commission_Currency)="","",INDEX('IB (Input)'!$A:$T,ROW(),IB_IB_Commission_Currency))</f>
        <v/>
      </c>
      <c r="R71" s="17" t="str" cm="1">
        <f t="array" ref="R71">IFERROR(IF(O71="GBP",1,INDEX('HMRC FX Rate'!F:F,MATCH(LEFT(I71,6)&amp;O71,'HMRC FX Rate'!A:A,0))),"")</f>
        <v/>
      </c>
      <c r="S71" s="17" t="str" cm="1">
        <f t="array" ref="S71">IFERROR(IF(P71="GBP",1,INDEX('HMRC FX Rate'!F:F,MATCH(LEFT(I71,6)&amp;P71,'HMRC FX Rate'!A:A,0))),"")</f>
        <v/>
      </c>
    </row>
    <row r="72" spans="1:19">
      <c r="A72" s="17" t="str">
        <f t="shared" si="14"/>
        <v/>
      </c>
      <c r="B72" s="17" t="str">
        <f t="shared" si="15"/>
        <v/>
      </c>
      <c r="C72" s="17" t="str">
        <f t="shared" si="16"/>
        <v/>
      </c>
      <c r="D72" s="17" t="str">
        <f t="shared" si="17"/>
        <v/>
      </c>
      <c r="E72" s="17" t="str">
        <f t="shared" si="18"/>
        <v/>
      </c>
      <c r="F72" s="17" t="str">
        <f t="shared" si="19"/>
        <v/>
      </c>
      <c r="G72" s="17" t="str">
        <f t="shared" si="20"/>
        <v/>
      </c>
      <c r="I72" s="17" t="str" cm="1">
        <f t="array" ref="I72">IF(INDEX('IB (Input)'!$A:$T,ROW(),IB_TradeDate_Column)="","",INDEX('IB (Input)'!$A:$T,ROW(),IB_TradeDate_Column))</f>
        <v/>
      </c>
      <c r="J72" s="17" t="str" cm="1">
        <f t="array" ref="J72">IF(INDEX('IB (Input)'!$A:$T,ROW(),IB_Symbol_Column)="","",INDEX('IB (Input)'!$A:$T,ROW(),IB_Symbol_Column))</f>
        <v/>
      </c>
      <c r="K72" s="17" t="str" cm="1">
        <f t="array" ref="K72">IF(INDEX('IB (Input)'!$A:$T,ROW(),IB_Quantity_Column)="","",INDEX('IB (Input)'!$A:$T,ROW(),IB_Quantity_Column))</f>
        <v/>
      </c>
      <c r="L72" s="17" t="str" cm="1">
        <f t="array" ref="L72">IF(INDEX('IB (Input)'!$A:$T,ROW(),IB_TradePrice_Column)="","",INDEX('IB (Input)'!$A:$T,ROW(),IB_TradePrice_Column))</f>
        <v/>
      </c>
      <c r="M72" s="17" t="str" cm="1">
        <f t="array" ref="M72">IF(INDEX('IB (Input)'!$A:$T,ROW(),IB_Commission_Column)="","",INDEX('IB (Input)'!$A:$T,ROW(),IB_Commission_Column))</f>
        <v/>
      </c>
      <c r="N72" s="17" t="str" cm="1">
        <f t="array" ref="N72">IF(INDEX('IB (Input)'!$A:$T,ROW(),IB_Taxes_Column)="","",INDEX('IB (Input)'!$A:$T,ROW(),IB_Taxes_Column))</f>
        <v/>
      </c>
      <c r="O72" s="17" t="str" cm="1">
        <f t="array" ref="O72">IF(INDEX('IB (Input)'!$A:$T,ROW(),IB_Currency_Column)="","",INDEX('IB (Input)'!$A:$T,ROW(),IB_Currency_Column))</f>
        <v/>
      </c>
      <c r="P72" s="17" t="str" cm="1">
        <f t="array" ref="P72">IF(INDEX('IB (Input)'!$A:$T,ROW(),IB_IB_Commission_Currency)="","",INDEX('IB (Input)'!$A:$T,ROW(),IB_IB_Commission_Currency))</f>
        <v/>
      </c>
      <c r="R72" s="17" t="str" cm="1">
        <f t="array" ref="R72">IFERROR(IF(O72="GBP",1,INDEX('HMRC FX Rate'!F:F,MATCH(LEFT(I72,6)&amp;O72,'HMRC FX Rate'!A:A,0))),"")</f>
        <v/>
      </c>
      <c r="S72" s="17" t="str" cm="1">
        <f t="array" ref="S72">IFERROR(IF(P72="GBP",1,INDEX('HMRC FX Rate'!F:F,MATCH(LEFT(I72,6)&amp;P72,'HMRC FX Rate'!A:A,0))),"")</f>
        <v/>
      </c>
    </row>
    <row r="73" spans="1:19">
      <c r="A73" s="17" t="str">
        <f t="shared" si="14"/>
        <v/>
      </c>
      <c r="B73" s="17" t="str">
        <f t="shared" si="15"/>
        <v/>
      </c>
      <c r="C73" s="17" t="str">
        <f t="shared" si="16"/>
        <v/>
      </c>
      <c r="D73" s="17" t="str">
        <f t="shared" si="17"/>
        <v/>
      </c>
      <c r="E73" s="17" t="str">
        <f t="shared" si="18"/>
        <v/>
      </c>
      <c r="F73" s="17" t="str">
        <f t="shared" si="19"/>
        <v/>
      </c>
      <c r="G73" s="17" t="str">
        <f t="shared" si="20"/>
        <v/>
      </c>
      <c r="I73" s="17" t="str" cm="1">
        <f t="array" ref="I73">IF(INDEX('IB (Input)'!$A:$T,ROW(),IB_TradeDate_Column)="","",INDEX('IB (Input)'!$A:$T,ROW(),IB_TradeDate_Column))</f>
        <v/>
      </c>
      <c r="J73" s="17" t="str" cm="1">
        <f t="array" ref="J73">IF(INDEX('IB (Input)'!$A:$T,ROW(),IB_Symbol_Column)="","",INDEX('IB (Input)'!$A:$T,ROW(),IB_Symbol_Column))</f>
        <v/>
      </c>
      <c r="K73" s="17" t="str" cm="1">
        <f t="array" ref="K73">IF(INDEX('IB (Input)'!$A:$T,ROW(),IB_Quantity_Column)="","",INDEX('IB (Input)'!$A:$T,ROW(),IB_Quantity_Column))</f>
        <v/>
      </c>
      <c r="L73" s="17" t="str" cm="1">
        <f t="array" ref="L73">IF(INDEX('IB (Input)'!$A:$T,ROW(),IB_TradePrice_Column)="","",INDEX('IB (Input)'!$A:$T,ROW(),IB_TradePrice_Column))</f>
        <v/>
      </c>
      <c r="M73" s="17" t="str" cm="1">
        <f t="array" ref="M73">IF(INDEX('IB (Input)'!$A:$T,ROW(),IB_Commission_Column)="","",INDEX('IB (Input)'!$A:$T,ROW(),IB_Commission_Column))</f>
        <v/>
      </c>
      <c r="N73" s="17" t="str" cm="1">
        <f t="array" ref="N73">IF(INDEX('IB (Input)'!$A:$T,ROW(),IB_Taxes_Column)="","",INDEX('IB (Input)'!$A:$T,ROW(),IB_Taxes_Column))</f>
        <v/>
      </c>
      <c r="O73" s="17" t="str" cm="1">
        <f t="array" ref="O73">IF(INDEX('IB (Input)'!$A:$T,ROW(),IB_Currency_Column)="","",INDEX('IB (Input)'!$A:$T,ROW(),IB_Currency_Column))</f>
        <v/>
      </c>
      <c r="P73" s="17" t="str" cm="1">
        <f t="array" ref="P73">IF(INDEX('IB (Input)'!$A:$T,ROW(),IB_IB_Commission_Currency)="","",INDEX('IB (Input)'!$A:$T,ROW(),IB_IB_Commission_Currency))</f>
        <v/>
      </c>
      <c r="R73" s="17" t="str" cm="1">
        <f t="array" ref="R73">IFERROR(IF(O73="GBP",1,INDEX('HMRC FX Rate'!F:F,MATCH(LEFT(I73,6)&amp;O73,'HMRC FX Rate'!A:A,0))),"")</f>
        <v/>
      </c>
      <c r="S73" s="17" t="str" cm="1">
        <f t="array" ref="S73">IFERROR(IF(P73="GBP",1,INDEX('HMRC FX Rate'!F:F,MATCH(LEFT(I73,6)&amp;P73,'HMRC FX Rate'!A:A,0))),"")</f>
        <v/>
      </c>
    </row>
    <row r="74" spans="1:19">
      <c r="A74" s="17" t="str">
        <f t="shared" si="14"/>
        <v/>
      </c>
      <c r="B74" s="17" t="str">
        <f t="shared" si="15"/>
        <v/>
      </c>
      <c r="C74" s="17" t="str">
        <f t="shared" si="16"/>
        <v/>
      </c>
      <c r="D74" s="17" t="str">
        <f t="shared" si="17"/>
        <v/>
      </c>
      <c r="E74" s="17" t="str">
        <f t="shared" si="18"/>
        <v/>
      </c>
      <c r="F74" s="17" t="str">
        <f t="shared" si="19"/>
        <v/>
      </c>
      <c r="G74" s="17" t="str">
        <f t="shared" si="20"/>
        <v/>
      </c>
      <c r="I74" s="17" t="str" cm="1">
        <f t="array" ref="I74">IF(INDEX('IB (Input)'!$A:$T,ROW(),IB_TradeDate_Column)="","",INDEX('IB (Input)'!$A:$T,ROW(),IB_TradeDate_Column))</f>
        <v/>
      </c>
      <c r="J74" s="17" t="str" cm="1">
        <f t="array" ref="J74">IF(INDEX('IB (Input)'!$A:$T,ROW(),IB_Symbol_Column)="","",INDEX('IB (Input)'!$A:$T,ROW(),IB_Symbol_Column))</f>
        <v/>
      </c>
      <c r="K74" s="17" t="str" cm="1">
        <f t="array" ref="K74">IF(INDEX('IB (Input)'!$A:$T,ROW(),IB_Quantity_Column)="","",INDEX('IB (Input)'!$A:$T,ROW(),IB_Quantity_Column))</f>
        <v/>
      </c>
      <c r="L74" s="17" t="str" cm="1">
        <f t="array" ref="L74">IF(INDEX('IB (Input)'!$A:$T,ROW(),IB_TradePrice_Column)="","",INDEX('IB (Input)'!$A:$T,ROW(),IB_TradePrice_Column))</f>
        <v/>
      </c>
      <c r="M74" s="17" t="str" cm="1">
        <f t="array" ref="M74">IF(INDEX('IB (Input)'!$A:$T,ROW(),IB_Commission_Column)="","",INDEX('IB (Input)'!$A:$T,ROW(),IB_Commission_Column))</f>
        <v/>
      </c>
      <c r="N74" s="17" t="str" cm="1">
        <f t="array" ref="N74">IF(INDEX('IB (Input)'!$A:$T,ROW(),IB_Taxes_Column)="","",INDEX('IB (Input)'!$A:$T,ROW(),IB_Taxes_Column))</f>
        <v/>
      </c>
      <c r="O74" s="17" t="str" cm="1">
        <f t="array" ref="O74">IF(INDEX('IB (Input)'!$A:$T,ROW(),IB_Currency_Column)="","",INDEX('IB (Input)'!$A:$T,ROW(),IB_Currency_Column))</f>
        <v/>
      </c>
      <c r="P74" s="17" t="str" cm="1">
        <f t="array" ref="P74">IF(INDEX('IB (Input)'!$A:$T,ROW(),IB_IB_Commission_Currency)="","",INDEX('IB (Input)'!$A:$T,ROW(),IB_IB_Commission_Currency))</f>
        <v/>
      </c>
      <c r="R74" s="17" t="str" cm="1">
        <f t="array" ref="R74">IFERROR(IF(O74="GBP",1,INDEX('HMRC FX Rate'!F:F,MATCH(LEFT(I74,6)&amp;O74,'HMRC FX Rate'!A:A,0))),"")</f>
        <v/>
      </c>
      <c r="S74" s="17" t="str" cm="1">
        <f t="array" ref="S74">IFERROR(IF(P74="GBP",1,INDEX('HMRC FX Rate'!F:F,MATCH(LEFT(I74,6)&amp;P74,'HMRC FX Rate'!A:A,0))),"")</f>
        <v/>
      </c>
    </row>
    <row r="75" spans="1:19">
      <c r="A75" s="17" t="str">
        <f t="shared" si="14"/>
        <v/>
      </c>
      <c r="B75" s="17" t="str">
        <f t="shared" si="15"/>
        <v/>
      </c>
      <c r="C75" s="17" t="str">
        <f t="shared" si="16"/>
        <v/>
      </c>
      <c r="D75" s="17" t="str">
        <f t="shared" si="17"/>
        <v/>
      </c>
      <c r="E75" s="17" t="str">
        <f t="shared" si="18"/>
        <v/>
      </c>
      <c r="F75" s="17" t="str">
        <f t="shared" si="19"/>
        <v/>
      </c>
      <c r="G75" s="17" t="str">
        <f t="shared" si="20"/>
        <v/>
      </c>
      <c r="I75" s="17" t="str" cm="1">
        <f t="array" ref="I75">IF(INDEX('IB (Input)'!$A:$T,ROW(),IB_TradeDate_Column)="","",INDEX('IB (Input)'!$A:$T,ROW(),IB_TradeDate_Column))</f>
        <v/>
      </c>
      <c r="J75" s="17" t="str" cm="1">
        <f t="array" ref="J75">IF(INDEX('IB (Input)'!$A:$T,ROW(),IB_Symbol_Column)="","",INDEX('IB (Input)'!$A:$T,ROW(),IB_Symbol_Column))</f>
        <v/>
      </c>
      <c r="K75" s="17" t="str" cm="1">
        <f t="array" ref="K75">IF(INDEX('IB (Input)'!$A:$T,ROW(),IB_Quantity_Column)="","",INDEX('IB (Input)'!$A:$T,ROW(),IB_Quantity_Column))</f>
        <v/>
      </c>
      <c r="L75" s="17" t="str" cm="1">
        <f t="array" ref="L75">IF(INDEX('IB (Input)'!$A:$T,ROW(),IB_TradePrice_Column)="","",INDEX('IB (Input)'!$A:$T,ROW(),IB_TradePrice_Column))</f>
        <v/>
      </c>
      <c r="M75" s="17" t="str" cm="1">
        <f t="array" ref="M75">IF(INDEX('IB (Input)'!$A:$T,ROW(),IB_Commission_Column)="","",INDEX('IB (Input)'!$A:$T,ROW(),IB_Commission_Column))</f>
        <v/>
      </c>
      <c r="N75" s="17" t="str" cm="1">
        <f t="array" ref="N75">IF(INDEX('IB (Input)'!$A:$T,ROW(),IB_Taxes_Column)="","",INDEX('IB (Input)'!$A:$T,ROW(),IB_Taxes_Column))</f>
        <v/>
      </c>
      <c r="O75" s="17" t="str" cm="1">
        <f t="array" ref="O75">IF(INDEX('IB (Input)'!$A:$T,ROW(),IB_Currency_Column)="","",INDEX('IB (Input)'!$A:$T,ROW(),IB_Currency_Column))</f>
        <v/>
      </c>
      <c r="P75" s="17" t="str" cm="1">
        <f t="array" ref="P75">IF(INDEX('IB (Input)'!$A:$T,ROW(),IB_IB_Commission_Currency)="","",INDEX('IB (Input)'!$A:$T,ROW(),IB_IB_Commission_Currency))</f>
        <v/>
      </c>
      <c r="R75" s="17" t="str" cm="1">
        <f t="array" ref="R75">IFERROR(IF(O75="GBP",1,INDEX('HMRC FX Rate'!F:F,MATCH(LEFT(I75,6)&amp;O75,'HMRC FX Rate'!A:A,0))),"")</f>
        <v/>
      </c>
      <c r="S75" s="17" t="str" cm="1">
        <f t="array" ref="S75">IFERROR(IF(P75="GBP",1,INDEX('HMRC FX Rate'!F:F,MATCH(LEFT(I75,6)&amp;P75,'HMRC FX Rate'!A:A,0))),"")</f>
        <v/>
      </c>
    </row>
    <row r="76" spans="1:19">
      <c r="A76" s="17" t="str">
        <f t="shared" si="14"/>
        <v/>
      </c>
      <c r="B76" s="17" t="str">
        <f t="shared" si="15"/>
        <v/>
      </c>
      <c r="C76" s="17" t="str">
        <f t="shared" si="16"/>
        <v/>
      </c>
      <c r="D76" s="17" t="str">
        <f t="shared" si="17"/>
        <v/>
      </c>
      <c r="E76" s="17" t="str">
        <f t="shared" si="18"/>
        <v/>
      </c>
      <c r="F76" s="17" t="str">
        <f t="shared" si="19"/>
        <v/>
      </c>
      <c r="G76" s="17" t="str">
        <f t="shared" si="20"/>
        <v/>
      </c>
      <c r="I76" s="17" t="str" cm="1">
        <f t="array" ref="I76">IF(INDEX('IB (Input)'!$A:$T,ROW(),IB_TradeDate_Column)="","",INDEX('IB (Input)'!$A:$T,ROW(),IB_TradeDate_Column))</f>
        <v/>
      </c>
      <c r="J76" s="17" t="str" cm="1">
        <f t="array" ref="J76">IF(INDEX('IB (Input)'!$A:$T,ROW(),IB_Symbol_Column)="","",INDEX('IB (Input)'!$A:$T,ROW(),IB_Symbol_Column))</f>
        <v/>
      </c>
      <c r="K76" s="17" t="str" cm="1">
        <f t="array" ref="K76">IF(INDEX('IB (Input)'!$A:$T,ROW(),IB_Quantity_Column)="","",INDEX('IB (Input)'!$A:$T,ROW(),IB_Quantity_Column))</f>
        <v/>
      </c>
      <c r="L76" s="17" t="str" cm="1">
        <f t="array" ref="L76">IF(INDEX('IB (Input)'!$A:$T,ROW(),IB_TradePrice_Column)="","",INDEX('IB (Input)'!$A:$T,ROW(),IB_TradePrice_Column))</f>
        <v/>
      </c>
      <c r="M76" s="17" t="str" cm="1">
        <f t="array" ref="M76">IF(INDEX('IB (Input)'!$A:$T,ROW(),IB_Commission_Column)="","",INDEX('IB (Input)'!$A:$T,ROW(),IB_Commission_Column))</f>
        <v/>
      </c>
      <c r="N76" s="17" t="str" cm="1">
        <f t="array" ref="N76">IF(INDEX('IB (Input)'!$A:$T,ROW(),IB_Taxes_Column)="","",INDEX('IB (Input)'!$A:$T,ROW(),IB_Taxes_Column))</f>
        <v/>
      </c>
      <c r="O76" s="17" t="str" cm="1">
        <f t="array" ref="O76">IF(INDEX('IB (Input)'!$A:$T,ROW(),IB_Currency_Column)="","",INDEX('IB (Input)'!$A:$T,ROW(),IB_Currency_Column))</f>
        <v/>
      </c>
      <c r="P76" s="17" t="str" cm="1">
        <f t="array" ref="P76">IF(INDEX('IB (Input)'!$A:$T,ROW(),IB_IB_Commission_Currency)="","",INDEX('IB (Input)'!$A:$T,ROW(),IB_IB_Commission_Currency))</f>
        <v/>
      </c>
      <c r="R76" s="17" t="str" cm="1">
        <f t="array" ref="R76">IFERROR(IF(O76="GBP",1,INDEX('HMRC FX Rate'!F:F,MATCH(LEFT(I76,6)&amp;O76,'HMRC FX Rate'!A:A,0))),"")</f>
        <v/>
      </c>
      <c r="S76" s="17" t="str" cm="1">
        <f t="array" ref="S76">IFERROR(IF(P76="GBP",1,INDEX('HMRC FX Rate'!F:F,MATCH(LEFT(I76,6)&amp;P76,'HMRC FX Rate'!A:A,0))),"")</f>
        <v/>
      </c>
    </row>
    <row r="77" spans="1:19">
      <c r="A77" s="17" t="str">
        <f t="shared" si="14"/>
        <v/>
      </c>
      <c r="B77" s="17" t="str">
        <f t="shared" si="15"/>
        <v/>
      </c>
      <c r="C77" s="17" t="str">
        <f t="shared" si="16"/>
        <v/>
      </c>
      <c r="D77" s="17" t="str">
        <f t="shared" si="17"/>
        <v/>
      </c>
      <c r="E77" s="17" t="str">
        <f t="shared" si="18"/>
        <v/>
      </c>
      <c r="F77" s="17" t="str">
        <f t="shared" si="19"/>
        <v/>
      </c>
      <c r="G77" s="17" t="str">
        <f t="shared" si="20"/>
        <v/>
      </c>
      <c r="I77" s="17" t="str" cm="1">
        <f t="array" ref="I77">IF(INDEX('IB (Input)'!$A:$T,ROW(),IB_TradeDate_Column)="","",INDEX('IB (Input)'!$A:$T,ROW(),IB_TradeDate_Column))</f>
        <v/>
      </c>
      <c r="J77" s="17" t="str" cm="1">
        <f t="array" ref="J77">IF(INDEX('IB (Input)'!$A:$T,ROW(),IB_Symbol_Column)="","",INDEX('IB (Input)'!$A:$T,ROW(),IB_Symbol_Column))</f>
        <v/>
      </c>
      <c r="K77" s="17" t="str" cm="1">
        <f t="array" ref="K77">IF(INDEX('IB (Input)'!$A:$T,ROW(),IB_Quantity_Column)="","",INDEX('IB (Input)'!$A:$T,ROW(),IB_Quantity_Column))</f>
        <v/>
      </c>
      <c r="L77" s="17" t="str" cm="1">
        <f t="array" ref="L77">IF(INDEX('IB (Input)'!$A:$T,ROW(),IB_TradePrice_Column)="","",INDEX('IB (Input)'!$A:$T,ROW(),IB_TradePrice_Column))</f>
        <v/>
      </c>
      <c r="M77" s="17" t="str" cm="1">
        <f t="array" ref="M77">IF(INDEX('IB (Input)'!$A:$T,ROW(),IB_Commission_Column)="","",INDEX('IB (Input)'!$A:$T,ROW(),IB_Commission_Column))</f>
        <v/>
      </c>
      <c r="N77" s="17" t="str" cm="1">
        <f t="array" ref="N77">IF(INDEX('IB (Input)'!$A:$T,ROW(),IB_Taxes_Column)="","",INDEX('IB (Input)'!$A:$T,ROW(),IB_Taxes_Column))</f>
        <v/>
      </c>
      <c r="O77" s="17" t="str" cm="1">
        <f t="array" ref="O77">IF(INDEX('IB (Input)'!$A:$T,ROW(),IB_Currency_Column)="","",INDEX('IB (Input)'!$A:$T,ROW(),IB_Currency_Column))</f>
        <v/>
      </c>
      <c r="P77" s="17" t="str" cm="1">
        <f t="array" ref="P77">IF(INDEX('IB (Input)'!$A:$T,ROW(),IB_IB_Commission_Currency)="","",INDEX('IB (Input)'!$A:$T,ROW(),IB_IB_Commission_Currency))</f>
        <v/>
      </c>
      <c r="R77" s="17" t="str" cm="1">
        <f t="array" ref="R77">IFERROR(IF(O77="GBP",1,INDEX('HMRC FX Rate'!F:F,MATCH(LEFT(I77,6)&amp;O77,'HMRC FX Rate'!A:A,0))),"")</f>
        <v/>
      </c>
      <c r="S77" s="17" t="str" cm="1">
        <f t="array" ref="S77">IFERROR(IF(P77="GBP",1,INDEX('HMRC FX Rate'!F:F,MATCH(LEFT(I77,6)&amp;P77,'HMRC FX Rate'!A:A,0))),"")</f>
        <v/>
      </c>
    </row>
    <row r="78" spans="1:19">
      <c r="A78" s="17" t="str">
        <f t="shared" si="14"/>
        <v/>
      </c>
      <c r="B78" s="17" t="str">
        <f t="shared" si="15"/>
        <v/>
      </c>
      <c r="C78" s="17" t="str">
        <f t="shared" si="16"/>
        <v/>
      </c>
      <c r="D78" s="17" t="str">
        <f t="shared" si="17"/>
        <v/>
      </c>
      <c r="E78" s="17" t="str">
        <f t="shared" si="18"/>
        <v/>
      </c>
      <c r="F78" s="17" t="str">
        <f t="shared" si="19"/>
        <v/>
      </c>
      <c r="G78" s="17" t="str">
        <f t="shared" si="20"/>
        <v/>
      </c>
      <c r="I78" s="17" t="str" cm="1">
        <f t="array" ref="I78">IF(INDEX('IB (Input)'!$A:$T,ROW(),IB_TradeDate_Column)="","",INDEX('IB (Input)'!$A:$T,ROW(),IB_TradeDate_Column))</f>
        <v/>
      </c>
      <c r="J78" s="17" t="str" cm="1">
        <f t="array" ref="J78">IF(INDEX('IB (Input)'!$A:$T,ROW(),IB_Symbol_Column)="","",INDEX('IB (Input)'!$A:$T,ROW(),IB_Symbol_Column))</f>
        <v/>
      </c>
      <c r="K78" s="17" t="str" cm="1">
        <f t="array" ref="K78">IF(INDEX('IB (Input)'!$A:$T,ROW(),IB_Quantity_Column)="","",INDEX('IB (Input)'!$A:$T,ROW(),IB_Quantity_Column))</f>
        <v/>
      </c>
      <c r="L78" s="17" t="str" cm="1">
        <f t="array" ref="L78">IF(INDEX('IB (Input)'!$A:$T,ROW(),IB_TradePrice_Column)="","",INDEX('IB (Input)'!$A:$T,ROW(),IB_TradePrice_Column))</f>
        <v/>
      </c>
      <c r="M78" s="17" t="str" cm="1">
        <f t="array" ref="M78">IF(INDEX('IB (Input)'!$A:$T,ROW(),IB_Commission_Column)="","",INDEX('IB (Input)'!$A:$T,ROW(),IB_Commission_Column))</f>
        <v/>
      </c>
      <c r="N78" s="17" t="str" cm="1">
        <f t="array" ref="N78">IF(INDEX('IB (Input)'!$A:$T,ROW(),IB_Taxes_Column)="","",INDEX('IB (Input)'!$A:$T,ROW(),IB_Taxes_Column))</f>
        <v/>
      </c>
      <c r="O78" s="17" t="str" cm="1">
        <f t="array" ref="O78">IF(INDEX('IB (Input)'!$A:$T,ROW(),IB_Currency_Column)="","",INDEX('IB (Input)'!$A:$T,ROW(),IB_Currency_Column))</f>
        <v/>
      </c>
      <c r="P78" s="17" t="str" cm="1">
        <f t="array" ref="P78">IF(INDEX('IB (Input)'!$A:$T,ROW(),IB_IB_Commission_Currency)="","",INDEX('IB (Input)'!$A:$T,ROW(),IB_IB_Commission_Currency))</f>
        <v/>
      </c>
      <c r="R78" s="17" t="str" cm="1">
        <f t="array" ref="R78">IFERROR(IF(O78="GBP",1,INDEX('HMRC FX Rate'!F:F,MATCH(LEFT(I78,6)&amp;O78,'HMRC FX Rate'!A:A,0))),"")</f>
        <v/>
      </c>
      <c r="S78" s="17" t="str" cm="1">
        <f t="array" ref="S78">IFERROR(IF(P78="GBP",1,INDEX('HMRC FX Rate'!F:F,MATCH(LEFT(I78,6)&amp;P78,'HMRC FX Rate'!A:A,0))),"")</f>
        <v/>
      </c>
    </row>
    <row r="79" spans="1:19">
      <c r="A79" s="17" t="str">
        <f t="shared" si="14"/>
        <v/>
      </c>
      <c r="B79" s="17" t="str">
        <f t="shared" si="15"/>
        <v/>
      </c>
      <c r="C79" s="17" t="str">
        <f t="shared" si="16"/>
        <v/>
      </c>
      <c r="D79" s="17" t="str">
        <f t="shared" si="17"/>
        <v/>
      </c>
      <c r="E79" s="17" t="str">
        <f t="shared" si="18"/>
        <v/>
      </c>
      <c r="F79" s="17" t="str">
        <f t="shared" si="19"/>
        <v/>
      </c>
      <c r="G79" s="17" t="str">
        <f t="shared" si="20"/>
        <v/>
      </c>
      <c r="I79" s="17" t="str" cm="1">
        <f t="array" ref="I79">IF(INDEX('IB (Input)'!$A:$T,ROW(),IB_TradeDate_Column)="","",INDEX('IB (Input)'!$A:$T,ROW(),IB_TradeDate_Column))</f>
        <v/>
      </c>
      <c r="J79" s="17" t="str" cm="1">
        <f t="array" ref="J79">IF(INDEX('IB (Input)'!$A:$T,ROW(),IB_Symbol_Column)="","",INDEX('IB (Input)'!$A:$T,ROW(),IB_Symbol_Column))</f>
        <v/>
      </c>
      <c r="K79" s="17" t="str" cm="1">
        <f t="array" ref="K79">IF(INDEX('IB (Input)'!$A:$T,ROW(),IB_Quantity_Column)="","",INDEX('IB (Input)'!$A:$T,ROW(),IB_Quantity_Column))</f>
        <v/>
      </c>
      <c r="L79" s="17" t="str" cm="1">
        <f t="array" ref="L79">IF(INDEX('IB (Input)'!$A:$T,ROW(),IB_TradePrice_Column)="","",INDEX('IB (Input)'!$A:$T,ROW(),IB_TradePrice_Column))</f>
        <v/>
      </c>
      <c r="M79" s="17" t="str" cm="1">
        <f t="array" ref="M79">IF(INDEX('IB (Input)'!$A:$T,ROW(),IB_Commission_Column)="","",INDEX('IB (Input)'!$A:$T,ROW(),IB_Commission_Column))</f>
        <v/>
      </c>
      <c r="N79" s="17" t="str" cm="1">
        <f t="array" ref="N79">IF(INDEX('IB (Input)'!$A:$T,ROW(),IB_Taxes_Column)="","",INDEX('IB (Input)'!$A:$T,ROW(),IB_Taxes_Column))</f>
        <v/>
      </c>
      <c r="O79" s="17" t="str" cm="1">
        <f t="array" ref="O79">IF(INDEX('IB (Input)'!$A:$T,ROW(),IB_Currency_Column)="","",INDEX('IB (Input)'!$A:$T,ROW(),IB_Currency_Column))</f>
        <v/>
      </c>
      <c r="P79" s="17" t="str" cm="1">
        <f t="array" ref="P79">IF(INDEX('IB (Input)'!$A:$T,ROW(),IB_IB_Commission_Currency)="","",INDEX('IB (Input)'!$A:$T,ROW(),IB_IB_Commission_Currency))</f>
        <v/>
      </c>
      <c r="R79" s="17" t="str" cm="1">
        <f t="array" ref="R79">IFERROR(IF(O79="GBP",1,INDEX('HMRC FX Rate'!F:F,MATCH(LEFT(I79,6)&amp;O79,'HMRC FX Rate'!A:A,0))),"")</f>
        <v/>
      </c>
      <c r="S79" s="17" t="str" cm="1">
        <f t="array" ref="S79">IFERROR(IF(P79="GBP",1,INDEX('HMRC FX Rate'!F:F,MATCH(LEFT(I79,6)&amp;P79,'HMRC FX Rate'!A:A,0))),"")</f>
        <v/>
      </c>
    </row>
    <row r="80" spans="1:19">
      <c r="A80" s="17" t="str">
        <f t="shared" si="14"/>
        <v/>
      </c>
      <c r="B80" s="17" t="str">
        <f t="shared" si="15"/>
        <v/>
      </c>
      <c r="C80" s="17" t="str">
        <f t="shared" si="16"/>
        <v/>
      </c>
      <c r="D80" s="17" t="str">
        <f t="shared" si="17"/>
        <v/>
      </c>
      <c r="E80" s="17" t="str">
        <f t="shared" si="18"/>
        <v/>
      </c>
      <c r="F80" s="17" t="str">
        <f t="shared" si="19"/>
        <v/>
      </c>
      <c r="G80" s="17" t="str">
        <f t="shared" si="20"/>
        <v/>
      </c>
      <c r="I80" s="17" t="str" cm="1">
        <f t="array" ref="I80">IF(INDEX('IB (Input)'!$A:$T,ROW(),IB_TradeDate_Column)="","",INDEX('IB (Input)'!$A:$T,ROW(),IB_TradeDate_Column))</f>
        <v/>
      </c>
      <c r="J80" s="17" t="str" cm="1">
        <f t="array" ref="J80">IF(INDEX('IB (Input)'!$A:$T,ROW(),IB_Symbol_Column)="","",INDEX('IB (Input)'!$A:$T,ROW(),IB_Symbol_Column))</f>
        <v/>
      </c>
      <c r="K80" s="17" t="str" cm="1">
        <f t="array" ref="K80">IF(INDEX('IB (Input)'!$A:$T,ROW(),IB_Quantity_Column)="","",INDEX('IB (Input)'!$A:$T,ROW(),IB_Quantity_Column))</f>
        <v/>
      </c>
      <c r="L80" s="17" t="str" cm="1">
        <f t="array" ref="L80">IF(INDEX('IB (Input)'!$A:$T,ROW(),IB_TradePrice_Column)="","",INDEX('IB (Input)'!$A:$T,ROW(),IB_TradePrice_Column))</f>
        <v/>
      </c>
      <c r="M80" s="17" t="str" cm="1">
        <f t="array" ref="M80">IF(INDEX('IB (Input)'!$A:$T,ROW(),IB_Commission_Column)="","",INDEX('IB (Input)'!$A:$T,ROW(),IB_Commission_Column))</f>
        <v/>
      </c>
      <c r="N80" s="17" t="str" cm="1">
        <f t="array" ref="N80">IF(INDEX('IB (Input)'!$A:$T,ROW(),IB_Taxes_Column)="","",INDEX('IB (Input)'!$A:$T,ROW(),IB_Taxes_Column))</f>
        <v/>
      </c>
      <c r="O80" s="17" t="str" cm="1">
        <f t="array" ref="O80">IF(INDEX('IB (Input)'!$A:$T,ROW(),IB_Currency_Column)="","",INDEX('IB (Input)'!$A:$T,ROW(),IB_Currency_Column))</f>
        <v/>
      </c>
      <c r="P80" s="17" t="str" cm="1">
        <f t="array" ref="P80">IF(INDEX('IB (Input)'!$A:$T,ROW(),IB_IB_Commission_Currency)="","",INDEX('IB (Input)'!$A:$T,ROW(),IB_IB_Commission_Currency))</f>
        <v/>
      </c>
      <c r="R80" s="17" t="str" cm="1">
        <f t="array" ref="R80">IFERROR(IF(O80="GBP",1,INDEX('HMRC FX Rate'!F:F,MATCH(LEFT(I80,6)&amp;O80,'HMRC FX Rate'!A:A,0))),"")</f>
        <v/>
      </c>
      <c r="S80" s="17" t="str" cm="1">
        <f t="array" ref="S80">IFERROR(IF(P80="GBP",1,INDEX('HMRC FX Rate'!F:F,MATCH(LEFT(I80,6)&amp;P80,'HMRC FX Rate'!A:A,0))),"")</f>
        <v/>
      </c>
    </row>
    <row r="81" spans="1:19">
      <c r="A81" s="17" t="str">
        <f t="shared" si="14"/>
        <v/>
      </c>
      <c r="B81" s="17" t="str">
        <f t="shared" si="15"/>
        <v/>
      </c>
      <c r="C81" s="17" t="str">
        <f t="shared" si="16"/>
        <v/>
      </c>
      <c r="D81" s="17" t="str">
        <f t="shared" si="17"/>
        <v/>
      </c>
      <c r="E81" s="17" t="str">
        <f t="shared" si="18"/>
        <v/>
      </c>
      <c r="F81" s="17" t="str">
        <f t="shared" si="19"/>
        <v/>
      </c>
      <c r="G81" s="17" t="str">
        <f t="shared" si="20"/>
        <v/>
      </c>
      <c r="I81" s="17" t="str" cm="1">
        <f t="array" ref="I81">IF(INDEX('IB (Input)'!$A:$T,ROW(),IB_TradeDate_Column)="","",INDEX('IB (Input)'!$A:$T,ROW(),IB_TradeDate_Column))</f>
        <v/>
      </c>
      <c r="J81" s="17" t="str" cm="1">
        <f t="array" ref="J81">IF(INDEX('IB (Input)'!$A:$T,ROW(),IB_Symbol_Column)="","",INDEX('IB (Input)'!$A:$T,ROW(),IB_Symbol_Column))</f>
        <v/>
      </c>
      <c r="K81" s="17" t="str" cm="1">
        <f t="array" ref="K81">IF(INDEX('IB (Input)'!$A:$T,ROW(),IB_Quantity_Column)="","",INDEX('IB (Input)'!$A:$T,ROW(),IB_Quantity_Column))</f>
        <v/>
      </c>
      <c r="L81" s="17" t="str" cm="1">
        <f t="array" ref="L81">IF(INDEX('IB (Input)'!$A:$T,ROW(),IB_TradePrice_Column)="","",INDEX('IB (Input)'!$A:$T,ROW(),IB_TradePrice_Column))</f>
        <v/>
      </c>
      <c r="M81" s="17" t="str" cm="1">
        <f t="array" ref="M81">IF(INDEX('IB (Input)'!$A:$T,ROW(),IB_Commission_Column)="","",INDEX('IB (Input)'!$A:$T,ROW(),IB_Commission_Column))</f>
        <v/>
      </c>
      <c r="N81" s="17" t="str" cm="1">
        <f t="array" ref="N81">IF(INDEX('IB (Input)'!$A:$T,ROW(),IB_Taxes_Column)="","",INDEX('IB (Input)'!$A:$T,ROW(),IB_Taxes_Column))</f>
        <v/>
      </c>
      <c r="O81" s="17" t="str" cm="1">
        <f t="array" ref="O81">IF(INDEX('IB (Input)'!$A:$T,ROW(),IB_Currency_Column)="","",INDEX('IB (Input)'!$A:$T,ROW(),IB_Currency_Column))</f>
        <v/>
      </c>
      <c r="P81" s="17" t="str" cm="1">
        <f t="array" ref="P81">IF(INDEX('IB (Input)'!$A:$T,ROW(),IB_IB_Commission_Currency)="","",INDEX('IB (Input)'!$A:$T,ROW(),IB_IB_Commission_Currency))</f>
        <v/>
      </c>
      <c r="R81" s="17" t="str" cm="1">
        <f t="array" ref="R81">IFERROR(IF(O81="GBP",1,INDEX('HMRC FX Rate'!F:F,MATCH(LEFT(I81,6)&amp;O81,'HMRC FX Rate'!A:A,0))),"")</f>
        <v/>
      </c>
      <c r="S81" s="17" t="str" cm="1">
        <f t="array" ref="S81">IFERROR(IF(P81="GBP",1,INDEX('HMRC FX Rate'!F:F,MATCH(LEFT(I81,6)&amp;P81,'HMRC FX Rate'!A:A,0))),"")</f>
        <v/>
      </c>
    </row>
    <row r="82" spans="1:19">
      <c r="A82" s="17" t="str">
        <f t="shared" si="14"/>
        <v/>
      </c>
      <c r="B82" s="17" t="str">
        <f t="shared" si="15"/>
        <v/>
      </c>
      <c r="C82" s="17" t="str">
        <f t="shared" si="16"/>
        <v/>
      </c>
      <c r="D82" s="17" t="str">
        <f t="shared" si="17"/>
        <v/>
      </c>
      <c r="E82" s="17" t="str">
        <f t="shared" si="18"/>
        <v/>
      </c>
      <c r="F82" s="17" t="str">
        <f t="shared" si="19"/>
        <v/>
      </c>
      <c r="G82" s="17" t="str">
        <f t="shared" si="20"/>
        <v/>
      </c>
      <c r="I82" s="17" t="str" cm="1">
        <f t="array" ref="I82">IF(INDEX('IB (Input)'!$A:$T,ROW(),IB_TradeDate_Column)="","",INDEX('IB (Input)'!$A:$T,ROW(),IB_TradeDate_Column))</f>
        <v/>
      </c>
      <c r="J82" s="17" t="str" cm="1">
        <f t="array" ref="J82">IF(INDEX('IB (Input)'!$A:$T,ROW(),IB_Symbol_Column)="","",INDEX('IB (Input)'!$A:$T,ROW(),IB_Symbol_Column))</f>
        <v/>
      </c>
      <c r="K82" s="17" t="str" cm="1">
        <f t="array" ref="K82">IF(INDEX('IB (Input)'!$A:$T,ROW(),IB_Quantity_Column)="","",INDEX('IB (Input)'!$A:$T,ROW(),IB_Quantity_Column))</f>
        <v/>
      </c>
      <c r="L82" s="17" t="str" cm="1">
        <f t="array" ref="L82">IF(INDEX('IB (Input)'!$A:$T,ROW(),IB_TradePrice_Column)="","",INDEX('IB (Input)'!$A:$T,ROW(),IB_TradePrice_Column))</f>
        <v/>
      </c>
      <c r="M82" s="17" t="str" cm="1">
        <f t="array" ref="M82">IF(INDEX('IB (Input)'!$A:$T,ROW(),IB_Commission_Column)="","",INDEX('IB (Input)'!$A:$T,ROW(),IB_Commission_Column))</f>
        <v/>
      </c>
      <c r="N82" s="17" t="str" cm="1">
        <f t="array" ref="N82">IF(INDEX('IB (Input)'!$A:$T,ROW(),IB_Taxes_Column)="","",INDEX('IB (Input)'!$A:$T,ROW(),IB_Taxes_Column))</f>
        <v/>
      </c>
      <c r="O82" s="17" t="str" cm="1">
        <f t="array" ref="O82">IF(INDEX('IB (Input)'!$A:$T,ROW(),IB_Currency_Column)="","",INDEX('IB (Input)'!$A:$T,ROW(),IB_Currency_Column))</f>
        <v/>
      </c>
      <c r="P82" s="17" t="str" cm="1">
        <f t="array" ref="P82">IF(INDEX('IB (Input)'!$A:$T,ROW(),IB_IB_Commission_Currency)="","",INDEX('IB (Input)'!$A:$T,ROW(),IB_IB_Commission_Currency))</f>
        <v/>
      </c>
      <c r="R82" s="17" t="str" cm="1">
        <f t="array" ref="R82">IFERROR(IF(O82="GBP",1,INDEX('HMRC FX Rate'!F:F,MATCH(LEFT(I82,6)&amp;O82,'HMRC FX Rate'!A:A,0))),"")</f>
        <v/>
      </c>
      <c r="S82" s="17" t="str" cm="1">
        <f t="array" ref="S82">IFERROR(IF(P82="GBP",1,INDEX('HMRC FX Rate'!F:F,MATCH(LEFT(I82,6)&amp;P82,'HMRC FX Rate'!A:A,0))),"")</f>
        <v/>
      </c>
    </row>
    <row r="83" spans="1:19">
      <c r="A83" s="17" t="str">
        <f t="shared" si="14"/>
        <v/>
      </c>
      <c r="B83" s="17" t="str">
        <f t="shared" si="15"/>
        <v/>
      </c>
      <c r="C83" s="17" t="str">
        <f t="shared" si="16"/>
        <v/>
      </c>
      <c r="D83" s="17" t="str">
        <f t="shared" si="17"/>
        <v/>
      </c>
      <c r="E83" s="17" t="str">
        <f t="shared" si="18"/>
        <v/>
      </c>
      <c r="F83" s="17" t="str">
        <f t="shared" si="19"/>
        <v/>
      </c>
      <c r="G83" s="17" t="str">
        <f t="shared" si="20"/>
        <v/>
      </c>
      <c r="I83" s="17" t="str" cm="1">
        <f t="array" ref="I83">IF(INDEX('IB (Input)'!$A:$T,ROW(),IB_TradeDate_Column)="","",INDEX('IB (Input)'!$A:$T,ROW(),IB_TradeDate_Column))</f>
        <v/>
      </c>
      <c r="J83" s="17" t="str" cm="1">
        <f t="array" ref="J83">IF(INDEX('IB (Input)'!$A:$T,ROW(),IB_Symbol_Column)="","",INDEX('IB (Input)'!$A:$T,ROW(),IB_Symbol_Column))</f>
        <v/>
      </c>
      <c r="K83" s="17" t="str" cm="1">
        <f t="array" ref="K83">IF(INDEX('IB (Input)'!$A:$T,ROW(),IB_Quantity_Column)="","",INDEX('IB (Input)'!$A:$T,ROW(),IB_Quantity_Column))</f>
        <v/>
      </c>
      <c r="L83" s="17" t="str" cm="1">
        <f t="array" ref="L83">IF(INDEX('IB (Input)'!$A:$T,ROW(),IB_TradePrice_Column)="","",INDEX('IB (Input)'!$A:$T,ROW(),IB_TradePrice_Column))</f>
        <v/>
      </c>
      <c r="M83" s="17" t="str" cm="1">
        <f t="array" ref="M83">IF(INDEX('IB (Input)'!$A:$T,ROW(),IB_Commission_Column)="","",INDEX('IB (Input)'!$A:$T,ROW(),IB_Commission_Column))</f>
        <v/>
      </c>
      <c r="N83" s="17" t="str" cm="1">
        <f t="array" ref="N83">IF(INDEX('IB (Input)'!$A:$T,ROW(),IB_Taxes_Column)="","",INDEX('IB (Input)'!$A:$T,ROW(),IB_Taxes_Column))</f>
        <v/>
      </c>
      <c r="O83" s="17" t="str" cm="1">
        <f t="array" ref="O83">IF(INDEX('IB (Input)'!$A:$T,ROW(),IB_Currency_Column)="","",INDEX('IB (Input)'!$A:$T,ROW(),IB_Currency_Column))</f>
        <v/>
      </c>
      <c r="P83" s="17" t="str" cm="1">
        <f t="array" ref="P83">IF(INDEX('IB (Input)'!$A:$T,ROW(),IB_IB_Commission_Currency)="","",INDEX('IB (Input)'!$A:$T,ROW(),IB_IB_Commission_Currency))</f>
        <v/>
      </c>
      <c r="R83" s="17" t="str" cm="1">
        <f t="array" ref="R83">IFERROR(IF(O83="GBP",1,INDEX('HMRC FX Rate'!F:F,MATCH(LEFT(I83,6)&amp;O83,'HMRC FX Rate'!A:A,0))),"")</f>
        <v/>
      </c>
      <c r="S83" s="17" t="str" cm="1">
        <f t="array" ref="S83">IFERROR(IF(P83="GBP",1,INDEX('HMRC FX Rate'!F:F,MATCH(LEFT(I83,6)&amp;P83,'HMRC FX Rate'!A:A,0))),"")</f>
        <v/>
      </c>
    </row>
    <row r="84" spans="1:19">
      <c r="A84" s="17" t="str">
        <f t="shared" si="14"/>
        <v/>
      </c>
      <c r="B84" s="17" t="str">
        <f t="shared" si="15"/>
        <v/>
      </c>
      <c r="C84" s="17" t="str">
        <f t="shared" si="16"/>
        <v/>
      </c>
      <c r="D84" s="17" t="str">
        <f t="shared" si="17"/>
        <v/>
      </c>
      <c r="E84" s="17" t="str">
        <f t="shared" si="18"/>
        <v/>
      </c>
      <c r="F84" s="17" t="str">
        <f t="shared" si="19"/>
        <v/>
      </c>
      <c r="G84" s="17" t="str">
        <f t="shared" si="20"/>
        <v/>
      </c>
      <c r="I84" s="17" t="str" cm="1">
        <f t="array" ref="I84">IF(INDEX('IB (Input)'!$A:$T,ROW(),IB_TradeDate_Column)="","",INDEX('IB (Input)'!$A:$T,ROW(),IB_TradeDate_Column))</f>
        <v/>
      </c>
      <c r="J84" s="17" t="str" cm="1">
        <f t="array" ref="J84">IF(INDEX('IB (Input)'!$A:$T,ROW(),IB_Symbol_Column)="","",INDEX('IB (Input)'!$A:$T,ROW(),IB_Symbol_Column))</f>
        <v/>
      </c>
      <c r="K84" s="17" t="str" cm="1">
        <f t="array" ref="K84">IF(INDEX('IB (Input)'!$A:$T,ROW(),IB_Quantity_Column)="","",INDEX('IB (Input)'!$A:$T,ROW(),IB_Quantity_Column))</f>
        <v/>
      </c>
      <c r="L84" s="17" t="str" cm="1">
        <f t="array" ref="L84">IF(INDEX('IB (Input)'!$A:$T,ROW(),IB_TradePrice_Column)="","",INDEX('IB (Input)'!$A:$T,ROW(),IB_TradePrice_Column))</f>
        <v/>
      </c>
      <c r="M84" s="17" t="str" cm="1">
        <f t="array" ref="M84">IF(INDEX('IB (Input)'!$A:$T,ROW(),IB_Commission_Column)="","",INDEX('IB (Input)'!$A:$T,ROW(),IB_Commission_Column))</f>
        <v/>
      </c>
      <c r="N84" s="17" t="str" cm="1">
        <f t="array" ref="N84">IF(INDEX('IB (Input)'!$A:$T,ROW(),IB_Taxes_Column)="","",INDEX('IB (Input)'!$A:$T,ROW(),IB_Taxes_Column))</f>
        <v/>
      </c>
      <c r="O84" s="17" t="str" cm="1">
        <f t="array" ref="O84">IF(INDEX('IB (Input)'!$A:$T,ROW(),IB_Currency_Column)="","",INDEX('IB (Input)'!$A:$T,ROW(),IB_Currency_Column))</f>
        <v/>
      </c>
      <c r="P84" s="17" t="str" cm="1">
        <f t="array" ref="P84">IF(INDEX('IB (Input)'!$A:$T,ROW(),IB_IB_Commission_Currency)="","",INDEX('IB (Input)'!$A:$T,ROW(),IB_IB_Commission_Currency))</f>
        <v/>
      </c>
      <c r="R84" s="17" t="str" cm="1">
        <f t="array" ref="R84">IFERROR(IF(O84="GBP",1,INDEX('HMRC FX Rate'!F:F,MATCH(LEFT(I84,6)&amp;O84,'HMRC FX Rate'!A:A,0))),"")</f>
        <v/>
      </c>
      <c r="S84" s="17" t="str" cm="1">
        <f t="array" ref="S84">IFERROR(IF(P84="GBP",1,INDEX('HMRC FX Rate'!F:F,MATCH(LEFT(I84,6)&amp;P84,'HMRC FX Rate'!A:A,0))),"")</f>
        <v/>
      </c>
    </row>
    <row r="85" spans="1:19">
      <c r="A85" s="17" t="str">
        <f t="shared" si="14"/>
        <v/>
      </c>
      <c r="B85" s="17" t="str">
        <f t="shared" si="15"/>
        <v/>
      </c>
      <c r="C85" s="17" t="str">
        <f t="shared" si="16"/>
        <v/>
      </c>
      <c r="D85" s="17" t="str">
        <f t="shared" si="17"/>
        <v/>
      </c>
      <c r="E85" s="17" t="str">
        <f t="shared" si="18"/>
        <v/>
      </c>
      <c r="F85" s="17" t="str">
        <f t="shared" si="19"/>
        <v/>
      </c>
      <c r="G85" s="17" t="str">
        <f t="shared" si="20"/>
        <v/>
      </c>
      <c r="I85" s="17" t="str" cm="1">
        <f t="array" ref="I85">IF(INDEX('IB (Input)'!$A:$T,ROW(),IB_TradeDate_Column)="","",INDEX('IB (Input)'!$A:$T,ROW(),IB_TradeDate_Column))</f>
        <v/>
      </c>
      <c r="J85" s="17" t="str" cm="1">
        <f t="array" ref="J85">IF(INDEX('IB (Input)'!$A:$T,ROW(),IB_Symbol_Column)="","",INDEX('IB (Input)'!$A:$T,ROW(),IB_Symbol_Column))</f>
        <v/>
      </c>
      <c r="K85" s="17" t="str" cm="1">
        <f t="array" ref="K85">IF(INDEX('IB (Input)'!$A:$T,ROW(),IB_Quantity_Column)="","",INDEX('IB (Input)'!$A:$T,ROW(),IB_Quantity_Column))</f>
        <v/>
      </c>
      <c r="L85" s="17" t="str" cm="1">
        <f t="array" ref="L85">IF(INDEX('IB (Input)'!$A:$T,ROW(),IB_TradePrice_Column)="","",INDEX('IB (Input)'!$A:$T,ROW(),IB_TradePrice_Column))</f>
        <v/>
      </c>
      <c r="M85" s="17" t="str" cm="1">
        <f t="array" ref="M85">IF(INDEX('IB (Input)'!$A:$T,ROW(),IB_Commission_Column)="","",INDEX('IB (Input)'!$A:$T,ROW(),IB_Commission_Column))</f>
        <v/>
      </c>
      <c r="N85" s="17" t="str" cm="1">
        <f t="array" ref="N85">IF(INDEX('IB (Input)'!$A:$T,ROW(),IB_Taxes_Column)="","",INDEX('IB (Input)'!$A:$T,ROW(),IB_Taxes_Column))</f>
        <v/>
      </c>
      <c r="O85" s="17" t="str" cm="1">
        <f t="array" ref="O85">IF(INDEX('IB (Input)'!$A:$T,ROW(),IB_Currency_Column)="","",INDEX('IB (Input)'!$A:$T,ROW(),IB_Currency_Column))</f>
        <v/>
      </c>
      <c r="P85" s="17" t="str" cm="1">
        <f t="array" ref="P85">IF(INDEX('IB (Input)'!$A:$T,ROW(),IB_IB_Commission_Currency)="","",INDEX('IB (Input)'!$A:$T,ROW(),IB_IB_Commission_Currency))</f>
        <v/>
      </c>
      <c r="R85" s="17" t="str" cm="1">
        <f t="array" ref="R85">IFERROR(IF(O85="GBP",1,INDEX('HMRC FX Rate'!F:F,MATCH(LEFT(I85,6)&amp;O85,'HMRC FX Rate'!A:A,0))),"")</f>
        <v/>
      </c>
      <c r="S85" s="17" t="str" cm="1">
        <f t="array" ref="S85">IFERROR(IF(P85="GBP",1,INDEX('HMRC FX Rate'!F:F,MATCH(LEFT(I85,6)&amp;P85,'HMRC FX Rate'!A:A,0))),"")</f>
        <v/>
      </c>
    </row>
    <row r="86" spans="1:19">
      <c r="A86" s="17" t="str">
        <f t="shared" si="14"/>
        <v/>
      </c>
      <c r="B86" s="17" t="str">
        <f t="shared" si="15"/>
        <v/>
      </c>
      <c r="C86" s="17" t="str">
        <f t="shared" si="16"/>
        <v/>
      </c>
      <c r="D86" s="17" t="str">
        <f t="shared" si="17"/>
        <v/>
      </c>
      <c r="E86" s="17" t="str">
        <f t="shared" si="18"/>
        <v/>
      </c>
      <c r="F86" s="17" t="str">
        <f t="shared" si="19"/>
        <v/>
      </c>
      <c r="G86" s="17" t="str">
        <f t="shared" si="20"/>
        <v/>
      </c>
      <c r="I86" s="17" t="str" cm="1">
        <f t="array" ref="I86">IF(INDEX('IB (Input)'!$A:$T,ROW(),IB_TradeDate_Column)="","",INDEX('IB (Input)'!$A:$T,ROW(),IB_TradeDate_Column))</f>
        <v/>
      </c>
      <c r="J86" s="17" t="str" cm="1">
        <f t="array" ref="J86">IF(INDEX('IB (Input)'!$A:$T,ROW(),IB_Symbol_Column)="","",INDEX('IB (Input)'!$A:$T,ROW(),IB_Symbol_Column))</f>
        <v/>
      </c>
      <c r="K86" s="17" t="str" cm="1">
        <f t="array" ref="K86">IF(INDEX('IB (Input)'!$A:$T,ROW(),IB_Quantity_Column)="","",INDEX('IB (Input)'!$A:$T,ROW(),IB_Quantity_Column))</f>
        <v/>
      </c>
      <c r="L86" s="17" t="str" cm="1">
        <f t="array" ref="L86">IF(INDEX('IB (Input)'!$A:$T,ROW(),IB_TradePrice_Column)="","",INDEX('IB (Input)'!$A:$T,ROW(),IB_TradePrice_Column))</f>
        <v/>
      </c>
      <c r="M86" s="17" t="str" cm="1">
        <f t="array" ref="M86">IF(INDEX('IB (Input)'!$A:$T,ROW(),IB_Commission_Column)="","",INDEX('IB (Input)'!$A:$T,ROW(),IB_Commission_Column))</f>
        <v/>
      </c>
      <c r="N86" s="17" t="str" cm="1">
        <f t="array" ref="N86">IF(INDEX('IB (Input)'!$A:$T,ROW(),IB_Taxes_Column)="","",INDEX('IB (Input)'!$A:$T,ROW(),IB_Taxes_Column))</f>
        <v/>
      </c>
      <c r="O86" s="17" t="str" cm="1">
        <f t="array" ref="O86">IF(INDEX('IB (Input)'!$A:$T,ROW(),IB_Currency_Column)="","",INDEX('IB (Input)'!$A:$T,ROW(),IB_Currency_Column))</f>
        <v/>
      </c>
      <c r="P86" s="17" t="str" cm="1">
        <f t="array" ref="P86">IF(INDEX('IB (Input)'!$A:$T,ROW(),IB_IB_Commission_Currency)="","",INDEX('IB (Input)'!$A:$T,ROW(),IB_IB_Commission_Currency))</f>
        <v/>
      </c>
      <c r="R86" s="17" t="str" cm="1">
        <f t="array" ref="R86">IFERROR(IF(O86="GBP",1,INDEX('HMRC FX Rate'!F:F,MATCH(LEFT(I86,6)&amp;O86,'HMRC FX Rate'!A:A,0))),"")</f>
        <v/>
      </c>
      <c r="S86" s="17" t="str" cm="1">
        <f t="array" ref="S86">IFERROR(IF(P86="GBP",1,INDEX('HMRC FX Rate'!F:F,MATCH(LEFT(I86,6)&amp;P86,'HMRC FX Rate'!A:A,0))),"")</f>
        <v/>
      </c>
    </row>
    <row r="87" spans="1:19">
      <c r="A87" s="17" t="str">
        <f t="shared" si="14"/>
        <v/>
      </c>
      <c r="B87" s="17" t="str">
        <f t="shared" si="15"/>
        <v/>
      </c>
      <c r="C87" s="17" t="str">
        <f t="shared" si="16"/>
        <v/>
      </c>
      <c r="D87" s="17" t="str">
        <f t="shared" si="17"/>
        <v/>
      </c>
      <c r="E87" s="17" t="str">
        <f t="shared" si="18"/>
        <v/>
      </c>
      <c r="F87" s="17" t="str">
        <f t="shared" si="19"/>
        <v/>
      </c>
      <c r="G87" s="17" t="str">
        <f t="shared" si="20"/>
        <v/>
      </c>
      <c r="I87" s="17" t="str" cm="1">
        <f t="array" ref="I87">IF(INDEX('IB (Input)'!$A:$T,ROW(),IB_TradeDate_Column)="","",INDEX('IB (Input)'!$A:$T,ROW(),IB_TradeDate_Column))</f>
        <v/>
      </c>
      <c r="J87" s="17" t="str" cm="1">
        <f t="array" ref="J87">IF(INDEX('IB (Input)'!$A:$T,ROW(),IB_Symbol_Column)="","",INDEX('IB (Input)'!$A:$T,ROW(),IB_Symbol_Column))</f>
        <v/>
      </c>
      <c r="K87" s="17" t="str" cm="1">
        <f t="array" ref="K87">IF(INDEX('IB (Input)'!$A:$T,ROW(),IB_Quantity_Column)="","",INDEX('IB (Input)'!$A:$T,ROW(),IB_Quantity_Column))</f>
        <v/>
      </c>
      <c r="L87" s="17" t="str" cm="1">
        <f t="array" ref="L87">IF(INDEX('IB (Input)'!$A:$T,ROW(),IB_TradePrice_Column)="","",INDEX('IB (Input)'!$A:$T,ROW(),IB_TradePrice_Column))</f>
        <v/>
      </c>
      <c r="M87" s="17" t="str" cm="1">
        <f t="array" ref="M87">IF(INDEX('IB (Input)'!$A:$T,ROW(),IB_Commission_Column)="","",INDEX('IB (Input)'!$A:$T,ROW(),IB_Commission_Column))</f>
        <v/>
      </c>
      <c r="N87" s="17" t="str" cm="1">
        <f t="array" ref="N87">IF(INDEX('IB (Input)'!$A:$T,ROW(),IB_Taxes_Column)="","",INDEX('IB (Input)'!$A:$T,ROW(),IB_Taxes_Column))</f>
        <v/>
      </c>
      <c r="O87" s="17" t="str" cm="1">
        <f t="array" ref="O87">IF(INDEX('IB (Input)'!$A:$T,ROW(),IB_Currency_Column)="","",INDEX('IB (Input)'!$A:$T,ROW(),IB_Currency_Column))</f>
        <v/>
      </c>
      <c r="P87" s="17" t="str" cm="1">
        <f t="array" ref="P87">IF(INDEX('IB (Input)'!$A:$T,ROW(),IB_IB_Commission_Currency)="","",INDEX('IB (Input)'!$A:$T,ROW(),IB_IB_Commission_Currency))</f>
        <v/>
      </c>
      <c r="R87" s="17" t="str" cm="1">
        <f t="array" ref="R87">IFERROR(IF(O87="GBP",1,INDEX('HMRC FX Rate'!F:F,MATCH(LEFT(I87,6)&amp;O87,'HMRC FX Rate'!A:A,0))),"")</f>
        <v/>
      </c>
      <c r="S87" s="17" t="str" cm="1">
        <f t="array" ref="S87">IFERROR(IF(P87="GBP",1,INDEX('HMRC FX Rate'!F:F,MATCH(LEFT(I87,6)&amp;P87,'HMRC FX Rate'!A:A,0))),"")</f>
        <v/>
      </c>
    </row>
    <row r="88" spans="1:19">
      <c r="A88" s="17" t="str">
        <f t="shared" si="14"/>
        <v/>
      </c>
      <c r="B88" s="17" t="str">
        <f t="shared" si="15"/>
        <v/>
      </c>
      <c r="C88" s="17" t="str">
        <f t="shared" si="16"/>
        <v/>
      </c>
      <c r="D88" s="17" t="str">
        <f t="shared" si="17"/>
        <v/>
      </c>
      <c r="E88" s="17" t="str">
        <f t="shared" si="18"/>
        <v/>
      </c>
      <c r="F88" s="17" t="str">
        <f t="shared" si="19"/>
        <v/>
      </c>
      <c r="G88" s="17" t="str">
        <f t="shared" si="20"/>
        <v/>
      </c>
      <c r="I88" s="17" t="str" cm="1">
        <f t="array" ref="I88">IF(INDEX('IB (Input)'!$A:$T,ROW(),IB_TradeDate_Column)="","",INDEX('IB (Input)'!$A:$T,ROW(),IB_TradeDate_Column))</f>
        <v/>
      </c>
      <c r="J88" s="17" t="str" cm="1">
        <f t="array" ref="J88">IF(INDEX('IB (Input)'!$A:$T,ROW(),IB_Symbol_Column)="","",INDEX('IB (Input)'!$A:$T,ROW(),IB_Symbol_Column))</f>
        <v/>
      </c>
      <c r="K88" s="17" t="str" cm="1">
        <f t="array" ref="K88">IF(INDEX('IB (Input)'!$A:$T,ROW(),IB_Quantity_Column)="","",INDEX('IB (Input)'!$A:$T,ROW(),IB_Quantity_Column))</f>
        <v/>
      </c>
      <c r="L88" s="17" t="str" cm="1">
        <f t="array" ref="L88">IF(INDEX('IB (Input)'!$A:$T,ROW(),IB_TradePrice_Column)="","",INDEX('IB (Input)'!$A:$T,ROW(),IB_TradePrice_Column))</f>
        <v/>
      </c>
      <c r="M88" s="17" t="str" cm="1">
        <f t="array" ref="M88">IF(INDEX('IB (Input)'!$A:$T,ROW(),IB_Commission_Column)="","",INDEX('IB (Input)'!$A:$T,ROW(),IB_Commission_Column))</f>
        <v/>
      </c>
      <c r="N88" s="17" t="str" cm="1">
        <f t="array" ref="N88">IF(INDEX('IB (Input)'!$A:$T,ROW(),IB_Taxes_Column)="","",INDEX('IB (Input)'!$A:$T,ROW(),IB_Taxes_Column))</f>
        <v/>
      </c>
      <c r="O88" s="17" t="str" cm="1">
        <f t="array" ref="O88">IF(INDEX('IB (Input)'!$A:$T,ROW(),IB_Currency_Column)="","",INDEX('IB (Input)'!$A:$T,ROW(),IB_Currency_Column))</f>
        <v/>
      </c>
      <c r="P88" s="17" t="str" cm="1">
        <f t="array" ref="P88">IF(INDEX('IB (Input)'!$A:$T,ROW(),IB_IB_Commission_Currency)="","",INDEX('IB (Input)'!$A:$T,ROW(),IB_IB_Commission_Currency))</f>
        <v/>
      </c>
      <c r="R88" s="17" t="str" cm="1">
        <f t="array" ref="R88">IFERROR(IF(O88="GBP",1,INDEX('HMRC FX Rate'!F:F,MATCH(LEFT(I88,6)&amp;O88,'HMRC FX Rate'!A:A,0))),"")</f>
        <v/>
      </c>
      <c r="S88" s="17" t="str" cm="1">
        <f t="array" ref="S88">IFERROR(IF(P88="GBP",1,INDEX('HMRC FX Rate'!F:F,MATCH(LEFT(I88,6)&amp;P88,'HMRC FX Rate'!A:A,0))),"")</f>
        <v/>
      </c>
    </row>
    <row r="89" spans="1:19">
      <c r="A89" s="17" t="str">
        <f t="shared" si="14"/>
        <v/>
      </c>
      <c r="B89" s="17" t="str">
        <f t="shared" si="15"/>
        <v/>
      </c>
      <c r="C89" s="17" t="str">
        <f t="shared" si="16"/>
        <v/>
      </c>
      <c r="D89" s="17" t="str">
        <f t="shared" si="17"/>
        <v/>
      </c>
      <c r="E89" s="17" t="str">
        <f t="shared" si="18"/>
        <v/>
      </c>
      <c r="F89" s="17" t="str">
        <f t="shared" si="19"/>
        <v/>
      </c>
      <c r="G89" s="17" t="str">
        <f t="shared" si="20"/>
        <v/>
      </c>
      <c r="I89" s="17" t="str" cm="1">
        <f t="array" ref="I89">IF(INDEX('IB (Input)'!$A:$T,ROW(),IB_TradeDate_Column)="","",INDEX('IB (Input)'!$A:$T,ROW(),IB_TradeDate_Column))</f>
        <v/>
      </c>
      <c r="J89" s="17" t="str" cm="1">
        <f t="array" ref="J89">IF(INDEX('IB (Input)'!$A:$T,ROW(),IB_Symbol_Column)="","",INDEX('IB (Input)'!$A:$T,ROW(),IB_Symbol_Column))</f>
        <v/>
      </c>
      <c r="K89" s="17" t="str" cm="1">
        <f t="array" ref="K89">IF(INDEX('IB (Input)'!$A:$T,ROW(),IB_Quantity_Column)="","",INDEX('IB (Input)'!$A:$T,ROW(),IB_Quantity_Column))</f>
        <v/>
      </c>
      <c r="L89" s="17" t="str" cm="1">
        <f t="array" ref="L89">IF(INDEX('IB (Input)'!$A:$T,ROW(),IB_TradePrice_Column)="","",INDEX('IB (Input)'!$A:$T,ROW(),IB_TradePrice_Column))</f>
        <v/>
      </c>
      <c r="M89" s="17" t="str" cm="1">
        <f t="array" ref="M89">IF(INDEX('IB (Input)'!$A:$T,ROW(),IB_Commission_Column)="","",INDEX('IB (Input)'!$A:$T,ROW(),IB_Commission_Column))</f>
        <v/>
      </c>
      <c r="N89" s="17" t="str" cm="1">
        <f t="array" ref="N89">IF(INDEX('IB (Input)'!$A:$T,ROW(),IB_Taxes_Column)="","",INDEX('IB (Input)'!$A:$T,ROW(),IB_Taxes_Column))</f>
        <v/>
      </c>
      <c r="O89" s="17" t="str" cm="1">
        <f t="array" ref="O89">IF(INDEX('IB (Input)'!$A:$T,ROW(),IB_Currency_Column)="","",INDEX('IB (Input)'!$A:$T,ROW(),IB_Currency_Column))</f>
        <v/>
      </c>
      <c r="P89" s="17" t="str" cm="1">
        <f t="array" ref="P89">IF(INDEX('IB (Input)'!$A:$T,ROW(),IB_IB_Commission_Currency)="","",INDEX('IB (Input)'!$A:$T,ROW(),IB_IB_Commission_Currency))</f>
        <v/>
      </c>
      <c r="R89" s="17" t="str" cm="1">
        <f t="array" ref="R89">IFERROR(IF(O89="GBP",1,INDEX('HMRC FX Rate'!F:F,MATCH(LEFT(I89,6)&amp;O89,'HMRC FX Rate'!A:A,0))),"")</f>
        <v/>
      </c>
      <c r="S89" s="17" t="str" cm="1">
        <f t="array" ref="S89">IFERROR(IF(P89="GBP",1,INDEX('HMRC FX Rate'!F:F,MATCH(LEFT(I89,6)&amp;P89,'HMRC FX Rate'!A:A,0))),"")</f>
        <v/>
      </c>
    </row>
    <row r="90" spans="1:19">
      <c r="A90" s="17" t="str">
        <f t="shared" si="14"/>
        <v/>
      </c>
      <c r="B90" s="17" t="str">
        <f t="shared" si="15"/>
        <v/>
      </c>
      <c r="C90" s="17" t="str">
        <f t="shared" si="16"/>
        <v/>
      </c>
      <c r="D90" s="17" t="str">
        <f t="shared" si="17"/>
        <v/>
      </c>
      <c r="E90" s="17" t="str">
        <f t="shared" si="18"/>
        <v/>
      </c>
      <c r="F90" s="17" t="str">
        <f t="shared" si="19"/>
        <v/>
      </c>
      <c r="G90" s="17" t="str">
        <f t="shared" si="20"/>
        <v/>
      </c>
      <c r="I90" s="17" t="str" cm="1">
        <f t="array" ref="I90">IF(INDEX('IB (Input)'!$A:$T,ROW(),IB_TradeDate_Column)="","",INDEX('IB (Input)'!$A:$T,ROW(),IB_TradeDate_Column))</f>
        <v/>
      </c>
      <c r="J90" s="17" t="str" cm="1">
        <f t="array" ref="J90">IF(INDEX('IB (Input)'!$A:$T,ROW(),IB_Symbol_Column)="","",INDEX('IB (Input)'!$A:$T,ROW(),IB_Symbol_Column))</f>
        <v/>
      </c>
      <c r="K90" s="17" t="str" cm="1">
        <f t="array" ref="K90">IF(INDEX('IB (Input)'!$A:$T,ROW(),IB_Quantity_Column)="","",INDEX('IB (Input)'!$A:$T,ROW(),IB_Quantity_Column))</f>
        <v/>
      </c>
      <c r="L90" s="17" t="str" cm="1">
        <f t="array" ref="L90">IF(INDEX('IB (Input)'!$A:$T,ROW(),IB_TradePrice_Column)="","",INDEX('IB (Input)'!$A:$T,ROW(),IB_TradePrice_Column))</f>
        <v/>
      </c>
      <c r="M90" s="17" t="str" cm="1">
        <f t="array" ref="M90">IF(INDEX('IB (Input)'!$A:$T,ROW(),IB_Commission_Column)="","",INDEX('IB (Input)'!$A:$T,ROW(),IB_Commission_Column))</f>
        <v/>
      </c>
      <c r="N90" s="17" t="str" cm="1">
        <f t="array" ref="N90">IF(INDEX('IB (Input)'!$A:$T,ROW(),IB_Taxes_Column)="","",INDEX('IB (Input)'!$A:$T,ROW(),IB_Taxes_Column))</f>
        <v/>
      </c>
      <c r="O90" s="17" t="str" cm="1">
        <f t="array" ref="O90">IF(INDEX('IB (Input)'!$A:$T,ROW(),IB_Currency_Column)="","",INDEX('IB (Input)'!$A:$T,ROW(),IB_Currency_Column))</f>
        <v/>
      </c>
      <c r="P90" s="17" t="str" cm="1">
        <f t="array" ref="P90">IF(INDEX('IB (Input)'!$A:$T,ROW(),IB_IB_Commission_Currency)="","",INDEX('IB (Input)'!$A:$T,ROW(),IB_IB_Commission_Currency))</f>
        <v/>
      </c>
      <c r="R90" s="17" t="str" cm="1">
        <f t="array" ref="R90">IFERROR(IF(O90="GBP",1,INDEX('HMRC FX Rate'!F:F,MATCH(LEFT(I90,6)&amp;O90,'HMRC FX Rate'!A:A,0))),"")</f>
        <v/>
      </c>
      <c r="S90" s="17" t="str" cm="1">
        <f t="array" ref="S90">IFERROR(IF(P90="GBP",1,INDEX('HMRC FX Rate'!F:F,MATCH(LEFT(I90,6)&amp;P90,'HMRC FX Rate'!A:A,0))),"")</f>
        <v/>
      </c>
    </row>
    <row r="91" spans="1:19">
      <c r="A91" s="17" t="str">
        <f t="shared" si="14"/>
        <v/>
      </c>
      <c r="B91" s="17" t="str">
        <f t="shared" si="15"/>
        <v/>
      </c>
      <c r="C91" s="17" t="str">
        <f t="shared" si="16"/>
        <v/>
      </c>
      <c r="D91" s="17" t="str">
        <f t="shared" si="17"/>
        <v/>
      </c>
      <c r="E91" s="17" t="str">
        <f t="shared" si="18"/>
        <v/>
      </c>
      <c r="F91" s="17" t="str">
        <f t="shared" si="19"/>
        <v/>
      </c>
      <c r="G91" s="17" t="str">
        <f t="shared" si="20"/>
        <v/>
      </c>
      <c r="I91" s="17" t="str" cm="1">
        <f t="array" ref="I91">IF(INDEX('IB (Input)'!$A:$T,ROW(),IB_TradeDate_Column)="","",INDEX('IB (Input)'!$A:$T,ROW(),IB_TradeDate_Column))</f>
        <v/>
      </c>
      <c r="J91" s="17" t="str" cm="1">
        <f t="array" ref="J91">IF(INDEX('IB (Input)'!$A:$T,ROW(),IB_Symbol_Column)="","",INDEX('IB (Input)'!$A:$T,ROW(),IB_Symbol_Column))</f>
        <v/>
      </c>
      <c r="K91" s="17" t="str" cm="1">
        <f t="array" ref="K91">IF(INDEX('IB (Input)'!$A:$T,ROW(),IB_Quantity_Column)="","",INDEX('IB (Input)'!$A:$T,ROW(),IB_Quantity_Column))</f>
        <v/>
      </c>
      <c r="L91" s="17" t="str" cm="1">
        <f t="array" ref="L91">IF(INDEX('IB (Input)'!$A:$T,ROW(),IB_TradePrice_Column)="","",INDEX('IB (Input)'!$A:$T,ROW(),IB_TradePrice_Column))</f>
        <v/>
      </c>
      <c r="M91" s="17" t="str" cm="1">
        <f t="array" ref="M91">IF(INDEX('IB (Input)'!$A:$T,ROW(),IB_Commission_Column)="","",INDEX('IB (Input)'!$A:$T,ROW(),IB_Commission_Column))</f>
        <v/>
      </c>
      <c r="N91" s="17" t="str" cm="1">
        <f t="array" ref="N91">IF(INDEX('IB (Input)'!$A:$T,ROW(),IB_Taxes_Column)="","",INDEX('IB (Input)'!$A:$T,ROW(),IB_Taxes_Column))</f>
        <v/>
      </c>
      <c r="O91" s="17" t="str" cm="1">
        <f t="array" ref="O91">IF(INDEX('IB (Input)'!$A:$T,ROW(),IB_Currency_Column)="","",INDEX('IB (Input)'!$A:$T,ROW(),IB_Currency_Column))</f>
        <v/>
      </c>
      <c r="P91" s="17" t="str" cm="1">
        <f t="array" ref="P91">IF(INDEX('IB (Input)'!$A:$T,ROW(),IB_IB_Commission_Currency)="","",INDEX('IB (Input)'!$A:$T,ROW(),IB_IB_Commission_Currency))</f>
        <v/>
      </c>
      <c r="R91" s="17" t="str" cm="1">
        <f t="array" ref="R91">IFERROR(IF(O91="GBP",1,INDEX('HMRC FX Rate'!F:F,MATCH(LEFT(I91,6)&amp;O91,'HMRC FX Rate'!A:A,0))),"")</f>
        <v/>
      </c>
      <c r="S91" s="17" t="str" cm="1">
        <f t="array" ref="S91">IFERROR(IF(P91="GBP",1,INDEX('HMRC FX Rate'!F:F,MATCH(LEFT(I91,6)&amp;P91,'HMRC FX Rate'!A:A,0))),"")</f>
        <v/>
      </c>
    </row>
    <row r="92" spans="1:19">
      <c r="A92" s="17" t="str">
        <f t="shared" si="14"/>
        <v/>
      </c>
      <c r="B92" s="17" t="str">
        <f t="shared" si="15"/>
        <v/>
      </c>
      <c r="C92" s="17" t="str">
        <f t="shared" si="16"/>
        <v/>
      </c>
      <c r="D92" s="17" t="str">
        <f t="shared" si="17"/>
        <v/>
      </c>
      <c r="E92" s="17" t="str">
        <f t="shared" si="18"/>
        <v/>
      </c>
      <c r="F92" s="17" t="str">
        <f t="shared" si="19"/>
        <v/>
      </c>
      <c r="G92" s="17" t="str">
        <f t="shared" si="20"/>
        <v/>
      </c>
      <c r="I92" s="17" t="str" cm="1">
        <f t="array" ref="I92">IF(INDEX('IB (Input)'!$A:$T,ROW(),IB_TradeDate_Column)="","",INDEX('IB (Input)'!$A:$T,ROW(),IB_TradeDate_Column))</f>
        <v/>
      </c>
      <c r="J92" s="17" t="str" cm="1">
        <f t="array" ref="J92">IF(INDEX('IB (Input)'!$A:$T,ROW(),IB_Symbol_Column)="","",INDEX('IB (Input)'!$A:$T,ROW(),IB_Symbol_Column))</f>
        <v/>
      </c>
      <c r="K92" s="17" t="str" cm="1">
        <f t="array" ref="K92">IF(INDEX('IB (Input)'!$A:$T,ROW(),IB_Quantity_Column)="","",INDEX('IB (Input)'!$A:$T,ROW(),IB_Quantity_Column))</f>
        <v/>
      </c>
      <c r="L92" s="17" t="str" cm="1">
        <f t="array" ref="L92">IF(INDEX('IB (Input)'!$A:$T,ROW(),IB_TradePrice_Column)="","",INDEX('IB (Input)'!$A:$T,ROW(),IB_TradePrice_Column))</f>
        <v/>
      </c>
      <c r="M92" s="17" t="str" cm="1">
        <f t="array" ref="M92">IF(INDEX('IB (Input)'!$A:$T,ROW(),IB_Commission_Column)="","",INDEX('IB (Input)'!$A:$T,ROW(),IB_Commission_Column))</f>
        <v/>
      </c>
      <c r="N92" s="17" t="str" cm="1">
        <f t="array" ref="N92">IF(INDEX('IB (Input)'!$A:$T,ROW(),IB_Taxes_Column)="","",INDEX('IB (Input)'!$A:$T,ROW(),IB_Taxes_Column))</f>
        <v/>
      </c>
      <c r="O92" s="17" t="str" cm="1">
        <f t="array" ref="O92">IF(INDEX('IB (Input)'!$A:$T,ROW(),IB_Currency_Column)="","",INDEX('IB (Input)'!$A:$T,ROW(),IB_Currency_Column))</f>
        <v/>
      </c>
      <c r="P92" s="17" t="str" cm="1">
        <f t="array" ref="P92">IF(INDEX('IB (Input)'!$A:$T,ROW(),IB_IB_Commission_Currency)="","",INDEX('IB (Input)'!$A:$T,ROW(),IB_IB_Commission_Currency))</f>
        <v/>
      </c>
      <c r="R92" s="17" t="str" cm="1">
        <f t="array" ref="R92">IFERROR(IF(O92="GBP",1,INDEX('HMRC FX Rate'!F:F,MATCH(LEFT(I92,6)&amp;O92,'HMRC FX Rate'!A:A,0))),"")</f>
        <v/>
      </c>
      <c r="S92" s="17" t="str" cm="1">
        <f t="array" ref="S92">IFERROR(IF(P92="GBP",1,INDEX('HMRC FX Rate'!F:F,MATCH(LEFT(I92,6)&amp;P92,'HMRC FX Rate'!A:A,0))),"")</f>
        <v/>
      </c>
    </row>
    <row r="93" spans="1:19">
      <c r="A93" s="17" t="str">
        <f t="shared" si="14"/>
        <v/>
      </c>
      <c r="B93" s="17" t="str">
        <f t="shared" si="15"/>
        <v/>
      </c>
      <c r="C93" s="17" t="str">
        <f t="shared" si="16"/>
        <v/>
      </c>
      <c r="D93" s="17" t="str">
        <f t="shared" si="17"/>
        <v/>
      </c>
      <c r="E93" s="17" t="str">
        <f t="shared" si="18"/>
        <v/>
      </c>
      <c r="F93" s="17" t="str">
        <f t="shared" si="19"/>
        <v/>
      </c>
      <c r="G93" s="17" t="str">
        <f t="shared" si="20"/>
        <v/>
      </c>
      <c r="I93" s="17" t="str" cm="1">
        <f t="array" ref="I93">IF(INDEX('IB (Input)'!$A:$T,ROW(),IB_TradeDate_Column)="","",INDEX('IB (Input)'!$A:$T,ROW(),IB_TradeDate_Column))</f>
        <v/>
      </c>
      <c r="J93" s="17" t="str" cm="1">
        <f t="array" ref="J93">IF(INDEX('IB (Input)'!$A:$T,ROW(),IB_Symbol_Column)="","",INDEX('IB (Input)'!$A:$T,ROW(),IB_Symbol_Column))</f>
        <v/>
      </c>
      <c r="K93" s="17" t="str" cm="1">
        <f t="array" ref="K93">IF(INDEX('IB (Input)'!$A:$T,ROW(),IB_Quantity_Column)="","",INDEX('IB (Input)'!$A:$T,ROW(),IB_Quantity_Column))</f>
        <v/>
      </c>
      <c r="L93" s="17" t="str" cm="1">
        <f t="array" ref="L93">IF(INDEX('IB (Input)'!$A:$T,ROW(),IB_TradePrice_Column)="","",INDEX('IB (Input)'!$A:$T,ROW(),IB_TradePrice_Column))</f>
        <v/>
      </c>
      <c r="M93" s="17" t="str" cm="1">
        <f t="array" ref="M93">IF(INDEX('IB (Input)'!$A:$T,ROW(),IB_Commission_Column)="","",INDEX('IB (Input)'!$A:$T,ROW(),IB_Commission_Column))</f>
        <v/>
      </c>
      <c r="N93" s="17" t="str" cm="1">
        <f t="array" ref="N93">IF(INDEX('IB (Input)'!$A:$T,ROW(),IB_Taxes_Column)="","",INDEX('IB (Input)'!$A:$T,ROW(),IB_Taxes_Column))</f>
        <v/>
      </c>
      <c r="O93" s="17" t="str" cm="1">
        <f t="array" ref="O93">IF(INDEX('IB (Input)'!$A:$T,ROW(),IB_Currency_Column)="","",INDEX('IB (Input)'!$A:$T,ROW(),IB_Currency_Column))</f>
        <v/>
      </c>
      <c r="P93" s="17" t="str" cm="1">
        <f t="array" ref="P93">IF(INDEX('IB (Input)'!$A:$T,ROW(),IB_IB_Commission_Currency)="","",INDEX('IB (Input)'!$A:$T,ROW(),IB_IB_Commission_Currency))</f>
        <v/>
      </c>
      <c r="R93" s="17" t="str" cm="1">
        <f t="array" ref="R93">IFERROR(IF(O93="GBP",1,INDEX('HMRC FX Rate'!F:F,MATCH(LEFT(I93,6)&amp;O93,'HMRC FX Rate'!A:A,0))),"")</f>
        <v/>
      </c>
      <c r="S93" s="17" t="str" cm="1">
        <f t="array" ref="S93">IFERROR(IF(P93="GBP",1,INDEX('HMRC FX Rate'!F:F,MATCH(LEFT(I93,6)&amp;P93,'HMRC FX Rate'!A:A,0))),"")</f>
        <v/>
      </c>
    </row>
    <row r="94" spans="1:19">
      <c r="A94" s="17" t="str">
        <f t="shared" si="14"/>
        <v/>
      </c>
      <c r="B94" s="17" t="str">
        <f t="shared" si="15"/>
        <v/>
      </c>
      <c r="C94" s="17" t="str">
        <f t="shared" si="16"/>
        <v/>
      </c>
      <c r="D94" s="17" t="str">
        <f t="shared" si="17"/>
        <v/>
      </c>
      <c r="E94" s="17" t="str">
        <f t="shared" si="18"/>
        <v/>
      </c>
      <c r="F94" s="17" t="str">
        <f t="shared" si="19"/>
        <v/>
      </c>
      <c r="G94" s="17" t="str">
        <f t="shared" si="20"/>
        <v/>
      </c>
      <c r="I94" s="17" t="str" cm="1">
        <f t="array" ref="I94">IF(INDEX('IB (Input)'!$A:$T,ROW(),IB_TradeDate_Column)="","",INDEX('IB (Input)'!$A:$T,ROW(),IB_TradeDate_Column))</f>
        <v/>
      </c>
      <c r="J94" s="17" t="str" cm="1">
        <f t="array" ref="J94">IF(INDEX('IB (Input)'!$A:$T,ROW(),IB_Symbol_Column)="","",INDEX('IB (Input)'!$A:$T,ROW(),IB_Symbol_Column))</f>
        <v/>
      </c>
      <c r="K94" s="17" t="str" cm="1">
        <f t="array" ref="K94">IF(INDEX('IB (Input)'!$A:$T,ROW(),IB_Quantity_Column)="","",INDEX('IB (Input)'!$A:$T,ROW(),IB_Quantity_Column))</f>
        <v/>
      </c>
      <c r="L94" s="17" t="str" cm="1">
        <f t="array" ref="L94">IF(INDEX('IB (Input)'!$A:$T,ROW(),IB_TradePrice_Column)="","",INDEX('IB (Input)'!$A:$T,ROW(),IB_TradePrice_Column))</f>
        <v/>
      </c>
      <c r="M94" s="17" t="str" cm="1">
        <f t="array" ref="M94">IF(INDEX('IB (Input)'!$A:$T,ROW(),IB_Commission_Column)="","",INDEX('IB (Input)'!$A:$T,ROW(),IB_Commission_Column))</f>
        <v/>
      </c>
      <c r="N94" s="17" t="str" cm="1">
        <f t="array" ref="N94">IF(INDEX('IB (Input)'!$A:$T,ROW(),IB_Taxes_Column)="","",INDEX('IB (Input)'!$A:$T,ROW(),IB_Taxes_Column))</f>
        <v/>
      </c>
      <c r="O94" s="17" t="str" cm="1">
        <f t="array" ref="O94">IF(INDEX('IB (Input)'!$A:$T,ROW(),IB_Currency_Column)="","",INDEX('IB (Input)'!$A:$T,ROW(),IB_Currency_Column))</f>
        <v/>
      </c>
      <c r="P94" s="17" t="str" cm="1">
        <f t="array" ref="P94">IF(INDEX('IB (Input)'!$A:$T,ROW(),IB_IB_Commission_Currency)="","",INDEX('IB (Input)'!$A:$T,ROW(),IB_IB_Commission_Currency))</f>
        <v/>
      </c>
      <c r="R94" s="17" t="str" cm="1">
        <f t="array" ref="R94">IFERROR(IF(O94="GBP",1,INDEX('HMRC FX Rate'!F:F,MATCH(LEFT(I94,6)&amp;O94,'HMRC FX Rate'!A:A,0))),"")</f>
        <v/>
      </c>
      <c r="S94" s="17" t="str" cm="1">
        <f t="array" ref="S94">IFERROR(IF(P94="GBP",1,INDEX('HMRC FX Rate'!F:F,MATCH(LEFT(I94,6)&amp;P94,'HMRC FX Rate'!A:A,0))),"")</f>
        <v/>
      </c>
    </row>
    <row r="95" spans="1:19">
      <c r="A95" s="17" t="str">
        <f t="shared" si="14"/>
        <v/>
      </c>
      <c r="B95" s="17" t="str">
        <f t="shared" si="15"/>
        <v/>
      </c>
      <c r="C95" s="17" t="str">
        <f t="shared" si="16"/>
        <v/>
      </c>
      <c r="D95" s="17" t="str">
        <f t="shared" si="17"/>
        <v/>
      </c>
      <c r="E95" s="17" t="str">
        <f t="shared" si="18"/>
        <v/>
      </c>
      <c r="F95" s="17" t="str">
        <f t="shared" si="19"/>
        <v/>
      </c>
      <c r="G95" s="17" t="str">
        <f t="shared" si="20"/>
        <v/>
      </c>
      <c r="I95" s="17" t="str" cm="1">
        <f t="array" ref="I95">IF(INDEX('IB (Input)'!$A:$T,ROW(),IB_TradeDate_Column)="","",INDEX('IB (Input)'!$A:$T,ROW(),IB_TradeDate_Column))</f>
        <v/>
      </c>
      <c r="J95" s="17" t="str" cm="1">
        <f t="array" ref="J95">IF(INDEX('IB (Input)'!$A:$T,ROW(),IB_Symbol_Column)="","",INDEX('IB (Input)'!$A:$T,ROW(),IB_Symbol_Column))</f>
        <v/>
      </c>
      <c r="K95" s="17" t="str" cm="1">
        <f t="array" ref="K95">IF(INDEX('IB (Input)'!$A:$T,ROW(),IB_Quantity_Column)="","",INDEX('IB (Input)'!$A:$T,ROW(),IB_Quantity_Column))</f>
        <v/>
      </c>
      <c r="L95" s="17" t="str" cm="1">
        <f t="array" ref="L95">IF(INDEX('IB (Input)'!$A:$T,ROW(),IB_TradePrice_Column)="","",INDEX('IB (Input)'!$A:$T,ROW(),IB_TradePrice_Column))</f>
        <v/>
      </c>
      <c r="M95" s="17" t="str" cm="1">
        <f t="array" ref="M95">IF(INDEX('IB (Input)'!$A:$T,ROW(),IB_Commission_Column)="","",INDEX('IB (Input)'!$A:$T,ROW(),IB_Commission_Column))</f>
        <v/>
      </c>
      <c r="N95" s="17" t="str" cm="1">
        <f t="array" ref="N95">IF(INDEX('IB (Input)'!$A:$T,ROW(),IB_Taxes_Column)="","",INDEX('IB (Input)'!$A:$T,ROW(),IB_Taxes_Column))</f>
        <v/>
      </c>
      <c r="O95" s="17" t="str" cm="1">
        <f t="array" ref="O95">IF(INDEX('IB (Input)'!$A:$T,ROW(),IB_Currency_Column)="","",INDEX('IB (Input)'!$A:$T,ROW(),IB_Currency_Column))</f>
        <v/>
      </c>
      <c r="P95" s="17" t="str" cm="1">
        <f t="array" ref="P95">IF(INDEX('IB (Input)'!$A:$T,ROW(),IB_IB_Commission_Currency)="","",INDEX('IB (Input)'!$A:$T,ROW(),IB_IB_Commission_Currency))</f>
        <v/>
      </c>
      <c r="R95" s="17" t="str" cm="1">
        <f t="array" ref="R95">IFERROR(IF(O95="GBP",1,INDEX('HMRC FX Rate'!F:F,MATCH(LEFT(I95,6)&amp;O95,'HMRC FX Rate'!A:A,0))),"")</f>
        <v/>
      </c>
      <c r="S95" s="17" t="str" cm="1">
        <f t="array" ref="S95">IFERROR(IF(P95="GBP",1,INDEX('HMRC FX Rate'!F:F,MATCH(LEFT(I95,6)&amp;P95,'HMRC FX Rate'!A:A,0))),"")</f>
        <v/>
      </c>
    </row>
    <row r="96" spans="1:19">
      <c r="A96" s="17" t="str">
        <f t="shared" si="14"/>
        <v/>
      </c>
      <c r="B96" s="17" t="str">
        <f t="shared" si="15"/>
        <v/>
      </c>
      <c r="C96" s="17" t="str">
        <f t="shared" si="16"/>
        <v/>
      </c>
      <c r="D96" s="17" t="str">
        <f t="shared" si="17"/>
        <v/>
      </c>
      <c r="E96" s="17" t="str">
        <f t="shared" si="18"/>
        <v/>
      </c>
      <c r="F96" s="17" t="str">
        <f t="shared" si="19"/>
        <v/>
      </c>
      <c r="G96" s="17" t="str">
        <f t="shared" si="20"/>
        <v/>
      </c>
      <c r="I96" s="17" t="str" cm="1">
        <f t="array" ref="I96">IF(INDEX('IB (Input)'!$A:$T,ROW(),IB_TradeDate_Column)="","",INDEX('IB (Input)'!$A:$T,ROW(),IB_TradeDate_Column))</f>
        <v/>
      </c>
      <c r="J96" s="17" t="str" cm="1">
        <f t="array" ref="J96">IF(INDEX('IB (Input)'!$A:$T,ROW(),IB_Symbol_Column)="","",INDEX('IB (Input)'!$A:$T,ROW(),IB_Symbol_Column))</f>
        <v/>
      </c>
      <c r="K96" s="17" t="str" cm="1">
        <f t="array" ref="K96">IF(INDEX('IB (Input)'!$A:$T,ROW(),IB_Quantity_Column)="","",INDEX('IB (Input)'!$A:$T,ROW(),IB_Quantity_Column))</f>
        <v/>
      </c>
      <c r="L96" s="17" t="str" cm="1">
        <f t="array" ref="L96">IF(INDEX('IB (Input)'!$A:$T,ROW(),IB_TradePrice_Column)="","",INDEX('IB (Input)'!$A:$T,ROW(),IB_TradePrice_Column))</f>
        <v/>
      </c>
      <c r="M96" s="17" t="str" cm="1">
        <f t="array" ref="M96">IF(INDEX('IB (Input)'!$A:$T,ROW(),IB_Commission_Column)="","",INDEX('IB (Input)'!$A:$T,ROW(),IB_Commission_Column))</f>
        <v/>
      </c>
      <c r="N96" s="17" t="str" cm="1">
        <f t="array" ref="N96">IF(INDEX('IB (Input)'!$A:$T,ROW(),IB_Taxes_Column)="","",INDEX('IB (Input)'!$A:$T,ROW(),IB_Taxes_Column))</f>
        <v/>
      </c>
      <c r="O96" s="17" t="str" cm="1">
        <f t="array" ref="O96">IF(INDEX('IB (Input)'!$A:$T,ROW(),IB_Currency_Column)="","",INDEX('IB (Input)'!$A:$T,ROW(),IB_Currency_Column))</f>
        <v/>
      </c>
      <c r="P96" s="17" t="str" cm="1">
        <f t="array" ref="P96">IF(INDEX('IB (Input)'!$A:$T,ROW(),IB_IB_Commission_Currency)="","",INDEX('IB (Input)'!$A:$T,ROW(),IB_IB_Commission_Currency))</f>
        <v/>
      </c>
      <c r="R96" s="17" t="str" cm="1">
        <f t="array" ref="R96">IFERROR(IF(O96="GBP",1,INDEX('HMRC FX Rate'!F:F,MATCH(LEFT(I96,6)&amp;O96,'HMRC FX Rate'!A:A,0))),"")</f>
        <v/>
      </c>
      <c r="S96" s="17" t="str" cm="1">
        <f t="array" ref="S96">IFERROR(IF(P96="GBP",1,INDEX('HMRC FX Rate'!F:F,MATCH(LEFT(I96,6)&amp;P96,'HMRC FX Rate'!A:A,0))),"")</f>
        <v/>
      </c>
    </row>
    <row r="97" spans="1:19">
      <c r="A97" s="17" t="str">
        <f t="shared" si="14"/>
        <v/>
      </c>
      <c r="B97" s="17" t="str">
        <f t="shared" si="15"/>
        <v/>
      </c>
      <c r="C97" s="17" t="str">
        <f t="shared" si="16"/>
        <v/>
      </c>
      <c r="D97" s="17" t="str">
        <f t="shared" si="17"/>
        <v/>
      </c>
      <c r="E97" s="17" t="str">
        <f t="shared" si="18"/>
        <v/>
      </c>
      <c r="F97" s="17" t="str">
        <f t="shared" si="19"/>
        <v/>
      </c>
      <c r="G97" s="17" t="str">
        <f t="shared" si="20"/>
        <v/>
      </c>
      <c r="I97" s="17" t="str" cm="1">
        <f t="array" ref="I97">IF(INDEX('IB (Input)'!$A:$T,ROW(),IB_TradeDate_Column)="","",INDEX('IB (Input)'!$A:$T,ROW(),IB_TradeDate_Column))</f>
        <v/>
      </c>
      <c r="J97" s="17" t="str" cm="1">
        <f t="array" ref="J97">IF(INDEX('IB (Input)'!$A:$T,ROW(),IB_Symbol_Column)="","",INDEX('IB (Input)'!$A:$T,ROW(),IB_Symbol_Column))</f>
        <v/>
      </c>
      <c r="K97" s="17" t="str" cm="1">
        <f t="array" ref="K97">IF(INDEX('IB (Input)'!$A:$T,ROW(),IB_Quantity_Column)="","",INDEX('IB (Input)'!$A:$T,ROW(),IB_Quantity_Column))</f>
        <v/>
      </c>
      <c r="L97" s="17" t="str" cm="1">
        <f t="array" ref="L97">IF(INDEX('IB (Input)'!$A:$T,ROW(),IB_TradePrice_Column)="","",INDEX('IB (Input)'!$A:$T,ROW(),IB_TradePrice_Column))</f>
        <v/>
      </c>
      <c r="M97" s="17" t="str" cm="1">
        <f t="array" ref="M97">IF(INDEX('IB (Input)'!$A:$T,ROW(),IB_Commission_Column)="","",INDEX('IB (Input)'!$A:$T,ROW(),IB_Commission_Column))</f>
        <v/>
      </c>
      <c r="N97" s="17" t="str" cm="1">
        <f t="array" ref="N97">IF(INDEX('IB (Input)'!$A:$T,ROW(),IB_Taxes_Column)="","",INDEX('IB (Input)'!$A:$T,ROW(),IB_Taxes_Column))</f>
        <v/>
      </c>
      <c r="O97" s="17" t="str" cm="1">
        <f t="array" ref="O97">IF(INDEX('IB (Input)'!$A:$T,ROW(),IB_Currency_Column)="","",INDEX('IB (Input)'!$A:$T,ROW(),IB_Currency_Column))</f>
        <v/>
      </c>
      <c r="P97" s="17" t="str" cm="1">
        <f t="array" ref="P97">IF(INDEX('IB (Input)'!$A:$T,ROW(),IB_IB_Commission_Currency)="","",INDEX('IB (Input)'!$A:$T,ROW(),IB_IB_Commission_Currency))</f>
        <v/>
      </c>
      <c r="R97" s="17" t="str" cm="1">
        <f t="array" ref="R97">IFERROR(IF(O97="GBP",1,INDEX('HMRC FX Rate'!F:F,MATCH(LEFT(I97,6)&amp;O97,'HMRC FX Rate'!A:A,0))),"")</f>
        <v/>
      </c>
      <c r="S97" s="17" t="str" cm="1">
        <f t="array" ref="S97">IFERROR(IF(P97="GBP",1,INDEX('HMRC FX Rate'!F:F,MATCH(LEFT(I97,6)&amp;P97,'HMRC FX Rate'!A:A,0))),"")</f>
        <v/>
      </c>
    </row>
    <row r="98" spans="1:19">
      <c r="A98" s="17" t="str">
        <f t="shared" si="14"/>
        <v/>
      </c>
      <c r="B98" s="17" t="str">
        <f t="shared" si="15"/>
        <v/>
      </c>
      <c r="C98" s="17" t="str">
        <f t="shared" si="16"/>
        <v/>
      </c>
      <c r="D98" s="17" t="str">
        <f t="shared" si="17"/>
        <v/>
      </c>
      <c r="E98" s="17" t="str">
        <f t="shared" si="18"/>
        <v/>
      </c>
      <c r="F98" s="17" t="str">
        <f t="shared" si="19"/>
        <v/>
      </c>
      <c r="G98" s="17" t="str">
        <f t="shared" si="20"/>
        <v/>
      </c>
      <c r="I98" s="17" t="str" cm="1">
        <f t="array" ref="I98">IF(INDEX('IB (Input)'!$A:$T,ROW(),IB_TradeDate_Column)="","",INDEX('IB (Input)'!$A:$T,ROW(),IB_TradeDate_Column))</f>
        <v/>
      </c>
      <c r="J98" s="17" t="str" cm="1">
        <f t="array" ref="J98">IF(INDEX('IB (Input)'!$A:$T,ROW(),IB_Symbol_Column)="","",INDEX('IB (Input)'!$A:$T,ROW(),IB_Symbol_Column))</f>
        <v/>
      </c>
      <c r="K98" s="17" t="str" cm="1">
        <f t="array" ref="K98">IF(INDEX('IB (Input)'!$A:$T,ROW(),IB_Quantity_Column)="","",INDEX('IB (Input)'!$A:$T,ROW(),IB_Quantity_Column))</f>
        <v/>
      </c>
      <c r="L98" s="17" t="str" cm="1">
        <f t="array" ref="L98">IF(INDEX('IB (Input)'!$A:$T,ROW(),IB_TradePrice_Column)="","",INDEX('IB (Input)'!$A:$T,ROW(),IB_TradePrice_Column))</f>
        <v/>
      </c>
      <c r="M98" s="17" t="str" cm="1">
        <f t="array" ref="M98">IF(INDEX('IB (Input)'!$A:$T,ROW(),IB_Commission_Column)="","",INDEX('IB (Input)'!$A:$T,ROW(),IB_Commission_Column))</f>
        <v/>
      </c>
      <c r="N98" s="17" t="str" cm="1">
        <f t="array" ref="N98">IF(INDEX('IB (Input)'!$A:$T,ROW(),IB_Taxes_Column)="","",INDEX('IB (Input)'!$A:$T,ROW(),IB_Taxes_Column))</f>
        <v/>
      </c>
      <c r="O98" s="17" t="str" cm="1">
        <f t="array" ref="O98">IF(INDEX('IB (Input)'!$A:$T,ROW(),IB_Currency_Column)="","",INDEX('IB (Input)'!$A:$T,ROW(),IB_Currency_Column))</f>
        <v/>
      </c>
      <c r="P98" s="17" t="str" cm="1">
        <f t="array" ref="P98">IF(INDEX('IB (Input)'!$A:$T,ROW(),IB_IB_Commission_Currency)="","",INDEX('IB (Input)'!$A:$T,ROW(),IB_IB_Commission_Currency))</f>
        <v/>
      </c>
      <c r="R98" s="17" t="str" cm="1">
        <f t="array" ref="R98">IFERROR(IF(O98="GBP",1,INDEX('HMRC FX Rate'!F:F,MATCH(LEFT(I98,6)&amp;O98,'HMRC FX Rate'!A:A,0))),"")</f>
        <v/>
      </c>
      <c r="S98" s="17" t="str" cm="1">
        <f t="array" ref="S98">IFERROR(IF(P98="GBP",1,INDEX('HMRC FX Rate'!F:F,MATCH(LEFT(I98,6)&amp;P98,'HMRC FX Rate'!A:A,0))),"")</f>
        <v/>
      </c>
    </row>
    <row r="99" spans="1:19">
      <c r="A99" s="17" t="str">
        <f t="shared" si="14"/>
        <v/>
      </c>
      <c r="B99" s="17" t="str">
        <f t="shared" si="15"/>
        <v/>
      </c>
      <c r="C99" s="17" t="str">
        <f t="shared" si="16"/>
        <v/>
      </c>
      <c r="D99" s="17" t="str">
        <f t="shared" si="17"/>
        <v/>
      </c>
      <c r="E99" s="17" t="str">
        <f t="shared" si="18"/>
        <v/>
      </c>
      <c r="F99" s="17" t="str">
        <f t="shared" si="19"/>
        <v/>
      </c>
      <c r="G99" s="17" t="str">
        <f t="shared" si="20"/>
        <v/>
      </c>
      <c r="I99" s="17" t="str" cm="1">
        <f t="array" ref="I99">IF(INDEX('IB (Input)'!$A:$T,ROW(),IB_TradeDate_Column)="","",INDEX('IB (Input)'!$A:$T,ROW(),IB_TradeDate_Column))</f>
        <v/>
      </c>
      <c r="J99" s="17" t="str" cm="1">
        <f t="array" ref="J99">IF(INDEX('IB (Input)'!$A:$T,ROW(),IB_Symbol_Column)="","",INDEX('IB (Input)'!$A:$T,ROW(),IB_Symbol_Column))</f>
        <v/>
      </c>
      <c r="K99" s="17" t="str" cm="1">
        <f t="array" ref="K99">IF(INDEX('IB (Input)'!$A:$T,ROW(),IB_Quantity_Column)="","",INDEX('IB (Input)'!$A:$T,ROW(),IB_Quantity_Column))</f>
        <v/>
      </c>
      <c r="L99" s="17" t="str" cm="1">
        <f t="array" ref="L99">IF(INDEX('IB (Input)'!$A:$T,ROW(),IB_TradePrice_Column)="","",INDEX('IB (Input)'!$A:$T,ROW(),IB_TradePrice_Column))</f>
        <v/>
      </c>
      <c r="M99" s="17" t="str" cm="1">
        <f t="array" ref="M99">IF(INDEX('IB (Input)'!$A:$T,ROW(),IB_Commission_Column)="","",INDEX('IB (Input)'!$A:$T,ROW(),IB_Commission_Column))</f>
        <v/>
      </c>
      <c r="N99" s="17" t="str" cm="1">
        <f t="array" ref="N99">IF(INDEX('IB (Input)'!$A:$T,ROW(),IB_Taxes_Column)="","",INDEX('IB (Input)'!$A:$T,ROW(),IB_Taxes_Column))</f>
        <v/>
      </c>
      <c r="O99" s="17" t="str" cm="1">
        <f t="array" ref="O99">IF(INDEX('IB (Input)'!$A:$T,ROW(),IB_Currency_Column)="","",INDEX('IB (Input)'!$A:$T,ROW(),IB_Currency_Column))</f>
        <v/>
      </c>
      <c r="P99" s="17" t="str" cm="1">
        <f t="array" ref="P99">IF(INDEX('IB (Input)'!$A:$T,ROW(),IB_IB_Commission_Currency)="","",INDEX('IB (Input)'!$A:$T,ROW(),IB_IB_Commission_Currency))</f>
        <v/>
      </c>
      <c r="R99" s="17" t="str" cm="1">
        <f t="array" ref="R99">IFERROR(IF(O99="GBP",1,INDEX('HMRC FX Rate'!F:F,MATCH(LEFT(I99,6)&amp;O99,'HMRC FX Rate'!A:A,0))),"")</f>
        <v/>
      </c>
      <c r="S99" s="17" t="str" cm="1">
        <f t="array" ref="S99">IFERROR(IF(P99="GBP",1,INDEX('HMRC FX Rate'!F:F,MATCH(LEFT(I99,6)&amp;P99,'HMRC FX Rate'!A:A,0))),"")</f>
        <v/>
      </c>
    </row>
    <row r="100" spans="1:19">
      <c r="A100" s="17" t="str">
        <f t="shared" si="14"/>
        <v/>
      </c>
      <c r="B100" s="17" t="str">
        <f t="shared" si="15"/>
        <v/>
      </c>
      <c r="C100" s="17" t="str">
        <f t="shared" si="16"/>
        <v/>
      </c>
      <c r="D100" s="17" t="str">
        <f t="shared" si="17"/>
        <v/>
      </c>
      <c r="E100" s="17" t="str">
        <f t="shared" si="18"/>
        <v/>
      </c>
      <c r="F100" s="17" t="str">
        <f t="shared" si="19"/>
        <v/>
      </c>
      <c r="G100" s="17" t="str">
        <f t="shared" si="20"/>
        <v/>
      </c>
      <c r="I100" s="17" t="str" cm="1">
        <f t="array" ref="I100">IF(INDEX('IB (Input)'!$A:$T,ROW(),IB_TradeDate_Column)="","",INDEX('IB (Input)'!$A:$T,ROW(),IB_TradeDate_Column))</f>
        <v/>
      </c>
      <c r="J100" s="17" t="str" cm="1">
        <f t="array" ref="J100">IF(INDEX('IB (Input)'!$A:$T,ROW(),IB_Symbol_Column)="","",INDEX('IB (Input)'!$A:$T,ROW(),IB_Symbol_Column))</f>
        <v/>
      </c>
      <c r="K100" s="17" t="str" cm="1">
        <f t="array" ref="K100">IF(INDEX('IB (Input)'!$A:$T,ROW(),IB_Quantity_Column)="","",INDEX('IB (Input)'!$A:$T,ROW(),IB_Quantity_Column))</f>
        <v/>
      </c>
      <c r="L100" s="17" t="str" cm="1">
        <f t="array" ref="L100">IF(INDEX('IB (Input)'!$A:$T,ROW(),IB_TradePrice_Column)="","",INDEX('IB (Input)'!$A:$T,ROW(),IB_TradePrice_Column))</f>
        <v/>
      </c>
      <c r="M100" s="17" t="str" cm="1">
        <f t="array" ref="M100">IF(INDEX('IB (Input)'!$A:$T,ROW(),IB_Commission_Column)="","",INDEX('IB (Input)'!$A:$T,ROW(),IB_Commission_Column))</f>
        <v/>
      </c>
      <c r="N100" s="17" t="str" cm="1">
        <f t="array" ref="N100">IF(INDEX('IB (Input)'!$A:$T,ROW(),IB_Taxes_Column)="","",INDEX('IB (Input)'!$A:$T,ROW(),IB_Taxes_Column))</f>
        <v/>
      </c>
      <c r="O100" s="17" t="str" cm="1">
        <f t="array" ref="O100">IF(INDEX('IB (Input)'!$A:$T,ROW(),IB_Currency_Column)="","",INDEX('IB (Input)'!$A:$T,ROW(),IB_Currency_Column))</f>
        <v/>
      </c>
      <c r="P100" s="17" t="str" cm="1">
        <f t="array" ref="P100">IF(INDEX('IB (Input)'!$A:$T,ROW(),IB_IB_Commission_Currency)="","",INDEX('IB (Input)'!$A:$T,ROW(),IB_IB_Commission_Currency))</f>
        <v/>
      </c>
      <c r="R100" s="17" t="str" cm="1">
        <f t="array" ref="R100">IFERROR(IF(O100="GBP",1,INDEX('HMRC FX Rate'!F:F,MATCH(LEFT(I100,6)&amp;O100,'HMRC FX Rate'!A:A,0))),"")</f>
        <v/>
      </c>
      <c r="S100" s="17" t="str" cm="1">
        <f t="array" ref="S100">IFERROR(IF(P100="GBP",1,INDEX('HMRC FX Rate'!F:F,MATCH(LEFT(I100,6)&amp;P100,'HMRC FX Rate'!A:A,0))),"")</f>
        <v/>
      </c>
    </row>
    <row r="101" spans="1:19">
      <c r="A101" s="17" t="str">
        <f t="shared" si="14"/>
        <v/>
      </c>
      <c r="B101" s="17" t="str">
        <f t="shared" si="15"/>
        <v/>
      </c>
      <c r="C101" s="17" t="str">
        <f t="shared" si="16"/>
        <v/>
      </c>
      <c r="D101" s="17" t="str">
        <f t="shared" si="17"/>
        <v/>
      </c>
      <c r="E101" s="17" t="str">
        <f t="shared" si="18"/>
        <v/>
      </c>
      <c r="F101" s="17" t="str">
        <f t="shared" si="19"/>
        <v/>
      </c>
      <c r="G101" s="17" t="str">
        <f t="shared" si="20"/>
        <v/>
      </c>
      <c r="I101" s="17" t="str" cm="1">
        <f t="array" ref="I101">IF(INDEX('IB (Input)'!$A:$T,ROW(),IB_TradeDate_Column)="","",INDEX('IB (Input)'!$A:$T,ROW(),IB_TradeDate_Column))</f>
        <v/>
      </c>
      <c r="J101" s="17" t="str" cm="1">
        <f t="array" ref="J101">IF(INDEX('IB (Input)'!$A:$T,ROW(),IB_Symbol_Column)="","",INDEX('IB (Input)'!$A:$T,ROW(),IB_Symbol_Column))</f>
        <v/>
      </c>
      <c r="K101" s="17" t="str" cm="1">
        <f t="array" ref="K101">IF(INDEX('IB (Input)'!$A:$T,ROW(),IB_Quantity_Column)="","",INDEX('IB (Input)'!$A:$T,ROW(),IB_Quantity_Column))</f>
        <v/>
      </c>
      <c r="L101" s="17" t="str" cm="1">
        <f t="array" ref="L101">IF(INDEX('IB (Input)'!$A:$T,ROW(),IB_TradePrice_Column)="","",INDEX('IB (Input)'!$A:$T,ROW(),IB_TradePrice_Column))</f>
        <v/>
      </c>
      <c r="M101" s="17" t="str" cm="1">
        <f t="array" ref="M101">IF(INDEX('IB (Input)'!$A:$T,ROW(),IB_Commission_Column)="","",INDEX('IB (Input)'!$A:$T,ROW(),IB_Commission_Column))</f>
        <v/>
      </c>
      <c r="N101" s="17" t="str" cm="1">
        <f t="array" ref="N101">IF(INDEX('IB (Input)'!$A:$T,ROW(),IB_Taxes_Column)="","",INDEX('IB (Input)'!$A:$T,ROW(),IB_Taxes_Column))</f>
        <v/>
      </c>
      <c r="O101" s="17" t="str" cm="1">
        <f t="array" ref="O101">IF(INDEX('IB (Input)'!$A:$T,ROW(),IB_Currency_Column)="","",INDEX('IB (Input)'!$A:$T,ROW(),IB_Currency_Column))</f>
        <v/>
      </c>
      <c r="P101" s="17" t="str" cm="1">
        <f t="array" ref="P101">IF(INDEX('IB (Input)'!$A:$T,ROW(),IB_IB_Commission_Currency)="","",INDEX('IB (Input)'!$A:$T,ROW(),IB_IB_Commission_Currency))</f>
        <v/>
      </c>
      <c r="R101" s="17" t="str" cm="1">
        <f t="array" ref="R101">IFERROR(IF(O101="GBP",1,INDEX('HMRC FX Rate'!F:F,MATCH(LEFT(I101,6)&amp;O101,'HMRC FX Rate'!A:A,0))),"")</f>
        <v/>
      </c>
      <c r="S101" s="17" t="str" cm="1">
        <f t="array" ref="S101">IFERROR(IF(P101="GBP",1,INDEX('HMRC FX Rate'!F:F,MATCH(LEFT(I101,6)&amp;P101,'HMRC FX Rate'!A:A,0))),"")</f>
        <v/>
      </c>
    </row>
    <row r="102" spans="1:19">
      <c r="A102" s="17" t="str">
        <f t="shared" ref="A102:A165" si="21">IF(K102="","",IF(K102&lt;0,"S","B"))</f>
        <v/>
      </c>
      <c r="B102" s="17" t="str">
        <f t="shared" ref="B102:B165" si="22">IFERROR(TEXT(DATE(LEFT(I102,4),MID(I102,5,2),RIGHT(I102,2)),"DD/MM/YYYY"),"")</f>
        <v/>
      </c>
      <c r="C102" s="17" t="str">
        <f t="shared" ref="C102:C165" si="23">IF(J102="","",J102)</f>
        <v/>
      </c>
      <c r="D102" s="17" t="str">
        <f t="shared" ref="D102:D165" si="24">IF(K102="","",ABS(K102))</f>
        <v/>
      </c>
      <c r="E102" s="17" t="str">
        <f t="shared" ref="E102:E165" si="25">IF(L102="","",L102/R102)</f>
        <v/>
      </c>
      <c r="F102" s="17" t="str">
        <f t="shared" ref="F102:F165" si="26">IFERROR(ABS(M102/S102),"")</f>
        <v/>
      </c>
      <c r="G102" s="17" t="str">
        <f t="shared" ref="G102:G165" si="27">IF(N102="","",ABS(N102/R102))</f>
        <v/>
      </c>
      <c r="I102" s="17" t="str" cm="1">
        <f t="array" ref="I102">IF(INDEX('IB (Input)'!$A:$T,ROW(),IB_TradeDate_Column)="","",INDEX('IB (Input)'!$A:$T,ROW(),IB_TradeDate_Column))</f>
        <v/>
      </c>
      <c r="J102" s="17" t="str" cm="1">
        <f t="array" ref="J102">IF(INDEX('IB (Input)'!$A:$T,ROW(),IB_Symbol_Column)="","",INDEX('IB (Input)'!$A:$T,ROW(),IB_Symbol_Column))</f>
        <v/>
      </c>
      <c r="K102" s="17" t="str" cm="1">
        <f t="array" ref="K102">IF(INDEX('IB (Input)'!$A:$T,ROW(),IB_Quantity_Column)="","",INDEX('IB (Input)'!$A:$T,ROW(),IB_Quantity_Column))</f>
        <v/>
      </c>
      <c r="L102" s="17" t="str" cm="1">
        <f t="array" ref="L102">IF(INDEX('IB (Input)'!$A:$T,ROW(),IB_TradePrice_Column)="","",INDEX('IB (Input)'!$A:$T,ROW(),IB_TradePrice_Column))</f>
        <v/>
      </c>
      <c r="M102" s="17" t="str" cm="1">
        <f t="array" ref="M102">IF(INDEX('IB (Input)'!$A:$T,ROW(),IB_Commission_Column)="","",INDEX('IB (Input)'!$A:$T,ROW(),IB_Commission_Column))</f>
        <v/>
      </c>
      <c r="N102" s="17" t="str" cm="1">
        <f t="array" ref="N102">IF(INDEX('IB (Input)'!$A:$T,ROW(),IB_Taxes_Column)="","",INDEX('IB (Input)'!$A:$T,ROW(),IB_Taxes_Column))</f>
        <v/>
      </c>
      <c r="O102" s="17" t="str" cm="1">
        <f t="array" ref="O102">IF(INDEX('IB (Input)'!$A:$T,ROW(),IB_Currency_Column)="","",INDEX('IB (Input)'!$A:$T,ROW(),IB_Currency_Column))</f>
        <v/>
      </c>
      <c r="P102" s="17" t="str" cm="1">
        <f t="array" ref="P102">IF(INDEX('IB (Input)'!$A:$T,ROW(),IB_IB_Commission_Currency)="","",INDEX('IB (Input)'!$A:$T,ROW(),IB_IB_Commission_Currency))</f>
        <v/>
      </c>
      <c r="R102" s="17" t="str" cm="1">
        <f t="array" ref="R102">IFERROR(IF(O102="GBP",1,INDEX('HMRC FX Rate'!F:F,MATCH(LEFT(I102,6)&amp;O102,'HMRC FX Rate'!A:A,0))),"")</f>
        <v/>
      </c>
      <c r="S102" s="17" t="str" cm="1">
        <f t="array" ref="S102">IFERROR(IF(P102="GBP",1,INDEX('HMRC FX Rate'!F:F,MATCH(LEFT(I102,6)&amp;P102,'HMRC FX Rate'!A:A,0))),"")</f>
        <v/>
      </c>
    </row>
    <row r="103" spans="1:19">
      <c r="A103" s="17" t="str">
        <f t="shared" si="21"/>
        <v/>
      </c>
      <c r="B103" s="17" t="str">
        <f t="shared" si="22"/>
        <v/>
      </c>
      <c r="C103" s="17" t="str">
        <f t="shared" si="23"/>
        <v/>
      </c>
      <c r="D103" s="17" t="str">
        <f t="shared" si="24"/>
        <v/>
      </c>
      <c r="E103" s="17" t="str">
        <f t="shared" si="25"/>
        <v/>
      </c>
      <c r="F103" s="17" t="str">
        <f t="shared" si="26"/>
        <v/>
      </c>
      <c r="G103" s="17" t="str">
        <f t="shared" si="27"/>
        <v/>
      </c>
      <c r="I103" s="17" t="str" cm="1">
        <f t="array" ref="I103">IF(INDEX('IB (Input)'!$A:$T,ROW(),IB_TradeDate_Column)="","",INDEX('IB (Input)'!$A:$T,ROW(),IB_TradeDate_Column))</f>
        <v/>
      </c>
      <c r="J103" s="17" t="str" cm="1">
        <f t="array" ref="J103">IF(INDEX('IB (Input)'!$A:$T,ROW(),IB_Symbol_Column)="","",INDEX('IB (Input)'!$A:$T,ROW(),IB_Symbol_Column))</f>
        <v/>
      </c>
      <c r="K103" s="17" t="str" cm="1">
        <f t="array" ref="K103">IF(INDEX('IB (Input)'!$A:$T,ROW(),IB_Quantity_Column)="","",INDEX('IB (Input)'!$A:$T,ROW(),IB_Quantity_Column))</f>
        <v/>
      </c>
      <c r="L103" s="17" t="str" cm="1">
        <f t="array" ref="L103">IF(INDEX('IB (Input)'!$A:$T,ROW(),IB_TradePrice_Column)="","",INDEX('IB (Input)'!$A:$T,ROW(),IB_TradePrice_Column))</f>
        <v/>
      </c>
      <c r="M103" s="17" t="str" cm="1">
        <f t="array" ref="M103">IF(INDEX('IB (Input)'!$A:$T,ROW(),IB_Commission_Column)="","",INDEX('IB (Input)'!$A:$T,ROW(),IB_Commission_Column))</f>
        <v/>
      </c>
      <c r="N103" s="17" t="str" cm="1">
        <f t="array" ref="N103">IF(INDEX('IB (Input)'!$A:$T,ROW(),IB_Taxes_Column)="","",INDEX('IB (Input)'!$A:$T,ROW(),IB_Taxes_Column))</f>
        <v/>
      </c>
      <c r="O103" s="17" t="str" cm="1">
        <f t="array" ref="O103">IF(INDEX('IB (Input)'!$A:$T,ROW(),IB_Currency_Column)="","",INDEX('IB (Input)'!$A:$T,ROW(),IB_Currency_Column))</f>
        <v/>
      </c>
      <c r="P103" s="17" t="str" cm="1">
        <f t="array" ref="P103">IF(INDEX('IB (Input)'!$A:$T,ROW(),IB_IB_Commission_Currency)="","",INDEX('IB (Input)'!$A:$T,ROW(),IB_IB_Commission_Currency))</f>
        <v/>
      </c>
      <c r="R103" s="17" t="str" cm="1">
        <f t="array" ref="R103">IFERROR(IF(O103="GBP",1,INDEX('HMRC FX Rate'!F:F,MATCH(LEFT(I103,6)&amp;O103,'HMRC FX Rate'!A:A,0))),"")</f>
        <v/>
      </c>
      <c r="S103" s="17" t="str" cm="1">
        <f t="array" ref="S103">IFERROR(IF(P103="GBP",1,INDEX('HMRC FX Rate'!F:F,MATCH(LEFT(I103,6)&amp;P103,'HMRC FX Rate'!A:A,0))),"")</f>
        <v/>
      </c>
    </row>
    <row r="104" spans="1:19">
      <c r="A104" s="17" t="str">
        <f t="shared" si="21"/>
        <v/>
      </c>
      <c r="B104" s="17" t="str">
        <f t="shared" si="22"/>
        <v/>
      </c>
      <c r="C104" s="17" t="str">
        <f t="shared" si="23"/>
        <v/>
      </c>
      <c r="D104" s="17" t="str">
        <f t="shared" si="24"/>
        <v/>
      </c>
      <c r="E104" s="17" t="str">
        <f t="shared" si="25"/>
        <v/>
      </c>
      <c r="F104" s="17" t="str">
        <f t="shared" si="26"/>
        <v/>
      </c>
      <c r="G104" s="17" t="str">
        <f t="shared" si="27"/>
        <v/>
      </c>
      <c r="I104" s="17" t="str" cm="1">
        <f t="array" ref="I104">IF(INDEX('IB (Input)'!$A:$T,ROW(),IB_TradeDate_Column)="","",INDEX('IB (Input)'!$A:$T,ROW(),IB_TradeDate_Column))</f>
        <v/>
      </c>
      <c r="J104" s="17" t="str" cm="1">
        <f t="array" ref="J104">IF(INDEX('IB (Input)'!$A:$T,ROW(),IB_Symbol_Column)="","",INDEX('IB (Input)'!$A:$T,ROW(),IB_Symbol_Column))</f>
        <v/>
      </c>
      <c r="K104" s="17" t="str" cm="1">
        <f t="array" ref="K104">IF(INDEX('IB (Input)'!$A:$T,ROW(),IB_Quantity_Column)="","",INDEX('IB (Input)'!$A:$T,ROW(),IB_Quantity_Column))</f>
        <v/>
      </c>
      <c r="L104" s="17" t="str" cm="1">
        <f t="array" ref="L104">IF(INDEX('IB (Input)'!$A:$T,ROW(),IB_TradePrice_Column)="","",INDEX('IB (Input)'!$A:$T,ROW(),IB_TradePrice_Column))</f>
        <v/>
      </c>
      <c r="M104" s="17" t="str" cm="1">
        <f t="array" ref="M104">IF(INDEX('IB (Input)'!$A:$T,ROW(),IB_Commission_Column)="","",INDEX('IB (Input)'!$A:$T,ROW(),IB_Commission_Column))</f>
        <v/>
      </c>
      <c r="N104" s="17" t="str" cm="1">
        <f t="array" ref="N104">IF(INDEX('IB (Input)'!$A:$T,ROW(),IB_Taxes_Column)="","",INDEX('IB (Input)'!$A:$T,ROW(),IB_Taxes_Column))</f>
        <v/>
      </c>
      <c r="O104" s="17" t="str" cm="1">
        <f t="array" ref="O104">IF(INDEX('IB (Input)'!$A:$T,ROW(),IB_Currency_Column)="","",INDEX('IB (Input)'!$A:$T,ROW(),IB_Currency_Column))</f>
        <v/>
      </c>
      <c r="P104" s="17" t="str" cm="1">
        <f t="array" ref="P104">IF(INDEX('IB (Input)'!$A:$T,ROW(),IB_IB_Commission_Currency)="","",INDEX('IB (Input)'!$A:$T,ROW(),IB_IB_Commission_Currency))</f>
        <v/>
      </c>
      <c r="R104" s="17" t="str" cm="1">
        <f t="array" ref="R104">IFERROR(IF(O104="GBP",1,INDEX('HMRC FX Rate'!F:F,MATCH(LEFT(I104,6)&amp;O104,'HMRC FX Rate'!A:A,0))),"")</f>
        <v/>
      </c>
      <c r="S104" s="17" t="str" cm="1">
        <f t="array" ref="S104">IFERROR(IF(P104="GBP",1,INDEX('HMRC FX Rate'!F:F,MATCH(LEFT(I104,6)&amp;P104,'HMRC FX Rate'!A:A,0))),"")</f>
        <v/>
      </c>
    </row>
    <row r="105" spans="1:19">
      <c r="A105" s="17" t="str">
        <f t="shared" si="21"/>
        <v/>
      </c>
      <c r="B105" s="17" t="str">
        <f t="shared" si="22"/>
        <v/>
      </c>
      <c r="C105" s="17" t="str">
        <f t="shared" si="23"/>
        <v/>
      </c>
      <c r="D105" s="17" t="str">
        <f t="shared" si="24"/>
        <v/>
      </c>
      <c r="E105" s="17" t="str">
        <f t="shared" si="25"/>
        <v/>
      </c>
      <c r="F105" s="17" t="str">
        <f t="shared" si="26"/>
        <v/>
      </c>
      <c r="G105" s="17" t="str">
        <f t="shared" si="27"/>
        <v/>
      </c>
      <c r="I105" s="17" t="str" cm="1">
        <f t="array" ref="I105">IF(INDEX('IB (Input)'!$A:$T,ROW(),IB_TradeDate_Column)="","",INDEX('IB (Input)'!$A:$T,ROW(),IB_TradeDate_Column))</f>
        <v/>
      </c>
      <c r="J105" s="17" t="str" cm="1">
        <f t="array" ref="J105">IF(INDEX('IB (Input)'!$A:$T,ROW(),IB_Symbol_Column)="","",INDEX('IB (Input)'!$A:$T,ROW(),IB_Symbol_Column))</f>
        <v/>
      </c>
      <c r="K105" s="17" t="str" cm="1">
        <f t="array" ref="K105">IF(INDEX('IB (Input)'!$A:$T,ROW(),IB_Quantity_Column)="","",INDEX('IB (Input)'!$A:$T,ROW(),IB_Quantity_Column))</f>
        <v/>
      </c>
      <c r="L105" s="17" t="str" cm="1">
        <f t="array" ref="L105">IF(INDEX('IB (Input)'!$A:$T,ROW(),IB_TradePrice_Column)="","",INDEX('IB (Input)'!$A:$T,ROW(),IB_TradePrice_Column))</f>
        <v/>
      </c>
      <c r="M105" s="17" t="str" cm="1">
        <f t="array" ref="M105">IF(INDEX('IB (Input)'!$A:$T,ROW(),IB_Commission_Column)="","",INDEX('IB (Input)'!$A:$T,ROW(),IB_Commission_Column))</f>
        <v/>
      </c>
      <c r="N105" s="17" t="str" cm="1">
        <f t="array" ref="N105">IF(INDEX('IB (Input)'!$A:$T,ROW(),IB_Taxes_Column)="","",INDEX('IB (Input)'!$A:$T,ROW(),IB_Taxes_Column))</f>
        <v/>
      </c>
      <c r="O105" s="17" t="str" cm="1">
        <f t="array" ref="O105">IF(INDEX('IB (Input)'!$A:$T,ROW(),IB_Currency_Column)="","",INDEX('IB (Input)'!$A:$T,ROW(),IB_Currency_Column))</f>
        <v/>
      </c>
      <c r="P105" s="17" t="str" cm="1">
        <f t="array" ref="P105">IF(INDEX('IB (Input)'!$A:$T,ROW(),IB_IB_Commission_Currency)="","",INDEX('IB (Input)'!$A:$T,ROW(),IB_IB_Commission_Currency))</f>
        <v/>
      </c>
      <c r="R105" s="17" t="str" cm="1">
        <f t="array" ref="R105">IFERROR(IF(O105="GBP",1,INDEX('HMRC FX Rate'!F:F,MATCH(LEFT(I105,6)&amp;O105,'HMRC FX Rate'!A:A,0))),"")</f>
        <v/>
      </c>
      <c r="S105" s="17" t="str" cm="1">
        <f t="array" ref="S105">IFERROR(IF(P105="GBP",1,INDEX('HMRC FX Rate'!F:F,MATCH(LEFT(I105,6)&amp;P105,'HMRC FX Rate'!A:A,0))),"")</f>
        <v/>
      </c>
    </row>
    <row r="106" spans="1:19">
      <c r="A106" s="17" t="str">
        <f t="shared" si="21"/>
        <v/>
      </c>
      <c r="B106" s="17" t="str">
        <f t="shared" si="22"/>
        <v/>
      </c>
      <c r="C106" s="17" t="str">
        <f t="shared" si="23"/>
        <v/>
      </c>
      <c r="D106" s="17" t="str">
        <f t="shared" si="24"/>
        <v/>
      </c>
      <c r="E106" s="17" t="str">
        <f t="shared" si="25"/>
        <v/>
      </c>
      <c r="F106" s="17" t="str">
        <f t="shared" si="26"/>
        <v/>
      </c>
      <c r="G106" s="17" t="str">
        <f t="shared" si="27"/>
        <v/>
      </c>
      <c r="I106" s="17" t="str" cm="1">
        <f t="array" ref="I106">IF(INDEX('IB (Input)'!$A:$T,ROW(),IB_TradeDate_Column)="","",INDEX('IB (Input)'!$A:$T,ROW(),IB_TradeDate_Column))</f>
        <v/>
      </c>
      <c r="J106" s="17" t="str" cm="1">
        <f t="array" ref="J106">IF(INDEX('IB (Input)'!$A:$T,ROW(),IB_Symbol_Column)="","",INDEX('IB (Input)'!$A:$T,ROW(),IB_Symbol_Column))</f>
        <v/>
      </c>
      <c r="K106" s="17" t="str" cm="1">
        <f t="array" ref="K106">IF(INDEX('IB (Input)'!$A:$T,ROW(),IB_Quantity_Column)="","",INDEX('IB (Input)'!$A:$T,ROW(),IB_Quantity_Column))</f>
        <v/>
      </c>
      <c r="L106" s="17" t="str" cm="1">
        <f t="array" ref="L106">IF(INDEX('IB (Input)'!$A:$T,ROW(),IB_TradePrice_Column)="","",INDEX('IB (Input)'!$A:$T,ROW(),IB_TradePrice_Column))</f>
        <v/>
      </c>
      <c r="M106" s="17" t="str" cm="1">
        <f t="array" ref="M106">IF(INDEX('IB (Input)'!$A:$T,ROW(),IB_Commission_Column)="","",INDEX('IB (Input)'!$A:$T,ROW(),IB_Commission_Column))</f>
        <v/>
      </c>
      <c r="N106" s="17" t="str" cm="1">
        <f t="array" ref="N106">IF(INDEX('IB (Input)'!$A:$T,ROW(),IB_Taxes_Column)="","",INDEX('IB (Input)'!$A:$T,ROW(),IB_Taxes_Column))</f>
        <v/>
      </c>
      <c r="O106" s="17" t="str" cm="1">
        <f t="array" ref="O106">IF(INDEX('IB (Input)'!$A:$T,ROW(),IB_Currency_Column)="","",INDEX('IB (Input)'!$A:$T,ROW(),IB_Currency_Column))</f>
        <v/>
      </c>
      <c r="P106" s="17" t="str" cm="1">
        <f t="array" ref="P106">IF(INDEX('IB (Input)'!$A:$T,ROW(),IB_IB_Commission_Currency)="","",INDEX('IB (Input)'!$A:$T,ROW(),IB_IB_Commission_Currency))</f>
        <v/>
      </c>
      <c r="R106" s="17" t="str" cm="1">
        <f t="array" ref="R106">IFERROR(IF(O106="GBP",1,INDEX('HMRC FX Rate'!F:F,MATCH(LEFT(I106,6)&amp;O106,'HMRC FX Rate'!A:A,0))),"")</f>
        <v/>
      </c>
      <c r="S106" s="17" t="str" cm="1">
        <f t="array" ref="S106">IFERROR(IF(P106="GBP",1,INDEX('HMRC FX Rate'!F:F,MATCH(LEFT(I106,6)&amp;P106,'HMRC FX Rate'!A:A,0))),"")</f>
        <v/>
      </c>
    </row>
    <row r="107" spans="1:19">
      <c r="A107" s="17" t="str">
        <f t="shared" si="21"/>
        <v/>
      </c>
      <c r="B107" s="17" t="str">
        <f t="shared" si="22"/>
        <v/>
      </c>
      <c r="C107" s="17" t="str">
        <f t="shared" si="23"/>
        <v/>
      </c>
      <c r="D107" s="17" t="str">
        <f t="shared" si="24"/>
        <v/>
      </c>
      <c r="E107" s="17" t="str">
        <f t="shared" si="25"/>
        <v/>
      </c>
      <c r="F107" s="17" t="str">
        <f t="shared" si="26"/>
        <v/>
      </c>
      <c r="G107" s="17" t="str">
        <f t="shared" si="27"/>
        <v/>
      </c>
      <c r="I107" s="17" t="str" cm="1">
        <f t="array" ref="I107">IF(INDEX('IB (Input)'!$A:$T,ROW(),IB_TradeDate_Column)="","",INDEX('IB (Input)'!$A:$T,ROW(),IB_TradeDate_Column))</f>
        <v/>
      </c>
      <c r="J107" s="17" t="str" cm="1">
        <f t="array" ref="J107">IF(INDEX('IB (Input)'!$A:$T,ROW(),IB_Symbol_Column)="","",INDEX('IB (Input)'!$A:$T,ROW(),IB_Symbol_Column))</f>
        <v/>
      </c>
      <c r="K107" s="17" t="str" cm="1">
        <f t="array" ref="K107">IF(INDEX('IB (Input)'!$A:$T,ROW(),IB_Quantity_Column)="","",INDEX('IB (Input)'!$A:$T,ROW(),IB_Quantity_Column))</f>
        <v/>
      </c>
      <c r="L107" s="17" t="str" cm="1">
        <f t="array" ref="L107">IF(INDEX('IB (Input)'!$A:$T,ROW(),IB_TradePrice_Column)="","",INDEX('IB (Input)'!$A:$T,ROW(),IB_TradePrice_Column))</f>
        <v/>
      </c>
      <c r="M107" s="17" t="str" cm="1">
        <f t="array" ref="M107">IF(INDEX('IB (Input)'!$A:$T,ROW(),IB_Commission_Column)="","",INDEX('IB (Input)'!$A:$T,ROW(),IB_Commission_Column))</f>
        <v/>
      </c>
      <c r="N107" s="17" t="str" cm="1">
        <f t="array" ref="N107">IF(INDEX('IB (Input)'!$A:$T,ROW(),IB_Taxes_Column)="","",INDEX('IB (Input)'!$A:$T,ROW(),IB_Taxes_Column))</f>
        <v/>
      </c>
      <c r="O107" s="17" t="str" cm="1">
        <f t="array" ref="O107">IF(INDEX('IB (Input)'!$A:$T,ROW(),IB_Currency_Column)="","",INDEX('IB (Input)'!$A:$T,ROW(),IB_Currency_Column))</f>
        <v/>
      </c>
      <c r="P107" s="17" t="str" cm="1">
        <f t="array" ref="P107">IF(INDEX('IB (Input)'!$A:$T,ROW(),IB_IB_Commission_Currency)="","",INDEX('IB (Input)'!$A:$T,ROW(),IB_IB_Commission_Currency))</f>
        <v/>
      </c>
      <c r="R107" s="17" t="str" cm="1">
        <f t="array" ref="R107">IFERROR(IF(O107="GBP",1,INDEX('HMRC FX Rate'!F:F,MATCH(LEFT(I107,6)&amp;O107,'HMRC FX Rate'!A:A,0))),"")</f>
        <v/>
      </c>
      <c r="S107" s="17" t="str" cm="1">
        <f t="array" ref="S107">IFERROR(IF(P107="GBP",1,INDEX('HMRC FX Rate'!F:F,MATCH(LEFT(I107,6)&amp;P107,'HMRC FX Rate'!A:A,0))),"")</f>
        <v/>
      </c>
    </row>
    <row r="108" spans="1:19">
      <c r="A108" s="17" t="str">
        <f t="shared" si="21"/>
        <v/>
      </c>
      <c r="B108" s="17" t="str">
        <f t="shared" si="22"/>
        <v/>
      </c>
      <c r="C108" s="17" t="str">
        <f t="shared" si="23"/>
        <v/>
      </c>
      <c r="D108" s="17" t="str">
        <f t="shared" si="24"/>
        <v/>
      </c>
      <c r="E108" s="17" t="str">
        <f t="shared" si="25"/>
        <v/>
      </c>
      <c r="F108" s="17" t="str">
        <f t="shared" si="26"/>
        <v/>
      </c>
      <c r="G108" s="17" t="str">
        <f t="shared" si="27"/>
        <v/>
      </c>
      <c r="I108" s="17" t="str" cm="1">
        <f t="array" ref="I108">IF(INDEX('IB (Input)'!$A:$T,ROW(),IB_TradeDate_Column)="","",INDEX('IB (Input)'!$A:$T,ROW(),IB_TradeDate_Column))</f>
        <v/>
      </c>
      <c r="J108" s="17" t="str" cm="1">
        <f t="array" ref="J108">IF(INDEX('IB (Input)'!$A:$T,ROW(),IB_Symbol_Column)="","",INDEX('IB (Input)'!$A:$T,ROW(),IB_Symbol_Column))</f>
        <v/>
      </c>
      <c r="K108" s="17" t="str" cm="1">
        <f t="array" ref="K108">IF(INDEX('IB (Input)'!$A:$T,ROW(),IB_Quantity_Column)="","",INDEX('IB (Input)'!$A:$T,ROW(),IB_Quantity_Column))</f>
        <v/>
      </c>
      <c r="L108" s="17" t="str" cm="1">
        <f t="array" ref="L108">IF(INDEX('IB (Input)'!$A:$T,ROW(),IB_TradePrice_Column)="","",INDEX('IB (Input)'!$A:$T,ROW(),IB_TradePrice_Column))</f>
        <v/>
      </c>
      <c r="M108" s="17" t="str" cm="1">
        <f t="array" ref="M108">IF(INDEX('IB (Input)'!$A:$T,ROW(),IB_Commission_Column)="","",INDEX('IB (Input)'!$A:$T,ROW(),IB_Commission_Column))</f>
        <v/>
      </c>
      <c r="N108" s="17" t="str" cm="1">
        <f t="array" ref="N108">IF(INDEX('IB (Input)'!$A:$T,ROW(),IB_Taxes_Column)="","",INDEX('IB (Input)'!$A:$T,ROW(),IB_Taxes_Column))</f>
        <v/>
      </c>
      <c r="O108" s="17" t="str" cm="1">
        <f t="array" ref="O108">IF(INDEX('IB (Input)'!$A:$T,ROW(),IB_Currency_Column)="","",INDEX('IB (Input)'!$A:$T,ROW(),IB_Currency_Column))</f>
        <v/>
      </c>
      <c r="P108" s="17" t="str" cm="1">
        <f t="array" ref="P108">IF(INDEX('IB (Input)'!$A:$T,ROW(),IB_IB_Commission_Currency)="","",INDEX('IB (Input)'!$A:$T,ROW(),IB_IB_Commission_Currency))</f>
        <v/>
      </c>
      <c r="R108" s="17" t="str" cm="1">
        <f t="array" ref="R108">IFERROR(IF(O108="GBP",1,INDEX('HMRC FX Rate'!F:F,MATCH(LEFT(I108,6)&amp;O108,'HMRC FX Rate'!A:A,0))),"")</f>
        <v/>
      </c>
      <c r="S108" s="17" t="str" cm="1">
        <f t="array" ref="S108">IFERROR(IF(P108="GBP",1,INDEX('HMRC FX Rate'!F:F,MATCH(LEFT(I108,6)&amp;P108,'HMRC FX Rate'!A:A,0))),"")</f>
        <v/>
      </c>
    </row>
    <row r="109" spans="1:19">
      <c r="A109" s="17" t="str">
        <f t="shared" si="21"/>
        <v/>
      </c>
      <c r="B109" s="17" t="str">
        <f t="shared" si="22"/>
        <v/>
      </c>
      <c r="C109" s="17" t="str">
        <f t="shared" si="23"/>
        <v/>
      </c>
      <c r="D109" s="17" t="str">
        <f t="shared" si="24"/>
        <v/>
      </c>
      <c r="E109" s="17" t="str">
        <f t="shared" si="25"/>
        <v/>
      </c>
      <c r="F109" s="17" t="str">
        <f t="shared" si="26"/>
        <v/>
      </c>
      <c r="G109" s="17" t="str">
        <f t="shared" si="27"/>
        <v/>
      </c>
      <c r="I109" s="17" t="str" cm="1">
        <f t="array" ref="I109">IF(INDEX('IB (Input)'!$A:$T,ROW(),IB_TradeDate_Column)="","",INDEX('IB (Input)'!$A:$T,ROW(),IB_TradeDate_Column))</f>
        <v/>
      </c>
      <c r="J109" s="17" t="str" cm="1">
        <f t="array" ref="J109">IF(INDEX('IB (Input)'!$A:$T,ROW(),IB_Symbol_Column)="","",INDEX('IB (Input)'!$A:$T,ROW(),IB_Symbol_Column))</f>
        <v/>
      </c>
      <c r="K109" s="17" t="str" cm="1">
        <f t="array" ref="K109">IF(INDEX('IB (Input)'!$A:$T,ROW(),IB_Quantity_Column)="","",INDEX('IB (Input)'!$A:$T,ROW(),IB_Quantity_Column))</f>
        <v/>
      </c>
      <c r="L109" s="17" t="str" cm="1">
        <f t="array" ref="L109">IF(INDEX('IB (Input)'!$A:$T,ROW(),IB_TradePrice_Column)="","",INDEX('IB (Input)'!$A:$T,ROW(),IB_TradePrice_Column))</f>
        <v/>
      </c>
      <c r="M109" s="17" t="str" cm="1">
        <f t="array" ref="M109">IF(INDEX('IB (Input)'!$A:$T,ROW(),IB_Commission_Column)="","",INDEX('IB (Input)'!$A:$T,ROW(),IB_Commission_Column))</f>
        <v/>
      </c>
      <c r="N109" s="17" t="str" cm="1">
        <f t="array" ref="N109">IF(INDEX('IB (Input)'!$A:$T,ROW(),IB_Taxes_Column)="","",INDEX('IB (Input)'!$A:$T,ROW(),IB_Taxes_Column))</f>
        <v/>
      </c>
      <c r="O109" s="17" t="str" cm="1">
        <f t="array" ref="O109">IF(INDEX('IB (Input)'!$A:$T,ROW(),IB_Currency_Column)="","",INDEX('IB (Input)'!$A:$T,ROW(),IB_Currency_Column))</f>
        <v/>
      </c>
      <c r="P109" s="17" t="str" cm="1">
        <f t="array" ref="P109">IF(INDEX('IB (Input)'!$A:$T,ROW(),IB_IB_Commission_Currency)="","",INDEX('IB (Input)'!$A:$T,ROW(),IB_IB_Commission_Currency))</f>
        <v/>
      </c>
      <c r="R109" s="17" t="str" cm="1">
        <f t="array" ref="R109">IFERROR(IF(O109="GBP",1,INDEX('HMRC FX Rate'!F:F,MATCH(LEFT(I109,6)&amp;O109,'HMRC FX Rate'!A:A,0))),"")</f>
        <v/>
      </c>
      <c r="S109" s="17" t="str" cm="1">
        <f t="array" ref="S109">IFERROR(IF(P109="GBP",1,INDEX('HMRC FX Rate'!F:F,MATCH(LEFT(I109,6)&amp;P109,'HMRC FX Rate'!A:A,0))),"")</f>
        <v/>
      </c>
    </row>
    <row r="110" spans="1:19">
      <c r="A110" s="17" t="str">
        <f t="shared" si="21"/>
        <v/>
      </c>
      <c r="B110" s="17" t="str">
        <f t="shared" si="22"/>
        <v/>
      </c>
      <c r="C110" s="17" t="str">
        <f t="shared" si="23"/>
        <v/>
      </c>
      <c r="D110" s="17" t="str">
        <f t="shared" si="24"/>
        <v/>
      </c>
      <c r="E110" s="17" t="str">
        <f t="shared" si="25"/>
        <v/>
      </c>
      <c r="F110" s="17" t="str">
        <f t="shared" si="26"/>
        <v/>
      </c>
      <c r="G110" s="17" t="str">
        <f t="shared" si="27"/>
        <v/>
      </c>
      <c r="I110" s="17" t="str" cm="1">
        <f t="array" ref="I110">IF(INDEX('IB (Input)'!$A:$T,ROW(),IB_TradeDate_Column)="","",INDEX('IB (Input)'!$A:$T,ROW(),IB_TradeDate_Column))</f>
        <v/>
      </c>
      <c r="J110" s="17" t="str" cm="1">
        <f t="array" ref="J110">IF(INDEX('IB (Input)'!$A:$T,ROW(),IB_Symbol_Column)="","",INDEX('IB (Input)'!$A:$T,ROW(),IB_Symbol_Column))</f>
        <v/>
      </c>
      <c r="K110" s="17" t="str" cm="1">
        <f t="array" ref="K110">IF(INDEX('IB (Input)'!$A:$T,ROW(),IB_Quantity_Column)="","",INDEX('IB (Input)'!$A:$T,ROW(),IB_Quantity_Column))</f>
        <v/>
      </c>
      <c r="L110" s="17" t="str" cm="1">
        <f t="array" ref="L110">IF(INDEX('IB (Input)'!$A:$T,ROW(),IB_TradePrice_Column)="","",INDEX('IB (Input)'!$A:$T,ROW(),IB_TradePrice_Column))</f>
        <v/>
      </c>
      <c r="M110" s="17" t="str" cm="1">
        <f t="array" ref="M110">IF(INDEX('IB (Input)'!$A:$T,ROW(),IB_Commission_Column)="","",INDEX('IB (Input)'!$A:$T,ROW(),IB_Commission_Column))</f>
        <v/>
      </c>
      <c r="N110" s="17" t="str" cm="1">
        <f t="array" ref="N110">IF(INDEX('IB (Input)'!$A:$T,ROW(),IB_Taxes_Column)="","",INDEX('IB (Input)'!$A:$T,ROW(),IB_Taxes_Column))</f>
        <v/>
      </c>
      <c r="O110" s="17" t="str" cm="1">
        <f t="array" ref="O110">IF(INDEX('IB (Input)'!$A:$T,ROW(),IB_Currency_Column)="","",INDEX('IB (Input)'!$A:$T,ROW(),IB_Currency_Column))</f>
        <v/>
      </c>
      <c r="P110" s="17" t="str" cm="1">
        <f t="array" ref="P110">IF(INDEX('IB (Input)'!$A:$T,ROW(),IB_IB_Commission_Currency)="","",INDEX('IB (Input)'!$A:$T,ROW(),IB_IB_Commission_Currency))</f>
        <v/>
      </c>
      <c r="R110" s="17" t="str" cm="1">
        <f t="array" ref="R110">IFERROR(IF(O110="GBP",1,INDEX('HMRC FX Rate'!F:F,MATCH(LEFT(I110,6)&amp;O110,'HMRC FX Rate'!A:A,0))),"")</f>
        <v/>
      </c>
      <c r="S110" s="17" t="str" cm="1">
        <f t="array" ref="S110">IFERROR(IF(P110="GBP",1,INDEX('HMRC FX Rate'!F:F,MATCH(LEFT(I110,6)&amp;P110,'HMRC FX Rate'!A:A,0))),"")</f>
        <v/>
      </c>
    </row>
    <row r="111" spans="1:19">
      <c r="A111" s="17" t="str">
        <f t="shared" si="21"/>
        <v/>
      </c>
      <c r="B111" s="17" t="str">
        <f t="shared" si="22"/>
        <v/>
      </c>
      <c r="C111" s="17" t="str">
        <f t="shared" si="23"/>
        <v/>
      </c>
      <c r="D111" s="17" t="str">
        <f t="shared" si="24"/>
        <v/>
      </c>
      <c r="E111" s="17" t="str">
        <f t="shared" si="25"/>
        <v/>
      </c>
      <c r="F111" s="17" t="str">
        <f t="shared" si="26"/>
        <v/>
      </c>
      <c r="G111" s="17" t="str">
        <f t="shared" si="27"/>
        <v/>
      </c>
      <c r="I111" s="17" t="str" cm="1">
        <f t="array" ref="I111">IF(INDEX('IB (Input)'!$A:$T,ROW(),IB_TradeDate_Column)="","",INDEX('IB (Input)'!$A:$T,ROW(),IB_TradeDate_Column))</f>
        <v/>
      </c>
      <c r="J111" s="17" t="str" cm="1">
        <f t="array" ref="J111">IF(INDEX('IB (Input)'!$A:$T,ROW(),IB_Symbol_Column)="","",INDEX('IB (Input)'!$A:$T,ROW(),IB_Symbol_Column))</f>
        <v/>
      </c>
      <c r="K111" s="17" t="str" cm="1">
        <f t="array" ref="K111">IF(INDEX('IB (Input)'!$A:$T,ROW(),IB_Quantity_Column)="","",INDEX('IB (Input)'!$A:$T,ROW(),IB_Quantity_Column))</f>
        <v/>
      </c>
      <c r="L111" s="17" t="str" cm="1">
        <f t="array" ref="L111">IF(INDEX('IB (Input)'!$A:$T,ROW(),IB_TradePrice_Column)="","",INDEX('IB (Input)'!$A:$T,ROW(),IB_TradePrice_Column))</f>
        <v/>
      </c>
      <c r="M111" s="17" t="str" cm="1">
        <f t="array" ref="M111">IF(INDEX('IB (Input)'!$A:$T,ROW(),IB_Commission_Column)="","",INDEX('IB (Input)'!$A:$T,ROW(),IB_Commission_Column))</f>
        <v/>
      </c>
      <c r="N111" s="17" t="str" cm="1">
        <f t="array" ref="N111">IF(INDEX('IB (Input)'!$A:$T,ROW(),IB_Taxes_Column)="","",INDEX('IB (Input)'!$A:$T,ROW(),IB_Taxes_Column))</f>
        <v/>
      </c>
      <c r="O111" s="17" t="str" cm="1">
        <f t="array" ref="O111">IF(INDEX('IB (Input)'!$A:$T,ROW(),IB_Currency_Column)="","",INDEX('IB (Input)'!$A:$T,ROW(),IB_Currency_Column))</f>
        <v/>
      </c>
      <c r="P111" s="17" t="str" cm="1">
        <f t="array" ref="P111">IF(INDEX('IB (Input)'!$A:$T,ROW(),IB_IB_Commission_Currency)="","",INDEX('IB (Input)'!$A:$T,ROW(),IB_IB_Commission_Currency))</f>
        <v/>
      </c>
      <c r="R111" s="17" t="str" cm="1">
        <f t="array" ref="R111">IFERROR(IF(O111="GBP",1,INDEX('HMRC FX Rate'!F:F,MATCH(LEFT(I111,6)&amp;O111,'HMRC FX Rate'!A:A,0))),"")</f>
        <v/>
      </c>
      <c r="S111" s="17" t="str" cm="1">
        <f t="array" ref="S111">IFERROR(IF(P111="GBP",1,INDEX('HMRC FX Rate'!F:F,MATCH(LEFT(I111,6)&amp;P111,'HMRC FX Rate'!A:A,0))),"")</f>
        <v/>
      </c>
    </row>
    <row r="112" spans="1:19">
      <c r="A112" s="17" t="str">
        <f t="shared" si="21"/>
        <v/>
      </c>
      <c r="B112" s="17" t="str">
        <f t="shared" si="22"/>
        <v/>
      </c>
      <c r="C112" s="17" t="str">
        <f t="shared" si="23"/>
        <v/>
      </c>
      <c r="D112" s="17" t="str">
        <f t="shared" si="24"/>
        <v/>
      </c>
      <c r="E112" s="17" t="str">
        <f t="shared" si="25"/>
        <v/>
      </c>
      <c r="F112" s="17" t="str">
        <f t="shared" si="26"/>
        <v/>
      </c>
      <c r="G112" s="17" t="str">
        <f t="shared" si="27"/>
        <v/>
      </c>
      <c r="I112" s="17" t="str" cm="1">
        <f t="array" ref="I112">IF(INDEX('IB (Input)'!$A:$T,ROW(),IB_TradeDate_Column)="","",INDEX('IB (Input)'!$A:$T,ROW(),IB_TradeDate_Column))</f>
        <v/>
      </c>
      <c r="J112" s="17" t="str" cm="1">
        <f t="array" ref="J112">IF(INDEX('IB (Input)'!$A:$T,ROW(),IB_Symbol_Column)="","",INDEX('IB (Input)'!$A:$T,ROW(),IB_Symbol_Column))</f>
        <v/>
      </c>
      <c r="K112" s="17" t="str" cm="1">
        <f t="array" ref="K112">IF(INDEX('IB (Input)'!$A:$T,ROW(),IB_Quantity_Column)="","",INDEX('IB (Input)'!$A:$T,ROW(),IB_Quantity_Column))</f>
        <v/>
      </c>
      <c r="L112" s="17" t="str" cm="1">
        <f t="array" ref="L112">IF(INDEX('IB (Input)'!$A:$T,ROW(),IB_TradePrice_Column)="","",INDEX('IB (Input)'!$A:$T,ROW(),IB_TradePrice_Column))</f>
        <v/>
      </c>
      <c r="M112" s="17" t="str" cm="1">
        <f t="array" ref="M112">IF(INDEX('IB (Input)'!$A:$T,ROW(),IB_Commission_Column)="","",INDEX('IB (Input)'!$A:$T,ROW(),IB_Commission_Column))</f>
        <v/>
      </c>
      <c r="N112" s="17" t="str" cm="1">
        <f t="array" ref="N112">IF(INDEX('IB (Input)'!$A:$T,ROW(),IB_Taxes_Column)="","",INDEX('IB (Input)'!$A:$T,ROW(),IB_Taxes_Column))</f>
        <v/>
      </c>
      <c r="O112" s="17" t="str" cm="1">
        <f t="array" ref="O112">IF(INDEX('IB (Input)'!$A:$T,ROW(),IB_Currency_Column)="","",INDEX('IB (Input)'!$A:$T,ROW(),IB_Currency_Column))</f>
        <v/>
      </c>
      <c r="P112" s="17" t="str" cm="1">
        <f t="array" ref="P112">IF(INDEX('IB (Input)'!$A:$T,ROW(),IB_IB_Commission_Currency)="","",INDEX('IB (Input)'!$A:$T,ROW(),IB_IB_Commission_Currency))</f>
        <v/>
      </c>
      <c r="R112" s="17" t="str" cm="1">
        <f t="array" ref="R112">IFERROR(IF(O112="GBP",1,INDEX('HMRC FX Rate'!F:F,MATCH(LEFT(I112,6)&amp;O112,'HMRC FX Rate'!A:A,0))),"")</f>
        <v/>
      </c>
      <c r="S112" s="17" t="str" cm="1">
        <f t="array" ref="S112">IFERROR(IF(P112="GBP",1,INDEX('HMRC FX Rate'!F:F,MATCH(LEFT(I112,6)&amp;P112,'HMRC FX Rate'!A:A,0))),"")</f>
        <v/>
      </c>
    </row>
    <row r="113" spans="1:19">
      <c r="A113" s="17" t="str">
        <f t="shared" si="21"/>
        <v/>
      </c>
      <c r="B113" s="17" t="str">
        <f t="shared" si="22"/>
        <v/>
      </c>
      <c r="C113" s="17" t="str">
        <f t="shared" si="23"/>
        <v/>
      </c>
      <c r="D113" s="17" t="str">
        <f t="shared" si="24"/>
        <v/>
      </c>
      <c r="E113" s="17" t="str">
        <f t="shared" si="25"/>
        <v/>
      </c>
      <c r="F113" s="17" t="str">
        <f t="shared" si="26"/>
        <v/>
      </c>
      <c r="G113" s="17" t="str">
        <f t="shared" si="27"/>
        <v/>
      </c>
      <c r="I113" s="17" t="str" cm="1">
        <f t="array" ref="I113">IF(INDEX('IB (Input)'!$A:$T,ROW(),IB_TradeDate_Column)="","",INDEX('IB (Input)'!$A:$T,ROW(),IB_TradeDate_Column))</f>
        <v/>
      </c>
      <c r="J113" s="17" t="str" cm="1">
        <f t="array" ref="J113">IF(INDEX('IB (Input)'!$A:$T,ROW(),IB_Symbol_Column)="","",INDEX('IB (Input)'!$A:$T,ROW(),IB_Symbol_Column))</f>
        <v/>
      </c>
      <c r="K113" s="17" t="str" cm="1">
        <f t="array" ref="K113">IF(INDEX('IB (Input)'!$A:$T,ROW(),IB_Quantity_Column)="","",INDEX('IB (Input)'!$A:$T,ROW(),IB_Quantity_Column))</f>
        <v/>
      </c>
      <c r="L113" s="17" t="str" cm="1">
        <f t="array" ref="L113">IF(INDEX('IB (Input)'!$A:$T,ROW(),IB_TradePrice_Column)="","",INDEX('IB (Input)'!$A:$T,ROW(),IB_TradePrice_Column))</f>
        <v/>
      </c>
      <c r="M113" s="17" t="str" cm="1">
        <f t="array" ref="M113">IF(INDEX('IB (Input)'!$A:$T,ROW(),IB_Commission_Column)="","",INDEX('IB (Input)'!$A:$T,ROW(),IB_Commission_Column))</f>
        <v/>
      </c>
      <c r="N113" s="17" t="str" cm="1">
        <f t="array" ref="N113">IF(INDEX('IB (Input)'!$A:$T,ROW(),IB_Taxes_Column)="","",INDEX('IB (Input)'!$A:$T,ROW(),IB_Taxes_Column))</f>
        <v/>
      </c>
      <c r="O113" s="17" t="str" cm="1">
        <f t="array" ref="O113">IF(INDEX('IB (Input)'!$A:$T,ROW(),IB_Currency_Column)="","",INDEX('IB (Input)'!$A:$T,ROW(),IB_Currency_Column))</f>
        <v/>
      </c>
      <c r="P113" s="17" t="str" cm="1">
        <f t="array" ref="P113">IF(INDEX('IB (Input)'!$A:$T,ROW(),IB_IB_Commission_Currency)="","",INDEX('IB (Input)'!$A:$T,ROW(),IB_IB_Commission_Currency))</f>
        <v/>
      </c>
      <c r="R113" s="17" t="str" cm="1">
        <f t="array" ref="R113">IFERROR(IF(O113="GBP",1,INDEX('HMRC FX Rate'!F:F,MATCH(LEFT(I113,6)&amp;O113,'HMRC FX Rate'!A:A,0))),"")</f>
        <v/>
      </c>
      <c r="S113" s="17" t="str" cm="1">
        <f t="array" ref="S113">IFERROR(IF(P113="GBP",1,INDEX('HMRC FX Rate'!F:F,MATCH(LEFT(I113,6)&amp;P113,'HMRC FX Rate'!A:A,0))),"")</f>
        <v/>
      </c>
    </row>
    <row r="114" spans="1:19">
      <c r="A114" s="17" t="str">
        <f t="shared" si="21"/>
        <v/>
      </c>
      <c r="B114" s="17" t="str">
        <f t="shared" si="22"/>
        <v/>
      </c>
      <c r="C114" s="17" t="str">
        <f t="shared" si="23"/>
        <v/>
      </c>
      <c r="D114" s="17" t="str">
        <f t="shared" si="24"/>
        <v/>
      </c>
      <c r="E114" s="17" t="str">
        <f t="shared" si="25"/>
        <v/>
      </c>
      <c r="F114" s="17" t="str">
        <f t="shared" si="26"/>
        <v/>
      </c>
      <c r="G114" s="17" t="str">
        <f t="shared" si="27"/>
        <v/>
      </c>
      <c r="I114" s="17" t="str" cm="1">
        <f t="array" ref="I114">IF(INDEX('IB (Input)'!$A:$T,ROW(),IB_TradeDate_Column)="","",INDEX('IB (Input)'!$A:$T,ROW(),IB_TradeDate_Column))</f>
        <v/>
      </c>
      <c r="J114" s="17" t="str" cm="1">
        <f t="array" ref="J114">IF(INDEX('IB (Input)'!$A:$T,ROW(),IB_Symbol_Column)="","",INDEX('IB (Input)'!$A:$T,ROW(),IB_Symbol_Column))</f>
        <v/>
      </c>
      <c r="K114" s="17" t="str" cm="1">
        <f t="array" ref="K114">IF(INDEX('IB (Input)'!$A:$T,ROW(),IB_Quantity_Column)="","",INDEX('IB (Input)'!$A:$T,ROW(),IB_Quantity_Column))</f>
        <v/>
      </c>
      <c r="L114" s="17" t="str" cm="1">
        <f t="array" ref="L114">IF(INDEX('IB (Input)'!$A:$T,ROW(),IB_TradePrice_Column)="","",INDEX('IB (Input)'!$A:$T,ROW(),IB_TradePrice_Column))</f>
        <v/>
      </c>
      <c r="M114" s="17" t="str" cm="1">
        <f t="array" ref="M114">IF(INDEX('IB (Input)'!$A:$T,ROW(),IB_Commission_Column)="","",INDEX('IB (Input)'!$A:$T,ROW(),IB_Commission_Column))</f>
        <v/>
      </c>
      <c r="N114" s="17" t="str" cm="1">
        <f t="array" ref="N114">IF(INDEX('IB (Input)'!$A:$T,ROW(),IB_Taxes_Column)="","",INDEX('IB (Input)'!$A:$T,ROW(),IB_Taxes_Column))</f>
        <v/>
      </c>
      <c r="O114" s="17" t="str" cm="1">
        <f t="array" ref="O114">IF(INDEX('IB (Input)'!$A:$T,ROW(),IB_Currency_Column)="","",INDEX('IB (Input)'!$A:$T,ROW(),IB_Currency_Column))</f>
        <v/>
      </c>
      <c r="P114" s="17" t="str" cm="1">
        <f t="array" ref="P114">IF(INDEX('IB (Input)'!$A:$T,ROW(),IB_IB_Commission_Currency)="","",INDEX('IB (Input)'!$A:$T,ROW(),IB_IB_Commission_Currency))</f>
        <v/>
      </c>
      <c r="R114" s="17" t="str" cm="1">
        <f t="array" ref="R114">IFERROR(IF(O114="GBP",1,INDEX('HMRC FX Rate'!F:F,MATCH(LEFT(I114,6)&amp;O114,'HMRC FX Rate'!A:A,0))),"")</f>
        <v/>
      </c>
      <c r="S114" s="17" t="str" cm="1">
        <f t="array" ref="S114">IFERROR(IF(P114="GBP",1,INDEX('HMRC FX Rate'!F:F,MATCH(LEFT(I114,6)&amp;P114,'HMRC FX Rate'!A:A,0))),"")</f>
        <v/>
      </c>
    </row>
    <row r="115" spans="1:19">
      <c r="A115" s="17" t="str">
        <f t="shared" si="21"/>
        <v/>
      </c>
      <c r="B115" s="17" t="str">
        <f t="shared" si="22"/>
        <v/>
      </c>
      <c r="C115" s="17" t="str">
        <f t="shared" si="23"/>
        <v/>
      </c>
      <c r="D115" s="17" t="str">
        <f t="shared" si="24"/>
        <v/>
      </c>
      <c r="E115" s="17" t="str">
        <f t="shared" si="25"/>
        <v/>
      </c>
      <c r="F115" s="17" t="str">
        <f t="shared" si="26"/>
        <v/>
      </c>
      <c r="G115" s="17" t="str">
        <f t="shared" si="27"/>
        <v/>
      </c>
      <c r="I115" s="17" t="str" cm="1">
        <f t="array" ref="I115">IF(INDEX('IB (Input)'!$A:$T,ROW(),IB_TradeDate_Column)="","",INDEX('IB (Input)'!$A:$T,ROW(),IB_TradeDate_Column))</f>
        <v/>
      </c>
      <c r="J115" s="17" t="str" cm="1">
        <f t="array" ref="J115">IF(INDEX('IB (Input)'!$A:$T,ROW(),IB_Symbol_Column)="","",INDEX('IB (Input)'!$A:$T,ROW(),IB_Symbol_Column))</f>
        <v/>
      </c>
      <c r="K115" s="17" t="str" cm="1">
        <f t="array" ref="K115">IF(INDEX('IB (Input)'!$A:$T,ROW(),IB_Quantity_Column)="","",INDEX('IB (Input)'!$A:$T,ROW(),IB_Quantity_Column))</f>
        <v/>
      </c>
      <c r="L115" s="17" t="str" cm="1">
        <f t="array" ref="L115">IF(INDEX('IB (Input)'!$A:$T,ROW(),IB_TradePrice_Column)="","",INDEX('IB (Input)'!$A:$T,ROW(),IB_TradePrice_Column))</f>
        <v/>
      </c>
      <c r="M115" s="17" t="str" cm="1">
        <f t="array" ref="M115">IF(INDEX('IB (Input)'!$A:$T,ROW(),IB_Commission_Column)="","",INDEX('IB (Input)'!$A:$T,ROW(),IB_Commission_Column))</f>
        <v/>
      </c>
      <c r="N115" s="17" t="str" cm="1">
        <f t="array" ref="N115">IF(INDEX('IB (Input)'!$A:$T,ROW(),IB_Taxes_Column)="","",INDEX('IB (Input)'!$A:$T,ROW(),IB_Taxes_Column))</f>
        <v/>
      </c>
      <c r="O115" s="17" t="str" cm="1">
        <f t="array" ref="O115">IF(INDEX('IB (Input)'!$A:$T,ROW(),IB_Currency_Column)="","",INDEX('IB (Input)'!$A:$T,ROW(),IB_Currency_Column))</f>
        <v/>
      </c>
      <c r="P115" s="17" t="str" cm="1">
        <f t="array" ref="P115">IF(INDEX('IB (Input)'!$A:$T,ROW(),IB_IB_Commission_Currency)="","",INDEX('IB (Input)'!$A:$T,ROW(),IB_IB_Commission_Currency))</f>
        <v/>
      </c>
      <c r="R115" s="17" t="str" cm="1">
        <f t="array" ref="R115">IFERROR(IF(O115="GBP",1,INDEX('HMRC FX Rate'!F:F,MATCH(LEFT(I115,6)&amp;O115,'HMRC FX Rate'!A:A,0))),"")</f>
        <v/>
      </c>
      <c r="S115" s="17" t="str" cm="1">
        <f t="array" ref="S115">IFERROR(IF(P115="GBP",1,INDEX('HMRC FX Rate'!F:F,MATCH(LEFT(I115,6)&amp;P115,'HMRC FX Rate'!A:A,0))),"")</f>
        <v/>
      </c>
    </row>
    <row r="116" spans="1:19">
      <c r="A116" s="17" t="str">
        <f t="shared" si="21"/>
        <v/>
      </c>
      <c r="B116" s="17" t="str">
        <f t="shared" si="22"/>
        <v/>
      </c>
      <c r="C116" s="17" t="str">
        <f t="shared" si="23"/>
        <v/>
      </c>
      <c r="D116" s="17" t="str">
        <f t="shared" si="24"/>
        <v/>
      </c>
      <c r="E116" s="17" t="str">
        <f t="shared" si="25"/>
        <v/>
      </c>
      <c r="F116" s="17" t="str">
        <f t="shared" si="26"/>
        <v/>
      </c>
      <c r="G116" s="17" t="str">
        <f t="shared" si="27"/>
        <v/>
      </c>
      <c r="I116" s="17" t="str" cm="1">
        <f t="array" ref="I116">IF(INDEX('IB (Input)'!$A:$T,ROW(),IB_TradeDate_Column)="","",INDEX('IB (Input)'!$A:$T,ROW(),IB_TradeDate_Column))</f>
        <v/>
      </c>
      <c r="J116" s="17" t="str" cm="1">
        <f t="array" ref="J116">IF(INDEX('IB (Input)'!$A:$T,ROW(),IB_Symbol_Column)="","",INDEX('IB (Input)'!$A:$T,ROW(),IB_Symbol_Column))</f>
        <v/>
      </c>
      <c r="K116" s="17" t="str" cm="1">
        <f t="array" ref="K116">IF(INDEX('IB (Input)'!$A:$T,ROW(),IB_Quantity_Column)="","",INDEX('IB (Input)'!$A:$T,ROW(),IB_Quantity_Column))</f>
        <v/>
      </c>
      <c r="L116" s="17" t="str" cm="1">
        <f t="array" ref="L116">IF(INDEX('IB (Input)'!$A:$T,ROW(),IB_TradePrice_Column)="","",INDEX('IB (Input)'!$A:$T,ROW(),IB_TradePrice_Column))</f>
        <v/>
      </c>
      <c r="M116" s="17" t="str" cm="1">
        <f t="array" ref="M116">IF(INDEX('IB (Input)'!$A:$T,ROW(),IB_Commission_Column)="","",INDEX('IB (Input)'!$A:$T,ROW(),IB_Commission_Column))</f>
        <v/>
      </c>
      <c r="N116" s="17" t="str" cm="1">
        <f t="array" ref="N116">IF(INDEX('IB (Input)'!$A:$T,ROW(),IB_Taxes_Column)="","",INDEX('IB (Input)'!$A:$T,ROW(),IB_Taxes_Column))</f>
        <v/>
      </c>
      <c r="O116" s="17" t="str" cm="1">
        <f t="array" ref="O116">IF(INDEX('IB (Input)'!$A:$T,ROW(),IB_Currency_Column)="","",INDEX('IB (Input)'!$A:$T,ROW(),IB_Currency_Column))</f>
        <v/>
      </c>
      <c r="P116" s="17" t="str" cm="1">
        <f t="array" ref="P116">IF(INDEX('IB (Input)'!$A:$T,ROW(),IB_IB_Commission_Currency)="","",INDEX('IB (Input)'!$A:$T,ROW(),IB_IB_Commission_Currency))</f>
        <v/>
      </c>
      <c r="R116" s="17" t="str" cm="1">
        <f t="array" ref="R116">IFERROR(IF(O116="GBP",1,INDEX('HMRC FX Rate'!F:F,MATCH(LEFT(I116,6)&amp;O116,'HMRC FX Rate'!A:A,0))),"")</f>
        <v/>
      </c>
      <c r="S116" s="17" t="str" cm="1">
        <f t="array" ref="S116">IFERROR(IF(P116="GBP",1,INDEX('HMRC FX Rate'!F:F,MATCH(LEFT(I116,6)&amp;P116,'HMRC FX Rate'!A:A,0))),"")</f>
        <v/>
      </c>
    </row>
    <row r="117" spans="1:19">
      <c r="A117" s="17" t="str">
        <f t="shared" si="21"/>
        <v/>
      </c>
      <c r="B117" s="17" t="str">
        <f t="shared" si="22"/>
        <v/>
      </c>
      <c r="C117" s="17" t="str">
        <f t="shared" si="23"/>
        <v/>
      </c>
      <c r="D117" s="17" t="str">
        <f t="shared" si="24"/>
        <v/>
      </c>
      <c r="E117" s="17" t="str">
        <f t="shared" si="25"/>
        <v/>
      </c>
      <c r="F117" s="17" t="str">
        <f t="shared" si="26"/>
        <v/>
      </c>
      <c r="G117" s="17" t="str">
        <f t="shared" si="27"/>
        <v/>
      </c>
      <c r="I117" s="17" t="str" cm="1">
        <f t="array" ref="I117">IF(INDEX('IB (Input)'!$A:$T,ROW(),IB_TradeDate_Column)="","",INDEX('IB (Input)'!$A:$T,ROW(),IB_TradeDate_Column))</f>
        <v/>
      </c>
      <c r="J117" s="17" t="str" cm="1">
        <f t="array" ref="J117">IF(INDEX('IB (Input)'!$A:$T,ROW(),IB_Symbol_Column)="","",INDEX('IB (Input)'!$A:$T,ROW(),IB_Symbol_Column))</f>
        <v/>
      </c>
      <c r="K117" s="17" t="str" cm="1">
        <f t="array" ref="K117">IF(INDEX('IB (Input)'!$A:$T,ROW(),IB_Quantity_Column)="","",INDEX('IB (Input)'!$A:$T,ROW(),IB_Quantity_Column))</f>
        <v/>
      </c>
      <c r="L117" s="17" t="str" cm="1">
        <f t="array" ref="L117">IF(INDEX('IB (Input)'!$A:$T,ROW(),IB_TradePrice_Column)="","",INDEX('IB (Input)'!$A:$T,ROW(),IB_TradePrice_Column))</f>
        <v/>
      </c>
      <c r="M117" s="17" t="str" cm="1">
        <f t="array" ref="M117">IF(INDEX('IB (Input)'!$A:$T,ROW(),IB_Commission_Column)="","",INDEX('IB (Input)'!$A:$T,ROW(),IB_Commission_Column))</f>
        <v/>
      </c>
      <c r="N117" s="17" t="str" cm="1">
        <f t="array" ref="N117">IF(INDEX('IB (Input)'!$A:$T,ROW(),IB_Taxes_Column)="","",INDEX('IB (Input)'!$A:$T,ROW(),IB_Taxes_Column))</f>
        <v/>
      </c>
      <c r="O117" s="17" t="str" cm="1">
        <f t="array" ref="O117">IF(INDEX('IB (Input)'!$A:$T,ROW(),IB_Currency_Column)="","",INDEX('IB (Input)'!$A:$T,ROW(),IB_Currency_Column))</f>
        <v/>
      </c>
      <c r="P117" s="17" t="str" cm="1">
        <f t="array" ref="P117">IF(INDEX('IB (Input)'!$A:$T,ROW(),IB_IB_Commission_Currency)="","",INDEX('IB (Input)'!$A:$T,ROW(),IB_IB_Commission_Currency))</f>
        <v/>
      </c>
      <c r="R117" s="17" t="str" cm="1">
        <f t="array" ref="R117">IFERROR(IF(O117="GBP",1,INDEX('HMRC FX Rate'!F:F,MATCH(LEFT(I117,6)&amp;O117,'HMRC FX Rate'!A:A,0))),"")</f>
        <v/>
      </c>
      <c r="S117" s="17" t="str" cm="1">
        <f t="array" ref="S117">IFERROR(IF(P117="GBP",1,INDEX('HMRC FX Rate'!F:F,MATCH(LEFT(I117,6)&amp;P117,'HMRC FX Rate'!A:A,0))),"")</f>
        <v/>
      </c>
    </row>
    <row r="118" spans="1:19">
      <c r="A118" s="17" t="str">
        <f t="shared" si="21"/>
        <v/>
      </c>
      <c r="B118" s="17" t="str">
        <f t="shared" si="22"/>
        <v/>
      </c>
      <c r="C118" s="17" t="str">
        <f t="shared" si="23"/>
        <v/>
      </c>
      <c r="D118" s="17" t="str">
        <f t="shared" si="24"/>
        <v/>
      </c>
      <c r="E118" s="17" t="str">
        <f t="shared" si="25"/>
        <v/>
      </c>
      <c r="F118" s="17" t="str">
        <f t="shared" si="26"/>
        <v/>
      </c>
      <c r="G118" s="17" t="str">
        <f t="shared" si="27"/>
        <v/>
      </c>
      <c r="I118" s="17" t="str" cm="1">
        <f t="array" ref="I118">IF(INDEX('IB (Input)'!$A:$T,ROW(),IB_TradeDate_Column)="","",INDEX('IB (Input)'!$A:$T,ROW(),IB_TradeDate_Column))</f>
        <v/>
      </c>
      <c r="J118" s="17" t="str" cm="1">
        <f t="array" ref="J118">IF(INDEX('IB (Input)'!$A:$T,ROW(),IB_Symbol_Column)="","",INDEX('IB (Input)'!$A:$T,ROW(),IB_Symbol_Column))</f>
        <v/>
      </c>
      <c r="K118" s="17" t="str" cm="1">
        <f t="array" ref="K118">IF(INDEX('IB (Input)'!$A:$T,ROW(),IB_Quantity_Column)="","",INDEX('IB (Input)'!$A:$T,ROW(),IB_Quantity_Column))</f>
        <v/>
      </c>
      <c r="L118" s="17" t="str" cm="1">
        <f t="array" ref="L118">IF(INDEX('IB (Input)'!$A:$T,ROW(),IB_TradePrice_Column)="","",INDEX('IB (Input)'!$A:$T,ROW(),IB_TradePrice_Column))</f>
        <v/>
      </c>
      <c r="M118" s="17" t="str" cm="1">
        <f t="array" ref="M118">IF(INDEX('IB (Input)'!$A:$T,ROW(),IB_Commission_Column)="","",INDEX('IB (Input)'!$A:$T,ROW(),IB_Commission_Column))</f>
        <v/>
      </c>
      <c r="N118" s="17" t="str" cm="1">
        <f t="array" ref="N118">IF(INDEX('IB (Input)'!$A:$T,ROW(),IB_Taxes_Column)="","",INDEX('IB (Input)'!$A:$T,ROW(),IB_Taxes_Column))</f>
        <v/>
      </c>
      <c r="O118" s="17" t="str" cm="1">
        <f t="array" ref="O118">IF(INDEX('IB (Input)'!$A:$T,ROW(),IB_Currency_Column)="","",INDEX('IB (Input)'!$A:$T,ROW(),IB_Currency_Column))</f>
        <v/>
      </c>
      <c r="P118" s="17" t="str" cm="1">
        <f t="array" ref="P118">IF(INDEX('IB (Input)'!$A:$T,ROW(),IB_IB_Commission_Currency)="","",INDEX('IB (Input)'!$A:$T,ROW(),IB_IB_Commission_Currency))</f>
        <v/>
      </c>
      <c r="R118" s="17" t="str" cm="1">
        <f t="array" ref="R118">IFERROR(IF(O118="GBP",1,INDEX('HMRC FX Rate'!F:F,MATCH(LEFT(I118,6)&amp;O118,'HMRC FX Rate'!A:A,0))),"")</f>
        <v/>
      </c>
      <c r="S118" s="17" t="str" cm="1">
        <f t="array" ref="S118">IFERROR(IF(P118="GBP",1,INDEX('HMRC FX Rate'!F:F,MATCH(LEFT(I118,6)&amp;P118,'HMRC FX Rate'!A:A,0))),"")</f>
        <v/>
      </c>
    </row>
    <row r="119" spans="1:19">
      <c r="A119" s="17" t="str">
        <f t="shared" si="21"/>
        <v/>
      </c>
      <c r="B119" s="17" t="str">
        <f t="shared" si="22"/>
        <v/>
      </c>
      <c r="C119" s="17" t="str">
        <f t="shared" si="23"/>
        <v/>
      </c>
      <c r="D119" s="17" t="str">
        <f t="shared" si="24"/>
        <v/>
      </c>
      <c r="E119" s="17" t="str">
        <f t="shared" si="25"/>
        <v/>
      </c>
      <c r="F119" s="17" t="str">
        <f t="shared" si="26"/>
        <v/>
      </c>
      <c r="G119" s="17" t="str">
        <f t="shared" si="27"/>
        <v/>
      </c>
      <c r="I119" s="17" t="str" cm="1">
        <f t="array" ref="I119">IF(INDEX('IB (Input)'!$A:$T,ROW(),IB_TradeDate_Column)="","",INDEX('IB (Input)'!$A:$T,ROW(),IB_TradeDate_Column))</f>
        <v/>
      </c>
      <c r="J119" s="17" t="str" cm="1">
        <f t="array" ref="J119">IF(INDEX('IB (Input)'!$A:$T,ROW(),IB_Symbol_Column)="","",INDEX('IB (Input)'!$A:$T,ROW(),IB_Symbol_Column))</f>
        <v/>
      </c>
      <c r="K119" s="17" t="str" cm="1">
        <f t="array" ref="K119">IF(INDEX('IB (Input)'!$A:$T,ROW(),IB_Quantity_Column)="","",INDEX('IB (Input)'!$A:$T,ROW(),IB_Quantity_Column))</f>
        <v/>
      </c>
      <c r="L119" s="17" t="str" cm="1">
        <f t="array" ref="L119">IF(INDEX('IB (Input)'!$A:$T,ROW(),IB_TradePrice_Column)="","",INDEX('IB (Input)'!$A:$T,ROW(),IB_TradePrice_Column))</f>
        <v/>
      </c>
      <c r="M119" s="17" t="str" cm="1">
        <f t="array" ref="M119">IF(INDEX('IB (Input)'!$A:$T,ROW(),IB_Commission_Column)="","",INDEX('IB (Input)'!$A:$T,ROW(),IB_Commission_Column))</f>
        <v/>
      </c>
      <c r="N119" s="17" t="str" cm="1">
        <f t="array" ref="N119">IF(INDEX('IB (Input)'!$A:$T,ROW(),IB_Taxes_Column)="","",INDEX('IB (Input)'!$A:$T,ROW(),IB_Taxes_Column))</f>
        <v/>
      </c>
      <c r="O119" s="17" t="str" cm="1">
        <f t="array" ref="O119">IF(INDEX('IB (Input)'!$A:$T,ROW(),IB_Currency_Column)="","",INDEX('IB (Input)'!$A:$T,ROW(),IB_Currency_Column))</f>
        <v/>
      </c>
      <c r="P119" s="17" t="str" cm="1">
        <f t="array" ref="P119">IF(INDEX('IB (Input)'!$A:$T,ROW(),IB_IB_Commission_Currency)="","",INDEX('IB (Input)'!$A:$T,ROW(),IB_IB_Commission_Currency))</f>
        <v/>
      </c>
      <c r="R119" s="17" t="str" cm="1">
        <f t="array" ref="R119">IFERROR(IF(O119="GBP",1,INDEX('HMRC FX Rate'!F:F,MATCH(LEFT(I119,6)&amp;O119,'HMRC FX Rate'!A:A,0))),"")</f>
        <v/>
      </c>
      <c r="S119" s="17" t="str" cm="1">
        <f t="array" ref="S119">IFERROR(IF(P119="GBP",1,INDEX('HMRC FX Rate'!F:F,MATCH(LEFT(I119,6)&amp;P119,'HMRC FX Rate'!A:A,0))),"")</f>
        <v/>
      </c>
    </row>
    <row r="120" spans="1:19">
      <c r="A120" s="17" t="str">
        <f t="shared" si="21"/>
        <v/>
      </c>
      <c r="B120" s="17" t="str">
        <f t="shared" si="22"/>
        <v/>
      </c>
      <c r="C120" s="17" t="str">
        <f t="shared" si="23"/>
        <v/>
      </c>
      <c r="D120" s="17" t="str">
        <f t="shared" si="24"/>
        <v/>
      </c>
      <c r="E120" s="17" t="str">
        <f t="shared" si="25"/>
        <v/>
      </c>
      <c r="F120" s="17" t="str">
        <f t="shared" si="26"/>
        <v/>
      </c>
      <c r="G120" s="17" t="str">
        <f t="shared" si="27"/>
        <v/>
      </c>
      <c r="I120" s="17" t="str" cm="1">
        <f t="array" ref="I120">IF(INDEX('IB (Input)'!$A:$T,ROW(),IB_TradeDate_Column)="","",INDEX('IB (Input)'!$A:$T,ROW(),IB_TradeDate_Column))</f>
        <v/>
      </c>
      <c r="J120" s="17" t="str" cm="1">
        <f t="array" ref="J120">IF(INDEX('IB (Input)'!$A:$T,ROW(),IB_Symbol_Column)="","",INDEX('IB (Input)'!$A:$T,ROW(),IB_Symbol_Column))</f>
        <v/>
      </c>
      <c r="K120" s="17" t="str" cm="1">
        <f t="array" ref="K120">IF(INDEX('IB (Input)'!$A:$T,ROW(),IB_Quantity_Column)="","",INDEX('IB (Input)'!$A:$T,ROW(),IB_Quantity_Column))</f>
        <v/>
      </c>
      <c r="L120" s="17" t="str" cm="1">
        <f t="array" ref="L120">IF(INDEX('IB (Input)'!$A:$T,ROW(),IB_TradePrice_Column)="","",INDEX('IB (Input)'!$A:$T,ROW(),IB_TradePrice_Column))</f>
        <v/>
      </c>
      <c r="M120" s="17" t="str" cm="1">
        <f t="array" ref="M120">IF(INDEX('IB (Input)'!$A:$T,ROW(),IB_Commission_Column)="","",INDEX('IB (Input)'!$A:$T,ROW(),IB_Commission_Column))</f>
        <v/>
      </c>
      <c r="N120" s="17" t="str" cm="1">
        <f t="array" ref="N120">IF(INDEX('IB (Input)'!$A:$T,ROW(),IB_Taxes_Column)="","",INDEX('IB (Input)'!$A:$T,ROW(),IB_Taxes_Column))</f>
        <v/>
      </c>
      <c r="O120" s="17" t="str" cm="1">
        <f t="array" ref="O120">IF(INDEX('IB (Input)'!$A:$T,ROW(),IB_Currency_Column)="","",INDEX('IB (Input)'!$A:$T,ROW(),IB_Currency_Column))</f>
        <v/>
      </c>
      <c r="P120" s="17" t="str" cm="1">
        <f t="array" ref="P120">IF(INDEX('IB (Input)'!$A:$T,ROW(),IB_IB_Commission_Currency)="","",INDEX('IB (Input)'!$A:$T,ROW(),IB_IB_Commission_Currency))</f>
        <v/>
      </c>
      <c r="R120" s="17" t="str" cm="1">
        <f t="array" ref="R120">IFERROR(IF(O120="GBP",1,INDEX('HMRC FX Rate'!F:F,MATCH(LEFT(I120,6)&amp;O120,'HMRC FX Rate'!A:A,0))),"")</f>
        <v/>
      </c>
      <c r="S120" s="17" t="str" cm="1">
        <f t="array" ref="S120">IFERROR(IF(P120="GBP",1,INDEX('HMRC FX Rate'!F:F,MATCH(LEFT(I120,6)&amp;P120,'HMRC FX Rate'!A:A,0))),"")</f>
        <v/>
      </c>
    </row>
    <row r="121" spans="1:19">
      <c r="A121" s="17" t="str">
        <f t="shared" si="21"/>
        <v/>
      </c>
      <c r="B121" s="17" t="str">
        <f t="shared" si="22"/>
        <v/>
      </c>
      <c r="C121" s="17" t="str">
        <f t="shared" si="23"/>
        <v/>
      </c>
      <c r="D121" s="17" t="str">
        <f t="shared" si="24"/>
        <v/>
      </c>
      <c r="E121" s="17" t="str">
        <f t="shared" si="25"/>
        <v/>
      </c>
      <c r="F121" s="17" t="str">
        <f t="shared" si="26"/>
        <v/>
      </c>
      <c r="G121" s="17" t="str">
        <f t="shared" si="27"/>
        <v/>
      </c>
      <c r="I121" s="17" t="str" cm="1">
        <f t="array" ref="I121">IF(INDEX('IB (Input)'!$A:$T,ROW(),IB_TradeDate_Column)="","",INDEX('IB (Input)'!$A:$T,ROW(),IB_TradeDate_Column))</f>
        <v/>
      </c>
      <c r="J121" s="17" t="str" cm="1">
        <f t="array" ref="J121">IF(INDEX('IB (Input)'!$A:$T,ROW(),IB_Symbol_Column)="","",INDEX('IB (Input)'!$A:$T,ROW(),IB_Symbol_Column))</f>
        <v/>
      </c>
      <c r="K121" s="17" t="str" cm="1">
        <f t="array" ref="K121">IF(INDEX('IB (Input)'!$A:$T,ROW(),IB_Quantity_Column)="","",INDEX('IB (Input)'!$A:$T,ROW(),IB_Quantity_Column))</f>
        <v/>
      </c>
      <c r="L121" s="17" t="str" cm="1">
        <f t="array" ref="L121">IF(INDEX('IB (Input)'!$A:$T,ROW(),IB_TradePrice_Column)="","",INDEX('IB (Input)'!$A:$T,ROW(),IB_TradePrice_Column))</f>
        <v/>
      </c>
      <c r="M121" s="17" t="str" cm="1">
        <f t="array" ref="M121">IF(INDEX('IB (Input)'!$A:$T,ROW(),IB_Commission_Column)="","",INDEX('IB (Input)'!$A:$T,ROW(),IB_Commission_Column))</f>
        <v/>
      </c>
      <c r="N121" s="17" t="str" cm="1">
        <f t="array" ref="N121">IF(INDEX('IB (Input)'!$A:$T,ROW(),IB_Taxes_Column)="","",INDEX('IB (Input)'!$A:$T,ROW(),IB_Taxes_Column))</f>
        <v/>
      </c>
      <c r="O121" s="17" t="str" cm="1">
        <f t="array" ref="O121">IF(INDEX('IB (Input)'!$A:$T,ROW(),IB_Currency_Column)="","",INDEX('IB (Input)'!$A:$T,ROW(),IB_Currency_Column))</f>
        <v/>
      </c>
      <c r="P121" s="17" t="str" cm="1">
        <f t="array" ref="P121">IF(INDEX('IB (Input)'!$A:$T,ROW(),IB_IB_Commission_Currency)="","",INDEX('IB (Input)'!$A:$T,ROW(),IB_IB_Commission_Currency))</f>
        <v/>
      </c>
      <c r="R121" s="17" t="str" cm="1">
        <f t="array" ref="R121">IFERROR(IF(O121="GBP",1,INDEX('HMRC FX Rate'!F:F,MATCH(LEFT(I121,6)&amp;O121,'HMRC FX Rate'!A:A,0))),"")</f>
        <v/>
      </c>
      <c r="S121" s="17" t="str" cm="1">
        <f t="array" ref="S121">IFERROR(IF(P121="GBP",1,INDEX('HMRC FX Rate'!F:F,MATCH(LEFT(I121,6)&amp;P121,'HMRC FX Rate'!A:A,0))),"")</f>
        <v/>
      </c>
    </row>
    <row r="122" spans="1:19">
      <c r="A122" s="17" t="str">
        <f t="shared" si="21"/>
        <v/>
      </c>
      <c r="B122" s="17" t="str">
        <f t="shared" si="22"/>
        <v/>
      </c>
      <c r="C122" s="17" t="str">
        <f t="shared" si="23"/>
        <v/>
      </c>
      <c r="D122" s="17" t="str">
        <f t="shared" si="24"/>
        <v/>
      </c>
      <c r="E122" s="17" t="str">
        <f t="shared" si="25"/>
        <v/>
      </c>
      <c r="F122" s="17" t="str">
        <f t="shared" si="26"/>
        <v/>
      </c>
      <c r="G122" s="17" t="str">
        <f t="shared" si="27"/>
        <v/>
      </c>
      <c r="I122" s="17" t="str" cm="1">
        <f t="array" ref="I122">IF(INDEX('IB (Input)'!$A:$T,ROW(),IB_TradeDate_Column)="","",INDEX('IB (Input)'!$A:$T,ROW(),IB_TradeDate_Column))</f>
        <v/>
      </c>
      <c r="J122" s="17" t="str" cm="1">
        <f t="array" ref="J122">IF(INDEX('IB (Input)'!$A:$T,ROW(),IB_Symbol_Column)="","",INDEX('IB (Input)'!$A:$T,ROW(),IB_Symbol_Column))</f>
        <v/>
      </c>
      <c r="K122" s="17" t="str" cm="1">
        <f t="array" ref="K122">IF(INDEX('IB (Input)'!$A:$T,ROW(),IB_Quantity_Column)="","",INDEX('IB (Input)'!$A:$T,ROW(),IB_Quantity_Column))</f>
        <v/>
      </c>
      <c r="L122" s="17" t="str" cm="1">
        <f t="array" ref="L122">IF(INDEX('IB (Input)'!$A:$T,ROW(),IB_TradePrice_Column)="","",INDEX('IB (Input)'!$A:$T,ROW(),IB_TradePrice_Column))</f>
        <v/>
      </c>
      <c r="M122" s="17" t="str" cm="1">
        <f t="array" ref="M122">IF(INDEX('IB (Input)'!$A:$T,ROW(),IB_Commission_Column)="","",INDEX('IB (Input)'!$A:$T,ROW(),IB_Commission_Column))</f>
        <v/>
      </c>
      <c r="N122" s="17" t="str" cm="1">
        <f t="array" ref="N122">IF(INDEX('IB (Input)'!$A:$T,ROW(),IB_Taxes_Column)="","",INDEX('IB (Input)'!$A:$T,ROW(),IB_Taxes_Column))</f>
        <v/>
      </c>
      <c r="O122" s="17" t="str" cm="1">
        <f t="array" ref="O122">IF(INDEX('IB (Input)'!$A:$T,ROW(),IB_Currency_Column)="","",INDEX('IB (Input)'!$A:$T,ROW(),IB_Currency_Column))</f>
        <v/>
      </c>
      <c r="P122" s="17" t="str" cm="1">
        <f t="array" ref="P122">IF(INDEX('IB (Input)'!$A:$T,ROW(),IB_IB_Commission_Currency)="","",INDEX('IB (Input)'!$A:$T,ROW(),IB_IB_Commission_Currency))</f>
        <v/>
      </c>
      <c r="R122" s="17" t="str" cm="1">
        <f t="array" ref="R122">IFERROR(IF(O122="GBP",1,INDEX('HMRC FX Rate'!F:F,MATCH(LEFT(I122,6)&amp;O122,'HMRC FX Rate'!A:A,0))),"")</f>
        <v/>
      </c>
      <c r="S122" s="17" t="str" cm="1">
        <f t="array" ref="S122">IFERROR(IF(P122="GBP",1,INDEX('HMRC FX Rate'!F:F,MATCH(LEFT(I122,6)&amp;P122,'HMRC FX Rate'!A:A,0))),"")</f>
        <v/>
      </c>
    </row>
    <row r="123" spans="1:19">
      <c r="A123" s="17" t="str">
        <f t="shared" si="21"/>
        <v/>
      </c>
      <c r="B123" s="17" t="str">
        <f t="shared" si="22"/>
        <v/>
      </c>
      <c r="C123" s="17" t="str">
        <f t="shared" si="23"/>
        <v/>
      </c>
      <c r="D123" s="17" t="str">
        <f t="shared" si="24"/>
        <v/>
      </c>
      <c r="E123" s="17" t="str">
        <f t="shared" si="25"/>
        <v/>
      </c>
      <c r="F123" s="17" t="str">
        <f t="shared" si="26"/>
        <v/>
      </c>
      <c r="G123" s="17" t="str">
        <f t="shared" si="27"/>
        <v/>
      </c>
      <c r="I123" s="17" t="str" cm="1">
        <f t="array" ref="I123">IF(INDEX('IB (Input)'!$A:$T,ROW(),IB_TradeDate_Column)="","",INDEX('IB (Input)'!$A:$T,ROW(),IB_TradeDate_Column))</f>
        <v/>
      </c>
      <c r="J123" s="17" t="str" cm="1">
        <f t="array" ref="J123">IF(INDEX('IB (Input)'!$A:$T,ROW(),IB_Symbol_Column)="","",INDEX('IB (Input)'!$A:$T,ROW(),IB_Symbol_Column))</f>
        <v/>
      </c>
      <c r="K123" s="17" t="str" cm="1">
        <f t="array" ref="K123">IF(INDEX('IB (Input)'!$A:$T,ROW(),IB_Quantity_Column)="","",INDEX('IB (Input)'!$A:$T,ROW(),IB_Quantity_Column))</f>
        <v/>
      </c>
      <c r="L123" s="17" t="str" cm="1">
        <f t="array" ref="L123">IF(INDEX('IB (Input)'!$A:$T,ROW(),IB_TradePrice_Column)="","",INDEX('IB (Input)'!$A:$T,ROW(),IB_TradePrice_Column))</f>
        <v/>
      </c>
      <c r="M123" s="17" t="str" cm="1">
        <f t="array" ref="M123">IF(INDEX('IB (Input)'!$A:$T,ROW(),IB_Commission_Column)="","",INDEX('IB (Input)'!$A:$T,ROW(),IB_Commission_Column))</f>
        <v/>
      </c>
      <c r="N123" s="17" t="str" cm="1">
        <f t="array" ref="N123">IF(INDEX('IB (Input)'!$A:$T,ROW(),IB_Taxes_Column)="","",INDEX('IB (Input)'!$A:$T,ROW(),IB_Taxes_Column))</f>
        <v/>
      </c>
      <c r="O123" s="17" t="str" cm="1">
        <f t="array" ref="O123">IF(INDEX('IB (Input)'!$A:$T,ROW(),IB_Currency_Column)="","",INDEX('IB (Input)'!$A:$T,ROW(),IB_Currency_Column))</f>
        <v/>
      </c>
      <c r="P123" s="17" t="str" cm="1">
        <f t="array" ref="P123">IF(INDEX('IB (Input)'!$A:$T,ROW(),IB_IB_Commission_Currency)="","",INDEX('IB (Input)'!$A:$T,ROW(),IB_IB_Commission_Currency))</f>
        <v/>
      </c>
      <c r="R123" s="17" t="str" cm="1">
        <f t="array" ref="R123">IFERROR(IF(O123="GBP",1,INDEX('HMRC FX Rate'!F:F,MATCH(LEFT(I123,6)&amp;O123,'HMRC FX Rate'!A:A,0))),"")</f>
        <v/>
      </c>
      <c r="S123" s="17" t="str" cm="1">
        <f t="array" ref="S123">IFERROR(IF(P123="GBP",1,INDEX('HMRC FX Rate'!F:F,MATCH(LEFT(I123,6)&amp;P123,'HMRC FX Rate'!A:A,0))),"")</f>
        <v/>
      </c>
    </row>
    <row r="124" spans="1:19">
      <c r="A124" s="17" t="str">
        <f t="shared" si="21"/>
        <v/>
      </c>
      <c r="B124" s="17" t="str">
        <f t="shared" si="22"/>
        <v/>
      </c>
      <c r="C124" s="17" t="str">
        <f t="shared" si="23"/>
        <v/>
      </c>
      <c r="D124" s="17" t="str">
        <f t="shared" si="24"/>
        <v/>
      </c>
      <c r="E124" s="17" t="str">
        <f t="shared" si="25"/>
        <v/>
      </c>
      <c r="F124" s="17" t="str">
        <f t="shared" si="26"/>
        <v/>
      </c>
      <c r="G124" s="17" t="str">
        <f t="shared" si="27"/>
        <v/>
      </c>
      <c r="I124" s="17" t="str" cm="1">
        <f t="array" ref="I124">IF(INDEX('IB (Input)'!$A:$T,ROW(),IB_TradeDate_Column)="","",INDEX('IB (Input)'!$A:$T,ROW(),IB_TradeDate_Column))</f>
        <v/>
      </c>
      <c r="J124" s="17" t="str" cm="1">
        <f t="array" ref="J124">IF(INDEX('IB (Input)'!$A:$T,ROW(),IB_Symbol_Column)="","",INDEX('IB (Input)'!$A:$T,ROW(),IB_Symbol_Column))</f>
        <v/>
      </c>
      <c r="K124" s="17" t="str" cm="1">
        <f t="array" ref="K124">IF(INDEX('IB (Input)'!$A:$T,ROW(),IB_Quantity_Column)="","",INDEX('IB (Input)'!$A:$T,ROW(),IB_Quantity_Column))</f>
        <v/>
      </c>
      <c r="L124" s="17" t="str" cm="1">
        <f t="array" ref="L124">IF(INDEX('IB (Input)'!$A:$T,ROW(),IB_TradePrice_Column)="","",INDEX('IB (Input)'!$A:$T,ROW(),IB_TradePrice_Column))</f>
        <v/>
      </c>
      <c r="M124" s="17" t="str" cm="1">
        <f t="array" ref="M124">IF(INDEX('IB (Input)'!$A:$T,ROW(),IB_Commission_Column)="","",INDEX('IB (Input)'!$A:$T,ROW(),IB_Commission_Column))</f>
        <v/>
      </c>
      <c r="N124" s="17" t="str" cm="1">
        <f t="array" ref="N124">IF(INDEX('IB (Input)'!$A:$T,ROW(),IB_Taxes_Column)="","",INDEX('IB (Input)'!$A:$T,ROW(),IB_Taxes_Column))</f>
        <v/>
      </c>
      <c r="O124" s="17" t="str" cm="1">
        <f t="array" ref="O124">IF(INDEX('IB (Input)'!$A:$T,ROW(),IB_Currency_Column)="","",INDEX('IB (Input)'!$A:$T,ROW(),IB_Currency_Column))</f>
        <v/>
      </c>
      <c r="P124" s="17" t="str" cm="1">
        <f t="array" ref="P124">IF(INDEX('IB (Input)'!$A:$T,ROW(),IB_IB_Commission_Currency)="","",INDEX('IB (Input)'!$A:$T,ROW(),IB_IB_Commission_Currency))</f>
        <v/>
      </c>
      <c r="R124" s="17" t="str" cm="1">
        <f t="array" ref="R124">IFERROR(IF(O124="GBP",1,INDEX('HMRC FX Rate'!F:F,MATCH(LEFT(I124,6)&amp;O124,'HMRC FX Rate'!A:A,0))),"")</f>
        <v/>
      </c>
      <c r="S124" s="17" t="str" cm="1">
        <f t="array" ref="S124">IFERROR(IF(P124="GBP",1,INDEX('HMRC FX Rate'!F:F,MATCH(LEFT(I124,6)&amp;P124,'HMRC FX Rate'!A:A,0))),"")</f>
        <v/>
      </c>
    </row>
    <row r="125" spans="1:19">
      <c r="A125" s="17" t="str">
        <f t="shared" si="21"/>
        <v/>
      </c>
      <c r="B125" s="17" t="str">
        <f t="shared" si="22"/>
        <v/>
      </c>
      <c r="C125" s="17" t="str">
        <f t="shared" si="23"/>
        <v/>
      </c>
      <c r="D125" s="17" t="str">
        <f t="shared" si="24"/>
        <v/>
      </c>
      <c r="E125" s="17" t="str">
        <f t="shared" si="25"/>
        <v/>
      </c>
      <c r="F125" s="17" t="str">
        <f t="shared" si="26"/>
        <v/>
      </c>
      <c r="G125" s="17" t="str">
        <f t="shared" si="27"/>
        <v/>
      </c>
      <c r="I125" s="17" t="str" cm="1">
        <f t="array" ref="I125">IF(INDEX('IB (Input)'!$A:$T,ROW(),IB_TradeDate_Column)="","",INDEX('IB (Input)'!$A:$T,ROW(),IB_TradeDate_Column))</f>
        <v/>
      </c>
      <c r="J125" s="17" t="str" cm="1">
        <f t="array" ref="J125">IF(INDEX('IB (Input)'!$A:$T,ROW(),IB_Symbol_Column)="","",INDEX('IB (Input)'!$A:$T,ROW(),IB_Symbol_Column))</f>
        <v/>
      </c>
      <c r="K125" s="17" t="str" cm="1">
        <f t="array" ref="K125">IF(INDEX('IB (Input)'!$A:$T,ROW(),IB_Quantity_Column)="","",INDEX('IB (Input)'!$A:$T,ROW(),IB_Quantity_Column))</f>
        <v/>
      </c>
      <c r="L125" s="17" t="str" cm="1">
        <f t="array" ref="L125">IF(INDEX('IB (Input)'!$A:$T,ROW(),IB_TradePrice_Column)="","",INDEX('IB (Input)'!$A:$T,ROW(),IB_TradePrice_Column))</f>
        <v/>
      </c>
      <c r="M125" s="17" t="str" cm="1">
        <f t="array" ref="M125">IF(INDEX('IB (Input)'!$A:$T,ROW(),IB_Commission_Column)="","",INDEX('IB (Input)'!$A:$T,ROW(),IB_Commission_Column))</f>
        <v/>
      </c>
      <c r="N125" s="17" t="str" cm="1">
        <f t="array" ref="N125">IF(INDEX('IB (Input)'!$A:$T,ROW(),IB_Taxes_Column)="","",INDEX('IB (Input)'!$A:$T,ROW(),IB_Taxes_Column))</f>
        <v/>
      </c>
      <c r="O125" s="17" t="str" cm="1">
        <f t="array" ref="O125">IF(INDEX('IB (Input)'!$A:$T,ROW(),IB_Currency_Column)="","",INDEX('IB (Input)'!$A:$T,ROW(),IB_Currency_Column))</f>
        <v/>
      </c>
      <c r="P125" s="17" t="str" cm="1">
        <f t="array" ref="P125">IF(INDEX('IB (Input)'!$A:$T,ROW(),IB_IB_Commission_Currency)="","",INDEX('IB (Input)'!$A:$T,ROW(),IB_IB_Commission_Currency))</f>
        <v/>
      </c>
      <c r="R125" s="17" t="str" cm="1">
        <f t="array" ref="R125">IFERROR(IF(O125="GBP",1,INDEX('HMRC FX Rate'!F:F,MATCH(LEFT(I125,6)&amp;O125,'HMRC FX Rate'!A:A,0))),"")</f>
        <v/>
      </c>
      <c r="S125" s="17" t="str" cm="1">
        <f t="array" ref="S125">IFERROR(IF(P125="GBP",1,INDEX('HMRC FX Rate'!F:F,MATCH(LEFT(I125,6)&amp;P125,'HMRC FX Rate'!A:A,0))),"")</f>
        <v/>
      </c>
    </row>
    <row r="126" spans="1:19">
      <c r="A126" s="17" t="str">
        <f t="shared" si="21"/>
        <v/>
      </c>
      <c r="B126" s="17" t="str">
        <f t="shared" si="22"/>
        <v/>
      </c>
      <c r="C126" s="17" t="str">
        <f t="shared" si="23"/>
        <v/>
      </c>
      <c r="D126" s="17" t="str">
        <f t="shared" si="24"/>
        <v/>
      </c>
      <c r="E126" s="17" t="str">
        <f t="shared" si="25"/>
        <v/>
      </c>
      <c r="F126" s="17" t="str">
        <f t="shared" si="26"/>
        <v/>
      </c>
      <c r="G126" s="17" t="str">
        <f t="shared" si="27"/>
        <v/>
      </c>
      <c r="I126" s="17" t="str" cm="1">
        <f t="array" ref="I126">IF(INDEX('IB (Input)'!$A:$T,ROW(),IB_TradeDate_Column)="","",INDEX('IB (Input)'!$A:$T,ROW(),IB_TradeDate_Column))</f>
        <v/>
      </c>
      <c r="J126" s="17" t="str" cm="1">
        <f t="array" ref="J126">IF(INDEX('IB (Input)'!$A:$T,ROW(),IB_Symbol_Column)="","",INDEX('IB (Input)'!$A:$T,ROW(),IB_Symbol_Column))</f>
        <v/>
      </c>
      <c r="K126" s="17" t="str" cm="1">
        <f t="array" ref="K126">IF(INDEX('IB (Input)'!$A:$T,ROW(),IB_Quantity_Column)="","",INDEX('IB (Input)'!$A:$T,ROW(),IB_Quantity_Column))</f>
        <v/>
      </c>
      <c r="L126" s="17" t="str" cm="1">
        <f t="array" ref="L126">IF(INDEX('IB (Input)'!$A:$T,ROW(),IB_TradePrice_Column)="","",INDEX('IB (Input)'!$A:$T,ROW(),IB_TradePrice_Column))</f>
        <v/>
      </c>
      <c r="M126" s="17" t="str" cm="1">
        <f t="array" ref="M126">IF(INDEX('IB (Input)'!$A:$T,ROW(),IB_Commission_Column)="","",INDEX('IB (Input)'!$A:$T,ROW(),IB_Commission_Column))</f>
        <v/>
      </c>
      <c r="N126" s="17" t="str" cm="1">
        <f t="array" ref="N126">IF(INDEX('IB (Input)'!$A:$T,ROW(),IB_Taxes_Column)="","",INDEX('IB (Input)'!$A:$T,ROW(),IB_Taxes_Column))</f>
        <v/>
      </c>
      <c r="O126" s="17" t="str" cm="1">
        <f t="array" ref="O126">IF(INDEX('IB (Input)'!$A:$T,ROW(),IB_Currency_Column)="","",INDEX('IB (Input)'!$A:$T,ROW(),IB_Currency_Column))</f>
        <v/>
      </c>
      <c r="P126" s="17" t="str" cm="1">
        <f t="array" ref="P126">IF(INDEX('IB (Input)'!$A:$T,ROW(),IB_IB_Commission_Currency)="","",INDEX('IB (Input)'!$A:$T,ROW(),IB_IB_Commission_Currency))</f>
        <v/>
      </c>
      <c r="R126" s="17" t="str" cm="1">
        <f t="array" ref="R126">IFERROR(IF(O126="GBP",1,INDEX('HMRC FX Rate'!F:F,MATCH(LEFT(I126,6)&amp;O126,'HMRC FX Rate'!A:A,0))),"")</f>
        <v/>
      </c>
      <c r="S126" s="17" t="str" cm="1">
        <f t="array" ref="S126">IFERROR(IF(P126="GBP",1,INDEX('HMRC FX Rate'!F:F,MATCH(LEFT(I126,6)&amp;P126,'HMRC FX Rate'!A:A,0))),"")</f>
        <v/>
      </c>
    </row>
    <row r="127" spans="1:19">
      <c r="A127" s="17" t="str">
        <f t="shared" si="21"/>
        <v/>
      </c>
      <c r="B127" s="17" t="str">
        <f t="shared" si="22"/>
        <v/>
      </c>
      <c r="C127" s="17" t="str">
        <f t="shared" si="23"/>
        <v/>
      </c>
      <c r="D127" s="17" t="str">
        <f t="shared" si="24"/>
        <v/>
      </c>
      <c r="E127" s="17" t="str">
        <f t="shared" si="25"/>
        <v/>
      </c>
      <c r="F127" s="17" t="str">
        <f t="shared" si="26"/>
        <v/>
      </c>
      <c r="G127" s="17" t="str">
        <f t="shared" si="27"/>
        <v/>
      </c>
      <c r="I127" s="17" t="str" cm="1">
        <f t="array" ref="I127">IF(INDEX('IB (Input)'!$A:$T,ROW(),IB_TradeDate_Column)="","",INDEX('IB (Input)'!$A:$T,ROW(),IB_TradeDate_Column))</f>
        <v/>
      </c>
      <c r="J127" s="17" t="str" cm="1">
        <f t="array" ref="J127">IF(INDEX('IB (Input)'!$A:$T,ROW(),IB_Symbol_Column)="","",INDEX('IB (Input)'!$A:$T,ROW(),IB_Symbol_Column))</f>
        <v/>
      </c>
      <c r="K127" s="17" t="str" cm="1">
        <f t="array" ref="K127">IF(INDEX('IB (Input)'!$A:$T,ROW(),IB_Quantity_Column)="","",INDEX('IB (Input)'!$A:$T,ROW(),IB_Quantity_Column))</f>
        <v/>
      </c>
      <c r="L127" s="17" t="str" cm="1">
        <f t="array" ref="L127">IF(INDEX('IB (Input)'!$A:$T,ROW(),IB_TradePrice_Column)="","",INDEX('IB (Input)'!$A:$T,ROW(),IB_TradePrice_Column))</f>
        <v/>
      </c>
      <c r="M127" s="17" t="str" cm="1">
        <f t="array" ref="M127">IF(INDEX('IB (Input)'!$A:$T,ROW(),IB_Commission_Column)="","",INDEX('IB (Input)'!$A:$T,ROW(),IB_Commission_Column))</f>
        <v/>
      </c>
      <c r="N127" s="17" t="str" cm="1">
        <f t="array" ref="N127">IF(INDEX('IB (Input)'!$A:$T,ROW(),IB_Taxes_Column)="","",INDEX('IB (Input)'!$A:$T,ROW(),IB_Taxes_Column))</f>
        <v/>
      </c>
      <c r="O127" s="17" t="str" cm="1">
        <f t="array" ref="O127">IF(INDEX('IB (Input)'!$A:$T,ROW(),IB_Currency_Column)="","",INDEX('IB (Input)'!$A:$T,ROW(),IB_Currency_Column))</f>
        <v/>
      </c>
      <c r="P127" s="17" t="str" cm="1">
        <f t="array" ref="P127">IF(INDEX('IB (Input)'!$A:$T,ROW(),IB_IB_Commission_Currency)="","",INDEX('IB (Input)'!$A:$T,ROW(),IB_IB_Commission_Currency))</f>
        <v/>
      </c>
      <c r="R127" s="17" t="str" cm="1">
        <f t="array" ref="R127">IFERROR(IF(O127="GBP",1,INDEX('HMRC FX Rate'!F:F,MATCH(LEFT(I127,6)&amp;O127,'HMRC FX Rate'!A:A,0))),"")</f>
        <v/>
      </c>
      <c r="S127" s="17" t="str" cm="1">
        <f t="array" ref="S127">IFERROR(IF(P127="GBP",1,INDEX('HMRC FX Rate'!F:F,MATCH(LEFT(I127,6)&amp;P127,'HMRC FX Rate'!A:A,0))),"")</f>
        <v/>
      </c>
    </row>
    <row r="128" spans="1:19">
      <c r="A128" s="17" t="str">
        <f t="shared" si="21"/>
        <v/>
      </c>
      <c r="B128" s="17" t="str">
        <f t="shared" si="22"/>
        <v/>
      </c>
      <c r="C128" s="17" t="str">
        <f t="shared" si="23"/>
        <v/>
      </c>
      <c r="D128" s="17" t="str">
        <f t="shared" si="24"/>
        <v/>
      </c>
      <c r="E128" s="17" t="str">
        <f t="shared" si="25"/>
        <v/>
      </c>
      <c r="F128" s="17" t="str">
        <f t="shared" si="26"/>
        <v/>
      </c>
      <c r="G128" s="17" t="str">
        <f t="shared" si="27"/>
        <v/>
      </c>
      <c r="I128" s="17" t="str" cm="1">
        <f t="array" ref="I128">IF(INDEX('IB (Input)'!$A:$T,ROW(),IB_TradeDate_Column)="","",INDEX('IB (Input)'!$A:$T,ROW(),IB_TradeDate_Column))</f>
        <v/>
      </c>
      <c r="J128" s="17" t="str" cm="1">
        <f t="array" ref="J128">IF(INDEX('IB (Input)'!$A:$T,ROW(),IB_Symbol_Column)="","",INDEX('IB (Input)'!$A:$T,ROW(),IB_Symbol_Column))</f>
        <v/>
      </c>
      <c r="K128" s="17" t="str" cm="1">
        <f t="array" ref="K128">IF(INDEX('IB (Input)'!$A:$T,ROW(),IB_Quantity_Column)="","",INDEX('IB (Input)'!$A:$T,ROW(),IB_Quantity_Column))</f>
        <v/>
      </c>
      <c r="L128" s="17" t="str" cm="1">
        <f t="array" ref="L128">IF(INDEX('IB (Input)'!$A:$T,ROW(),IB_TradePrice_Column)="","",INDEX('IB (Input)'!$A:$T,ROW(),IB_TradePrice_Column))</f>
        <v/>
      </c>
      <c r="M128" s="17" t="str" cm="1">
        <f t="array" ref="M128">IF(INDEX('IB (Input)'!$A:$T,ROW(),IB_Commission_Column)="","",INDEX('IB (Input)'!$A:$T,ROW(),IB_Commission_Column))</f>
        <v/>
      </c>
      <c r="N128" s="17" t="str" cm="1">
        <f t="array" ref="N128">IF(INDEX('IB (Input)'!$A:$T,ROW(),IB_Taxes_Column)="","",INDEX('IB (Input)'!$A:$T,ROW(),IB_Taxes_Column))</f>
        <v/>
      </c>
      <c r="O128" s="17" t="str" cm="1">
        <f t="array" ref="O128">IF(INDEX('IB (Input)'!$A:$T,ROW(),IB_Currency_Column)="","",INDEX('IB (Input)'!$A:$T,ROW(),IB_Currency_Column))</f>
        <v/>
      </c>
      <c r="P128" s="17" t="str" cm="1">
        <f t="array" ref="P128">IF(INDEX('IB (Input)'!$A:$T,ROW(),IB_IB_Commission_Currency)="","",INDEX('IB (Input)'!$A:$T,ROW(),IB_IB_Commission_Currency))</f>
        <v/>
      </c>
      <c r="R128" s="17" t="str" cm="1">
        <f t="array" ref="R128">IFERROR(IF(O128="GBP",1,INDEX('HMRC FX Rate'!F:F,MATCH(LEFT(I128,6)&amp;O128,'HMRC FX Rate'!A:A,0))),"")</f>
        <v/>
      </c>
      <c r="S128" s="17" t="str" cm="1">
        <f t="array" ref="S128">IFERROR(IF(P128="GBP",1,INDEX('HMRC FX Rate'!F:F,MATCH(LEFT(I128,6)&amp;P128,'HMRC FX Rate'!A:A,0))),"")</f>
        <v/>
      </c>
    </row>
    <row r="129" spans="1:19">
      <c r="A129" s="17" t="str">
        <f t="shared" si="21"/>
        <v/>
      </c>
      <c r="B129" s="17" t="str">
        <f t="shared" si="22"/>
        <v/>
      </c>
      <c r="C129" s="17" t="str">
        <f t="shared" si="23"/>
        <v/>
      </c>
      <c r="D129" s="17" t="str">
        <f t="shared" si="24"/>
        <v/>
      </c>
      <c r="E129" s="17" t="str">
        <f t="shared" si="25"/>
        <v/>
      </c>
      <c r="F129" s="17" t="str">
        <f t="shared" si="26"/>
        <v/>
      </c>
      <c r="G129" s="17" t="str">
        <f t="shared" si="27"/>
        <v/>
      </c>
      <c r="I129" s="17" t="str" cm="1">
        <f t="array" ref="I129">IF(INDEX('IB (Input)'!$A:$T,ROW(),IB_TradeDate_Column)="","",INDEX('IB (Input)'!$A:$T,ROW(),IB_TradeDate_Column))</f>
        <v/>
      </c>
      <c r="J129" s="17" t="str" cm="1">
        <f t="array" ref="J129">IF(INDEX('IB (Input)'!$A:$T,ROW(),IB_Symbol_Column)="","",INDEX('IB (Input)'!$A:$T,ROW(),IB_Symbol_Column))</f>
        <v/>
      </c>
      <c r="K129" s="17" t="str" cm="1">
        <f t="array" ref="K129">IF(INDEX('IB (Input)'!$A:$T,ROW(),IB_Quantity_Column)="","",INDEX('IB (Input)'!$A:$T,ROW(),IB_Quantity_Column))</f>
        <v/>
      </c>
      <c r="L129" s="17" t="str" cm="1">
        <f t="array" ref="L129">IF(INDEX('IB (Input)'!$A:$T,ROW(),IB_TradePrice_Column)="","",INDEX('IB (Input)'!$A:$T,ROW(),IB_TradePrice_Column))</f>
        <v/>
      </c>
      <c r="M129" s="17" t="str" cm="1">
        <f t="array" ref="M129">IF(INDEX('IB (Input)'!$A:$T,ROW(),IB_Commission_Column)="","",INDEX('IB (Input)'!$A:$T,ROW(),IB_Commission_Column))</f>
        <v/>
      </c>
      <c r="N129" s="17" t="str" cm="1">
        <f t="array" ref="N129">IF(INDEX('IB (Input)'!$A:$T,ROW(),IB_Taxes_Column)="","",INDEX('IB (Input)'!$A:$T,ROW(),IB_Taxes_Column))</f>
        <v/>
      </c>
      <c r="O129" s="17" t="str" cm="1">
        <f t="array" ref="O129">IF(INDEX('IB (Input)'!$A:$T,ROW(),IB_Currency_Column)="","",INDEX('IB (Input)'!$A:$T,ROW(),IB_Currency_Column))</f>
        <v/>
      </c>
      <c r="P129" s="17" t="str" cm="1">
        <f t="array" ref="P129">IF(INDEX('IB (Input)'!$A:$T,ROW(),IB_IB_Commission_Currency)="","",INDEX('IB (Input)'!$A:$T,ROW(),IB_IB_Commission_Currency))</f>
        <v/>
      </c>
      <c r="R129" s="17" t="str" cm="1">
        <f t="array" ref="R129">IFERROR(IF(O129="GBP",1,INDEX('HMRC FX Rate'!F:F,MATCH(LEFT(I129,6)&amp;O129,'HMRC FX Rate'!A:A,0))),"")</f>
        <v/>
      </c>
      <c r="S129" s="17" t="str" cm="1">
        <f t="array" ref="S129">IFERROR(IF(P129="GBP",1,INDEX('HMRC FX Rate'!F:F,MATCH(LEFT(I129,6)&amp;P129,'HMRC FX Rate'!A:A,0))),"")</f>
        <v/>
      </c>
    </row>
    <row r="130" spans="1:19">
      <c r="A130" s="17" t="str">
        <f t="shared" si="21"/>
        <v/>
      </c>
      <c r="B130" s="17" t="str">
        <f t="shared" si="22"/>
        <v/>
      </c>
      <c r="C130" s="17" t="str">
        <f t="shared" si="23"/>
        <v/>
      </c>
      <c r="D130" s="17" t="str">
        <f t="shared" si="24"/>
        <v/>
      </c>
      <c r="E130" s="17" t="str">
        <f t="shared" si="25"/>
        <v/>
      </c>
      <c r="F130" s="17" t="str">
        <f t="shared" si="26"/>
        <v/>
      </c>
      <c r="G130" s="17" t="str">
        <f t="shared" si="27"/>
        <v/>
      </c>
      <c r="I130" s="17" t="str" cm="1">
        <f t="array" ref="I130">IF(INDEX('IB (Input)'!$A:$T,ROW(),IB_TradeDate_Column)="","",INDEX('IB (Input)'!$A:$T,ROW(),IB_TradeDate_Column))</f>
        <v/>
      </c>
      <c r="J130" s="17" t="str" cm="1">
        <f t="array" ref="J130">IF(INDEX('IB (Input)'!$A:$T,ROW(),IB_Symbol_Column)="","",INDEX('IB (Input)'!$A:$T,ROW(),IB_Symbol_Column))</f>
        <v/>
      </c>
      <c r="K130" s="17" t="str" cm="1">
        <f t="array" ref="K130">IF(INDEX('IB (Input)'!$A:$T,ROW(),IB_Quantity_Column)="","",INDEX('IB (Input)'!$A:$T,ROW(),IB_Quantity_Column))</f>
        <v/>
      </c>
      <c r="L130" s="17" t="str" cm="1">
        <f t="array" ref="L130">IF(INDEX('IB (Input)'!$A:$T,ROW(),IB_TradePrice_Column)="","",INDEX('IB (Input)'!$A:$T,ROW(),IB_TradePrice_Column))</f>
        <v/>
      </c>
      <c r="M130" s="17" t="str" cm="1">
        <f t="array" ref="M130">IF(INDEX('IB (Input)'!$A:$T,ROW(),IB_Commission_Column)="","",INDEX('IB (Input)'!$A:$T,ROW(),IB_Commission_Column))</f>
        <v/>
      </c>
      <c r="N130" s="17" t="str" cm="1">
        <f t="array" ref="N130">IF(INDEX('IB (Input)'!$A:$T,ROW(),IB_Taxes_Column)="","",INDEX('IB (Input)'!$A:$T,ROW(),IB_Taxes_Column))</f>
        <v/>
      </c>
      <c r="O130" s="17" t="str" cm="1">
        <f t="array" ref="O130">IF(INDEX('IB (Input)'!$A:$T,ROW(),IB_Currency_Column)="","",INDEX('IB (Input)'!$A:$T,ROW(),IB_Currency_Column))</f>
        <v/>
      </c>
      <c r="P130" s="17" t="str" cm="1">
        <f t="array" ref="P130">IF(INDEX('IB (Input)'!$A:$T,ROW(),IB_IB_Commission_Currency)="","",INDEX('IB (Input)'!$A:$T,ROW(),IB_IB_Commission_Currency))</f>
        <v/>
      </c>
      <c r="R130" s="17" t="str" cm="1">
        <f t="array" ref="R130">IFERROR(IF(O130="GBP",1,INDEX('HMRC FX Rate'!F:F,MATCH(LEFT(I130,6)&amp;O130,'HMRC FX Rate'!A:A,0))),"")</f>
        <v/>
      </c>
      <c r="S130" s="17" t="str" cm="1">
        <f t="array" ref="S130">IFERROR(IF(P130="GBP",1,INDEX('HMRC FX Rate'!F:F,MATCH(LEFT(I130,6)&amp;P130,'HMRC FX Rate'!A:A,0))),"")</f>
        <v/>
      </c>
    </row>
    <row r="131" spans="1:19">
      <c r="A131" s="17" t="str">
        <f t="shared" si="21"/>
        <v/>
      </c>
      <c r="B131" s="17" t="str">
        <f t="shared" si="22"/>
        <v/>
      </c>
      <c r="C131" s="17" t="str">
        <f t="shared" si="23"/>
        <v/>
      </c>
      <c r="D131" s="17" t="str">
        <f t="shared" si="24"/>
        <v/>
      </c>
      <c r="E131" s="17" t="str">
        <f t="shared" si="25"/>
        <v/>
      </c>
      <c r="F131" s="17" t="str">
        <f t="shared" si="26"/>
        <v/>
      </c>
      <c r="G131" s="17" t="str">
        <f t="shared" si="27"/>
        <v/>
      </c>
      <c r="I131" s="17" t="str" cm="1">
        <f t="array" ref="I131">IF(INDEX('IB (Input)'!$A:$T,ROW(),IB_TradeDate_Column)="","",INDEX('IB (Input)'!$A:$T,ROW(),IB_TradeDate_Column))</f>
        <v/>
      </c>
      <c r="J131" s="17" t="str" cm="1">
        <f t="array" ref="J131">IF(INDEX('IB (Input)'!$A:$T,ROW(),IB_Symbol_Column)="","",INDEX('IB (Input)'!$A:$T,ROW(),IB_Symbol_Column))</f>
        <v/>
      </c>
      <c r="K131" s="17" t="str" cm="1">
        <f t="array" ref="K131">IF(INDEX('IB (Input)'!$A:$T,ROW(),IB_Quantity_Column)="","",INDEX('IB (Input)'!$A:$T,ROW(),IB_Quantity_Column))</f>
        <v/>
      </c>
      <c r="L131" s="17" t="str" cm="1">
        <f t="array" ref="L131">IF(INDEX('IB (Input)'!$A:$T,ROW(),IB_TradePrice_Column)="","",INDEX('IB (Input)'!$A:$T,ROW(),IB_TradePrice_Column))</f>
        <v/>
      </c>
      <c r="M131" s="17" t="str" cm="1">
        <f t="array" ref="M131">IF(INDEX('IB (Input)'!$A:$T,ROW(),IB_Commission_Column)="","",INDEX('IB (Input)'!$A:$T,ROW(),IB_Commission_Column))</f>
        <v/>
      </c>
      <c r="N131" s="17" t="str" cm="1">
        <f t="array" ref="N131">IF(INDEX('IB (Input)'!$A:$T,ROW(),IB_Taxes_Column)="","",INDEX('IB (Input)'!$A:$T,ROW(),IB_Taxes_Column))</f>
        <v/>
      </c>
      <c r="O131" s="17" t="str" cm="1">
        <f t="array" ref="O131">IF(INDEX('IB (Input)'!$A:$T,ROW(),IB_Currency_Column)="","",INDEX('IB (Input)'!$A:$T,ROW(),IB_Currency_Column))</f>
        <v/>
      </c>
      <c r="P131" s="17" t="str" cm="1">
        <f t="array" ref="P131">IF(INDEX('IB (Input)'!$A:$T,ROW(),IB_IB_Commission_Currency)="","",INDEX('IB (Input)'!$A:$T,ROW(),IB_IB_Commission_Currency))</f>
        <v/>
      </c>
      <c r="R131" s="17" t="str" cm="1">
        <f t="array" ref="R131">IFERROR(IF(O131="GBP",1,INDEX('HMRC FX Rate'!F:F,MATCH(LEFT(I131,6)&amp;O131,'HMRC FX Rate'!A:A,0))),"")</f>
        <v/>
      </c>
      <c r="S131" s="17" t="str" cm="1">
        <f t="array" ref="S131">IFERROR(IF(P131="GBP",1,INDEX('HMRC FX Rate'!F:F,MATCH(LEFT(I131,6)&amp;P131,'HMRC FX Rate'!A:A,0))),"")</f>
        <v/>
      </c>
    </row>
    <row r="132" spans="1:19">
      <c r="A132" s="17" t="str">
        <f t="shared" si="21"/>
        <v/>
      </c>
      <c r="B132" s="17" t="str">
        <f t="shared" si="22"/>
        <v/>
      </c>
      <c r="C132" s="17" t="str">
        <f t="shared" si="23"/>
        <v/>
      </c>
      <c r="D132" s="17" t="str">
        <f t="shared" si="24"/>
        <v/>
      </c>
      <c r="E132" s="17" t="str">
        <f t="shared" si="25"/>
        <v/>
      </c>
      <c r="F132" s="17" t="str">
        <f t="shared" si="26"/>
        <v/>
      </c>
      <c r="G132" s="17" t="str">
        <f t="shared" si="27"/>
        <v/>
      </c>
      <c r="I132" s="17" t="str" cm="1">
        <f t="array" ref="I132">IF(INDEX('IB (Input)'!$A:$T,ROW(),IB_TradeDate_Column)="","",INDEX('IB (Input)'!$A:$T,ROW(),IB_TradeDate_Column))</f>
        <v/>
      </c>
      <c r="J132" s="17" t="str" cm="1">
        <f t="array" ref="J132">IF(INDEX('IB (Input)'!$A:$T,ROW(),IB_Symbol_Column)="","",INDEX('IB (Input)'!$A:$T,ROW(),IB_Symbol_Column))</f>
        <v/>
      </c>
      <c r="K132" s="17" t="str" cm="1">
        <f t="array" ref="K132">IF(INDEX('IB (Input)'!$A:$T,ROW(),IB_Quantity_Column)="","",INDEX('IB (Input)'!$A:$T,ROW(),IB_Quantity_Column))</f>
        <v/>
      </c>
      <c r="L132" s="17" t="str" cm="1">
        <f t="array" ref="L132">IF(INDEX('IB (Input)'!$A:$T,ROW(),IB_TradePrice_Column)="","",INDEX('IB (Input)'!$A:$T,ROW(),IB_TradePrice_Column))</f>
        <v/>
      </c>
      <c r="M132" s="17" t="str" cm="1">
        <f t="array" ref="M132">IF(INDEX('IB (Input)'!$A:$T,ROW(),IB_Commission_Column)="","",INDEX('IB (Input)'!$A:$T,ROW(),IB_Commission_Column))</f>
        <v/>
      </c>
      <c r="N132" s="17" t="str" cm="1">
        <f t="array" ref="N132">IF(INDEX('IB (Input)'!$A:$T,ROW(),IB_Taxes_Column)="","",INDEX('IB (Input)'!$A:$T,ROW(),IB_Taxes_Column))</f>
        <v/>
      </c>
      <c r="O132" s="17" t="str" cm="1">
        <f t="array" ref="O132">IF(INDEX('IB (Input)'!$A:$T,ROW(),IB_Currency_Column)="","",INDEX('IB (Input)'!$A:$T,ROW(),IB_Currency_Column))</f>
        <v/>
      </c>
      <c r="P132" s="17" t="str" cm="1">
        <f t="array" ref="P132">IF(INDEX('IB (Input)'!$A:$T,ROW(),IB_IB_Commission_Currency)="","",INDEX('IB (Input)'!$A:$T,ROW(),IB_IB_Commission_Currency))</f>
        <v/>
      </c>
      <c r="R132" s="17" t="str" cm="1">
        <f t="array" ref="R132">IFERROR(IF(O132="GBP",1,INDEX('HMRC FX Rate'!F:F,MATCH(LEFT(I132,6)&amp;O132,'HMRC FX Rate'!A:A,0))),"")</f>
        <v/>
      </c>
      <c r="S132" s="17" t="str" cm="1">
        <f t="array" ref="S132">IFERROR(IF(P132="GBP",1,INDEX('HMRC FX Rate'!F:F,MATCH(LEFT(I132,6)&amp;P132,'HMRC FX Rate'!A:A,0))),"")</f>
        <v/>
      </c>
    </row>
    <row r="133" spans="1:19">
      <c r="A133" s="17" t="str">
        <f t="shared" si="21"/>
        <v/>
      </c>
      <c r="B133" s="17" t="str">
        <f t="shared" si="22"/>
        <v/>
      </c>
      <c r="C133" s="17" t="str">
        <f t="shared" si="23"/>
        <v/>
      </c>
      <c r="D133" s="17" t="str">
        <f t="shared" si="24"/>
        <v/>
      </c>
      <c r="E133" s="17" t="str">
        <f t="shared" si="25"/>
        <v/>
      </c>
      <c r="F133" s="17" t="str">
        <f t="shared" si="26"/>
        <v/>
      </c>
      <c r="G133" s="17" t="str">
        <f t="shared" si="27"/>
        <v/>
      </c>
      <c r="I133" s="17" t="str" cm="1">
        <f t="array" ref="I133">IF(INDEX('IB (Input)'!$A:$T,ROW(),IB_TradeDate_Column)="","",INDEX('IB (Input)'!$A:$T,ROW(),IB_TradeDate_Column))</f>
        <v/>
      </c>
      <c r="J133" s="17" t="str" cm="1">
        <f t="array" ref="J133">IF(INDEX('IB (Input)'!$A:$T,ROW(),IB_Symbol_Column)="","",INDEX('IB (Input)'!$A:$T,ROW(),IB_Symbol_Column))</f>
        <v/>
      </c>
      <c r="K133" s="17" t="str" cm="1">
        <f t="array" ref="K133">IF(INDEX('IB (Input)'!$A:$T,ROW(),IB_Quantity_Column)="","",INDEX('IB (Input)'!$A:$T,ROW(),IB_Quantity_Column))</f>
        <v/>
      </c>
      <c r="L133" s="17" t="str" cm="1">
        <f t="array" ref="L133">IF(INDEX('IB (Input)'!$A:$T,ROW(),IB_TradePrice_Column)="","",INDEX('IB (Input)'!$A:$T,ROW(),IB_TradePrice_Column))</f>
        <v/>
      </c>
      <c r="M133" s="17" t="str" cm="1">
        <f t="array" ref="M133">IF(INDEX('IB (Input)'!$A:$T,ROW(),IB_Commission_Column)="","",INDEX('IB (Input)'!$A:$T,ROW(),IB_Commission_Column))</f>
        <v/>
      </c>
      <c r="N133" s="17" t="str" cm="1">
        <f t="array" ref="N133">IF(INDEX('IB (Input)'!$A:$T,ROW(),IB_Taxes_Column)="","",INDEX('IB (Input)'!$A:$T,ROW(),IB_Taxes_Column))</f>
        <v/>
      </c>
      <c r="O133" s="17" t="str" cm="1">
        <f t="array" ref="O133">IF(INDEX('IB (Input)'!$A:$T,ROW(),IB_Currency_Column)="","",INDEX('IB (Input)'!$A:$T,ROW(),IB_Currency_Column))</f>
        <v/>
      </c>
      <c r="P133" s="17" t="str" cm="1">
        <f t="array" ref="P133">IF(INDEX('IB (Input)'!$A:$T,ROW(),IB_IB_Commission_Currency)="","",INDEX('IB (Input)'!$A:$T,ROW(),IB_IB_Commission_Currency))</f>
        <v/>
      </c>
      <c r="R133" s="17" t="str" cm="1">
        <f t="array" ref="R133">IFERROR(IF(O133="GBP",1,INDEX('HMRC FX Rate'!F:F,MATCH(LEFT(I133,6)&amp;O133,'HMRC FX Rate'!A:A,0))),"")</f>
        <v/>
      </c>
      <c r="S133" s="17" t="str" cm="1">
        <f t="array" ref="S133">IFERROR(IF(P133="GBP",1,INDEX('HMRC FX Rate'!F:F,MATCH(LEFT(I133,6)&amp;P133,'HMRC FX Rate'!A:A,0))),"")</f>
        <v/>
      </c>
    </row>
    <row r="134" spans="1:19">
      <c r="A134" s="17" t="str">
        <f t="shared" si="21"/>
        <v/>
      </c>
      <c r="B134" s="17" t="str">
        <f t="shared" si="22"/>
        <v/>
      </c>
      <c r="C134" s="17" t="str">
        <f t="shared" si="23"/>
        <v/>
      </c>
      <c r="D134" s="17" t="str">
        <f t="shared" si="24"/>
        <v/>
      </c>
      <c r="E134" s="17" t="str">
        <f t="shared" si="25"/>
        <v/>
      </c>
      <c r="F134" s="17" t="str">
        <f t="shared" si="26"/>
        <v/>
      </c>
      <c r="G134" s="17" t="str">
        <f t="shared" si="27"/>
        <v/>
      </c>
      <c r="I134" s="17" t="str" cm="1">
        <f t="array" ref="I134">IF(INDEX('IB (Input)'!$A:$T,ROW(),IB_TradeDate_Column)="","",INDEX('IB (Input)'!$A:$T,ROW(),IB_TradeDate_Column))</f>
        <v/>
      </c>
      <c r="J134" s="17" t="str" cm="1">
        <f t="array" ref="J134">IF(INDEX('IB (Input)'!$A:$T,ROW(),IB_Symbol_Column)="","",INDEX('IB (Input)'!$A:$T,ROW(),IB_Symbol_Column))</f>
        <v/>
      </c>
      <c r="K134" s="17" t="str" cm="1">
        <f t="array" ref="K134">IF(INDEX('IB (Input)'!$A:$T,ROW(),IB_Quantity_Column)="","",INDEX('IB (Input)'!$A:$T,ROW(),IB_Quantity_Column))</f>
        <v/>
      </c>
      <c r="L134" s="17" t="str" cm="1">
        <f t="array" ref="L134">IF(INDEX('IB (Input)'!$A:$T,ROW(),IB_TradePrice_Column)="","",INDEX('IB (Input)'!$A:$T,ROW(),IB_TradePrice_Column))</f>
        <v/>
      </c>
      <c r="M134" s="17" t="str" cm="1">
        <f t="array" ref="M134">IF(INDEX('IB (Input)'!$A:$T,ROW(),IB_Commission_Column)="","",INDEX('IB (Input)'!$A:$T,ROW(),IB_Commission_Column))</f>
        <v/>
      </c>
      <c r="N134" s="17" t="str" cm="1">
        <f t="array" ref="N134">IF(INDEX('IB (Input)'!$A:$T,ROW(),IB_Taxes_Column)="","",INDEX('IB (Input)'!$A:$T,ROW(),IB_Taxes_Column))</f>
        <v/>
      </c>
      <c r="O134" s="17" t="str" cm="1">
        <f t="array" ref="O134">IF(INDEX('IB (Input)'!$A:$T,ROW(),IB_Currency_Column)="","",INDEX('IB (Input)'!$A:$T,ROW(),IB_Currency_Column))</f>
        <v/>
      </c>
      <c r="P134" s="17" t="str" cm="1">
        <f t="array" ref="P134">IF(INDEX('IB (Input)'!$A:$T,ROW(),IB_IB_Commission_Currency)="","",INDEX('IB (Input)'!$A:$T,ROW(),IB_IB_Commission_Currency))</f>
        <v/>
      </c>
      <c r="R134" s="17" t="str" cm="1">
        <f t="array" ref="R134">IFERROR(IF(O134="GBP",1,INDEX('HMRC FX Rate'!F:F,MATCH(LEFT(I134,6)&amp;O134,'HMRC FX Rate'!A:A,0))),"")</f>
        <v/>
      </c>
      <c r="S134" s="17" t="str" cm="1">
        <f t="array" ref="S134">IFERROR(IF(P134="GBP",1,INDEX('HMRC FX Rate'!F:F,MATCH(LEFT(I134,6)&amp;P134,'HMRC FX Rate'!A:A,0))),"")</f>
        <v/>
      </c>
    </row>
    <row r="135" spans="1:19">
      <c r="A135" s="17" t="str">
        <f t="shared" si="21"/>
        <v/>
      </c>
      <c r="B135" s="17" t="str">
        <f t="shared" si="22"/>
        <v/>
      </c>
      <c r="C135" s="17" t="str">
        <f t="shared" si="23"/>
        <v/>
      </c>
      <c r="D135" s="17" t="str">
        <f t="shared" si="24"/>
        <v/>
      </c>
      <c r="E135" s="17" t="str">
        <f t="shared" si="25"/>
        <v/>
      </c>
      <c r="F135" s="17" t="str">
        <f t="shared" si="26"/>
        <v/>
      </c>
      <c r="G135" s="17" t="str">
        <f t="shared" si="27"/>
        <v/>
      </c>
      <c r="I135" s="17" t="str" cm="1">
        <f t="array" ref="I135">IF(INDEX('IB (Input)'!$A:$T,ROW(),IB_TradeDate_Column)="","",INDEX('IB (Input)'!$A:$T,ROW(),IB_TradeDate_Column))</f>
        <v/>
      </c>
      <c r="J135" s="17" t="str" cm="1">
        <f t="array" ref="J135">IF(INDEX('IB (Input)'!$A:$T,ROW(),IB_Symbol_Column)="","",INDEX('IB (Input)'!$A:$T,ROW(),IB_Symbol_Column))</f>
        <v/>
      </c>
      <c r="K135" s="17" t="str" cm="1">
        <f t="array" ref="K135">IF(INDEX('IB (Input)'!$A:$T,ROW(),IB_Quantity_Column)="","",INDEX('IB (Input)'!$A:$T,ROW(),IB_Quantity_Column))</f>
        <v/>
      </c>
      <c r="L135" s="17" t="str" cm="1">
        <f t="array" ref="L135">IF(INDEX('IB (Input)'!$A:$T,ROW(),IB_TradePrice_Column)="","",INDEX('IB (Input)'!$A:$T,ROW(),IB_TradePrice_Column))</f>
        <v/>
      </c>
      <c r="M135" s="17" t="str" cm="1">
        <f t="array" ref="M135">IF(INDEX('IB (Input)'!$A:$T,ROW(),IB_Commission_Column)="","",INDEX('IB (Input)'!$A:$T,ROW(),IB_Commission_Column))</f>
        <v/>
      </c>
      <c r="N135" s="17" t="str" cm="1">
        <f t="array" ref="N135">IF(INDEX('IB (Input)'!$A:$T,ROW(),IB_Taxes_Column)="","",INDEX('IB (Input)'!$A:$T,ROW(),IB_Taxes_Column))</f>
        <v/>
      </c>
      <c r="O135" s="17" t="str" cm="1">
        <f t="array" ref="O135">IF(INDEX('IB (Input)'!$A:$T,ROW(),IB_Currency_Column)="","",INDEX('IB (Input)'!$A:$T,ROW(),IB_Currency_Column))</f>
        <v/>
      </c>
      <c r="P135" s="17" t="str" cm="1">
        <f t="array" ref="P135">IF(INDEX('IB (Input)'!$A:$T,ROW(),IB_IB_Commission_Currency)="","",INDEX('IB (Input)'!$A:$T,ROW(),IB_IB_Commission_Currency))</f>
        <v/>
      </c>
      <c r="R135" s="17" t="str" cm="1">
        <f t="array" ref="R135">IFERROR(IF(O135="GBP",1,INDEX('HMRC FX Rate'!F:F,MATCH(LEFT(I135,6)&amp;O135,'HMRC FX Rate'!A:A,0))),"")</f>
        <v/>
      </c>
      <c r="S135" s="17" t="str" cm="1">
        <f t="array" ref="S135">IFERROR(IF(P135="GBP",1,INDEX('HMRC FX Rate'!F:F,MATCH(LEFT(I135,6)&amp;P135,'HMRC FX Rate'!A:A,0))),"")</f>
        <v/>
      </c>
    </row>
    <row r="136" spans="1:19">
      <c r="A136" s="17" t="str">
        <f t="shared" si="21"/>
        <v/>
      </c>
      <c r="B136" s="17" t="str">
        <f t="shared" si="22"/>
        <v/>
      </c>
      <c r="C136" s="17" t="str">
        <f t="shared" si="23"/>
        <v/>
      </c>
      <c r="D136" s="17" t="str">
        <f t="shared" si="24"/>
        <v/>
      </c>
      <c r="E136" s="17" t="str">
        <f t="shared" si="25"/>
        <v/>
      </c>
      <c r="F136" s="17" t="str">
        <f t="shared" si="26"/>
        <v/>
      </c>
      <c r="G136" s="17" t="str">
        <f t="shared" si="27"/>
        <v/>
      </c>
      <c r="I136" s="17" t="str" cm="1">
        <f t="array" ref="I136">IF(INDEX('IB (Input)'!$A:$T,ROW(),IB_TradeDate_Column)="","",INDEX('IB (Input)'!$A:$T,ROW(),IB_TradeDate_Column))</f>
        <v/>
      </c>
      <c r="J136" s="17" t="str" cm="1">
        <f t="array" ref="J136">IF(INDEX('IB (Input)'!$A:$T,ROW(),IB_Symbol_Column)="","",INDEX('IB (Input)'!$A:$T,ROW(),IB_Symbol_Column))</f>
        <v/>
      </c>
      <c r="K136" s="17" t="str" cm="1">
        <f t="array" ref="K136">IF(INDEX('IB (Input)'!$A:$T,ROW(),IB_Quantity_Column)="","",INDEX('IB (Input)'!$A:$T,ROW(),IB_Quantity_Column))</f>
        <v/>
      </c>
      <c r="L136" s="17" t="str" cm="1">
        <f t="array" ref="L136">IF(INDEX('IB (Input)'!$A:$T,ROW(),IB_TradePrice_Column)="","",INDEX('IB (Input)'!$A:$T,ROW(),IB_TradePrice_Column))</f>
        <v/>
      </c>
      <c r="M136" s="17" t="str" cm="1">
        <f t="array" ref="M136">IF(INDEX('IB (Input)'!$A:$T,ROW(),IB_Commission_Column)="","",INDEX('IB (Input)'!$A:$T,ROW(),IB_Commission_Column))</f>
        <v/>
      </c>
      <c r="N136" s="17" t="str" cm="1">
        <f t="array" ref="N136">IF(INDEX('IB (Input)'!$A:$T,ROW(),IB_Taxes_Column)="","",INDEX('IB (Input)'!$A:$T,ROW(),IB_Taxes_Column))</f>
        <v/>
      </c>
      <c r="O136" s="17" t="str" cm="1">
        <f t="array" ref="O136">IF(INDEX('IB (Input)'!$A:$T,ROW(),IB_Currency_Column)="","",INDEX('IB (Input)'!$A:$T,ROW(),IB_Currency_Column))</f>
        <v/>
      </c>
      <c r="P136" s="17" t="str" cm="1">
        <f t="array" ref="P136">IF(INDEX('IB (Input)'!$A:$T,ROW(),IB_IB_Commission_Currency)="","",INDEX('IB (Input)'!$A:$T,ROW(),IB_IB_Commission_Currency))</f>
        <v/>
      </c>
      <c r="R136" s="17" t="str" cm="1">
        <f t="array" ref="R136">IFERROR(IF(O136="GBP",1,INDEX('HMRC FX Rate'!F:F,MATCH(LEFT(I136,6)&amp;O136,'HMRC FX Rate'!A:A,0))),"")</f>
        <v/>
      </c>
      <c r="S136" s="17" t="str" cm="1">
        <f t="array" ref="S136">IFERROR(IF(P136="GBP",1,INDEX('HMRC FX Rate'!F:F,MATCH(LEFT(I136,6)&amp;P136,'HMRC FX Rate'!A:A,0))),"")</f>
        <v/>
      </c>
    </row>
    <row r="137" spans="1:19">
      <c r="A137" s="17" t="str">
        <f t="shared" si="21"/>
        <v/>
      </c>
      <c r="B137" s="17" t="str">
        <f t="shared" si="22"/>
        <v/>
      </c>
      <c r="C137" s="17" t="str">
        <f t="shared" si="23"/>
        <v/>
      </c>
      <c r="D137" s="17" t="str">
        <f t="shared" si="24"/>
        <v/>
      </c>
      <c r="E137" s="17" t="str">
        <f t="shared" si="25"/>
        <v/>
      </c>
      <c r="F137" s="17" t="str">
        <f t="shared" si="26"/>
        <v/>
      </c>
      <c r="G137" s="17" t="str">
        <f t="shared" si="27"/>
        <v/>
      </c>
      <c r="I137" s="17" t="str" cm="1">
        <f t="array" ref="I137">IF(INDEX('IB (Input)'!$A:$T,ROW(),IB_TradeDate_Column)="","",INDEX('IB (Input)'!$A:$T,ROW(),IB_TradeDate_Column))</f>
        <v/>
      </c>
      <c r="J137" s="17" t="str" cm="1">
        <f t="array" ref="J137">IF(INDEX('IB (Input)'!$A:$T,ROW(),IB_Symbol_Column)="","",INDEX('IB (Input)'!$A:$T,ROW(),IB_Symbol_Column))</f>
        <v/>
      </c>
      <c r="K137" s="17" t="str" cm="1">
        <f t="array" ref="K137">IF(INDEX('IB (Input)'!$A:$T,ROW(),IB_Quantity_Column)="","",INDEX('IB (Input)'!$A:$T,ROW(),IB_Quantity_Column))</f>
        <v/>
      </c>
      <c r="L137" s="17" t="str" cm="1">
        <f t="array" ref="L137">IF(INDEX('IB (Input)'!$A:$T,ROW(),IB_TradePrice_Column)="","",INDEX('IB (Input)'!$A:$T,ROW(),IB_TradePrice_Column))</f>
        <v/>
      </c>
      <c r="M137" s="17" t="str" cm="1">
        <f t="array" ref="M137">IF(INDEX('IB (Input)'!$A:$T,ROW(),IB_Commission_Column)="","",INDEX('IB (Input)'!$A:$T,ROW(),IB_Commission_Column))</f>
        <v/>
      </c>
      <c r="N137" s="17" t="str" cm="1">
        <f t="array" ref="N137">IF(INDEX('IB (Input)'!$A:$T,ROW(),IB_Taxes_Column)="","",INDEX('IB (Input)'!$A:$T,ROW(),IB_Taxes_Column))</f>
        <v/>
      </c>
      <c r="O137" s="17" t="str" cm="1">
        <f t="array" ref="O137">IF(INDEX('IB (Input)'!$A:$T,ROW(),IB_Currency_Column)="","",INDEX('IB (Input)'!$A:$T,ROW(),IB_Currency_Column))</f>
        <v/>
      </c>
      <c r="P137" s="17" t="str" cm="1">
        <f t="array" ref="P137">IF(INDEX('IB (Input)'!$A:$T,ROW(),IB_IB_Commission_Currency)="","",INDEX('IB (Input)'!$A:$T,ROW(),IB_IB_Commission_Currency))</f>
        <v/>
      </c>
      <c r="R137" s="17" t="str" cm="1">
        <f t="array" ref="R137">IFERROR(IF(O137="GBP",1,INDEX('HMRC FX Rate'!F:F,MATCH(LEFT(I137,6)&amp;O137,'HMRC FX Rate'!A:A,0))),"")</f>
        <v/>
      </c>
      <c r="S137" s="17" t="str" cm="1">
        <f t="array" ref="S137">IFERROR(IF(P137="GBP",1,INDEX('HMRC FX Rate'!F:F,MATCH(LEFT(I137,6)&amp;P137,'HMRC FX Rate'!A:A,0))),"")</f>
        <v/>
      </c>
    </row>
    <row r="138" spans="1:19">
      <c r="A138" s="17" t="str">
        <f t="shared" si="21"/>
        <v/>
      </c>
      <c r="B138" s="17" t="str">
        <f t="shared" si="22"/>
        <v/>
      </c>
      <c r="C138" s="17" t="str">
        <f t="shared" si="23"/>
        <v/>
      </c>
      <c r="D138" s="17" t="str">
        <f t="shared" si="24"/>
        <v/>
      </c>
      <c r="E138" s="17" t="str">
        <f t="shared" si="25"/>
        <v/>
      </c>
      <c r="F138" s="17" t="str">
        <f t="shared" si="26"/>
        <v/>
      </c>
      <c r="G138" s="17" t="str">
        <f t="shared" si="27"/>
        <v/>
      </c>
      <c r="I138" s="17" t="str" cm="1">
        <f t="array" ref="I138">IF(INDEX('IB (Input)'!$A:$T,ROW(),IB_TradeDate_Column)="","",INDEX('IB (Input)'!$A:$T,ROW(),IB_TradeDate_Column))</f>
        <v/>
      </c>
      <c r="J138" s="17" t="str" cm="1">
        <f t="array" ref="J138">IF(INDEX('IB (Input)'!$A:$T,ROW(),IB_Symbol_Column)="","",INDEX('IB (Input)'!$A:$T,ROW(),IB_Symbol_Column))</f>
        <v/>
      </c>
      <c r="K138" s="17" t="str" cm="1">
        <f t="array" ref="K138">IF(INDEX('IB (Input)'!$A:$T,ROW(),IB_Quantity_Column)="","",INDEX('IB (Input)'!$A:$T,ROW(),IB_Quantity_Column))</f>
        <v/>
      </c>
      <c r="L138" s="17" t="str" cm="1">
        <f t="array" ref="L138">IF(INDEX('IB (Input)'!$A:$T,ROW(),IB_TradePrice_Column)="","",INDEX('IB (Input)'!$A:$T,ROW(),IB_TradePrice_Column))</f>
        <v/>
      </c>
      <c r="M138" s="17" t="str" cm="1">
        <f t="array" ref="M138">IF(INDEX('IB (Input)'!$A:$T,ROW(),IB_Commission_Column)="","",INDEX('IB (Input)'!$A:$T,ROW(),IB_Commission_Column))</f>
        <v/>
      </c>
      <c r="N138" s="17" t="str" cm="1">
        <f t="array" ref="N138">IF(INDEX('IB (Input)'!$A:$T,ROW(),IB_Taxes_Column)="","",INDEX('IB (Input)'!$A:$T,ROW(),IB_Taxes_Column))</f>
        <v/>
      </c>
      <c r="O138" s="17" t="str" cm="1">
        <f t="array" ref="O138">IF(INDEX('IB (Input)'!$A:$T,ROW(),IB_Currency_Column)="","",INDEX('IB (Input)'!$A:$T,ROW(),IB_Currency_Column))</f>
        <v/>
      </c>
      <c r="P138" s="17" t="str" cm="1">
        <f t="array" ref="P138">IF(INDEX('IB (Input)'!$A:$T,ROW(),IB_IB_Commission_Currency)="","",INDEX('IB (Input)'!$A:$T,ROW(),IB_IB_Commission_Currency))</f>
        <v/>
      </c>
      <c r="R138" s="17" t="str" cm="1">
        <f t="array" ref="R138">IFERROR(IF(O138="GBP",1,INDEX('HMRC FX Rate'!F:F,MATCH(LEFT(I138,6)&amp;O138,'HMRC FX Rate'!A:A,0))),"")</f>
        <v/>
      </c>
      <c r="S138" s="17" t="str" cm="1">
        <f t="array" ref="S138">IFERROR(IF(P138="GBP",1,INDEX('HMRC FX Rate'!F:F,MATCH(LEFT(I138,6)&amp;P138,'HMRC FX Rate'!A:A,0))),"")</f>
        <v/>
      </c>
    </row>
    <row r="139" spans="1:19">
      <c r="A139" s="17" t="str">
        <f t="shared" si="21"/>
        <v/>
      </c>
      <c r="B139" s="17" t="str">
        <f t="shared" si="22"/>
        <v/>
      </c>
      <c r="C139" s="17" t="str">
        <f t="shared" si="23"/>
        <v/>
      </c>
      <c r="D139" s="17" t="str">
        <f t="shared" si="24"/>
        <v/>
      </c>
      <c r="E139" s="17" t="str">
        <f t="shared" si="25"/>
        <v/>
      </c>
      <c r="F139" s="17" t="str">
        <f t="shared" si="26"/>
        <v/>
      </c>
      <c r="G139" s="17" t="str">
        <f t="shared" si="27"/>
        <v/>
      </c>
      <c r="I139" s="17" t="str" cm="1">
        <f t="array" ref="I139">IF(INDEX('IB (Input)'!$A:$T,ROW(),IB_TradeDate_Column)="","",INDEX('IB (Input)'!$A:$T,ROW(),IB_TradeDate_Column))</f>
        <v/>
      </c>
      <c r="J139" s="17" t="str" cm="1">
        <f t="array" ref="J139">IF(INDEX('IB (Input)'!$A:$T,ROW(),IB_Symbol_Column)="","",INDEX('IB (Input)'!$A:$T,ROW(),IB_Symbol_Column))</f>
        <v/>
      </c>
      <c r="K139" s="17" t="str" cm="1">
        <f t="array" ref="K139">IF(INDEX('IB (Input)'!$A:$T,ROW(),IB_Quantity_Column)="","",INDEX('IB (Input)'!$A:$T,ROW(),IB_Quantity_Column))</f>
        <v/>
      </c>
      <c r="L139" s="17" t="str" cm="1">
        <f t="array" ref="L139">IF(INDEX('IB (Input)'!$A:$T,ROW(),IB_TradePrice_Column)="","",INDEX('IB (Input)'!$A:$T,ROW(),IB_TradePrice_Column))</f>
        <v/>
      </c>
      <c r="M139" s="17" t="str" cm="1">
        <f t="array" ref="M139">IF(INDEX('IB (Input)'!$A:$T,ROW(),IB_Commission_Column)="","",INDEX('IB (Input)'!$A:$T,ROW(),IB_Commission_Column))</f>
        <v/>
      </c>
      <c r="N139" s="17" t="str" cm="1">
        <f t="array" ref="N139">IF(INDEX('IB (Input)'!$A:$T,ROW(),IB_Taxes_Column)="","",INDEX('IB (Input)'!$A:$T,ROW(),IB_Taxes_Column))</f>
        <v/>
      </c>
      <c r="O139" s="17" t="str" cm="1">
        <f t="array" ref="O139">IF(INDEX('IB (Input)'!$A:$T,ROW(),IB_Currency_Column)="","",INDEX('IB (Input)'!$A:$T,ROW(),IB_Currency_Column))</f>
        <v/>
      </c>
      <c r="P139" s="17" t="str" cm="1">
        <f t="array" ref="P139">IF(INDEX('IB (Input)'!$A:$T,ROW(),IB_IB_Commission_Currency)="","",INDEX('IB (Input)'!$A:$T,ROW(),IB_IB_Commission_Currency))</f>
        <v/>
      </c>
      <c r="R139" s="17" t="str" cm="1">
        <f t="array" ref="R139">IFERROR(IF(O139="GBP",1,INDEX('HMRC FX Rate'!F:F,MATCH(LEFT(I139,6)&amp;O139,'HMRC FX Rate'!A:A,0))),"")</f>
        <v/>
      </c>
      <c r="S139" s="17" t="str" cm="1">
        <f t="array" ref="S139">IFERROR(IF(P139="GBP",1,INDEX('HMRC FX Rate'!F:F,MATCH(LEFT(I139,6)&amp;P139,'HMRC FX Rate'!A:A,0))),"")</f>
        <v/>
      </c>
    </row>
    <row r="140" spans="1:19">
      <c r="A140" s="17" t="str">
        <f t="shared" si="21"/>
        <v/>
      </c>
      <c r="B140" s="17" t="str">
        <f t="shared" si="22"/>
        <v/>
      </c>
      <c r="C140" s="17" t="str">
        <f t="shared" si="23"/>
        <v/>
      </c>
      <c r="D140" s="17" t="str">
        <f t="shared" si="24"/>
        <v/>
      </c>
      <c r="E140" s="17" t="str">
        <f t="shared" si="25"/>
        <v/>
      </c>
      <c r="F140" s="17" t="str">
        <f t="shared" si="26"/>
        <v/>
      </c>
      <c r="G140" s="17" t="str">
        <f t="shared" si="27"/>
        <v/>
      </c>
      <c r="I140" s="17" t="str" cm="1">
        <f t="array" ref="I140">IF(INDEX('IB (Input)'!$A:$T,ROW(),IB_TradeDate_Column)="","",INDEX('IB (Input)'!$A:$T,ROW(),IB_TradeDate_Column))</f>
        <v/>
      </c>
      <c r="J140" s="17" t="str" cm="1">
        <f t="array" ref="J140">IF(INDEX('IB (Input)'!$A:$T,ROW(),IB_Symbol_Column)="","",INDEX('IB (Input)'!$A:$T,ROW(),IB_Symbol_Column))</f>
        <v/>
      </c>
      <c r="K140" s="17" t="str" cm="1">
        <f t="array" ref="K140">IF(INDEX('IB (Input)'!$A:$T,ROW(),IB_Quantity_Column)="","",INDEX('IB (Input)'!$A:$T,ROW(),IB_Quantity_Column))</f>
        <v/>
      </c>
      <c r="L140" s="17" t="str" cm="1">
        <f t="array" ref="L140">IF(INDEX('IB (Input)'!$A:$T,ROW(),IB_TradePrice_Column)="","",INDEX('IB (Input)'!$A:$T,ROW(),IB_TradePrice_Column))</f>
        <v/>
      </c>
      <c r="M140" s="17" t="str" cm="1">
        <f t="array" ref="M140">IF(INDEX('IB (Input)'!$A:$T,ROW(),IB_Commission_Column)="","",INDEX('IB (Input)'!$A:$T,ROW(),IB_Commission_Column))</f>
        <v/>
      </c>
      <c r="N140" s="17" t="str" cm="1">
        <f t="array" ref="N140">IF(INDEX('IB (Input)'!$A:$T,ROW(),IB_Taxes_Column)="","",INDEX('IB (Input)'!$A:$T,ROW(),IB_Taxes_Column))</f>
        <v/>
      </c>
      <c r="O140" s="17" t="str" cm="1">
        <f t="array" ref="O140">IF(INDEX('IB (Input)'!$A:$T,ROW(),IB_Currency_Column)="","",INDEX('IB (Input)'!$A:$T,ROW(),IB_Currency_Column))</f>
        <v/>
      </c>
      <c r="P140" s="17" t="str" cm="1">
        <f t="array" ref="P140">IF(INDEX('IB (Input)'!$A:$T,ROW(),IB_IB_Commission_Currency)="","",INDEX('IB (Input)'!$A:$T,ROW(),IB_IB_Commission_Currency))</f>
        <v/>
      </c>
      <c r="R140" s="17" t="str" cm="1">
        <f t="array" ref="R140">IFERROR(IF(O140="GBP",1,INDEX('HMRC FX Rate'!F:F,MATCH(LEFT(I140,6)&amp;O140,'HMRC FX Rate'!A:A,0))),"")</f>
        <v/>
      </c>
      <c r="S140" s="17" t="str" cm="1">
        <f t="array" ref="S140">IFERROR(IF(P140="GBP",1,INDEX('HMRC FX Rate'!F:F,MATCH(LEFT(I140,6)&amp;P140,'HMRC FX Rate'!A:A,0))),"")</f>
        <v/>
      </c>
    </row>
    <row r="141" spans="1:19">
      <c r="A141" s="17" t="str">
        <f t="shared" si="21"/>
        <v/>
      </c>
      <c r="B141" s="17" t="str">
        <f t="shared" si="22"/>
        <v/>
      </c>
      <c r="C141" s="17" t="str">
        <f t="shared" si="23"/>
        <v/>
      </c>
      <c r="D141" s="17" t="str">
        <f t="shared" si="24"/>
        <v/>
      </c>
      <c r="E141" s="17" t="str">
        <f t="shared" si="25"/>
        <v/>
      </c>
      <c r="F141" s="17" t="str">
        <f t="shared" si="26"/>
        <v/>
      </c>
      <c r="G141" s="17" t="str">
        <f t="shared" si="27"/>
        <v/>
      </c>
      <c r="I141" s="17" t="str" cm="1">
        <f t="array" ref="I141">IF(INDEX('IB (Input)'!$A:$T,ROW(),IB_TradeDate_Column)="","",INDEX('IB (Input)'!$A:$T,ROW(),IB_TradeDate_Column))</f>
        <v/>
      </c>
      <c r="J141" s="17" t="str" cm="1">
        <f t="array" ref="J141">IF(INDEX('IB (Input)'!$A:$T,ROW(),IB_Symbol_Column)="","",INDEX('IB (Input)'!$A:$T,ROW(),IB_Symbol_Column))</f>
        <v/>
      </c>
      <c r="K141" s="17" t="str" cm="1">
        <f t="array" ref="K141">IF(INDEX('IB (Input)'!$A:$T,ROW(),IB_Quantity_Column)="","",INDEX('IB (Input)'!$A:$T,ROW(),IB_Quantity_Column))</f>
        <v/>
      </c>
      <c r="L141" s="17" t="str" cm="1">
        <f t="array" ref="L141">IF(INDEX('IB (Input)'!$A:$T,ROW(),IB_TradePrice_Column)="","",INDEX('IB (Input)'!$A:$T,ROW(),IB_TradePrice_Column))</f>
        <v/>
      </c>
      <c r="M141" s="17" t="str" cm="1">
        <f t="array" ref="M141">IF(INDEX('IB (Input)'!$A:$T,ROW(),IB_Commission_Column)="","",INDEX('IB (Input)'!$A:$T,ROW(),IB_Commission_Column))</f>
        <v/>
      </c>
      <c r="N141" s="17" t="str" cm="1">
        <f t="array" ref="N141">IF(INDEX('IB (Input)'!$A:$T,ROW(),IB_Taxes_Column)="","",INDEX('IB (Input)'!$A:$T,ROW(),IB_Taxes_Column))</f>
        <v/>
      </c>
      <c r="O141" s="17" t="str" cm="1">
        <f t="array" ref="O141">IF(INDEX('IB (Input)'!$A:$T,ROW(),IB_Currency_Column)="","",INDEX('IB (Input)'!$A:$T,ROW(),IB_Currency_Column))</f>
        <v/>
      </c>
      <c r="P141" s="17" t="str" cm="1">
        <f t="array" ref="P141">IF(INDEX('IB (Input)'!$A:$T,ROW(),IB_IB_Commission_Currency)="","",INDEX('IB (Input)'!$A:$T,ROW(),IB_IB_Commission_Currency))</f>
        <v/>
      </c>
      <c r="R141" s="17" t="str" cm="1">
        <f t="array" ref="R141">IFERROR(IF(O141="GBP",1,INDEX('HMRC FX Rate'!F:F,MATCH(LEFT(I141,6)&amp;O141,'HMRC FX Rate'!A:A,0))),"")</f>
        <v/>
      </c>
      <c r="S141" s="17" t="str" cm="1">
        <f t="array" ref="S141">IFERROR(IF(P141="GBP",1,INDEX('HMRC FX Rate'!F:F,MATCH(LEFT(I141,6)&amp;P141,'HMRC FX Rate'!A:A,0))),"")</f>
        <v/>
      </c>
    </row>
    <row r="142" spans="1:19">
      <c r="A142" s="17" t="str">
        <f t="shared" si="21"/>
        <v/>
      </c>
      <c r="B142" s="17" t="str">
        <f t="shared" si="22"/>
        <v/>
      </c>
      <c r="C142" s="17" t="str">
        <f t="shared" si="23"/>
        <v/>
      </c>
      <c r="D142" s="17" t="str">
        <f t="shared" si="24"/>
        <v/>
      </c>
      <c r="E142" s="17" t="str">
        <f t="shared" si="25"/>
        <v/>
      </c>
      <c r="F142" s="17" t="str">
        <f t="shared" si="26"/>
        <v/>
      </c>
      <c r="G142" s="17" t="str">
        <f t="shared" si="27"/>
        <v/>
      </c>
      <c r="I142" s="17" t="str" cm="1">
        <f t="array" ref="I142">IF(INDEX('IB (Input)'!$A:$T,ROW(),IB_TradeDate_Column)="","",INDEX('IB (Input)'!$A:$T,ROW(),IB_TradeDate_Column))</f>
        <v/>
      </c>
      <c r="J142" s="17" t="str" cm="1">
        <f t="array" ref="J142">IF(INDEX('IB (Input)'!$A:$T,ROW(),IB_Symbol_Column)="","",INDEX('IB (Input)'!$A:$T,ROW(),IB_Symbol_Column))</f>
        <v/>
      </c>
      <c r="K142" s="17" t="str" cm="1">
        <f t="array" ref="K142">IF(INDEX('IB (Input)'!$A:$T,ROW(),IB_Quantity_Column)="","",INDEX('IB (Input)'!$A:$T,ROW(),IB_Quantity_Column))</f>
        <v/>
      </c>
      <c r="L142" s="17" t="str" cm="1">
        <f t="array" ref="L142">IF(INDEX('IB (Input)'!$A:$T,ROW(),IB_TradePrice_Column)="","",INDEX('IB (Input)'!$A:$T,ROW(),IB_TradePrice_Column))</f>
        <v/>
      </c>
      <c r="M142" s="17" t="str" cm="1">
        <f t="array" ref="M142">IF(INDEX('IB (Input)'!$A:$T,ROW(),IB_Commission_Column)="","",INDEX('IB (Input)'!$A:$T,ROW(),IB_Commission_Column))</f>
        <v/>
      </c>
      <c r="N142" s="17" t="str" cm="1">
        <f t="array" ref="N142">IF(INDEX('IB (Input)'!$A:$T,ROW(),IB_Taxes_Column)="","",INDEX('IB (Input)'!$A:$T,ROW(),IB_Taxes_Column))</f>
        <v/>
      </c>
      <c r="O142" s="17" t="str" cm="1">
        <f t="array" ref="O142">IF(INDEX('IB (Input)'!$A:$T,ROW(),IB_Currency_Column)="","",INDEX('IB (Input)'!$A:$T,ROW(),IB_Currency_Column))</f>
        <v/>
      </c>
      <c r="P142" s="17" t="str" cm="1">
        <f t="array" ref="P142">IF(INDEX('IB (Input)'!$A:$T,ROW(),IB_IB_Commission_Currency)="","",INDEX('IB (Input)'!$A:$T,ROW(),IB_IB_Commission_Currency))</f>
        <v/>
      </c>
      <c r="R142" s="17" t="str" cm="1">
        <f t="array" ref="R142">IFERROR(IF(O142="GBP",1,INDEX('HMRC FX Rate'!F:F,MATCH(LEFT(I142,6)&amp;O142,'HMRC FX Rate'!A:A,0))),"")</f>
        <v/>
      </c>
      <c r="S142" s="17" t="str" cm="1">
        <f t="array" ref="S142">IFERROR(IF(P142="GBP",1,INDEX('HMRC FX Rate'!F:F,MATCH(LEFT(I142,6)&amp;P142,'HMRC FX Rate'!A:A,0))),"")</f>
        <v/>
      </c>
    </row>
    <row r="143" spans="1:19">
      <c r="A143" s="17" t="str">
        <f t="shared" si="21"/>
        <v/>
      </c>
      <c r="B143" s="17" t="str">
        <f t="shared" si="22"/>
        <v/>
      </c>
      <c r="C143" s="17" t="str">
        <f t="shared" si="23"/>
        <v/>
      </c>
      <c r="D143" s="17" t="str">
        <f t="shared" si="24"/>
        <v/>
      </c>
      <c r="E143" s="17" t="str">
        <f t="shared" si="25"/>
        <v/>
      </c>
      <c r="F143" s="17" t="str">
        <f t="shared" si="26"/>
        <v/>
      </c>
      <c r="G143" s="17" t="str">
        <f t="shared" si="27"/>
        <v/>
      </c>
      <c r="I143" s="17" t="str" cm="1">
        <f t="array" ref="I143">IF(INDEX('IB (Input)'!$A:$T,ROW(),IB_TradeDate_Column)="","",INDEX('IB (Input)'!$A:$T,ROW(),IB_TradeDate_Column))</f>
        <v/>
      </c>
      <c r="J143" s="17" t="str" cm="1">
        <f t="array" ref="J143">IF(INDEX('IB (Input)'!$A:$T,ROW(),IB_Symbol_Column)="","",INDEX('IB (Input)'!$A:$T,ROW(),IB_Symbol_Column))</f>
        <v/>
      </c>
      <c r="K143" s="17" t="str" cm="1">
        <f t="array" ref="K143">IF(INDEX('IB (Input)'!$A:$T,ROW(),IB_Quantity_Column)="","",INDEX('IB (Input)'!$A:$T,ROW(),IB_Quantity_Column))</f>
        <v/>
      </c>
      <c r="L143" s="17" t="str" cm="1">
        <f t="array" ref="L143">IF(INDEX('IB (Input)'!$A:$T,ROW(),IB_TradePrice_Column)="","",INDEX('IB (Input)'!$A:$T,ROW(),IB_TradePrice_Column))</f>
        <v/>
      </c>
      <c r="M143" s="17" t="str" cm="1">
        <f t="array" ref="M143">IF(INDEX('IB (Input)'!$A:$T,ROW(),IB_Commission_Column)="","",INDEX('IB (Input)'!$A:$T,ROW(),IB_Commission_Column))</f>
        <v/>
      </c>
      <c r="N143" s="17" t="str" cm="1">
        <f t="array" ref="N143">IF(INDEX('IB (Input)'!$A:$T,ROW(),IB_Taxes_Column)="","",INDEX('IB (Input)'!$A:$T,ROW(),IB_Taxes_Column))</f>
        <v/>
      </c>
      <c r="O143" s="17" t="str" cm="1">
        <f t="array" ref="O143">IF(INDEX('IB (Input)'!$A:$T,ROW(),IB_Currency_Column)="","",INDEX('IB (Input)'!$A:$T,ROW(),IB_Currency_Column))</f>
        <v/>
      </c>
      <c r="P143" s="17" t="str" cm="1">
        <f t="array" ref="P143">IF(INDEX('IB (Input)'!$A:$T,ROW(),IB_IB_Commission_Currency)="","",INDEX('IB (Input)'!$A:$T,ROW(),IB_IB_Commission_Currency))</f>
        <v/>
      </c>
      <c r="R143" s="17" t="str" cm="1">
        <f t="array" ref="R143">IFERROR(IF(O143="GBP",1,INDEX('HMRC FX Rate'!F:F,MATCH(LEFT(I143,6)&amp;O143,'HMRC FX Rate'!A:A,0))),"")</f>
        <v/>
      </c>
      <c r="S143" s="17" t="str" cm="1">
        <f t="array" ref="S143">IFERROR(IF(P143="GBP",1,INDEX('HMRC FX Rate'!F:F,MATCH(LEFT(I143,6)&amp;P143,'HMRC FX Rate'!A:A,0))),"")</f>
        <v/>
      </c>
    </row>
    <row r="144" spans="1:19">
      <c r="A144" s="17" t="str">
        <f t="shared" si="21"/>
        <v/>
      </c>
      <c r="B144" s="17" t="str">
        <f t="shared" si="22"/>
        <v/>
      </c>
      <c r="C144" s="17" t="str">
        <f t="shared" si="23"/>
        <v/>
      </c>
      <c r="D144" s="17" t="str">
        <f t="shared" si="24"/>
        <v/>
      </c>
      <c r="E144" s="17" t="str">
        <f t="shared" si="25"/>
        <v/>
      </c>
      <c r="F144" s="17" t="str">
        <f t="shared" si="26"/>
        <v/>
      </c>
      <c r="G144" s="17" t="str">
        <f t="shared" si="27"/>
        <v/>
      </c>
      <c r="I144" s="17" t="str" cm="1">
        <f t="array" ref="I144">IF(INDEX('IB (Input)'!$A:$T,ROW(),IB_TradeDate_Column)="","",INDEX('IB (Input)'!$A:$T,ROW(),IB_TradeDate_Column))</f>
        <v/>
      </c>
      <c r="J144" s="17" t="str" cm="1">
        <f t="array" ref="J144">IF(INDEX('IB (Input)'!$A:$T,ROW(),IB_Symbol_Column)="","",INDEX('IB (Input)'!$A:$T,ROW(),IB_Symbol_Column))</f>
        <v/>
      </c>
      <c r="K144" s="17" t="str" cm="1">
        <f t="array" ref="K144">IF(INDEX('IB (Input)'!$A:$T,ROW(),IB_Quantity_Column)="","",INDEX('IB (Input)'!$A:$T,ROW(),IB_Quantity_Column))</f>
        <v/>
      </c>
      <c r="L144" s="17" t="str" cm="1">
        <f t="array" ref="L144">IF(INDEX('IB (Input)'!$A:$T,ROW(),IB_TradePrice_Column)="","",INDEX('IB (Input)'!$A:$T,ROW(),IB_TradePrice_Column))</f>
        <v/>
      </c>
      <c r="M144" s="17" t="str" cm="1">
        <f t="array" ref="M144">IF(INDEX('IB (Input)'!$A:$T,ROW(),IB_Commission_Column)="","",INDEX('IB (Input)'!$A:$T,ROW(),IB_Commission_Column))</f>
        <v/>
      </c>
      <c r="N144" s="17" t="str" cm="1">
        <f t="array" ref="N144">IF(INDEX('IB (Input)'!$A:$T,ROW(),IB_Taxes_Column)="","",INDEX('IB (Input)'!$A:$T,ROW(),IB_Taxes_Column))</f>
        <v/>
      </c>
      <c r="O144" s="17" t="str" cm="1">
        <f t="array" ref="O144">IF(INDEX('IB (Input)'!$A:$T,ROW(),IB_Currency_Column)="","",INDEX('IB (Input)'!$A:$T,ROW(),IB_Currency_Column))</f>
        <v/>
      </c>
      <c r="P144" s="17" t="str" cm="1">
        <f t="array" ref="P144">IF(INDEX('IB (Input)'!$A:$T,ROW(),IB_IB_Commission_Currency)="","",INDEX('IB (Input)'!$A:$T,ROW(),IB_IB_Commission_Currency))</f>
        <v/>
      </c>
      <c r="R144" s="17" t="str" cm="1">
        <f t="array" ref="R144">IFERROR(IF(O144="GBP",1,INDEX('HMRC FX Rate'!F:F,MATCH(LEFT(I144,6)&amp;O144,'HMRC FX Rate'!A:A,0))),"")</f>
        <v/>
      </c>
      <c r="S144" s="17" t="str" cm="1">
        <f t="array" ref="S144">IFERROR(IF(P144="GBP",1,INDEX('HMRC FX Rate'!F:F,MATCH(LEFT(I144,6)&amp;P144,'HMRC FX Rate'!A:A,0))),"")</f>
        <v/>
      </c>
    </row>
    <row r="145" spans="1:19">
      <c r="A145" s="17" t="str">
        <f t="shared" si="21"/>
        <v/>
      </c>
      <c r="B145" s="17" t="str">
        <f t="shared" si="22"/>
        <v/>
      </c>
      <c r="C145" s="17" t="str">
        <f t="shared" si="23"/>
        <v/>
      </c>
      <c r="D145" s="17" t="str">
        <f t="shared" si="24"/>
        <v/>
      </c>
      <c r="E145" s="17" t="str">
        <f t="shared" si="25"/>
        <v/>
      </c>
      <c r="F145" s="17" t="str">
        <f t="shared" si="26"/>
        <v/>
      </c>
      <c r="G145" s="17" t="str">
        <f t="shared" si="27"/>
        <v/>
      </c>
      <c r="I145" s="17" t="str" cm="1">
        <f t="array" ref="I145">IF(INDEX('IB (Input)'!$A:$T,ROW(),IB_TradeDate_Column)="","",INDEX('IB (Input)'!$A:$T,ROW(),IB_TradeDate_Column))</f>
        <v/>
      </c>
      <c r="J145" s="17" t="str" cm="1">
        <f t="array" ref="J145">IF(INDEX('IB (Input)'!$A:$T,ROW(),IB_Symbol_Column)="","",INDEX('IB (Input)'!$A:$T,ROW(),IB_Symbol_Column))</f>
        <v/>
      </c>
      <c r="K145" s="17" t="str" cm="1">
        <f t="array" ref="K145">IF(INDEX('IB (Input)'!$A:$T,ROW(),IB_Quantity_Column)="","",INDEX('IB (Input)'!$A:$T,ROW(),IB_Quantity_Column))</f>
        <v/>
      </c>
      <c r="L145" s="17" t="str" cm="1">
        <f t="array" ref="L145">IF(INDEX('IB (Input)'!$A:$T,ROW(),IB_TradePrice_Column)="","",INDEX('IB (Input)'!$A:$T,ROW(),IB_TradePrice_Column))</f>
        <v/>
      </c>
      <c r="M145" s="17" t="str" cm="1">
        <f t="array" ref="M145">IF(INDEX('IB (Input)'!$A:$T,ROW(),IB_Commission_Column)="","",INDEX('IB (Input)'!$A:$T,ROW(),IB_Commission_Column))</f>
        <v/>
      </c>
      <c r="N145" s="17" t="str" cm="1">
        <f t="array" ref="N145">IF(INDEX('IB (Input)'!$A:$T,ROW(),IB_Taxes_Column)="","",INDEX('IB (Input)'!$A:$T,ROW(),IB_Taxes_Column))</f>
        <v/>
      </c>
      <c r="O145" s="17" t="str" cm="1">
        <f t="array" ref="O145">IF(INDEX('IB (Input)'!$A:$T,ROW(),IB_Currency_Column)="","",INDEX('IB (Input)'!$A:$T,ROW(),IB_Currency_Column))</f>
        <v/>
      </c>
      <c r="P145" s="17" t="str" cm="1">
        <f t="array" ref="P145">IF(INDEX('IB (Input)'!$A:$T,ROW(),IB_IB_Commission_Currency)="","",INDEX('IB (Input)'!$A:$T,ROW(),IB_IB_Commission_Currency))</f>
        <v/>
      </c>
      <c r="R145" s="17" t="str" cm="1">
        <f t="array" ref="R145">IFERROR(IF(O145="GBP",1,INDEX('HMRC FX Rate'!F:F,MATCH(LEFT(I145,6)&amp;O145,'HMRC FX Rate'!A:A,0))),"")</f>
        <v/>
      </c>
      <c r="S145" s="17" t="str" cm="1">
        <f t="array" ref="S145">IFERROR(IF(P145="GBP",1,INDEX('HMRC FX Rate'!F:F,MATCH(LEFT(I145,6)&amp;P145,'HMRC FX Rate'!A:A,0))),"")</f>
        <v/>
      </c>
    </row>
    <row r="146" spans="1:19">
      <c r="A146" s="17" t="str">
        <f t="shared" si="21"/>
        <v/>
      </c>
      <c r="B146" s="17" t="str">
        <f t="shared" si="22"/>
        <v/>
      </c>
      <c r="C146" s="17" t="str">
        <f t="shared" si="23"/>
        <v/>
      </c>
      <c r="D146" s="17" t="str">
        <f t="shared" si="24"/>
        <v/>
      </c>
      <c r="E146" s="17" t="str">
        <f t="shared" si="25"/>
        <v/>
      </c>
      <c r="F146" s="17" t="str">
        <f t="shared" si="26"/>
        <v/>
      </c>
      <c r="G146" s="17" t="str">
        <f t="shared" si="27"/>
        <v/>
      </c>
      <c r="I146" s="17" t="str" cm="1">
        <f t="array" ref="I146">IF(INDEX('IB (Input)'!$A:$T,ROW(),IB_TradeDate_Column)="","",INDEX('IB (Input)'!$A:$T,ROW(),IB_TradeDate_Column))</f>
        <v/>
      </c>
      <c r="J146" s="17" t="str" cm="1">
        <f t="array" ref="J146">IF(INDEX('IB (Input)'!$A:$T,ROW(),IB_Symbol_Column)="","",INDEX('IB (Input)'!$A:$T,ROW(),IB_Symbol_Column))</f>
        <v/>
      </c>
      <c r="K146" s="17" t="str" cm="1">
        <f t="array" ref="K146">IF(INDEX('IB (Input)'!$A:$T,ROW(),IB_Quantity_Column)="","",INDEX('IB (Input)'!$A:$T,ROW(),IB_Quantity_Column))</f>
        <v/>
      </c>
      <c r="L146" s="17" t="str" cm="1">
        <f t="array" ref="L146">IF(INDEX('IB (Input)'!$A:$T,ROW(),IB_TradePrice_Column)="","",INDEX('IB (Input)'!$A:$T,ROW(),IB_TradePrice_Column))</f>
        <v/>
      </c>
      <c r="M146" s="17" t="str" cm="1">
        <f t="array" ref="M146">IF(INDEX('IB (Input)'!$A:$T,ROW(),IB_Commission_Column)="","",INDEX('IB (Input)'!$A:$T,ROW(),IB_Commission_Column))</f>
        <v/>
      </c>
      <c r="N146" s="17" t="str" cm="1">
        <f t="array" ref="N146">IF(INDEX('IB (Input)'!$A:$T,ROW(),IB_Taxes_Column)="","",INDEX('IB (Input)'!$A:$T,ROW(),IB_Taxes_Column))</f>
        <v/>
      </c>
      <c r="O146" s="17" t="str" cm="1">
        <f t="array" ref="O146">IF(INDEX('IB (Input)'!$A:$T,ROW(),IB_Currency_Column)="","",INDEX('IB (Input)'!$A:$T,ROW(),IB_Currency_Column))</f>
        <v/>
      </c>
      <c r="P146" s="17" t="str" cm="1">
        <f t="array" ref="P146">IF(INDEX('IB (Input)'!$A:$T,ROW(),IB_IB_Commission_Currency)="","",INDEX('IB (Input)'!$A:$T,ROW(),IB_IB_Commission_Currency))</f>
        <v/>
      </c>
      <c r="R146" s="17" t="str" cm="1">
        <f t="array" ref="R146">IFERROR(IF(O146="GBP",1,INDEX('HMRC FX Rate'!F:F,MATCH(LEFT(I146,6)&amp;O146,'HMRC FX Rate'!A:A,0))),"")</f>
        <v/>
      </c>
      <c r="S146" s="17" t="str" cm="1">
        <f t="array" ref="S146">IFERROR(IF(P146="GBP",1,INDEX('HMRC FX Rate'!F:F,MATCH(LEFT(I146,6)&amp;P146,'HMRC FX Rate'!A:A,0))),"")</f>
        <v/>
      </c>
    </row>
    <row r="147" spans="1:19">
      <c r="A147" s="17" t="str">
        <f t="shared" si="21"/>
        <v/>
      </c>
      <c r="B147" s="17" t="str">
        <f t="shared" si="22"/>
        <v/>
      </c>
      <c r="C147" s="17" t="str">
        <f t="shared" si="23"/>
        <v/>
      </c>
      <c r="D147" s="17" t="str">
        <f t="shared" si="24"/>
        <v/>
      </c>
      <c r="E147" s="17" t="str">
        <f t="shared" si="25"/>
        <v/>
      </c>
      <c r="F147" s="17" t="str">
        <f t="shared" si="26"/>
        <v/>
      </c>
      <c r="G147" s="17" t="str">
        <f t="shared" si="27"/>
        <v/>
      </c>
      <c r="I147" s="17" t="str" cm="1">
        <f t="array" ref="I147">IF(INDEX('IB (Input)'!$A:$T,ROW(),IB_TradeDate_Column)="","",INDEX('IB (Input)'!$A:$T,ROW(),IB_TradeDate_Column))</f>
        <v/>
      </c>
      <c r="J147" s="17" t="str" cm="1">
        <f t="array" ref="J147">IF(INDEX('IB (Input)'!$A:$T,ROW(),IB_Symbol_Column)="","",INDEX('IB (Input)'!$A:$T,ROW(),IB_Symbol_Column))</f>
        <v/>
      </c>
      <c r="K147" s="17" t="str" cm="1">
        <f t="array" ref="K147">IF(INDEX('IB (Input)'!$A:$T,ROW(),IB_Quantity_Column)="","",INDEX('IB (Input)'!$A:$T,ROW(),IB_Quantity_Column))</f>
        <v/>
      </c>
      <c r="L147" s="17" t="str" cm="1">
        <f t="array" ref="L147">IF(INDEX('IB (Input)'!$A:$T,ROW(),IB_TradePrice_Column)="","",INDEX('IB (Input)'!$A:$T,ROW(),IB_TradePrice_Column))</f>
        <v/>
      </c>
      <c r="M147" s="17" t="str" cm="1">
        <f t="array" ref="M147">IF(INDEX('IB (Input)'!$A:$T,ROW(),IB_Commission_Column)="","",INDEX('IB (Input)'!$A:$T,ROW(),IB_Commission_Column))</f>
        <v/>
      </c>
      <c r="N147" s="17" t="str" cm="1">
        <f t="array" ref="N147">IF(INDEX('IB (Input)'!$A:$T,ROW(),IB_Taxes_Column)="","",INDEX('IB (Input)'!$A:$T,ROW(),IB_Taxes_Column))</f>
        <v/>
      </c>
      <c r="O147" s="17" t="str" cm="1">
        <f t="array" ref="O147">IF(INDEX('IB (Input)'!$A:$T,ROW(),IB_Currency_Column)="","",INDEX('IB (Input)'!$A:$T,ROW(),IB_Currency_Column))</f>
        <v/>
      </c>
      <c r="P147" s="17" t="str" cm="1">
        <f t="array" ref="P147">IF(INDEX('IB (Input)'!$A:$T,ROW(),IB_IB_Commission_Currency)="","",INDEX('IB (Input)'!$A:$T,ROW(),IB_IB_Commission_Currency))</f>
        <v/>
      </c>
      <c r="R147" s="17" t="str" cm="1">
        <f t="array" ref="R147">IFERROR(IF(O147="GBP",1,INDEX('HMRC FX Rate'!F:F,MATCH(LEFT(I147,6)&amp;O147,'HMRC FX Rate'!A:A,0))),"")</f>
        <v/>
      </c>
      <c r="S147" s="17" t="str" cm="1">
        <f t="array" ref="S147">IFERROR(IF(P147="GBP",1,INDEX('HMRC FX Rate'!F:F,MATCH(LEFT(I147,6)&amp;P147,'HMRC FX Rate'!A:A,0))),"")</f>
        <v/>
      </c>
    </row>
    <row r="148" spans="1:19">
      <c r="A148" s="17" t="str">
        <f t="shared" si="21"/>
        <v/>
      </c>
      <c r="B148" s="17" t="str">
        <f t="shared" si="22"/>
        <v/>
      </c>
      <c r="C148" s="17" t="str">
        <f t="shared" si="23"/>
        <v/>
      </c>
      <c r="D148" s="17" t="str">
        <f t="shared" si="24"/>
        <v/>
      </c>
      <c r="E148" s="17" t="str">
        <f t="shared" si="25"/>
        <v/>
      </c>
      <c r="F148" s="17" t="str">
        <f t="shared" si="26"/>
        <v/>
      </c>
      <c r="G148" s="17" t="str">
        <f t="shared" si="27"/>
        <v/>
      </c>
      <c r="I148" s="17" t="str" cm="1">
        <f t="array" ref="I148">IF(INDEX('IB (Input)'!$A:$T,ROW(),IB_TradeDate_Column)="","",INDEX('IB (Input)'!$A:$T,ROW(),IB_TradeDate_Column))</f>
        <v/>
      </c>
      <c r="J148" s="17" t="str" cm="1">
        <f t="array" ref="J148">IF(INDEX('IB (Input)'!$A:$T,ROW(),IB_Symbol_Column)="","",INDEX('IB (Input)'!$A:$T,ROW(),IB_Symbol_Column))</f>
        <v/>
      </c>
      <c r="K148" s="17" t="str" cm="1">
        <f t="array" ref="K148">IF(INDEX('IB (Input)'!$A:$T,ROW(),IB_Quantity_Column)="","",INDEX('IB (Input)'!$A:$T,ROW(),IB_Quantity_Column))</f>
        <v/>
      </c>
      <c r="L148" s="17" t="str" cm="1">
        <f t="array" ref="L148">IF(INDEX('IB (Input)'!$A:$T,ROW(),IB_TradePrice_Column)="","",INDEX('IB (Input)'!$A:$T,ROW(),IB_TradePrice_Column))</f>
        <v/>
      </c>
      <c r="M148" s="17" t="str" cm="1">
        <f t="array" ref="M148">IF(INDEX('IB (Input)'!$A:$T,ROW(),IB_Commission_Column)="","",INDEX('IB (Input)'!$A:$T,ROW(),IB_Commission_Column))</f>
        <v/>
      </c>
      <c r="N148" s="17" t="str" cm="1">
        <f t="array" ref="N148">IF(INDEX('IB (Input)'!$A:$T,ROW(),IB_Taxes_Column)="","",INDEX('IB (Input)'!$A:$T,ROW(),IB_Taxes_Column))</f>
        <v/>
      </c>
      <c r="O148" s="17" t="str" cm="1">
        <f t="array" ref="O148">IF(INDEX('IB (Input)'!$A:$T,ROW(),IB_Currency_Column)="","",INDEX('IB (Input)'!$A:$T,ROW(),IB_Currency_Column))</f>
        <v/>
      </c>
      <c r="P148" s="17" t="str" cm="1">
        <f t="array" ref="P148">IF(INDEX('IB (Input)'!$A:$T,ROW(),IB_IB_Commission_Currency)="","",INDEX('IB (Input)'!$A:$T,ROW(),IB_IB_Commission_Currency))</f>
        <v/>
      </c>
      <c r="R148" s="17" t="str" cm="1">
        <f t="array" ref="R148">IFERROR(IF(O148="GBP",1,INDEX('HMRC FX Rate'!F:F,MATCH(LEFT(I148,6)&amp;O148,'HMRC FX Rate'!A:A,0))),"")</f>
        <v/>
      </c>
      <c r="S148" s="17" t="str" cm="1">
        <f t="array" ref="S148">IFERROR(IF(P148="GBP",1,INDEX('HMRC FX Rate'!F:F,MATCH(LEFT(I148,6)&amp;P148,'HMRC FX Rate'!A:A,0))),"")</f>
        <v/>
      </c>
    </row>
    <row r="149" spans="1:19">
      <c r="A149" s="17" t="str">
        <f t="shared" si="21"/>
        <v/>
      </c>
      <c r="B149" s="17" t="str">
        <f t="shared" si="22"/>
        <v/>
      </c>
      <c r="C149" s="17" t="str">
        <f t="shared" si="23"/>
        <v/>
      </c>
      <c r="D149" s="17" t="str">
        <f t="shared" si="24"/>
        <v/>
      </c>
      <c r="E149" s="17" t="str">
        <f t="shared" si="25"/>
        <v/>
      </c>
      <c r="F149" s="17" t="str">
        <f t="shared" si="26"/>
        <v/>
      </c>
      <c r="G149" s="17" t="str">
        <f t="shared" si="27"/>
        <v/>
      </c>
      <c r="I149" s="17" t="str" cm="1">
        <f t="array" ref="I149">IF(INDEX('IB (Input)'!$A:$T,ROW(),IB_TradeDate_Column)="","",INDEX('IB (Input)'!$A:$T,ROW(),IB_TradeDate_Column))</f>
        <v/>
      </c>
      <c r="J149" s="17" t="str" cm="1">
        <f t="array" ref="J149">IF(INDEX('IB (Input)'!$A:$T,ROW(),IB_Symbol_Column)="","",INDEX('IB (Input)'!$A:$T,ROW(),IB_Symbol_Column))</f>
        <v/>
      </c>
      <c r="K149" s="17" t="str" cm="1">
        <f t="array" ref="K149">IF(INDEX('IB (Input)'!$A:$T,ROW(),IB_Quantity_Column)="","",INDEX('IB (Input)'!$A:$T,ROW(),IB_Quantity_Column))</f>
        <v/>
      </c>
      <c r="L149" s="17" t="str" cm="1">
        <f t="array" ref="L149">IF(INDEX('IB (Input)'!$A:$T,ROW(),IB_TradePrice_Column)="","",INDEX('IB (Input)'!$A:$T,ROW(),IB_TradePrice_Column))</f>
        <v/>
      </c>
      <c r="M149" s="17" t="str" cm="1">
        <f t="array" ref="M149">IF(INDEX('IB (Input)'!$A:$T,ROW(),IB_Commission_Column)="","",INDEX('IB (Input)'!$A:$T,ROW(),IB_Commission_Column))</f>
        <v/>
      </c>
      <c r="N149" s="17" t="str" cm="1">
        <f t="array" ref="N149">IF(INDEX('IB (Input)'!$A:$T,ROW(),IB_Taxes_Column)="","",INDEX('IB (Input)'!$A:$T,ROW(),IB_Taxes_Column))</f>
        <v/>
      </c>
      <c r="O149" s="17" t="str" cm="1">
        <f t="array" ref="O149">IF(INDEX('IB (Input)'!$A:$T,ROW(),IB_Currency_Column)="","",INDEX('IB (Input)'!$A:$T,ROW(),IB_Currency_Column))</f>
        <v/>
      </c>
      <c r="P149" s="17" t="str" cm="1">
        <f t="array" ref="P149">IF(INDEX('IB (Input)'!$A:$T,ROW(),IB_IB_Commission_Currency)="","",INDEX('IB (Input)'!$A:$T,ROW(),IB_IB_Commission_Currency))</f>
        <v/>
      </c>
      <c r="R149" s="17" t="str" cm="1">
        <f t="array" ref="R149">IFERROR(IF(O149="GBP",1,INDEX('HMRC FX Rate'!F:F,MATCH(LEFT(I149,6)&amp;O149,'HMRC FX Rate'!A:A,0))),"")</f>
        <v/>
      </c>
      <c r="S149" s="17" t="str" cm="1">
        <f t="array" ref="S149">IFERROR(IF(P149="GBP",1,INDEX('HMRC FX Rate'!F:F,MATCH(LEFT(I149,6)&amp;P149,'HMRC FX Rate'!A:A,0))),"")</f>
        <v/>
      </c>
    </row>
    <row r="150" spans="1:19">
      <c r="A150" s="17" t="str">
        <f t="shared" si="21"/>
        <v/>
      </c>
      <c r="B150" s="17" t="str">
        <f t="shared" si="22"/>
        <v/>
      </c>
      <c r="C150" s="17" t="str">
        <f t="shared" si="23"/>
        <v/>
      </c>
      <c r="D150" s="17" t="str">
        <f t="shared" si="24"/>
        <v/>
      </c>
      <c r="E150" s="17" t="str">
        <f t="shared" si="25"/>
        <v/>
      </c>
      <c r="F150" s="17" t="str">
        <f t="shared" si="26"/>
        <v/>
      </c>
      <c r="G150" s="17" t="str">
        <f t="shared" si="27"/>
        <v/>
      </c>
      <c r="I150" s="17" t="str" cm="1">
        <f t="array" ref="I150">IF(INDEX('IB (Input)'!$A:$T,ROW(),IB_TradeDate_Column)="","",INDEX('IB (Input)'!$A:$T,ROW(),IB_TradeDate_Column))</f>
        <v/>
      </c>
      <c r="J150" s="17" t="str" cm="1">
        <f t="array" ref="J150">IF(INDEX('IB (Input)'!$A:$T,ROW(),IB_Symbol_Column)="","",INDEX('IB (Input)'!$A:$T,ROW(),IB_Symbol_Column))</f>
        <v/>
      </c>
      <c r="K150" s="17" t="str" cm="1">
        <f t="array" ref="K150">IF(INDEX('IB (Input)'!$A:$T,ROW(),IB_Quantity_Column)="","",INDEX('IB (Input)'!$A:$T,ROW(),IB_Quantity_Column))</f>
        <v/>
      </c>
      <c r="L150" s="17" t="str" cm="1">
        <f t="array" ref="L150">IF(INDEX('IB (Input)'!$A:$T,ROW(),IB_TradePrice_Column)="","",INDEX('IB (Input)'!$A:$T,ROW(),IB_TradePrice_Column))</f>
        <v/>
      </c>
      <c r="M150" s="17" t="str" cm="1">
        <f t="array" ref="M150">IF(INDEX('IB (Input)'!$A:$T,ROW(),IB_Commission_Column)="","",INDEX('IB (Input)'!$A:$T,ROW(),IB_Commission_Column))</f>
        <v/>
      </c>
      <c r="N150" s="17" t="str" cm="1">
        <f t="array" ref="N150">IF(INDEX('IB (Input)'!$A:$T,ROW(),IB_Taxes_Column)="","",INDEX('IB (Input)'!$A:$T,ROW(),IB_Taxes_Column))</f>
        <v/>
      </c>
      <c r="O150" s="17" t="str" cm="1">
        <f t="array" ref="O150">IF(INDEX('IB (Input)'!$A:$T,ROW(),IB_Currency_Column)="","",INDEX('IB (Input)'!$A:$T,ROW(),IB_Currency_Column))</f>
        <v/>
      </c>
      <c r="P150" s="17" t="str" cm="1">
        <f t="array" ref="P150">IF(INDEX('IB (Input)'!$A:$T,ROW(),IB_IB_Commission_Currency)="","",INDEX('IB (Input)'!$A:$T,ROW(),IB_IB_Commission_Currency))</f>
        <v/>
      </c>
      <c r="R150" s="17" t="str" cm="1">
        <f t="array" ref="R150">IFERROR(IF(O150="GBP",1,INDEX('HMRC FX Rate'!F:F,MATCH(LEFT(I150,6)&amp;O150,'HMRC FX Rate'!A:A,0))),"")</f>
        <v/>
      </c>
      <c r="S150" s="17" t="str" cm="1">
        <f t="array" ref="S150">IFERROR(IF(P150="GBP",1,INDEX('HMRC FX Rate'!F:F,MATCH(LEFT(I150,6)&amp;P150,'HMRC FX Rate'!A:A,0))),"")</f>
        <v/>
      </c>
    </row>
    <row r="151" spans="1:19">
      <c r="A151" s="17" t="str">
        <f t="shared" si="21"/>
        <v/>
      </c>
      <c r="B151" s="17" t="str">
        <f t="shared" si="22"/>
        <v/>
      </c>
      <c r="C151" s="17" t="str">
        <f t="shared" si="23"/>
        <v/>
      </c>
      <c r="D151" s="17" t="str">
        <f t="shared" si="24"/>
        <v/>
      </c>
      <c r="E151" s="17" t="str">
        <f t="shared" si="25"/>
        <v/>
      </c>
      <c r="F151" s="17" t="str">
        <f t="shared" si="26"/>
        <v/>
      </c>
      <c r="G151" s="17" t="str">
        <f t="shared" si="27"/>
        <v/>
      </c>
      <c r="I151" s="17" t="str" cm="1">
        <f t="array" ref="I151">IF(INDEX('IB (Input)'!$A:$T,ROW(),IB_TradeDate_Column)="","",INDEX('IB (Input)'!$A:$T,ROW(),IB_TradeDate_Column))</f>
        <v/>
      </c>
      <c r="J151" s="17" t="str" cm="1">
        <f t="array" ref="J151">IF(INDEX('IB (Input)'!$A:$T,ROW(),IB_Symbol_Column)="","",INDEX('IB (Input)'!$A:$T,ROW(),IB_Symbol_Column))</f>
        <v/>
      </c>
      <c r="K151" s="17" t="str" cm="1">
        <f t="array" ref="K151">IF(INDEX('IB (Input)'!$A:$T,ROW(),IB_Quantity_Column)="","",INDEX('IB (Input)'!$A:$T,ROW(),IB_Quantity_Column))</f>
        <v/>
      </c>
      <c r="L151" s="17" t="str" cm="1">
        <f t="array" ref="L151">IF(INDEX('IB (Input)'!$A:$T,ROW(),IB_TradePrice_Column)="","",INDEX('IB (Input)'!$A:$T,ROW(),IB_TradePrice_Column))</f>
        <v/>
      </c>
      <c r="M151" s="17" t="str" cm="1">
        <f t="array" ref="M151">IF(INDEX('IB (Input)'!$A:$T,ROW(),IB_Commission_Column)="","",INDEX('IB (Input)'!$A:$T,ROW(),IB_Commission_Column))</f>
        <v/>
      </c>
      <c r="N151" s="17" t="str" cm="1">
        <f t="array" ref="N151">IF(INDEX('IB (Input)'!$A:$T,ROW(),IB_Taxes_Column)="","",INDEX('IB (Input)'!$A:$T,ROW(),IB_Taxes_Column))</f>
        <v/>
      </c>
      <c r="O151" s="17" t="str" cm="1">
        <f t="array" ref="O151">IF(INDEX('IB (Input)'!$A:$T,ROW(),IB_Currency_Column)="","",INDEX('IB (Input)'!$A:$T,ROW(),IB_Currency_Column))</f>
        <v/>
      </c>
      <c r="P151" s="17" t="str" cm="1">
        <f t="array" ref="P151">IF(INDEX('IB (Input)'!$A:$T,ROW(),IB_IB_Commission_Currency)="","",INDEX('IB (Input)'!$A:$T,ROW(),IB_IB_Commission_Currency))</f>
        <v/>
      </c>
      <c r="R151" s="17" t="str" cm="1">
        <f t="array" ref="R151">IFERROR(IF(O151="GBP",1,INDEX('HMRC FX Rate'!F:F,MATCH(LEFT(I151,6)&amp;O151,'HMRC FX Rate'!A:A,0))),"")</f>
        <v/>
      </c>
      <c r="S151" s="17" t="str" cm="1">
        <f t="array" ref="S151">IFERROR(IF(P151="GBP",1,INDEX('HMRC FX Rate'!F:F,MATCH(LEFT(I151,6)&amp;P151,'HMRC FX Rate'!A:A,0))),"")</f>
        <v/>
      </c>
    </row>
    <row r="152" spans="1:19">
      <c r="A152" s="17" t="str">
        <f t="shared" si="21"/>
        <v/>
      </c>
      <c r="B152" s="17" t="str">
        <f t="shared" si="22"/>
        <v/>
      </c>
      <c r="C152" s="17" t="str">
        <f t="shared" si="23"/>
        <v/>
      </c>
      <c r="D152" s="17" t="str">
        <f t="shared" si="24"/>
        <v/>
      </c>
      <c r="E152" s="17" t="str">
        <f t="shared" si="25"/>
        <v/>
      </c>
      <c r="F152" s="17" t="str">
        <f t="shared" si="26"/>
        <v/>
      </c>
      <c r="G152" s="17" t="str">
        <f t="shared" si="27"/>
        <v/>
      </c>
      <c r="I152" s="17" t="str" cm="1">
        <f t="array" ref="I152">IF(INDEX('IB (Input)'!$A:$T,ROW(),IB_TradeDate_Column)="","",INDEX('IB (Input)'!$A:$T,ROW(),IB_TradeDate_Column))</f>
        <v/>
      </c>
      <c r="J152" s="17" t="str" cm="1">
        <f t="array" ref="J152">IF(INDEX('IB (Input)'!$A:$T,ROW(),IB_Symbol_Column)="","",INDEX('IB (Input)'!$A:$T,ROW(),IB_Symbol_Column))</f>
        <v/>
      </c>
      <c r="K152" s="17" t="str" cm="1">
        <f t="array" ref="K152">IF(INDEX('IB (Input)'!$A:$T,ROW(),IB_Quantity_Column)="","",INDEX('IB (Input)'!$A:$T,ROW(),IB_Quantity_Column))</f>
        <v/>
      </c>
      <c r="L152" s="17" t="str" cm="1">
        <f t="array" ref="L152">IF(INDEX('IB (Input)'!$A:$T,ROW(),IB_TradePrice_Column)="","",INDEX('IB (Input)'!$A:$T,ROW(),IB_TradePrice_Column))</f>
        <v/>
      </c>
      <c r="M152" s="17" t="str" cm="1">
        <f t="array" ref="M152">IF(INDEX('IB (Input)'!$A:$T,ROW(),IB_Commission_Column)="","",INDEX('IB (Input)'!$A:$T,ROW(),IB_Commission_Column))</f>
        <v/>
      </c>
      <c r="N152" s="17" t="str" cm="1">
        <f t="array" ref="N152">IF(INDEX('IB (Input)'!$A:$T,ROW(),IB_Taxes_Column)="","",INDEX('IB (Input)'!$A:$T,ROW(),IB_Taxes_Column))</f>
        <v/>
      </c>
      <c r="O152" s="17" t="str" cm="1">
        <f t="array" ref="O152">IF(INDEX('IB (Input)'!$A:$T,ROW(),IB_Currency_Column)="","",INDEX('IB (Input)'!$A:$T,ROW(),IB_Currency_Column))</f>
        <v/>
      </c>
      <c r="P152" s="17" t="str" cm="1">
        <f t="array" ref="P152">IF(INDEX('IB (Input)'!$A:$T,ROW(),IB_IB_Commission_Currency)="","",INDEX('IB (Input)'!$A:$T,ROW(),IB_IB_Commission_Currency))</f>
        <v/>
      </c>
      <c r="R152" s="17" t="str" cm="1">
        <f t="array" ref="R152">IFERROR(IF(O152="GBP",1,INDEX('HMRC FX Rate'!F:F,MATCH(LEFT(I152,6)&amp;O152,'HMRC FX Rate'!A:A,0))),"")</f>
        <v/>
      </c>
      <c r="S152" s="17" t="str" cm="1">
        <f t="array" ref="S152">IFERROR(IF(P152="GBP",1,INDEX('HMRC FX Rate'!F:F,MATCH(LEFT(I152,6)&amp;P152,'HMRC FX Rate'!A:A,0))),"")</f>
        <v/>
      </c>
    </row>
    <row r="153" spans="1:19">
      <c r="A153" s="17" t="str">
        <f t="shared" si="21"/>
        <v/>
      </c>
      <c r="B153" s="17" t="str">
        <f t="shared" si="22"/>
        <v/>
      </c>
      <c r="C153" s="17" t="str">
        <f t="shared" si="23"/>
        <v/>
      </c>
      <c r="D153" s="17" t="str">
        <f t="shared" si="24"/>
        <v/>
      </c>
      <c r="E153" s="17" t="str">
        <f t="shared" si="25"/>
        <v/>
      </c>
      <c r="F153" s="17" t="str">
        <f t="shared" si="26"/>
        <v/>
      </c>
      <c r="G153" s="17" t="str">
        <f t="shared" si="27"/>
        <v/>
      </c>
      <c r="I153" s="17" t="str" cm="1">
        <f t="array" ref="I153">IF(INDEX('IB (Input)'!$A:$T,ROW(),IB_TradeDate_Column)="","",INDEX('IB (Input)'!$A:$T,ROW(),IB_TradeDate_Column))</f>
        <v/>
      </c>
      <c r="J153" s="17" t="str" cm="1">
        <f t="array" ref="J153">IF(INDEX('IB (Input)'!$A:$T,ROW(),IB_Symbol_Column)="","",INDEX('IB (Input)'!$A:$T,ROW(),IB_Symbol_Column))</f>
        <v/>
      </c>
      <c r="K153" s="17" t="str" cm="1">
        <f t="array" ref="K153">IF(INDEX('IB (Input)'!$A:$T,ROW(),IB_Quantity_Column)="","",INDEX('IB (Input)'!$A:$T,ROW(),IB_Quantity_Column))</f>
        <v/>
      </c>
      <c r="L153" s="17" t="str" cm="1">
        <f t="array" ref="L153">IF(INDEX('IB (Input)'!$A:$T,ROW(),IB_TradePrice_Column)="","",INDEX('IB (Input)'!$A:$T,ROW(),IB_TradePrice_Column))</f>
        <v/>
      </c>
      <c r="M153" s="17" t="str" cm="1">
        <f t="array" ref="M153">IF(INDEX('IB (Input)'!$A:$T,ROW(),IB_Commission_Column)="","",INDEX('IB (Input)'!$A:$T,ROW(),IB_Commission_Column))</f>
        <v/>
      </c>
      <c r="N153" s="17" t="str" cm="1">
        <f t="array" ref="N153">IF(INDEX('IB (Input)'!$A:$T,ROW(),IB_Taxes_Column)="","",INDEX('IB (Input)'!$A:$T,ROW(),IB_Taxes_Column))</f>
        <v/>
      </c>
      <c r="O153" s="17" t="str" cm="1">
        <f t="array" ref="O153">IF(INDEX('IB (Input)'!$A:$T,ROW(),IB_Currency_Column)="","",INDEX('IB (Input)'!$A:$T,ROW(),IB_Currency_Column))</f>
        <v/>
      </c>
      <c r="P153" s="17" t="str" cm="1">
        <f t="array" ref="P153">IF(INDEX('IB (Input)'!$A:$T,ROW(),IB_IB_Commission_Currency)="","",INDEX('IB (Input)'!$A:$T,ROW(),IB_IB_Commission_Currency))</f>
        <v/>
      </c>
      <c r="R153" s="17" t="str" cm="1">
        <f t="array" ref="R153">IFERROR(IF(O153="GBP",1,INDEX('HMRC FX Rate'!F:F,MATCH(LEFT(I153,6)&amp;O153,'HMRC FX Rate'!A:A,0))),"")</f>
        <v/>
      </c>
      <c r="S153" s="17" t="str" cm="1">
        <f t="array" ref="S153">IFERROR(IF(P153="GBP",1,INDEX('HMRC FX Rate'!F:F,MATCH(LEFT(I153,6)&amp;P153,'HMRC FX Rate'!A:A,0))),"")</f>
        <v/>
      </c>
    </row>
    <row r="154" spans="1:19">
      <c r="A154" s="17" t="str">
        <f t="shared" si="21"/>
        <v/>
      </c>
      <c r="B154" s="17" t="str">
        <f t="shared" si="22"/>
        <v/>
      </c>
      <c r="C154" s="17" t="str">
        <f t="shared" si="23"/>
        <v/>
      </c>
      <c r="D154" s="17" t="str">
        <f t="shared" si="24"/>
        <v/>
      </c>
      <c r="E154" s="17" t="str">
        <f t="shared" si="25"/>
        <v/>
      </c>
      <c r="F154" s="17" t="str">
        <f t="shared" si="26"/>
        <v/>
      </c>
      <c r="G154" s="17" t="str">
        <f t="shared" si="27"/>
        <v/>
      </c>
      <c r="I154" s="17" t="str" cm="1">
        <f t="array" ref="I154">IF(INDEX('IB (Input)'!$A:$T,ROW(),IB_TradeDate_Column)="","",INDEX('IB (Input)'!$A:$T,ROW(),IB_TradeDate_Column))</f>
        <v/>
      </c>
      <c r="J154" s="17" t="str" cm="1">
        <f t="array" ref="J154">IF(INDEX('IB (Input)'!$A:$T,ROW(),IB_Symbol_Column)="","",INDEX('IB (Input)'!$A:$T,ROW(),IB_Symbol_Column))</f>
        <v/>
      </c>
      <c r="K154" s="17" t="str" cm="1">
        <f t="array" ref="K154">IF(INDEX('IB (Input)'!$A:$T,ROW(),IB_Quantity_Column)="","",INDEX('IB (Input)'!$A:$T,ROW(),IB_Quantity_Column))</f>
        <v/>
      </c>
      <c r="L154" s="17" t="str" cm="1">
        <f t="array" ref="L154">IF(INDEX('IB (Input)'!$A:$T,ROW(),IB_TradePrice_Column)="","",INDEX('IB (Input)'!$A:$T,ROW(),IB_TradePrice_Column))</f>
        <v/>
      </c>
      <c r="M154" s="17" t="str" cm="1">
        <f t="array" ref="M154">IF(INDEX('IB (Input)'!$A:$T,ROW(),IB_Commission_Column)="","",INDEX('IB (Input)'!$A:$T,ROW(),IB_Commission_Column))</f>
        <v/>
      </c>
      <c r="N154" s="17" t="str" cm="1">
        <f t="array" ref="N154">IF(INDEX('IB (Input)'!$A:$T,ROW(),IB_Taxes_Column)="","",INDEX('IB (Input)'!$A:$T,ROW(),IB_Taxes_Column))</f>
        <v/>
      </c>
      <c r="O154" s="17" t="str" cm="1">
        <f t="array" ref="O154">IF(INDEX('IB (Input)'!$A:$T,ROW(),IB_Currency_Column)="","",INDEX('IB (Input)'!$A:$T,ROW(),IB_Currency_Column))</f>
        <v/>
      </c>
      <c r="P154" s="17" t="str" cm="1">
        <f t="array" ref="P154">IF(INDEX('IB (Input)'!$A:$T,ROW(),IB_IB_Commission_Currency)="","",INDEX('IB (Input)'!$A:$T,ROW(),IB_IB_Commission_Currency))</f>
        <v/>
      </c>
      <c r="R154" s="17" t="str" cm="1">
        <f t="array" ref="R154">IFERROR(IF(O154="GBP",1,INDEX('HMRC FX Rate'!F:F,MATCH(LEFT(I154,6)&amp;O154,'HMRC FX Rate'!A:A,0))),"")</f>
        <v/>
      </c>
      <c r="S154" s="17" t="str" cm="1">
        <f t="array" ref="S154">IFERROR(IF(P154="GBP",1,INDEX('HMRC FX Rate'!F:F,MATCH(LEFT(I154,6)&amp;P154,'HMRC FX Rate'!A:A,0))),"")</f>
        <v/>
      </c>
    </row>
    <row r="155" spans="1:19">
      <c r="A155" s="17" t="str">
        <f t="shared" si="21"/>
        <v/>
      </c>
      <c r="B155" s="17" t="str">
        <f t="shared" si="22"/>
        <v/>
      </c>
      <c r="C155" s="17" t="str">
        <f t="shared" si="23"/>
        <v/>
      </c>
      <c r="D155" s="17" t="str">
        <f t="shared" si="24"/>
        <v/>
      </c>
      <c r="E155" s="17" t="str">
        <f t="shared" si="25"/>
        <v/>
      </c>
      <c r="F155" s="17" t="str">
        <f t="shared" si="26"/>
        <v/>
      </c>
      <c r="G155" s="17" t="str">
        <f t="shared" si="27"/>
        <v/>
      </c>
      <c r="I155" s="17" t="str" cm="1">
        <f t="array" ref="I155">IF(INDEX('IB (Input)'!$A:$T,ROW(),IB_TradeDate_Column)="","",INDEX('IB (Input)'!$A:$T,ROW(),IB_TradeDate_Column))</f>
        <v/>
      </c>
      <c r="J155" s="17" t="str" cm="1">
        <f t="array" ref="J155">IF(INDEX('IB (Input)'!$A:$T,ROW(),IB_Symbol_Column)="","",INDEX('IB (Input)'!$A:$T,ROW(),IB_Symbol_Column))</f>
        <v/>
      </c>
      <c r="K155" s="17" t="str" cm="1">
        <f t="array" ref="K155">IF(INDEX('IB (Input)'!$A:$T,ROW(),IB_Quantity_Column)="","",INDEX('IB (Input)'!$A:$T,ROW(),IB_Quantity_Column))</f>
        <v/>
      </c>
      <c r="L155" s="17" t="str" cm="1">
        <f t="array" ref="L155">IF(INDEX('IB (Input)'!$A:$T,ROW(),IB_TradePrice_Column)="","",INDEX('IB (Input)'!$A:$T,ROW(),IB_TradePrice_Column))</f>
        <v/>
      </c>
      <c r="M155" s="17" t="str" cm="1">
        <f t="array" ref="M155">IF(INDEX('IB (Input)'!$A:$T,ROW(),IB_Commission_Column)="","",INDEX('IB (Input)'!$A:$T,ROW(),IB_Commission_Column))</f>
        <v/>
      </c>
      <c r="N155" s="17" t="str" cm="1">
        <f t="array" ref="N155">IF(INDEX('IB (Input)'!$A:$T,ROW(),IB_Taxes_Column)="","",INDEX('IB (Input)'!$A:$T,ROW(),IB_Taxes_Column))</f>
        <v/>
      </c>
      <c r="O155" s="17" t="str" cm="1">
        <f t="array" ref="O155">IF(INDEX('IB (Input)'!$A:$T,ROW(),IB_Currency_Column)="","",INDEX('IB (Input)'!$A:$T,ROW(),IB_Currency_Column))</f>
        <v/>
      </c>
      <c r="P155" s="17" t="str" cm="1">
        <f t="array" ref="P155">IF(INDEX('IB (Input)'!$A:$T,ROW(),IB_IB_Commission_Currency)="","",INDEX('IB (Input)'!$A:$T,ROW(),IB_IB_Commission_Currency))</f>
        <v/>
      </c>
      <c r="R155" s="17" t="str" cm="1">
        <f t="array" ref="R155">IFERROR(IF(O155="GBP",1,INDEX('HMRC FX Rate'!F:F,MATCH(LEFT(I155,6)&amp;O155,'HMRC FX Rate'!A:A,0))),"")</f>
        <v/>
      </c>
      <c r="S155" s="17" t="str" cm="1">
        <f t="array" ref="S155">IFERROR(IF(P155="GBP",1,INDEX('HMRC FX Rate'!F:F,MATCH(LEFT(I155,6)&amp;P155,'HMRC FX Rate'!A:A,0))),"")</f>
        <v/>
      </c>
    </row>
    <row r="156" spans="1:19">
      <c r="A156" s="17" t="str">
        <f t="shared" si="21"/>
        <v/>
      </c>
      <c r="B156" s="17" t="str">
        <f t="shared" si="22"/>
        <v/>
      </c>
      <c r="C156" s="17" t="str">
        <f t="shared" si="23"/>
        <v/>
      </c>
      <c r="D156" s="17" t="str">
        <f t="shared" si="24"/>
        <v/>
      </c>
      <c r="E156" s="17" t="str">
        <f t="shared" si="25"/>
        <v/>
      </c>
      <c r="F156" s="17" t="str">
        <f t="shared" si="26"/>
        <v/>
      </c>
      <c r="G156" s="17" t="str">
        <f t="shared" si="27"/>
        <v/>
      </c>
      <c r="I156" s="17" t="str" cm="1">
        <f t="array" ref="I156">IF(INDEX('IB (Input)'!$A:$T,ROW(),IB_TradeDate_Column)="","",INDEX('IB (Input)'!$A:$T,ROW(),IB_TradeDate_Column))</f>
        <v/>
      </c>
      <c r="J156" s="17" t="str" cm="1">
        <f t="array" ref="J156">IF(INDEX('IB (Input)'!$A:$T,ROW(),IB_Symbol_Column)="","",INDEX('IB (Input)'!$A:$T,ROW(),IB_Symbol_Column))</f>
        <v/>
      </c>
      <c r="K156" s="17" t="str" cm="1">
        <f t="array" ref="K156">IF(INDEX('IB (Input)'!$A:$T,ROW(),IB_Quantity_Column)="","",INDEX('IB (Input)'!$A:$T,ROW(),IB_Quantity_Column))</f>
        <v/>
      </c>
      <c r="L156" s="17" t="str" cm="1">
        <f t="array" ref="L156">IF(INDEX('IB (Input)'!$A:$T,ROW(),IB_TradePrice_Column)="","",INDEX('IB (Input)'!$A:$T,ROW(),IB_TradePrice_Column))</f>
        <v/>
      </c>
      <c r="M156" s="17" t="str" cm="1">
        <f t="array" ref="M156">IF(INDEX('IB (Input)'!$A:$T,ROW(),IB_Commission_Column)="","",INDEX('IB (Input)'!$A:$T,ROW(),IB_Commission_Column))</f>
        <v/>
      </c>
      <c r="N156" s="17" t="str" cm="1">
        <f t="array" ref="N156">IF(INDEX('IB (Input)'!$A:$T,ROW(),IB_Taxes_Column)="","",INDEX('IB (Input)'!$A:$T,ROW(),IB_Taxes_Column))</f>
        <v/>
      </c>
      <c r="O156" s="17" t="str" cm="1">
        <f t="array" ref="O156">IF(INDEX('IB (Input)'!$A:$T,ROW(),IB_Currency_Column)="","",INDEX('IB (Input)'!$A:$T,ROW(),IB_Currency_Column))</f>
        <v/>
      </c>
      <c r="P156" s="17" t="str" cm="1">
        <f t="array" ref="P156">IF(INDEX('IB (Input)'!$A:$T,ROW(),IB_IB_Commission_Currency)="","",INDEX('IB (Input)'!$A:$T,ROW(),IB_IB_Commission_Currency))</f>
        <v/>
      </c>
      <c r="R156" s="17" t="str" cm="1">
        <f t="array" ref="R156">IFERROR(IF(O156="GBP",1,INDEX('HMRC FX Rate'!F:F,MATCH(LEFT(I156,6)&amp;O156,'HMRC FX Rate'!A:A,0))),"")</f>
        <v/>
      </c>
      <c r="S156" s="17" t="str" cm="1">
        <f t="array" ref="S156">IFERROR(IF(P156="GBP",1,INDEX('HMRC FX Rate'!F:F,MATCH(LEFT(I156,6)&amp;P156,'HMRC FX Rate'!A:A,0))),"")</f>
        <v/>
      </c>
    </row>
    <row r="157" spans="1:19">
      <c r="A157" s="17" t="str">
        <f t="shared" si="21"/>
        <v/>
      </c>
      <c r="B157" s="17" t="str">
        <f t="shared" si="22"/>
        <v/>
      </c>
      <c r="C157" s="17" t="str">
        <f t="shared" si="23"/>
        <v/>
      </c>
      <c r="D157" s="17" t="str">
        <f t="shared" si="24"/>
        <v/>
      </c>
      <c r="E157" s="17" t="str">
        <f t="shared" si="25"/>
        <v/>
      </c>
      <c r="F157" s="17" t="str">
        <f t="shared" si="26"/>
        <v/>
      </c>
      <c r="G157" s="17" t="str">
        <f t="shared" si="27"/>
        <v/>
      </c>
      <c r="I157" s="17" t="str" cm="1">
        <f t="array" ref="I157">IF(INDEX('IB (Input)'!$A:$T,ROW(),IB_TradeDate_Column)="","",INDEX('IB (Input)'!$A:$T,ROW(),IB_TradeDate_Column))</f>
        <v/>
      </c>
      <c r="J157" s="17" t="str" cm="1">
        <f t="array" ref="J157">IF(INDEX('IB (Input)'!$A:$T,ROW(),IB_Symbol_Column)="","",INDEX('IB (Input)'!$A:$T,ROW(),IB_Symbol_Column))</f>
        <v/>
      </c>
      <c r="K157" s="17" t="str" cm="1">
        <f t="array" ref="K157">IF(INDEX('IB (Input)'!$A:$T,ROW(),IB_Quantity_Column)="","",INDEX('IB (Input)'!$A:$T,ROW(),IB_Quantity_Column))</f>
        <v/>
      </c>
      <c r="L157" s="17" t="str" cm="1">
        <f t="array" ref="L157">IF(INDEX('IB (Input)'!$A:$T,ROW(),IB_TradePrice_Column)="","",INDEX('IB (Input)'!$A:$T,ROW(),IB_TradePrice_Column))</f>
        <v/>
      </c>
      <c r="M157" s="17" t="str" cm="1">
        <f t="array" ref="M157">IF(INDEX('IB (Input)'!$A:$T,ROW(),IB_Commission_Column)="","",INDEX('IB (Input)'!$A:$T,ROW(),IB_Commission_Column))</f>
        <v/>
      </c>
      <c r="N157" s="17" t="str" cm="1">
        <f t="array" ref="N157">IF(INDEX('IB (Input)'!$A:$T,ROW(),IB_Taxes_Column)="","",INDEX('IB (Input)'!$A:$T,ROW(),IB_Taxes_Column))</f>
        <v/>
      </c>
      <c r="O157" s="17" t="str" cm="1">
        <f t="array" ref="O157">IF(INDEX('IB (Input)'!$A:$T,ROW(),IB_Currency_Column)="","",INDEX('IB (Input)'!$A:$T,ROW(),IB_Currency_Column))</f>
        <v/>
      </c>
      <c r="P157" s="17" t="str" cm="1">
        <f t="array" ref="P157">IF(INDEX('IB (Input)'!$A:$T,ROW(),IB_IB_Commission_Currency)="","",INDEX('IB (Input)'!$A:$T,ROW(),IB_IB_Commission_Currency))</f>
        <v/>
      </c>
      <c r="R157" s="17" t="str" cm="1">
        <f t="array" ref="R157">IFERROR(IF(O157="GBP",1,INDEX('HMRC FX Rate'!F:F,MATCH(LEFT(I157,6)&amp;O157,'HMRC FX Rate'!A:A,0))),"")</f>
        <v/>
      </c>
      <c r="S157" s="17" t="str" cm="1">
        <f t="array" ref="S157">IFERROR(IF(P157="GBP",1,INDEX('HMRC FX Rate'!F:F,MATCH(LEFT(I157,6)&amp;P157,'HMRC FX Rate'!A:A,0))),"")</f>
        <v/>
      </c>
    </row>
    <row r="158" spans="1:19">
      <c r="A158" s="17" t="str">
        <f t="shared" si="21"/>
        <v/>
      </c>
      <c r="B158" s="17" t="str">
        <f t="shared" si="22"/>
        <v/>
      </c>
      <c r="C158" s="17" t="str">
        <f t="shared" si="23"/>
        <v/>
      </c>
      <c r="D158" s="17" t="str">
        <f t="shared" si="24"/>
        <v/>
      </c>
      <c r="E158" s="17" t="str">
        <f t="shared" si="25"/>
        <v/>
      </c>
      <c r="F158" s="17" t="str">
        <f t="shared" si="26"/>
        <v/>
      </c>
      <c r="G158" s="17" t="str">
        <f t="shared" si="27"/>
        <v/>
      </c>
      <c r="I158" s="17" t="str" cm="1">
        <f t="array" ref="I158">IF(INDEX('IB (Input)'!$A:$T,ROW(),IB_TradeDate_Column)="","",INDEX('IB (Input)'!$A:$T,ROW(),IB_TradeDate_Column))</f>
        <v/>
      </c>
      <c r="J158" s="17" t="str" cm="1">
        <f t="array" ref="J158">IF(INDEX('IB (Input)'!$A:$T,ROW(),IB_Symbol_Column)="","",INDEX('IB (Input)'!$A:$T,ROW(),IB_Symbol_Column))</f>
        <v/>
      </c>
      <c r="K158" s="17" t="str" cm="1">
        <f t="array" ref="K158">IF(INDEX('IB (Input)'!$A:$T,ROW(),IB_Quantity_Column)="","",INDEX('IB (Input)'!$A:$T,ROW(),IB_Quantity_Column))</f>
        <v/>
      </c>
      <c r="L158" s="17" t="str" cm="1">
        <f t="array" ref="L158">IF(INDEX('IB (Input)'!$A:$T,ROW(),IB_TradePrice_Column)="","",INDEX('IB (Input)'!$A:$T,ROW(),IB_TradePrice_Column))</f>
        <v/>
      </c>
      <c r="M158" s="17" t="str" cm="1">
        <f t="array" ref="M158">IF(INDEX('IB (Input)'!$A:$T,ROW(),IB_Commission_Column)="","",INDEX('IB (Input)'!$A:$T,ROW(),IB_Commission_Column))</f>
        <v/>
      </c>
      <c r="N158" s="17" t="str" cm="1">
        <f t="array" ref="N158">IF(INDEX('IB (Input)'!$A:$T,ROW(),IB_Taxes_Column)="","",INDEX('IB (Input)'!$A:$T,ROW(),IB_Taxes_Column))</f>
        <v/>
      </c>
      <c r="O158" s="17" t="str" cm="1">
        <f t="array" ref="O158">IF(INDEX('IB (Input)'!$A:$T,ROW(),IB_Currency_Column)="","",INDEX('IB (Input)'!$A:$T,ROW(),IB_Currency_Column))</f>
        <v/>
      </c>
      <c r="P158" s="17" t="str" cm="1">
        <f t="array" ref="P158">IF(INDEX('IB (Input)'!$A:$T,ROW(),IB_IB_Commission_Currency)="","",INDEX('IB (Input)'!$A:$T,ROW(),IB_IB_Commission_Currency))</f>
        <v/>
      </c>
      <c r="R158" s="17" t="str" cm="1">
        <f t="array" ref="R158">IFERROR(IF(O158="GBP",1,INDEX('HMRC FX Rate'!F:F,MATCH(LEFT(I158,6)&amp;O158,'HMRC FX Rate'!A:A,0))),"")</f>
        <v/>
      </c>
      <c r="S158" s="17" t="str" cm="1">
        <f t="array" ref="S158">IFERROR(IF(P158="GBP",1,INDEX('HMRC FX Rate'!F:F,MATCH(LEFT(I158,6)&amp;P158,'HMRC FX Rate'!A:A,0))),"")</f>
        <v/>
      </c>
    </row>
    <row r="159" spans="1:19">
      <c r="A159" s="17" t="str">
        <f t="shared" si="21"/>
        <v/>
      </c>
      <c r="B159" s="17" t="str">
        <f t="shared" si="22"/>
        <v/>
      </c>
      <c r="C159" s="17" t="str">
        <f t="shared" si="23"/>
        <v/>
      </c>
      <c r="D159" s="17" t="str">
        <f t="shared" si="24"/>
        <v/>
      </c>
      <c r="E159" s="17" t="str">
        <f t="shared" si="25"/>
        <v/>
      </c>
      <c r="F159" s="17" t="str">
        <f t="shared" si="26"/>
        <v/>
      </c>
      <c r="G159" s="17" t="str">
        <f t="shared" si="27"/>
        <v/>
      </c>
      <c r="I159" s="17" t="str" cm="1">
        <f t="array" ref="I159">IF(INDEX('IB (Input)'!$A:$T,ROW(),IB_TradeDate_Column)="","",INDEX('IB (Input)'!$A:$T,ROW(),IB_TradeDate_Column))</f>
        <v/>
      </c>
      <c r="J159" s="17" t="str" cm="1">
        <f t="array" ref="J159">IF(INDEX('IB (Input)'!$A:$T,ROW(),IB_Symbol_Column)="","",INDEX('IB (Input)'!$A:$T,ROW(),IB_Symbol_Column))</f>
        <v/>
      </c>
      <c r="K159" s="17" t="str" cm="1">
        <f t="array" ref="K159">IF(INDEX('IB (Input)'!$A:$T,ROW(),IB_Quantity_Column)="","",INDEX('IB (Input)'!$A:$T,ROW(),IB_Quantity_Column))</f>
        <v/>
      </c>
      <c r="L159" s="17" t="str" cm="1">
        <f t="array" ref="L159">IF(INDEX('IB (Input)'!$A:$T,ROW(),IB_TradePrice_Column)="","",INDEX('IB (Input)'!$A:$T,ROW(),IB_TradePrice_Column))</f>
        <v/>
      </c>
      <c r="M159" s="17" t="str" cm="1">
        <f t="array" ref="M159">IF(INDEX('IB (Input)'!$A:$T,ROW(),IB_Commission_Column)="","",INDEX('IB (Input)'!$A:$T,ROW(),IB_Commission_Column))</f>
        <v/>
      </c>
      <c r="N159" s="17" t="str" cm="1">
        <f t="array" ref="N159">IF(INDEX('IB (Input)'!$A:$T,ROW(),IB_Taxes_Column)="","",INDEX('IB (Input)'!$A:$T,ROW(),IB_Taxes_Column))</f>
        <v/>
      </c>
      <c r="O159" s="17" t="str" cm="1">
        <f t="array" ref="O159">IF(INDEX('IB (Input)'!$A:$T,ROW(),IB_Currency_Column)="","",INDEX('IB (Input)'!$A:$T,ROW(),IB_Currency_Column))</f>
        <v/>
      </c>
      <c r="P159" s="17" t="str" cm="1">
        <f t="array" ref="P159">IF(INDEX('IB (Input)'!$A:$T,ROW(),IB_IB_Commission_Currency)="","",INDEX('IB (Input)'!$A:$T,ROW(),IB_IB_Commission_Currency))</f>
        <v/>
      </c>
      <c r="R159" s="17" t="str" cm="1">
        <f t="array" ref="R159">IFERROR(IF(O159="GBP",1,INDEX('HMRC FX Rate'!F:F,MATCH(LEFT(I159,6)&amp;O159,'HMRC FX Rate'!A:A,0))),"")</f>
        <v/>
      </c>
      <c r="S159" s="17" t="str" cm="1">
        <f t="array" ref="S159">IFERROR(IF(P159="GBP",1,INDEX('HMRC FX Rate'!F:F,MATCH(LEFT(I159,6)&amp;P159,'HMRC FX Rate'!A:A,0))),"")</f>
        <v/>
      </c>
    </row>
    <row r="160" spans="1:19">
      <c r="A160" s="17" t="str">
        <f t="shared" si="21"/>
        <v/>
      </c>
      <c r="B160" s="17" t="str">
        <f t="shared" si="22"/>
        <v/>
      </c>
      <c r="C160" s="17" t="str">
        <f t="shared" si="23"/>
        <v/>
      </c>
      <c r="D160" s="17" t="str">
        <f t="shared" si="24"/>
        <v/>
      </c>
      <c r="E160" s="17" t="str">
        <f t="shared" si="25"/>
        <v/>
      </c>
      <c r="F160" s="17" t="str">
        <f t="shared" si="26"/>
        <v/>
      </c>
      <c r="G160" s="17" t="str">
        <f t="shared" si="27"/>
        <v/>
      </c>
      <c r="I160" s="17" t="str" cm="1">
        <f t="array" ref="I160">IF(INDEX('IB (Input)'!$A:$T,ROW(),IB_TradeDate_Column)="","",INDEX('IB (Input)'!$A:$T,ROW(),IB_TradeDate_Column))</f>
        <v/>
      </c>
      <c r="J160" s="17" t="str" cm="1">
        <f t="array" ref="J160">IF(INDEX('IB (Input)'!$A:$T,ROW(),IB_Symbol_Column)="","",INDEX('IB (Input)'!$A:$T,ROW(),IB_Symbol_Column))</f>
        <v/>
      </c>
      <c r="K160" s="17" t="str" cm="1">
        <f t="array" ref="K160">IF(INDEX('IB (Input)'!$A:$T,ROW(),IB_Quantity_Column)="","",INDEX('IB (Input)'!$A:$T,ROW(),IB_Quantity_Column))</f>
        <v/>
      </c>
      <c r="L160" s="17" t="str" cm="1">
        <f t="array" ref="L160">IF(INDEX('IB (Input)'!$A:$T,ROW(),IB_TradePrice_Column)="","",INDEX('IB (Input)'!$A:$T,ROW(),IB_TradePrice_Column))</f>
        <v/>
      </c>
      <c r="M160" s="17" t="str" cm="1">
        <f t="array" ref="M160">IF(INDEX('IB (Input)'!$A:$T,ROW(),IB_Commission_Column)="","",INDEX('IB (Input)'!$A:$T,ROW(),IB_Commission_Column))</f>
        <v/>
      </c>
      <c r="N160" s="17" t="str" cm="1">
        <f t="array" ref="N160">IF(INDEX('IB (Input)'!$A:$T,ROW(),IB_Taxes_Column)="","",INDEX('IB (Input)'!$A:$T,ROW(),IB_Taxes_Column))</f>
        <v/>
      </c>
      <c r="O160" s="17" t="str" cm="1">
        <f t="array" ref="O160">IF(INDEX('IB (Input)'!$A:$T,ROW(),IB_Currency_Column)="","",INDEX('IB (Input)'!$A:$T,ROW(),IB_Currency_Column))</f>
        <v/>
      </c>
      <c r="P160" s="17" t="str" cm="1">
        <f t="array" ref="P160">IF(INDEX('IB (Input)'!$A:$T,ROW(),IB_IB_Commission_Currency)="","",INDEX('IB (Input)'!$A:$T,ROW(),IB_IB_Commission_Currency))</f>
        <v/>
      </c>
      <c r="R160" s="17" t="str" cm="1">
        <f t="array" ref="R160">IFERROR(IF(O160="GBP",1,INDEX('HMRC FX Rate'!F:F,MATCH(LEFT(I160,6)&amp;O160,'HMRC FX Rate'!A:A,0))),"")</f>
        <v/>
      </c>
      <c r="S160" s="17" t="str" cm="1">
        <f t="array" ref="S160">IFERROR(IF(P160="GBP",1,INDEX('HMRC FX Rate'!F:F,MATCH(LEFT(I160,6)&amp;P160,'HMRC FX Rate'!A:A,0))),"")</f>
        <v/>
      </c>
    </row>
    <row r="161" spans="1:19">
      <c r="A161" s="17" t="str">
        <f t="shared" si="21"/>
        <v/>
      </c>
      <c r="B161" s="17" t="str">
        <f t="shared" si="22"/>
        <v/>
      </c>
      <c r="C161" s="17" t="str">
        <f t="shared" si="23"/>
        <v/>
      </c>
      <c r="D161" s="17" t="str">
        <f t="shared" si="24"/>
        <v/>
      </c>
      <c r="E161" s="17" t="str">
        <f t="shared" si="25"/>
        <v/>
      </c>
      <c r="F161" s="17" t="str">
        <f t="shared" si="26"/>
        <v/>
      </c>
      <c r="G161" s="17" t="str">
        <f t="shared" si="27"/>
        <v/>
      </c>
      <c r="I161" s="17" t="str" cm="1">
        <f t="array" ref="I161">IF(INDEX('IB (Input)'!$A:$T,ROW(),IB_TradeDate_Column)="","",INDEX('IB (Input)'!$A:$T,ROW(),IB_TradeDate_Column))</f>
        <v/>
      </c>
      <c r="J161" s="17" t="str" cm="1">
        <f t="array" ref="J161">IF(INDEX('IB (Input)'!$A:$T,ROW(),IB_Symbol_Column)="","",INDEX('IB (Input)'!$A:$T,ROW(),IB_Symbol_Column))</f>
        <v/>
      </c>
      <c r="K161" s="17" t="str" cm="1">
        <f t="array" ref="K161">IF(INDEX('IB (Input)'!$A:$T,ROW(),IB_Quantity_Column)="","",INDEX('IB (Input)'!$A:$T,ROW(),IB_Quantity_Column))</f>
        <v/>
      </c>
      <c r="L161" s="17" t="str" cm="1">
        <f t="array" ref="L161">IF(INDEX('IB (Input)'!$A:$T,ROW(),IB_TradePrice_Column)="","",INDEX('IB (Input)'!$A:$T,ROW(),IB_TradePrice_Column))</f>
        <v/>
      </c>
      <c r="M161" s="17" t="str" cm="1">
        <f t="array" ref="M161">IF(INDEX('IB (Input)'!$A:$T,ROW(),IB_Commission_Column)="","",INDEX('IB (Input)'!$A:$T,ROW(),IB_Commission_Column))</f>
        <v/>
      </c>
      <c r="N161" s="17" t="str" cm="1">
        <f t="array" ref="N161">IF(INDEX('IB (Input)'!$A:$T,ROW(),IB_Taxes_Column)="","",INDEX('IB (Input)'!$A:$T,ROW(),IB_Taxes_Column))</f>
        <v/>
      </c>
      <c r="O161" s="17" t="str" cm="1">
        <f t="array" ref="O161">IF(INDEX('IB (Input)'!$A:$T,ROW(),IB_Currency_Column)="","",INDEX('IB (Input)'!$A:$T,ROW(),IB_Currency_Column))</f>
        <v/>
      </c>
      <c r="P161" s="17" t="str" cm="1">
        <f t="array" ref="P161">IF(INDEX('IB (Input)'!$A:$T,ROW(),IB_IB_Commission_Currency)="","",INDEX('IB (Input)'!$A:$T,ROW(),IB_IB_Commission_Currency))</f>
        <v/>
      </c>
      <c r="R161" s="17" t="str" cm="1">
        <f t="array" ref="R161">IFERROR(IF(O161="GBP",1,INDEX('HMRC FX Rate'!F:F,MATCH(LEFT(I161,6)&amp;O161,'HMRC FX Rate'!A:A,0))),"")</f>
        <v/>
      </c>
      <c r="S161" s="17" t="str" cm="1">
        <f t="array" ref="S161">IFERROR(IF(P161="GBP",1,INDEX('HMRC FX Rate'!F:F,MATCH(LEFT(I161,6)&amp;P161,'HMRC FX Rate'!A:A,0))),"")</f>
        <v/>
      </c>
    </row>
    <row r="162" spans="1:19">
      <c r="A162" s="17" t="str">
        <f t="shared" si="21"/>
        <v/>
      </c>
      <c r="B162" s="17" t="str">
        <f t="shared" si="22"/>
        <v/>
      </c>
      <c r="C162" s="17" t="str">
        <f t="shared" si="23"/>
        <v/>
      </c>
      <c r="D162" s="17" t="str">
        <f t="shared" si="24"/>
        <v/>
      </c>
      <c r="E162" s="17" t="str">
        <f t="shared" si="25"/>
        <v/>
      </c>
      <c r="F162" s="17" t="str">
        <f t="shared" si="26"/>
        <v/>
      </c>
      <c r="G162" s="17" t="str">
        <f t="shared" si="27"/>
        <v/>
      </c>
      <c r="I162" s="17" t="str" cm="1">
        <f t="array" ref="I162">IF(INDEX('IB (Input)'!$A:$T,ROW(),IB_TradeDate_Column)="","",INDEX('IB (Input)'!$A:$T,ROW(),IB_TradeDate_Column))</f>
        <v/>
      </c>
      <c r="J162" s="17" t="str" cm="1">
        <f t="array" ref="J162">IF(INDEX('IB (Input)'!$A:$T,ROW(),IB_Symbol_Column)="","",INDEX('IB (Input)'!$A:$T,ROW(),IB_Symbol_Column))</f>
        <v/>
      </c>
      <c r="K162" s="17" t="str" cm="1">
        <f t="array" ref="K162">IF(INDEX('IB (Input)'!$A:$T,ROW(),IB_Quantity_Column)="","",INDEX('IB (Input)'!$A:$T,ROW(),IB_Quantity_Column))</f>
        <v/>
      </c>
      <c r="L162" s="17" t="str" cm="1">
        <f t="array" ref="L162">IF(INDEX('IB (Input)'!$A:$T,ROW(),IB_TradePrice_Column)="","",INDEX('IB (Input)'!$A:$T,ROW(),IB_TradePrice_Column))</f>
        <v/>
      </c>
      <c r="M162" s="17" t="str" cm="1">
        <f t="array" ref="M162">IF(INDEX('IB (Input)'!$A:$T,ROW(),IB_Commission_Column)="","",INDEX('IB (Input)'!$A:$T,ROW(),IB_Commission_Column))</f>
        <v/>
      </c>
      <c r="N162" s="17" t="str" cm="1">
        <f t="array" ref="N162">IF(INDEX('IB (Input)'!$A:$T,ROW(),IB_Taxes_Column)="","",INDEX('IB (Input)'!$A:$T,ROW(),IB_Taxes_Column))</f>
        <v/>
      </c>
      <c r="O162" s="17" t="str" cm="1">
        <f t="array" ref="O162">IF(INDEX('IB (Input)'!$A:$T,ROW(),IB_Currency_Column)="","",INDEX('IB (Input)'!$A:$T,ROW(),IB_Currency_Column))</f>
        <v/>
      </c>
      <c r="P162" s="17" t="str" cm="1">
        <f t="array" ref="P162">IF(INDEX('IB (Input)'!$A:$T,ROW(),IB_IB_Commission_Currency)="","",INDEX('IB (Input)'!$A:$T,ROW(),IB_IB_Commission_Currency))</f>
        <v/>
      </c>
      <c r="R162" s="17" t="str" cm="1">
        <f t="array" ref="R162">IFERROR(IF(O162="GBP",1,INDEX('HMRC FX Rate'!F:F,MATCH(LEFT(I162,6)&amp;O162,'HMRC FX Rate'!A:A,0))),"")</f>
        <v/>
      </c>
      <c r="S162" s="17" t="str" cm="1">
        <f t="array" ref="S162">IFERROR(IF(P162="GBP",1,INDEX('HMRC FX Rate'!F:F,MATCH(LEFT(I162,6)&amp;P162,'HMRC FX Rate'!A:A,0))),"")</f>
        <v/>
      </c>
    </row>
    <row r="163" spans="1:19">
      <c r="A163" s="17" t="str">
        <f t="shared" si="21"/>
        <v/>
      </c>
      <c r="B163" s="17" t="str">
        <f t="shared" si="22"/>
        <v/>
      </c>
      <c r="C163" s="17" t="str">
        <f t="shared" si="23"/>
        <v/>
      </c>
      <c r="D163" s="17" t="str">
        <f t="shared" si="24"/>
        <v/>
      </c>
      <c r="E163" s="17" t="str">
        <f t="shared" si="25"/>
        <v/>
      </c>
      <c r="F163" s="17" t="str">
        <f t="shared" si="26"/>
        <v/>
      </c>
      <c r="G163" s="17" t="str">
        <f t="shared" si="27"/>
        <v/>
      </c>
      <c r="I163" s="17" t="str" cm="1">
        <f t="array" ref="I163">IF(INDEX('IB (Input)'!$A:$T,ROW(),IB_TradeDate_Column)="","",INDEX('IB (Input)'!$A:$T,ROW(),IB_TradeDate_Column))</f>
        <v/>
      </c>
      <c r="J163" s="17" t="str" cm="1">
        <f t="array" ref="J163">IF(INDEX('IB (Input)'!$A:$T,ROW(),IB_Symbol_Column)="","",INDEX('IB (Input)'!$A:$T,ROW(),IB_Symbol_Column))</f>
        <v/>
      </c>
      <c r="K163" s="17" t="str" cm="1">
        <f t="array" ref="K163">IF(INDEX('IB (Input)'!$A:$T,ROW(),IB_Quantity_Column)="","",INDEX('IB (Input)'!$A:$T,ROW(),IB_Quantity_Column))</f>
        <v/>
      </c>
      <c r="L163" s="17" t="str" cm="1">
        <f t="array" ref="L163">IF(INDEX('IB (Input)'!$A:$T,ROW(),IB_TradePrice_Column)="","",INDEX('IB (Input)'!$A:$T,ROW(),IB_TradePrice_Column))</f>
        <v/>
      </c>
      <c r="M163" s="17" t="str" cm="1">
        <f t="array" ref="M163">IF(INDEX('IB (Input)'!$A:$T,ROW(),IB_Commission_Column)="","",INDEX('IB (Input)'!$A:$T,ROW(),IB_Commission_Column))</f>
        <v/>
      </c>
      <c r="N163" s="17" t="str" cm="1">
        <f t="array" ref="N163">IF(INDEX('IB (Input)'!$A:$T,ROW(),IB_Taxes_Column)="","",INDEX('IB (Input)'!$A:$T,ROW(),IB_Taxes_Column))</f>
        <v/>
      </c>
      <c r="O163" s="17" t="str" cm="1">
        <f t="array" ref="O163">IF(INDEX('IB (Input)'!$A:$T,ROW(),IB_Currency_Column)="","",INDEX('IB (Input)'!$A:$T,ROW(),IB_Currency_Column))</f>
        <v/>
      </c>
      <c r="P163" s="17" t="str" cm="1">
        <f t="array" ref="P163">IF(INDEX('IB (Input)'!$A:$T,ROW(),IB_IB_Commission_Currency)="","",INDEX('IB (Input)'!$A:$T,ROW(),IB_IB_Commission_Currency))</f>
        <v/>
      </c>
      <c r="R163" s="17" t="str" cm="1">
        <f t="array" ref="R163">IFERROR(IF(O163="GBP",1,INDEX('HMRC FX Rate'!F:F,MATCH(LEFT(I163,6)&amp;O163,'HMRC FX Rate'!A:A,0))),"")</f>
        <v/>
      </c>
      <c r="S163" s="17" t="str" cm="1">
        <f t="array" ref="S163">IFERROR(IF(P163="GBP",1,INDEX('HMRC FX Rate'!F:F,MATCH(LEFT(I163,6)&amp;P163,'HMRC FX Rate'!A:A,0))),"")</f>
        <v/>
      </c>
    </row>
    <row r="164" spans="1:19">
      <c r="A164" s="17" t="str">
        <f t="shared" si="21"/>
        <v/>
      </c>
      <c r="B164" s="17" t="str">
        <f t="shared" si="22"/>
        <v/>
      </c>
      <c r="C164" s="17" t="str">
        <f t="shared" si="23"/>
        <v/>
      </c>
      <c r="D164" s="17" t="str">
        <f t="shared" si="24"/>
        <v/>
      </c>
      <c r="E164" s="17" t="str">
        <f t="shared" si="25"/>
        <v/>
      </c>
      <c r="F164" s="17" t="str">
        <f t="shared" si="26"/>
        <v/>
      </c>
      <c r="G164" s="17" t="str">
        <f t="shared" si="27"/>
        <v/>
      </c>
      <c r="I164" s="17" t="str" cm="1">
        <f t="array" ref="I164">IF(INDEX('IB (Input)'!$A:$T,ROW(),IB_TradeDate_Column)="","",INDEX('IB (Input)'!$A:$T,ROW(),IB_TradeDate_Column))</f>
        <v/>
      </c>
      <c r="J164" s="17" t="str" cm="1">
        <f t="array" ref="J164">IF(INDEX('IB (Input)'!$A:$T,ROW(),IB_Symbol_Column)="","",INDEX('IB (Input)'!$A:$T,ROW(),IB_Symbol_Column))</f>
        <v/>
      </c>
      <c r="K164" s="17" t="str" cm="1">
        <f t="array" ref="K164">IF(INDEX('IB (Input)'!$A:$T,ROW(),IB_Quantity_Column)="","",INDEX('IB (Input)'!$A:$T,ROW(),IB_Quantity_Column))</f>
        <v/>
      </c>
      <c r="L164" s="17" t="str" cm="1">
        <f t="array" ref="L164">IF(INDEX('IB (Input)'!$A:$T,ROW(),IB_TradePrice_Column)="","",INDEX('IB (Input)'!$A:$T,ROW(),IB_TradePrice_Column))</f>
        <v/>
      </c>
      <c r="M164" s="17" t="str" cm="1">
        <f t="array" ref="M164">IF(INDEX('IB (Input)'!$A:$T,ROW(),IB_Commission_Column)="","",INDEX('IB (Input)'!$A:$T,ROW(),IB_Commission_Column))</f>
        <v/>
      </c>
      <c r="N164" s="17" t="str" cm="1">
        <f t="array" ref="N164">IF(INDEX('IB (Input)'!$A:$T,ROW(),IB_Taxes_Column)="","",INDEX('IB (Input)'!$A:$T,ROW(),IB_Taxes_Column))</f>
        <v/>
      </c>
      <c r="O164" s="17" t="str" cm="1">
        <f t="array" ref="O164">IF(INDEX('IB (Input)'!$A:$T,ROW(),IB_Currency_Column)="","",INDEX('IB (Input)'!$A:$T,ROW(),IB_Currency_Column))</f>
        <v/>
      </c>
      <c r="P164" s="17" t="str" cm="1">
        <f t="array" ref="P164">IF(INDEX('IB (Input)'!$A:$T,ROW(),IB_IB_Commission_Currency)="","",INDEX('IB (Input)'!$A:$T,ROW(),IB_IB_Commission_Currency))</f>
        <v/>
      </c>
      <c r="R164" s="17" t="str" cm="1">
        <f t="array" ref="R164">IFERROR(IF(O164="GBP",1,INDEX('HMRC FX Rate'!F:F,MATCH(LEFT(I164,6)&amp;O164,'HMRC FX Rate'!A:A,0))),"")</f>
        <v/>
      </c>
      <c r="S164" s="17" t="str" cm="1">
        <f t="array" ref="S164">IFERROR(IF(P164="GBP",1,INDEX('HMRC FX Rate'!F:F,MATCH(LEFT(I164,6)&amp;P164,'HMRC FX Rate'!A:A,0))),"")</f>
        <v/>
      </c>
    </row>
    <row r="165" spans="1:19">
      <c r="A165" s="17" t="str">
        <f t="shared" si="21"/>
        <v/>
      </c>
      <c r="B165" s="17" t="str">
        <f t="shared" si="22"/>
        <v/>
      </c>
      <c r="C165" s="17" t="str">
        <f t="shared" si="23"/>
        <v/>
      </c>
      <c r="D165" s="17" t="str">
        <f t="shared" si="24"/>
        <v/>
      </c>
      <c r="E165" s="17" t="str">
        <f t="shared" si="25"/>
        <v/>
      </c>
      <c r="F165" s="17" t="str">
        <f t="shared" si="26"/>
        <v/>
      </c>
      <c r="G165" s="17" t="str">
        <f t="shared" si="27"/>
        <v/>
      </c>
      <c r="I165" s="17" t="str" cm="1">
        <f t="array" ref="I165">IF(INDEX('IB (Input)'!$A:$T,ROW(),IB_TradeDate_Column)="","",INDEX('IB (Input)'!$A:$T,ROW(),IB_TradeDate_Column))</f>
        <v/>
      </c>
      <c r="J165" s="17" t="str" cm="1">
        <f t="array" ref="J165">IF(INDEX('IB (Input)'!$A:$T,ROW(),IB_Symbol_Column)="","",INDEX('IB (Input)'!$A:$T,ROW(),IB_Symbol_Column))</f>
        <v/>
      </c>
      <c r="K165" s="17" t="str" cm="1">
        <f t="array" ref="K165">IF(INDEX('IB (Input)'!$A:$T,ROW(),IB_Quantity_Column)="","",INDEX('IB (Input)'!$A:$T,ROW(),IB_Quantity_Column))</f>
        <v/>
      </c>
      <c r="L165" s="17" t="str" cm="1">
        <f t="array" ref="L165">IF(INDEX('IB (Input)'!$A:$T,ROW(),IB_TradePrice_Column)="","",INDEX('IB (Input)'!$A:$T,ROW(),IB_TradePrice_Column))</f>
        <v/>
      </c>
      <c r="M165" s="17" t="str" cm="1">
        <f t="array" ref="M165">IF(INDEX('IB (Input)'!$A:$T,ROW(),IB_Commission_Column)="","",INDEX('IB (Input)'!$A:$T,ROW(),IB_Commission_Column))</f>
        <v/>
      </c>
      <c r="N165" s="17" t="str" cm="1">
        <f t="array" ref="N165">IF(INDEX('IB (Input)'!$A:$T,ROW(),IB_Taxes_Column)="","",INDEX('IB (Input)'!$A:$T,ROW(),IB_Taxes_Column))</f>
        <v/>
      </c>
      <c r="O165" s="17" t="str" cm="1">
        <f t="array" ref="O165">IF(INDEX('IB (Input)'!$A:$T,ROW(),IB_Currency_Column)="","",INDEX('IB (Input)'!$A:$T,ROW(),IB_Currency_Column))</f>
        <v/>
      </c>
      <c r="P165" s="17" t="str" cm="1">
        <f t="array" ref="P165">IF(INDEX('IB (Input)'!$A:$T,ROW(),IB_IB_Commission_Currency)="","",INDEX('IB (Input)'!$A:$T,ROW(),IB_IB_Commission_Currency))</f>
        <v/>
      </c>
      <c r="R165" s="17" t="str" cm="1">
        <f t="array" ref="R165">IFERROR(IF(O165="GBP",1,INDEX('HMRC FX Rate'!F:F,MATCH(LEFT(I165,6)&amp;O165,'HMRC FX Rate'!A:A,0))),"")</f>
        <v/>
      </c>
      <c r="S165" s="17" t="str" cm="1">
        <f t="array" ref="S165">IFERROR(IF(P165="GBP",1,INDEX('HMRC FX Rate'!F:F,MATCH(LEFT(I165,6)&amp;P165,'HMRC FX Rate'!A:A,0))),"")</f>
        <v/>
      </c>
    </row>
    <row r="166" spans="1:19">
      <c r="A166" s="17" t="str">
        <f t="shared" ref="A166:A229" si="28">IF(K166="","",IF(K166&lt;0,"S","B"))</f>
        <v/>
      </c>
      <c r="B166" s="17" t="str">
        <f t="shared" ref="B166:B229" si="29">IFERROR(TEXT(DATE(LEFT(I166,4),MID(I166,5,2),RIGHT(I166,2)),"DD/MM/YYYY"),"")</f>
        <v/>
      </c>
      <c r="C166" s="17" t="str">
        <f t="shared" ref="C166:C229" si="30">IF(J166="","",J166)</f>
        <v/>
      </c>
      <c r="D166" s="17" t="str">
        <f t="shared" ref="D166:D229" si="31">IF(K166="","",ABS(K166))</f>
        <v/>
      </c>
      <c r="E166" s="17" t="str">
        <f t="shared" ref="E166:E229" si="32">IF(L166="","",L166/R166)</f>
        <v/>
      </c>
      <c r="F166" s="17" t="str">
        <f t="shared" ref="F166:F229" si="33">IFERROR(ABS(M166/S166),"")</f>
        <v/>
      </c>
      <c r="G166" s="17" t="str">
        <f t="shared" ref="G166:G229" si="34">IF(N166="","",ABS(N166/R166))</f>
        <v/>
      </c>
      <c r="I166" s="17" t="str" cm="1">
        <f t="array" ref="I166">IF(INDEX('IB (Input)'!$A:$T,ROW(),IB_TradeDate_Column)="","",INDEX('IB (Input)'!$A:$T,ROW(),IB_TradeDate_Column))</f>
        <v/>
      </c>
      <c r="J166" s="17" t="str" cm="1">
        <f t="array" ref="J166">IF(INDEX('IB (Input)'!$A:$T,ROW(),IB_Symbol_Column)="","",INDEX('IB (Input)'!$A:$T,ROW(),IB_Symbol_Column))</f>
        <v/>
      </c>
      <c r="K166" s="17" t="str" cm="1">
        <f t="array" ref="K166">IF(INDEX('IB (Input)'!$A:$T,ROW(),IB_Quantity_Column)="","",INDEX('IB (Input)'!$A:$T,ROW(),IB_Quantity_Column))</f>
        <v/>
      </c>
      <c r="L166" s="17" t="str" cm="1">
        <f t="array" ref="L166">IF(INDEX('IB (Input)'!$A:$T,ROW(),IB_TradePrice_Column)="","",INDEX('IB (Input)'!$A:$T,ROW(),IB_TradePrice_Column))</f>
        <v/>
      </c>
      <c r="M166" s="17" t="str" cm="1">
        <f t="array" ref="M166">IF(INDEX('IB (Input)'!$A:$T,ROW(),IB_Commission_Column)="","",INDEX('IB (Input)'!$A:$T,ROW(),IB_Commission_Column))</f>
        <v/>
      </c>
      <c r="N166" s="17" t="str" cm="1">
        <f t="array" ref="N166">IF(INDEX('IB (Input)'!$A:$T,ROW(),IB_Taxes_Column)="","",INDEX('IB (Input)'!$A:$T,ROW(),IB_Taxes_Column))</f>
        <v/>
      </c>
      <c r="O166" s="17" t="str" cm="1">
        <f t="array" ref="O166">IF(INDEX('IB (Input)'!$A:$T,ROW(),IB_Currency_Column)="","",INDEX('IB (Input)'!$A:$T,ROW(),IB_Currency_Column))</f>
        <v/>
      </c>
      <c r="P166" s="17" t="str" cm="1">
        <f t="array" ref="P166">IF(INDEX('IB (Input)'!$A:$T,ROW(),IB_IB_Commission_Currency)="","",INDEX('IB (Input)'!$A:$T,ROW(),IB_IB_Commission_Currency))</f>
        <v/>
      </c>
      <c r="R166" s="17" t="str" cm="1">
        <f t="array" ref="R166">IFERROR(IF(O166="GBP",1,INDEX('HMRC FX Rate'!F:F,MATCH(LEFT(I166,6)&amp;O166,'HMRC FX Rate'!A:A,0))),"")</f>
        <v/>
      </c>
      <c r="S166" s="17" t="str" cm="1">
        <f t="array" ref="S166">IFERROR(IF(P166="GBP",1,INDEX('HMRC FX Rate'!F:F,MATCH(LEFT(I166,6)&amp;P166,'HMRC FX Rate'!A:A,0))),"")</f>
        <v/>
      </c>
    </row>
    <row r="167" spans="1:19">
      <c r="A167" s="17" t="str">
        <f t="shared" si="28"/>
        <v/>
      </c>
      <c r="B167" s="17" t="str">
        <f t="shared" si="29"/>
        <v/>
      </c>
      <c r="C167" s="17" t="str">
        <f t="shared" si="30"/>
        <v/>
      </c>
      <c r="D167" s="17" t="str">
        <f t="shared" si="31"/>
        <v/>
      </c>
      <c r="E167" s="17" t="str">
        <f t="shared" si="32"/>
        <v/>
      </c>
      <c r="F167" s="17" t="str">
        <f t="shared" si="33"/>
        <v/>
      </c>
      <c r="G167" s="17" t="str">
        <f t="shared" si="34"/>
        <v/>
      </c>
      <c r="I167" s="17" t="str" cm="1">
        <f t="array" ref="I167">IF(INDEX('IB (Input)'!$A:$T,ROW(),IB_TradeDate_Column)="","",INDEX('IB (Input)'!$A:$T,ROW(),IB_TradeDate_Column))</f>
        <v/>
      </c>
      <c r="J167" s="17" t="str" cm="1">
        <f t="array" ref="J167">IF(INDEX('IB (Input)'!$A:$T,ROW(),IB_Symbol_Column)="","",INDEX('IB (Input)'!$A:$T,ROW(),IB_Symbol_Column))</f>
        <v/>
      </c>
      <c r="K167" s="17" t="str" cm="1">
        <f t="array" ref="K167">IF(INDEX('IB (Input)'!$A:$T,ROW(),IB_Quantity_Column)="","",INDEX('IB (Input)'!$A:$T,ROW(),IB_Quantity_Column))</f>
        <v/>
      </c>
      <c r="L167" s="17" t="str" cm="1">
        <f t="array" ref="L167">IF(INDEX('IB (Input)'!$A:$T,ROW(),IB_TradePrice_Column)="","",INDEX('IB (Input)'!$A:$T,ROW(),IB_TradePrice_Column))</f>
        <v/>
      </c>
      <c r="M167" s="17" t="str" cm="1">
        <f t="array" ref="M167">IF(INDEX('IB (Input)'!$A:$T,ROW(),IB_Commission_Column)="","",INDEX('IB (Input)'!$A:$T,ROW(),IB_Commission_Column))</f>
        <v/>
      </c>
      <c r="N167" s="17" t="str" cm="1">
        <f t="array" ref="N167">IF(INDEX('IB (Input)'!$A:$T,ROW(),IB_Taxes_Column)="","",INDEX('IB (Input)'!$A:$T,ROW(),IB_Taxes_Column))</f>
        <v/>
      </c>
      <c r="O167" s="17" t="str" cm="1">
        <f t="array" ref="O167">IF(INDEX('IB (Input)'!$A:$T,ROW(),IB_Currency_Column)="","",INDEX('IB (Input)'!$A:$T,ROW(),IB_Currency_Column))</f>
        <v/>
      </c>
      <c r="P167" s="17" t="str" cm="1">
        <f t="array" ref="P167">IF(INDEX('IB (Input)'!$A:$T,ROW(),IB_IB_Commission_Currency)="","",INDEX('IB (Input)'!$A:$T,ROW(),IB_IB_Commission_Currency))</f>
        <v/>
      </c>
      <c r="R167" s="17" t="str" cm="1">
        <f t="array" ref="R167">IFERROR(IF(O167="GBP",1,INDEX('HMRC FX Rate'!F:F,MATCH(LEFT(I167,6)&amp;O167,'HMRC FX Rate'!A:A,0))),"")</f>
        <v/>
      </c>
      <c r="S167" s="17" t="str" cm="1">
        <f t="array" ref="S167">IFERROR(IF(P167="GBP",1,INDEX('HMRC FX Rate'!F:F,MATCH(LEFT(I167,6)&amp;P167,'HMRC FX Rate'!A:A,0))),"")</f>
        <v/>
      </c>
    </row>
    <row r="168" spans="1:19">
      <c r="A168" s="17" t="str">
        <f t="shared" si="28"/>
        <v/>
      </c>
      <c r="B168" s="17" t="str">
        <f t="shared" si="29"/>
        <v/>
      </c>
      <c r="C168" s="17" t="str">
        <f t="shared" si="30"/>
        <v/>
      </c>
      <c r="D168" s="17" t="str">
        <f t="shared" si="31"/>
        <v/>
      </c>
      <c r="E168" s="17" t="str">
        <f t="shared" si="32"/>
        <v/>
      </c>
      <c r="F168" s="17" t="str">
        <f t="shared" si="33"/>
        <v/>
      </c>
      <c r="G168" s="17" t="str">
        <f t="shared" si="34"/>
        <v/>
      </c>
      <c r="I168" s="17" t="str" cm="1">
        <f t="array" ref="I168">IF(INDEX('IB (Input)'!$A:$T,ROW(),IB_TradeDate_Column)="","",INDEX('IB (Input)'!$A:$T,ROW(),IB_TradeDate_Column))</f>
        <v/>
      </c>
      <c r="J168" s="17" t="str" cm="1">
        <f t="array" ref="J168">IF(INDEX('IB (Input)'!$A:$T,ROW(),IB_Symbol_Column)="","",INDEX('IB (Input)'!$A:$T,ROW(),IB_Symbol_Column))</f>
        <v/>
      </c>
      <c r="K168" s="17" t="str" cm="1">
        <f t="array" ref="K168">IF(INDEX('IB (Input)'!$A:$T,ROW(),IB_Quantity_Column)="","",INDEX('IB (Input)'!$A:$T,ROW(),IB_Quantity_Column))</f>
        <v/>
      </c>
      <c r="L168" s="17" t="str" cm="1">
        <f t="array" ref="L168">IF(INDEX('IB (Input)'!$A:$T,ROW(),IB_TradePrice_Column)="","",INDEX('IB (Input)'!$A:$T,ROW(),IB_TradePrice_Column))</f>
        <v/>
      </c>
      <c r="M168" s="17" t="str" cm="1">
        <f t="array" ref="M168">IF(INDEX('IB (Input)'!$A:$T,ROW(),IB_Commission_Column)="","",INDEX('IB (Input)'!$A:$T,ROW(),IB_Commission_Column))</f>
        <v/>
      </c>
      <c r="N168" s="17" t="str" cm="1">
        <f t="array" ref="N168">IF(INDEX('IB (Input)'!$A:$T,ROW(),IB_Taxes_Column)="","",INDEX('IB (Input)'!$A:$T,ROW(),IB_Taxes_Column))</f>
        <v/>
      </c>
      <c r="O168" s="17" t="str" cm="1">
        <f t="array" ref="O168">IF(INDEX('IB (Input)'!$A:$T,ROW(),IB_Currency_Column)="","",INDEX('IB (Input)'!$A:$T,ROW(),IB_Currency_Column))</f>
        <v/>
      </c>
      <c r="P168" s="17" t="str" cm="1">
        <f t="array" ref="P168">IF(INDEX('IB (Input)'!$A:$T,ROW(),IB_IB_Commission_Currency)="","",INDEX('IB (Input)'!$A:$T,ROW(),IB_IB_Commission_Currency))</f>
        <v/>
      </c>
      <c r="R168" s="17" t="str" cm="1">
        <f t="array" ref="R168">IFERROR(IF(O168="GBP",1,INDEX('HMRC FX Rate'!F:F,MATCH(LEFT(I168,6)&amp;O168,'HMRC FX Rate'!A:A,0))),"")</f>
        <v/>
      </c>
      <c r="S168" s="17" t="str" cm="1">
        <f t="array" ref="S168">IFERROR(IF(P168="GBP",1,INDEX('HMRC FX Rate'!F:F,MATCH(LEFT(I168,6)&amp;P168,'HMRC FX Rate'!A:A,0))),"")</f>
        <v/>
      </c>
    </row>
    <row r="169" spans="1:19">
      <c r="A169" s="17" t="str">
        <f t="shared" si="28"/>
        <v/>
      </c>
      <c r="B169" s="17" t="str">
        <f t="shared" si="29"/>
        <v/>
      </c>
      <c r="C169" s="17" t="str">
        <f t="shared" si="30"/>
        <v/>
      </c>
      <c r="D169" s="17" t="str">
        <f t="shared" si="31"/>
        <v/>
      </c>
      <c r="E169" s="17" t="str">
        <f t="shared" si="32"/>
        <v/>
      </c>
      <c r="F169" s="17" t="str">
        <f t="shared" si="33"/>
        <v/>
      </c>
      <c r="G169" s="17" t="str">
        <f t="shared" si="34"/>
        <v/>
      </c>
      <c r="I169" s="17" t="str" cm="1">
        <f t="array" ref="I169">IF(INDEX('IB (Input)'!$A:$T,ROW(),IB_TradeDate_Column)="","",INDEX('IB (Input)'!$A:$T,ROW(),IB_TradeDate_Column))</f>
        <v/>
      </c>
      <c r="J169" s="17" t="str" cm="1">
        <f t="array" ref="J169">IF(INDEX('IB (Input)'!$A:$T,ROW(),IB_Symbol_Column)="","",INDEX('IB (Input)'!$A:$T,ROW(),IB_Symbol_Column))</f>
        <v/>
      </c>
      <c r="K169" s="17" t="str" cm="1">
        <f t="array" ref="K169">IF(INDEX('IB (Input)'!$A:$T,ROW(),IB_Quantity_Column)="","",INDEX('IB (Input)'!$A:$T,ROW(),IB_Quantity_Column))</f>
        <v/>
      </c>
      <c r="L169" s="17" t="str" cm="1">
        <f t="array" ref="L169">IF(INDEX('IB (Input)'!$A:$T,ROW(),IB_TradePrice_Column)="","",INDEX('IB (Input)'!$A:$T,ROW(),IB_TradePrice_Column))</f>
        <v/>
      </c>
      <c r="M169" s="17" t="str" cm="1">
        <f t="array" ref="M169">IF(INDEX('IB (Input)'!$A:$T,ROW(),IB_Commission_Column)="","",INDEX('IB (Input)'!$A:$T,ROW(),IB_Commission_Column))</f>
        <v/>
      </c>
      <c r="N169" s="17" t="str" cm="1">
        <f t="array" ref="N169">IF(INDEX('IB (Input)'!$A:$T,ROW(),IB_Taxes_Column)="","",INDEX('IB (Input)'!$A:$T,ROW(),IB_Taxes_Column))</f>
        <v/>
      </c>
      <c r="O169" s="17" t="str" cm="1">
        <f t="array" ref="O169">IF(INDEX('IB (Input)'!$A:$T,ROW(),IB_Currency_Column)="","",INDEX('IB (Input)'!$A:$T,ROW(),IB_Currency_Column))</f>
        <v/>
      </c>
      <c r="P169" s="17" t="str" cm="1">
        <f t="array" ref="P169">IF(INDEX('IB (Input)'!$A:$T,ROW(),IB_IB_Commission_Currency)="","",INDEX('IB (Input)'!$A:$T,ROW(),IB_IB_Commission_Currency))</f>
        <v/>
      </c>
      <c r="R169" s="17" t="str" cm="1">
        <f t="array" ref="R169">IFERROR(IF(O169="GBP",1,INDEX('HMRC FX Rate'!F:F,MATCH(LEFT(I169,6)&amp;O169,'HMRC FX Rate'!A:A,0))),"")</f>
        <v/>
      </c>
      <c r="S169" s="17" t="str" cm="1">
        <f t="array" ref="S169">IFERROR(IF(P169="GBP",1,INDEX('HMRC FX Rate'!F:F,MATCH(LEFT(I169,6)&amp;P169,'HMRC FX Rate'!A:A,0))),"")</f>
        <v/>
      </c>
    </row>
    <row r="170" spans="1:19">
      <c r="A170" s="17" t="str">
        <f t="shared" si="28"/>
        <v/>
      </c>
      <c r="B170" s="17" t="str">
        <f t="shared" si="29"/>
        <v/>
      </c>
      <c r="C170" s="17" t="str">
        <f t="shared" si="30"/>
        <v/>
      </c>
      <c r="D170" s="17" t="str">
        <f t="shared" si="31"/>
        <v/>
      </c>
      <c r="E170" s="17" t="str">
        <f t="shared" si="32"/>
        <v/>
      </c>
      <c r="F170" s="17" t="str">
        <f t="shared" si="33"/>
        <v/>
      </c>
      <c r="G170" s="17" t="str">
        <f t="shared" si="34"/>
        <v/>
      </c>
      <c r="I170" s="17" t="str" cm="1">
        <f t="array" ref="I170">IF(INDEX('IB (Input)'!$A:$T,ROW(),IB_TradeDate_Column)="","",INDEX('IB (Input)'!$A:$T,ROW(),IB_TradeDate_Column))</f>
        <v/>
      </c>
      <c r="J170" s="17" t="str" cm="1">
        <f t="array" ref="J170">IF(INDEX('IB (Input)'!$A:$T,ROW(),IB_Symbol_Column)="","",INDEX('IB (Input)'!$A:$T,ROW(),IB_Symbol_Column))</f>
        <v/>
      </c>
      <c r="K170" s="17" t="str" cm="1">
        <f t="array" ref="K170">IF(INDEX('IB (Input)'!$A:$T,ROW(),IB_Quantity_Column)="","",INDEX('IB (Input)'!$A:$T,ROW(),IB_Quantity_Column))</f>
        <v/>
      </c>
      <c r="L170" s="17" t="str" cm="1">
        <f t="array" ref="L170">IF(INDEX('IB (Input)'!$A:$T,ROW(),IB_TradePrice_Column)="","",INDEX('IB (Input)'!$A:$T,ROW(),IB_TradePrice_Column))</f>
        <v/>
      </c>
      <c r="M170" s="17" t="str" cm="1">
        <f t="array" ref="M170">IF(INDEX('IB (Input)'!$A:$T,ROW(),IB_Commission_Column)="","",INDEX('IB (Input)'!$A:$T,ROW(),IB_Commission_Column))</f>
        <v/>
      </c>
      <c r="N170" s="17" t="str" cm="1">
        <f t="array" ref="N170">IF(INDEX('IB (Input)'!$A:$T,ROW(),IB_Taxes_Column)="","",INDEX('IB (Input)'!$A:$T,ROW(),IB_Taxes_Column))</f>
        <v/>
      </c>
      <c r="O170" s="17" t="str" cm="1">
        <f t="array" ref="O170">IF(INDEX('IB (Input)'!$A:$T,ROW(),IB_Currency_Column)="","",INDEX('IB (Input)'!$A:$T,ROW(),IB_Currency_Column))</f>
        <v/>
      </c>
      <c r="P170" s="17" t="str" cm="1">
        <f t="array" ref="P170">IF(INDEX('IB (Input)'!$A:$T,ROW(),IB_IB_Commission_Currency)="","",INDEX('IB (Input)'!$A:$T,ROW(),IB_IB_Commission_Currency))</f>
        <v/>
      </c>
      <c r="R170" s="17" t="str" cm="1">
        <f t="array" ref="R170">IFERROR(IF(O170="GBP",1,INDEX('HMRC FX Rate'!F:F,MATCH(LEFT(I170,6)&amp;O170,'HMRC FX Rate'!A:A,0))),"")</f>
        <v/>
      </c>
      <c r="S170" s="17" t="str" cm="1">
        <f t="array" ref="S170">IFERROR(IF(P170="GBP",1,INDEX('HMRC FX Rate'!F:F,MATCH(LEFT(I170,6)&amp;P170,'HMRC FX Rate'!A:A,0))),"")</f>
        <v/>
      </c>
    </row>
    <row r="171" spans="1:19">
      <c r="A171" s="17" t="str">
        <f t="shared" si="28"/>
        <v/>
      </c>
      <c r="B171" s="17" t="str">
        <f t="shared" si="29"/>
        <v/>
      </c>
      <c r="C171" s="17" t="str">
        <f t="shared" si="30"/>
        <v/>
      </c>
      <c r="D171" s="17" t="str">
        <f t="shared" si="31"/>
        <v/>
      </c>
      <c r="E171" s="17" t="str">
        <f t="shared" si="32"/>
        <v/>
      </c>
      <c r="F171" s="17" t="str">
        <f t="shared" si="33"/>
        <v/>
      </c>
      <c r="G171" s="17" t="str">
        <f t="shared" si="34"/>
        <v/>
      </c>
      <c r="I171" s="17" t="str" cm="1">
        <f t="array" ref="I171">IF(INDEX('IB (Input)'!$A:$T,ROW(),IB_TradeDate_Column)="","",INDEX('IB (Input)'!$A:$T,ROW(),IB_TradeDate_Column))</f>
        <v/>
      </c>
      <c r="J171" s="17" t="str" cm="1">
        <f t="array" ref="J171">IF(INDEX('IB (Input)'!$A:$T,ROW(),IB_Symbol_Column)="","",INDEX('IB (Input)'!$A:$T,ROW(),IB_Symbol_Column))</f>
        <v/>
      </c>
      <c r="K171" s="17" t="str" cm="1">
        <f t="array" ref="K171">IF(INDEX('IB (Input)'!$A:$T,ROW(),IB_Quantity_Column)="","",INDEX('IB (Input)'!$A:$T,ROW(),IB_Quantity_Column))</f>
        <v/>
      </c>
      <c r="L171" s="17" t="str" cm="1">
        <f t="array" ref="L171">IF(INDEX('IB (Input)'!$A:$T,ROW(),IB_TradePrice_Column)="","",INDEX('IB (Input)'!$A:$T,ROW(),IB_TradePrice_Column))</f>
        <v/>
      </c>
      <c r="M171" s="17" t="str" cm="1">
        <f t="array" ref="M171">IF(INDEX('IB (Input)'!$A:$T,ROW(),IB_Commission_Column)="","",INDEX('IB (Input)'!$A:$T,ROW(),IB_Commission_Column))</f>
        <v/>
      </c>
      <c r="N171" s="17" t="str" cm="1">
        <f t="array" ref="N171">IF(INDEX('IB (Input)'!$A:$T,ROW(),IB_Taxes_Column)="","",INDEX('IB (Input)'!$A:$T,ROW(),IB_Taxes_Column))</f>
        <v/>
      </c>
      <c r="O171" s="17" t="str" cm="1">
        <f t="array" ref="O171">IF(INDEX('IB (Input)'!$A:$T,ROW(),IB_Currency_Column)="","",INDEX('IB (Input)'!$A:$T,ROW(),IB_Currency_Column))</f>
        <v/>
      </c>
      <c r="P171" s="17" t="str" cm="1">
        <f t="array" ref="P171">IF(INDEX('IB (Input)'!$A:$T,ROW(),IB_IB_Commission_Currency)="","",INDEX('IB (Input)'!$A:$T,ROW(),IB_IB_Commission_Currency))</f>
        <v/>
      </c>
      <c r="R171" s="17" t="str" cm="1">
        <f t="array" ref="R171">IFERROR(IF(O171="GBP",1,INDEX('HMRC FX Rate'!F:F,MATCH(LEFT(I171,6)&amp;O171,'HMRC FX Rate'!A:A,0))),"")</f>
        <v/>
      </c>
      <c r="S171" s="17" t="str" cm="1">
        <f t="array" ref="S171">IFERROR(IF(P171="GBP",1,INDEX('HMRC FX Rate'!F:F,MATCH(LEFT(I171,6)&amp;P171,'HMRC FX Rate'!A:A,0))),"")</f>
        <v/>
      </c>
    </row>
    <row r="172" spans="1:19">
      <c r="A172" s="17" t="str">
        <f t="shared" si="28"/>
        <v/>
      </c>
      <c r="B172" s="17" t="str">
        <f t="shared" si="29"/>
        <v/>
      </c>
      <c r="C172" s="17" t="str">
        <f t="shared" si="30"/>
        <v/>
      </c>
      <c r="D172" s="17" t="str">
        <f t="shared" si="31"/>
        <v/>
      </c>
      <c r="E172" s="17" t="str">
        <f t="shared" si="32"/>
        <v/>
      </c>
      <c r="F172" s="17" t="str">
        <f t="shared" si="33"/>
        <v/>
      </c>
      <c r="G172" s="17" t="str">
        <f t="shared" si="34"/>
        <v/>
      </c>
      <c r="I172" s="17" t="str" cm="1">
        <f t="array" ref="I172">IF(INDEX('IB (Input)'!$A:$T,ROW(),IB_TradeDate_Column)="","",INDEX('IB (Input)'!$A:$T,ROW(),IB_TradeDate_Column))</f>
        <v/>
      </c>
      <c r="J172" s="17" t="str" cm="1">
        <f t="array" ref="J172">IF(INDEX('IB (Input)'!$A:$T,ROW(),IB_Symbol_Column)="","",INDEX('IB (Input)'!$A:$T,ROW(),IB_Symbol_Column))</f>
        <v/>
      </c>
      <c r="K172" s="17" t="str" cm="1">
        <f t="array" ref="K172">IF(INDEX('IB (Input)'!$A:$T,ROW(),IB_Quantity_Column)="","",INDEX('IB (Input)'!$A:$T,ROW(),IB_Quantity_Column))</f>
        <v/>
      </c>
      <c r="L172" s="17" t="str" cm="1">
        <f t="array" ref="L172">IF(INDEX('IB (Input)'!$A:$T,ROW(),IB_TradePrice_Column)="","",INDEX('IB (Input)'!$A:$T,ROW(),IB_TradePrice_Column))</f>
        <v/>
      </c>
      <c r="M172" s="17" t="str" cm="1">
        <f t="array" ref="M172">IF(INDEX('IB (Input)'!$A:$T,ROW(),IB_Commission_Column)="","",INDEX('IB (Input)'!$A:$T,ROW(),IB_Commission_Column))</f>
        <v/>
      </c>
      <c r="N172" s="17" t="str" cm="1">
        <f t="array" ref="N172">IF(INDEX('IB (Input)'!$A:$T,ROW(),IB_Taxes_Column)="","",INDEX('IB (Input)'!$A:$T,ROW(),IB_Taxes_Column))</f>
        <v/>
      </c>
      <c r="O172" s="17" t="str" cm="1">
        <f t="array" ref="O172">IF(INDEX('IB (Input)'!$A:$T,ROW(),IB_Currency_Column)="","",INDEX('IB (Input)'!$A:$T,ROW(),IB_Currency_Column))</f>
        <v/>
      </c>
      <c r="P172" s="17" t="str" cm="1">
        <f t="array" ref="P172">IF(INDEX('IB (Input)'!$A:$T,ROW(),IB_IB_Commission_Currency)="","",INDEX('IB (Input)'!$A:$T,ROW(),IB_IB_Commission_Currency))</f>
        <v/>
      </c>
      <c r="R172" s="17" t="str" cm="1">
        <f t="array" ref="R172">IFERROR(IF(O172="GBP",1,INDEX('HMRC FX Rate'!F:F,MATCH(LEFT(I172,6)&amp;O172,'HMRC FX Rate'!A:A,0))),"")</f>
        <v/>
      </c>
      <c r="S172" s="17" t="str" cm="1">
        <f t="array" ref="S172">IFERROR(IF(P172="GBP",1,INDEX('HMRC FX Rate'!F:F,MATCH(LEFT(I172,6)&amp;P172,'HMRC FX Rate'!A:A,0))),"")</f>
        <v/>
      </c>
    </row>
    <row r="173" spans="1:19">
      <c r="A173" s="17" t="str">
        <f t="shared" si="28"/>
        <v/>
      </c>
      <c r="B173" s="17" t="str">
        <f t="shared" si="29"/>
        <v/>
      </c>
      <c r="C173" s="17" t="str">
        <f t="shared" si="30"/>
        <v/>
      </c>
      <c r="D173" s="17" t="str">
        <f t="shared" si="31"/>
        <v/>
      </c>
      <c r="E173" s="17" t="str">
        <f t="shared" si="32"/>
        <v/>
      </c>
      <c r="F173" s="17" t="str">
        <f t="shared" si="33"/>
        <v/>
      </c>
      <c r="G173" s="17" t="str">
        <f t="shared" si="34"/>
        <v/>
      </c>
      <c r="I173" s="17" t="str" cm="1">
        <f t="array" ref="I173">IF(INDEX('IB (Input)'!$A:$T,ROW(),IB_TradeDate_Column)="","",INDEX('IB (Input)'!$A:$T,ROW(),IB_TradeDate_Column))</f>
        <v/>
      </c>
      <c r="J173" s="17" t="str" cm="1">
        <f t="array" ref="J173">IF(INDEX('IB (Input)'!$A:$T,ROW(),IB_Symbol_Column)="","",INDEX('IB (Input)'!$A:$T,ROW(),IB_Symbol_Column))</f>
        <v/>
      </c>
      <c r="K173" s="17" t="str" cm="1">
        <f t="array" ref="K173">IF(INDEX('IB (Input)'!$A:$T,ROW(),IB_Quantity_Column)="","",INDEX('IB (Input)'!$A:$T,ROW(),IB_Quantity_Column))</f>
        <v/>
      </c>
      <c r="L173" s="17" t="str" cm="1">
        <f t="array" ref="L173">IF(INDEX('IB (Input)'!$A:$T,ROW(),IB_TradePrice_Column)="","",INDEX('IB (Input)'!$A:$T,ROW(),IB_TradePrice_Column))</f>
        <v/>
      </c>
      <c r="M173" s="17" t="str" cm="1">
        <f t="array" ref="M173">IF(INDEX('IB (Input)'!$A:$T,ROW(),IB_Commission_Column)="","",INDEX('IB (Input)'!$A:$T,ROW(),IB_Commission_Column))</f>
        <v/>
      </c>
      <c r="N173" s="17" t="str" cm="1">
        <f t="array" ref="N173">IF(INDEX('IB (Input)'!$A:$T,ROW(),IB_Taxes_Column)="","",INDEX('IB (Input)'!$A:$T,ROW(),IB_Taxes_Column))</f>
        <v/>
      </c>
      <c r="O173" s="17" t="str" cm="1">
        <f t="array" ref="O173">IF(INDEX('IB (Input)'!$A:$T,ROW(),IB_Currency_Column)="","",INDEX('IB (Input)'!$A:$T,ROW(),IB_Currency_Column))</f>
        <v/>
      </c>
      <c r="P173" s="17" t="str" cm="1">
        <f t="array" ref="P173">IF(INDEX('IB (Input)'!$A:$T,ROW(),IB_IB_Commission_Currency)="","",INDEX('IB (Input)'!$A:$T,ROW(),IB_IB_Commission_Currency))</f>
        <v/>
      </c>
      <c r="R173" s="17" t="str" cm="1">
        <f t="array" ref="R173">IFERROR(IF(O173="GBP",1,INDEX('HMRC FX Rate'!F:F,MATCH(LEFT(I173,6)&amp;O173,'HMRC FX Rate'!A:A,0))),"")</f>
        <v/>
      </c>
      <c r="S173" s="17" t="str" cm="1">
        <f t="array" ref="S173">IFERROR(IF(P173="GBP",1,INDEX('HMRC FX Rate'!F:F,MATCH(LEFT(I173,6)&amp;P173,'HMRC FX Rate'!A:A,0))),"")</f>
        <v/>
      </c>
    </row>
    <row r="174" spans="1:19">
      <c r="A174" s="17" t="str">
        <f t="shared" si="28"/>
        <v/>
      </c>
      <c r="B174" s="17" t="str">
        <f t="shared" si="29"/>
        <v/>
      </c>
      <c r="C174" s="17" t="str">
        <f t="shared" si="30"/>
        <v/>
      </c>
      <c r="D174" s="17" t="str">
        <f t="shared" si="31"/>
        <v/>
      </c>
      <c r="E174" s="17" t="str">
        <f t="shared" si="32"/>
        <v/>
      </c>
      <c r="F174" s="17" t="str">
        <f t="shared" si="33"/>
        <v/>
      </c>
      <c r="G174" s="17" t="str">
        <f t="shared" si="34"/>
        <v/>
      </c>
      <c r="I174" s="17" t="str" cm="1">
        <f t="array" ref="I174">IF(INDEX('IB (Input)'!$A:$T,ROW(),IB_TradeDate_Column)="","",INDEX('IB (Input)'!$A:$T,ROW(),IB_TradeDate_Column))</f>
        <v/>
      </c>
      <c r="J174" s="17" t="str" cm="1">
        <f t="array" ref="J174">IF(INDEX('IB (Input)'!$A:$T,ROW(),IB_Symbol_Column)="","",INDEX('IB (Input)'!$A:$T,ROW(),IB_Symbol_Column))</f>
        <v/>
      </c>
      <c r="K174" s="17" t="str" cm="1">
        <f t="array" ref="K174">IF(INDEX('IB (Input)'!$A:$T,ROW(),IB_Quantity_Column)="","",INDEX('IB (Input)'!$A:$T,ROW(),IB_Quantity_Column))</f>
        <v/>
      </c>
      <c r="L174" s="17" t="str" cm="1">
        <f t="array" ref="L174">IF(INDEX('IB (Input)'!$A:$T,ROW(),IB_TradePrice_Column)="","",INDEX('IB (Input)'!$A:$T,ROW(),IB_TradePrice_Column))</f>
        <v/>
      </c>
      <c r="M174" s="17" t="str" cm="1">
        <f t="array" ref="M174">IF(INDEX('IB (Input)'!$A:$T,ROW(),IB_Commission_Column)="","",INDEX('IB (Input)'!$A:$T,ROW(),IB_Commission_Column))</f>
        <v/>
      </c>
      <c r="N174" s="17" t="str" cm="1">
        <f t="array" ref="N174">IF(INDEX('IB (Input)'!$A:$T,ROW(),IB_Taxes_Column)="","",INDEX('IB (Input)'!$A:$T,ROW(),IB_Taxes_Column))</f>
        <v/>
      </c>
      <c r="O174" s="17" t="str" cm="1">
        <f t="array" ref="O174">IF(INDEX('IB (Input)'!$A:$T,ROW(),IB_Currency_Column)="","",INDEX('IB (Input)'!$A:$T,ROW(),IB_Currency_Column))</f>
        <v/>
      </c>
      <c r="P174" s="17" t="str" cm="1">
        <f t="array" ref="P174">IF(INDEX('IB (Input)'!$A:$T,ROW(),IB_IB_Commission_Currency)="","",INDEX('IB (Input)'!$A:$T,ROW(),IB_IB_Commission_Currency))</f>
        <v/>
      </c>
      <c r="R174" s="17" t="str" cm="1">
        <f t="array" ref="R174">IFERROR(IF(O174="GBP",1,INDEX('HMRC FX Rate'!F:F,MATCH(LEFT(I174,6)&amp;O174,'HMRC FX Rate'!A:A,0))),"")</f>
        <v/>
      </c>
      <c r="S174" s="17" t="str" cm="1">
        <f t="array" ref="S174">IFERROR(IF(P174="GBP",1,INDEX('HMRC FX Rate'!F:F,MATCH(LEFT(I174,6)&amp;P174,'HMRC FX Rate'!A:A,0))),"")</f>
        <v/>
      </c>
    </row>
    <row r="175" spans="1:19">
      <c r="A175" s="17" t="str">
        <f t="shared" si="28"/>
        <v/>
      </c>
      <c r="B175" s="17" t="str">
        <f t="shared" si="29"/>
        <v/>
      </c>
      <c r="C175" s="17" t="str">
        <f t="shared" si="30"/>
        <v/>
      </c>
      <c r="D175" s="17" t="str">
        <f t="shared" si="31"/>
        <v/>
      </c>
      <c r="E175" s="17" t="str">
        <f t="shared" si="32"/>
        <v/>
      </c>
      <c r="F175" s="17" t="str">
        <f t="shared" si="33"/>
        <v/>
      </c>
      <c r="G175" s="17" t="str">
        <f t="shared" si="34"/>
        <v/>
      </c>
      <c r="I175" s="17" t="str" cm="1">
        <f t="array" ref="I175">IF(INDEX('IB (Input)'!$A:$T,ROW(),IB_TradeDate_Column)="","",INDEX('IB (Input)'!$A:$T,ROW(),IB_TradeDate_Column))</f>
        <v/>
      </c>
      <c r="J175" s="17" t="str" cm="1">
        <f t="array" ref="J175">IF(INDEX('IB (Input)'!$A:$T,ROW(),IB_Symbol_Column)="","",INDEX('IB (Input)'!$A:$T,ROW(),IB_Symbol_Column))</f>
        <v/>
      </c>
      <c r="K175" s="17" t="str" cm="1">
        <f t="array" ref="K175">IF(INDEX('IB (Input)'!$A:$T,ROW(),IB_Quantity_Column)="","",INDEX('IB (Input)'!$A:$T,ROW(),IB_Quantity_Column))</f>
        <v/>
      </c>
      <c r="L175" s="17" t="str" cm="1">
        <f t="array" ref="L175">IF(INDEX('IB (Input)'!$A:$T,ROW(),IB_TradePrice_Column)="","",INDEX('IB (Input)'!$A:$T,ROW(),IB_TradePrice_Column))</f>
        <v/>
      </c>
      <c r="M175" s="17" t="str" cm="1">
        <f t="array" ref="M175">IF(INDEX('IB (Input)'!$A:$T,ROW(),IB_Commission_Column)="","",INDEX('IB (Input)'!$A:$T,ROW(),IB_Commission_Column))</f>
        <v/>
      </c>
      <c r="N175" s="17" t="str" cm="1">
        <f t="array" ref="N175">IF(INDEX('IB (Input)'!$A:$T,ROW(),IB_Taxes_Column)="","",INDEX('IB (Input)'!$A:$T,ROW(),IB_Taxes_Column))</f>
        <v/>
      </c>
      <c r="O175" s="17" t="str" cm="1">
        <f t="array" ref="O175">IF(INDEX('IB (Input)'!$A:$T,ROW(),IB_Currency_Column)="","",INDEX('IB (Input)'!$A:$T,ROW(),IB_Currency_Column))</f>
        <v/>
      </c>
      <c r="P175" s="17" t="str" cm="1">
        <f t="array" ref="P175">IF(INDEX('IB (Input)'!$A:$T,ROW(),IB_IB_Commission_Currency)="","",INDEX('IB (Input)'!$A:$T,ROW(),IB_IB_Commission_Currency))</f>
        <v/>
      </c>
      <c r="R175" s="17" t="str" cm="1">
        <f t="array" ref="R175">IFERROR(IF(O175="GBP",1,INDEX('HMRC FX Rate'!F:F,MATCH(LEFT(I175,6)&amp;O175,'HMRC FX Rate'!A:A,0))),"")</f>
        <v/>
      </c>
      <c r="S175" s="17" t="str" cm="1">
        <f t="array" ref="S175">IFERROR(IF(P175="GBP",1,INDEX('HMRC FX Rate'!F:F,MATCH(LEFT(I175,6)&amp;P175,'HMRC FX Rate'!A:A,0))),"")</f>
        <v/>
      </c>
    </row>
    <row r="176" spans="1:19">
      <c r="A176" s="17" t="str">
        <f t="shared" si="28"/>
        <v/>
      </c>
      <c r="B176" s="17" t="str">
        <f t="shared" si="29"/>
        <v/>
      </c>
      <c r="C176" s="17" t="str">
        <f t="shared" si="30"/>
        <v/>
      </c>
      <c r="D176" s="17" t="str">
        <f t="shared" si="31"/>
        <v/>
      </c>
      <c r="E176" s="17" t="str">
        <f t="shared" si="32"/>
        <v/>
      </c>
      <c r="F176" s="17" t="str">
        <f t="shared" si="33"/>
        <v/>
      </c>
      <c r="G176" s="17" t="str">
        <f t="shared" si="34"/>
        <v/>
      </c>
      <c r="I176" s="17" t="str" cm="1">
        <f t="array" ref="I176">IF(INDEX('IB (Input)'!$A:$T,ROW(),IB_TradeDate_Column)="","",INDEX('IB (Input)'!$A:$T,ROW(),IB_TradeDate_Column))</f>
        <v/>
      </c>
      <c r="J176" s="17" t="str" cm="1">
        <f t="array" ref="J176">IF(INDEX('IB (Input)'!$A:$T,ROW(),IB_Symbol_Column)="","",INDEX('IB (Input)'!$A:$T,ROW(),IB_Symbol_Column))</f>
        <v/>
      </c>
      <c r="K176" s="17" t="str" cm="1">
        <f t="array" ref="K176">IF(INDEX('IB (Input)'!$A:$T,ROW(),IB_Quantity_Column)="","",INDEX('IB (Input)'!$A:$T,ROW(),IB_Quantity_Column))</f>
        <v/>
      </c>
      <c r="L176" s="17" t="str" cm="1">
        <f t="array" ref="L176">IF(INDEX('IB (Input)'!$A:$T,ROW(),IB_TradePrice_Column)="","",INDEX('IB (Input)'!$A:$T,ROW(),IB_TradePrice_Column))</f>
        <v/>
      </c>
      <c r="M176" s="17" t="str" cm="1">
        <f t="array" ref="M176">IF(INDEX('IB (Input)'!$A:$T,ROW(),IB_Commission_Column)="","",INDEX('IB (Input)'!$A:$T,ROW(),IB_Commission_Column))</f>
        <v/>
      </c>
      <c r="N176" s="17" t="str" cm="1">
        <f t="array" ref="N176">IF(INDEX('IB (Input)'!$A:$T,ROW(),IB_Taxes_Column)="","",INDEX('IB (Input)'!$A:$T,ROW(),IB_Taxes_Column))</f>
        <v/>
      </c>
      <c r="O176" s="17" t="str" cm="1">
        <f t="array" ref="O176">IF(INDEX('IB (Input)'!$A:$T,ROW(),IB_Currency_Column)="","",INDEX('IB (Input)'!$A:$T,ROW(),IB_Currency_Column))</f>
        <v/>
      </c>
      <c r="P176" s="17" t="str" cm="1">
        <f t="array" ref="P176">IF(INDEX('IB (Input)'!$A:$T,ROW(),IB_IB_Commission_Currency)="","",INDEX('IB (Input)'!$A:$T,ROW(),IB_IB_Commission_Currency))</f>
        <v/>
      </c>
      <c r="R176" s="17" t="str" cm="1">
        <f t="array" ref="R176">IFERROR(IF(O176="GBP",1,INDEX('HMRC FX Rate'!F:F,MATCH(LEFT(I176,6)&amp;O176,'HMRC FX Rate'!A:A,0))),"")</f>
        <v/>
      </c>
      <c r="S176" s="17" t="str" cm="1">
        <f t="array" ref="S176">IFERROR(IF(P176="GBP",1,INDEX('HMRC FX Rate'!F:F,MATCH(LEFT(I176,6)&amp;P176,'HMRC FX Rate'!A:A,0))),"")</f>
        <v/>
      </c>
    </row>
    <row r="177" spans="1:19">
      <c r="A177" s="17" t="str">
        <f t="shared" si="28"/>
        <v/>
      </c>
      <c r="B177" s="17" t="str">
        <f t="shared" si="29"/>
        <v/>
      </c>
      <c r="C177" s="17" t="str">
        <f t="shared" si="30"/>
        <v/>
      </c>
      <c r="D177" s="17" t="str">
        <f t="shared" si="31"/>
        <v/>
      </c>
      <c r="E177" s="17" t="str">
        <f t="shared" si="32"/>
        <v/>
      </c>
      <c r="F177" s="17" t="str">
        <f t="shared" si="33"/>
        <v/>
      </c>
      <c r="G177" s="17" t="str">
        <f t="shared" si="34"/>
        <v/>
      </c>
      <c r="I177" s="17" t="str" cm="1">
        <f t="array" ref="I177">IF(INDEX('IB (Input)'!$A:$T,ROW(),IB_TradeDate_Column)="","",INDEX('IB (Input)'!$A:$T,ROW(),IB_TradeDate_Column))</f>
        <v/>
      </c>
      <c r="J177" s="17" t="str" cm="1">
        <f t="array" ref="J177">IF(INDEX('IB (Input)'!$A:$T,ROW(),IB_Symbol_Column)="","",INDEX('IB (Input)'!$A:$T,ROW(),IB_Symbol_Column))</f>
        <v/>
      </c>
      <c r="K177" s="17" t="str" cm="1">
        <f t="array" ref="K177">IF(INDEX('IB (Input)'!$A:$T,ROW(),IB_Quantity_Column)="","",INDEX('IB (Input)'!$A:$T,ROW(),IB_Quantity_Column))</f>
        <v/>
      </c>
      <c r="L177" s="17" t="str" cm="1">
        <f t="array" ref="L177">IF(INDEX('IB (Input)'!$A:$T,ROW(),IB_TradePrice_Column)="","",INDEX('IB (Input)'!$A:$T,ROW(),IB_TradePrice_Column))</f>
        <v/>
      </c>
      <c r="M177" s="17" t="str" cm="1">
        <f t="array" ref="M177">IF(INDEX('IB (Input)'!$A:$T,ROW(),IB_Commission_Column)="","",INDEX('IB (Input)'!$A:$T,ROW(),IB_Commission_Column))</f>
        <v/>
      </c>
      <c r="N177" s="17" t="str" cm="1">
        <f t="array" ref="N177">IF(INDEX('IB (Input)'!$A:$T,ROW(),IB_Taxes_Column)="","",INDEX('IB (Input)'!$A:$T,ROW(),IB_Taxes_Column))</f>
        <v/>
      </c>
      <c r="O177" s="17" t="str" cm="1">
        <f t="array" ref="O177">IF(INDEX('IB (Input)'!$A:$T,ROW(),IB_Currency_Column)="","",INDEX('IB (Input)'!$A:$T,ROW(),IB_Currency_Column))</f>
        <v/>
      </c>
      <c r="P177" s="17" t="str" cm="1">
        <f t="array" ref="P177">IF(INDEX('IB (Input)'!$A:$T,ROW(),IB_IB_Commission_Currency)="","",INDEX('IB (Input)'!$A:$T,ROW(),IB_IB_Commission_Currency))</f>
        <v/>
      </c>
      <c r="R177" s="17" t="str" cm="1">
        <f t="array" ref="R177">IFERROR(IF(O177="GBP",1,INDEX('HMRC FX Rate'!F:F,MATCH(LEFT(I177,6)&amp;O177,'HMRC FX Rate'!A:A,0))),"")</f>
        <v/>
      </c>
      <c r="S177" s="17" t="str" cm="1">
        <f t="array" ref="S177">IFERROR(IF(P177="GBP",1,INDEX('HMRC FX Rate'!F:F,MATCH(LEFT(I177,6)&amp;P177,'HMRC FX Rate'!A:A,0))),"")</f>
        <v/>
      </c>
    </row>
    <row r="178" spans="1:19">
      <c r="A178" s="17" t="str">
        <f t="shared" si="28"/>
        <v/>
      </c>
      <c r="B178" s="17" t="str">
        <f t="shared" si="29"/>
        <v/>
      </c>
      <c r="C178" s="17" t="str">
        <f t="shared" si="30"/>
        <v/>
      </c>
      <c r="D178" s="17" t="str">
        <f t="shared" si="31"/>
        <v/>
      </c>
      <c r="E178" s="17" t="str">
        <f t="shared" si="32"/>
        <v/>
      </c>
      <c r="F178" s="17" t="str">
        <f t="shared" si="33"/>
        <v/>
      </c>
      <c r="G178" s="17" t="str">
        <f t="shared" si="34"/>
        <v/>
      </c>
      <c r="I178" s="17" t="str" cm="1">
        <f t="array" ref="I178">IF(INDEX('IB (Input)'!$A:$T,ROW(),IB_TradeDate_Column)="","",INDEX('IB (Input)'!$A:$T,ROW(),IB_TradeDate_Column))</f>
        <v/>
      </c>
      <c r="J178" s="17" t="str" cm="1">
        <f t="array" ref="J178">IF(INDEX('IB (Input)'!$A:$T,ROW(),IB_Symbol_Column)="","",INDEX('IB (Input)'!$A:$T,ROW(),IB_Symbol_Column))</f>
        <v/>
      </c>
      <c r="K178" s="17" t="str" cm="1">
        <f t="array" ref="K178">IF(INDEX('IB (Input)'!$A:$T,ROW(),IB_Quantity_Column)="","",INDEX('IB (Input)'!$A:$T,ROW(),IB_Quantity_Column))</f>
        <v/>
      </c>
      <c r="L178" s="17" t="str" cm="1">
        <f t="array" ref="L178">IF(INDEX('IB (Input)'!$A:$T,ROW(),IB_TradePrice_Column)="","",INDEX('IB (Input)'!$A:$T,ROW(),IB_TradePrice_Column))</f>
        <v/>
      </c>
      <c r="M178" s="17" t="str" cm="1">
        <f t="array" ref="M178">IF(INDEX('IB (Input)'!$A:$T,ROW(),IB_Commission_Column)="","",INDEX('IB (Input)'!$A:$T,ROW(),IB_Commission_Column))</f>
        <v/>
      </c>
      <c r="N178" s="17" t="str" cm="1">
        <f t="array" ref="N178">IF(INDEX('IB (Input)'!$A:$T,ROW(),IB_Taxes_Column)="","",INDEX('IB (Input)'!$A:$T,ROW(),IB_Taxes_Column))</f>
        <v/>
      </c>
      <c r="O178" s="17" t="str" cm="1">
        <f t="array" ref="O178">IF(INDEX('IB (Input)'!$A:$T,ROW(),IB_Currency_Column)="","",INDEX('IB (Input)'!$A:$T,ROW(),IB_Currency_Column))</f>
        <v/>
      </c>
      <c r="P178" s="17" t="str" cm="1">
        <f t="array" ref="P178">IF(INDEX('IB (Input)'!$A:$T,ROW(),IB_IB_Commission_Currency)="","",INDEX('IB (Input)'!$A:$T,ROW(),IB_IB_Commission_Currency))</f>
        <v/>
      </c>
      <c r="R178" s="17" t="str" cm="1">
        <f t="array" ref="R178">IFERROR(IF(O178="GBP",1,INDEX('HMRC FX Rate'!F:F,MATCH(LEFT(I178,6)&amp;O178,'HMRC FX Rate'!A:A,0))),"")</f>
        <v/>
      </c>
      <c r="S178" s="17" t="str" cm="1">
        <f t="array" ref="S178">IFERROR(IF(P178="GBP",1,INDEX('HMRC FX Rate'!F:F,MATCH(LEFT(I178,6)&amp;P178,'HMRC FX Rate'!A:A,0))),"")</f>
        <v/>
      </c>
    </row>
    <row r="179" spans="1:19">
      <c r="A179" s="17" t="str">
        <f t="shared" si="28"/>
        <v/>
      </c>
      <c r="B179" s="17" t="str">
        <f t="shared" si="29"/>
        <v/>
      </c>
      <c r="C179" s="17" t="str">
        <f t="shared" si="30"/>
        <v/>
      </c>
      <c r="D179" s="17" t="str">
        <f t="shared" si="31"/>
        <v/>
      </c>
      <c r="E179" s="17" t="str">
        <f t="shared" si="32"/>
        <v/>
      </c>
      <c r="F179" s="17" t="str">
        <f t="shared" si="33"/>
        <v/>
      </c>
      <c r="G179" s="17" t="str">
        <f t="shared" si="34"/>
        <v/>
      </c>
      <c r="I179" s="17" t="str" cm="1">
        <f t="array" ref="I179">IF(INDEX('IB (Input)'!$A:$T,ROW(),IB_TradeDate_Column)="","",INDEX('IB (Input)'!$A:$T,ROW(),IB_TradeDate_Column))</f>
        <v/>
      </c>
      <c r="J179" s="17" t="str" cm="1">
        <f t="array" ref="J179">IF(INDEX('IB (Input)'!$A:$T,ROW(),IB_Symbol_Column)="","",INDEX('IB (Input)'!$A:$T,ROW(),IB_Symbol_Column))</f>
        <v/>
      </c>
      <c r="K179" s="17" t="str" cm="1">
        <f t="array" ref="K179">IF(INDEX('IB (Input)'!$A:$T,ROW(),IB_Quantity_Column)="","",INDEX('IB (Input)'!$A:$T,ROW(),IB_Quantity_Column))</f>
        <v/>
      </c>
      <c r="L179" s="17" t="str" cm="1">
        <f t="array" ref="L179">IF(INDEX('IB (Input)'!$A:$T,ROW(),IB_TradePrice_Column)="","",INDEX('IB (Input)'!$A:$T,ROW(),IB_TradePrice_Column))</f>
        <v/>
      </c>
      <c r="M179" s="17" t="str" cm="1">
        <f t="array" ref="M179">IF(INDEX('IB (Input)'!$A:$T,ROW(),IB_Commission_Column)="","",INDEX('IB (Input)'!$A:$T,ROW(),IB_Commission_Column))</f>
        <v/>
      </c>
      <c r="N179" s="17" t="str" cm="1">
        <f t="array" ref="N179">IF(INDEX('IB (Input)'!$A:$T,ROW(),IB_Taxes_Column)="","",INDEX('IB (Input)'!$A:$T,ROW(),IB_Taxes_Column))</f>
        <v/>
      </c>
      <c r="O179" s="17" t="str" cm="1">
        <f t="array" ref="O179">IF(INDEX('IB (Input)'!$A:$T,ROW(),IB_Currency_Column)="","",INDEX('IB (Input)'!$A:$T,ROW(),IB_Currency_Column))</f>
        <v/>
      </c>
      <c r="P179" s="17" t="str" cm="1">
        <f t="array" ref="P179">IF(INDEX('IB (Input)'!$A:$T,ROW(),IB_IB_Commission_Currency)="","",INDEX('IB (Input)'!$A:$T,ROW(),IB_IB_Commission_Currency))</f>
        <v/>
      </c>
      <c r="R179" s="17" t="str" cm="1">
        <f t="array" ref="R179">IFERROR(IF(O179="GBP",1,INDEX('HMRC FX Rate'!F:F,MATCH(LEFT(I179,6)&amp;O179,'HMRC FX Rate'!A:A,0))),"")</f>
        <v/>
      </c>
      <c r="S179" s="17" t="str" cm="1">
        <f t="array" ref="S179">IFERROR(IF(P179="GBP",1,INDEX('HMRC FX Rate'!F:F,MATCH(LEFT(I179,6)&amp;P179,'HMRC FX Rate'!A:A,0))),"")</f>
        <v/>
      </c>
    </row>
    <row r="180" spans="1:19">
      <c r="A180" s="17" t="str">
        <f t="shared" si="28"/>
        <v/>
      </c>
      <c r="B180" s="17" t="str">
        <f t="shared" si="29"/>
        <v/>
      </c>
      <c r="C180" s="17" t="str">
        <f t="shared" si="30"/>
        <v/>
      </c>
      <c r="D180" s="17" t="str">
        <f t="shared" si="31"/>
        <v/>
      </c>
      <c r="E180" s="17" t="str">
        <f t="shared" si="32"/>
        <v/>
      </c>
      <c r="F180" s="17" t="str">
        <f t="shared" si="33"/>
        <v/>
      </c>
      <c r="G180" s="17" t="str">
        <f t="shared" si="34"/>
        <v/>
      </c>
      <c r="I180" s="17" t="str" cm="1">
        <f t="array" ref="I180">IF(INDEX('IB (Input)'!$A:$T,ROW(),IB_TradeDate_Column)="","",INDEX('IB (Input)'!$A:$T,ROW(),IB_TradeDate_Column))</f>
        <v/>
      </c>
      <c r="J180" s="17" t="str" cm="1">
        <f t="array" ref="J180">IF(INDEX('IB (Input)'!$A:$T,ROW(),IB_Symbol_Column)="","",INDEX('IB (Input)'!$A:$T,ROW(),IB_Symbol_Column))</f>
        <v/>
      </c>
      <c r="K180" s="17" t="str" cm="1">
        <f t="array" ref="K180">IF(INDEX('IB (Input)'!$A:$T,ROW(),IB_Quantity_Column)="","",INDEX('IB (Input)'!$A:$T,ROW(),IB_Quantity_Column))</f>
        <v/>
      </c>
      <c r="L180" s="17" t="str" cm="1">
        <f t="array" ref="L180">IF(INDEX('IB (Input)'!$A:$T,ROW(),IB_TradePrice_Column)="","",INDEX('IB (Input)'!$A:$T,ROW(),IB_TradePrice_Column))</f>
        <v/>
      </c>
      <c r="M180" s="17" t="str" cm="1">
        <f t="array" ref="M180">IF(INDEX('IB (Input)'!$A:$T,ROW(),IB_Commission_Column)="","",INDEX('IB (Input)'!$A:$T,ROW(),IB_Commission_Column))</f>
        <v/>
      </c>
      <c r="N180" s="17" t="str" cm="1">
        <f t="array" ref="N180">IF(INDEX('IB (Input)'!$A:$T,ROW(),IB_Taxes_Column)="","",INDEX('IB (Input)'!$A:$T,ROW(),IB_Taxes_Column))</f>
        <v/>
      </c>
      <c r="O180" s="17" t="str" cm="1">
        <f t="array" ref="O180">IF(INDEX('IB (Input)'!$A:$T,ROW(),IB_Currency_Column)="","",INDEX('IB (Input)'!$A:$T,ROW(),IB_Currency_Column))</f>
        <v/>
      </c>
      <c r="P180" s="17" t="str" cm="1">
        <f t="array" ref="P180">IF(INDEX('IB (Input)'!$A:$T,ROW(),IB_IB_Commission_Currency)="","",INDEX('IB (Input)'!$A:$T,ROW(),IB_IB_Commission_Currency))</f>
        <v/>
      </c>
      <c r="R180" s="17" t="str" cm="1">
        <f t="array" ref="R180">IFERROR(IF(O180="GBP",1,INDEX('HMRC FX Rate'!F:F,MATCH(LEFT(I180,6)&amp;O180,'HMRC FX Rate'!A:A,0))),"")</f>
        <v/>
      </c>
      <c r="S180" s="17" t="str" cm="1">
        <f t="array" ref="S180">IFERROR(IF(P180="GBP",1,INDEX('HMRC FX Rate'!F:F,MATCH(LEFT(I180,6)&amp;P180,'HMRC FX Rate'!A:A,0))),"")</f>
        <v/>
      </c>
    </row>
    <row r="181" spans="1:19">
      <c r="A181" s="17" t="str">
        <f t="shared" si="28"/>
        <v/>
      </c>
      <c r="B181" s="17" t="str">
        <f t="shared" si="29"/>
        <v/>
      </c>
      <c r="C181" s="17" t="str">
        <f t="shared" si="30"/>
        <v/>
      </c>
      <c r="D181" s="17" t="str">
        <f t="shared" si="31"/>
        <v/>
      </c>
      <c r="E181" s="17" t="str">
        <f t="shared" si="32"/>
        <v/>
      </c>
      <c r="F181" s="17" t="str">
        <f t="shared" si="33"/>
        <v/>
      </c>
      <c r="G181" s="17" t="str">
        <f t="shared" si="34"/>
        <v/>
      </c>
      <c r="I181" s="17" t="str" cm="1">
        <f t="array" ref="I181">IF(INDEX('IB (Input)'!$A:$T,ROW(),IB_TradeDate_Column)="","",INDEX('IB (Input)'!$A:$T,ROW(),IB_TradeDate_Column))</f>
        <v/>
      </c>
      <c r="J181" s="17" t="str" cm="1">
        <f t="array" ref="J181">IF(INDEX('IB (Input)'!$A:$T,ROW(),IB_Symbol_Column)="","",INDEX('IB (Input)'!$A:$T,ROW(),IB_Symbol_Column))</f>
        <v/>
      </c>
      <c r="K181" s="17" t="str" cm="1">
        <f t="array" ref="K181">IF(INDEX('IB (Input)'!$A:$T,ROW(),IB_Quantity_Column)="","",INDEX('IB (Input)'!$A:$T,ROW(),IB_Quantity_Column))</f>
        <v/>
      </c>
      <c r="L181" s="17" t="str" cm="1">
        <f t="array" ref="L181">IF(INDEX('IB (Input)'!$A:$T,ROW(),IB_TradePrice_Column)="","",INDEX('IB (Input)'!$A:$T,ROW(),IB_TradePrice_Column))</f>
        <v/>
      </c>
      <c r="M181" s="17" t="str" cm="1">
        <f t="array" ref="M181">IF(INDEX('IB (Input)'!$A:$T,ROW(),IB_Commission_Column)="","",INDEX('IB (Input)'!$A:$T,ROW(),IB_Commission_Column))</f>
        <v/>
      </c>
      <c r="N181" s="17" t="str" cm="1">
        <f t="array" ref="N181">IF(INDEX('IB (Input)'!$A:$T,ROW(),IB_Taxes_Column)="","",INDEX('IB (Input)'!$A:$T,ROW(),IB_Taxes_Column))</f>
        <v/>
      </c>
      <c r="O181" s="17" t="str" cm="1">
        <f t="array" ref="O181">IF(INDEX('IB (Input)'!$A:$T,ROW(),IB_Currency_Column)="","",INDEX('IB (Input)'!$A:$T,ROW(),IB_Currency_Column))</f>
        <v/>
      </c>
      <c r="P181" s="17" t="str" cm="1">
        <f t="array" ref="P181">IF(INDEX('IB (Input)'!$A:$T,ROW(),IB_IB_Commission_Currency)="","",INDEX('IB (Input)'!$A:$T,ROW(),IB_IB_Commission_Currency))</f>
        <v/>
      </c>
      <c r="R181" s="17" t="str" cm="1">
        <f t="array" ref="R181">IFERROR(IF(O181="GBP",1,INDEX('HMRC FX Rate'!F:F,MATCH(LEFT(I181,6)&amp;O181,'HMRC FX Rate'!A:A,0))),"")</f>
        <v/>
      </c>
      <c r="S181" s="17" t="str" cm="1">
        <f t="array" ref="S181">IFERROR(IF(P181="GBP",1,INDEX('HMRC FX Rate'!F:F,MATCH(LEFT(I181,6)&amp;P181,'HMRC FX Rate'!A:A,0))),"")</f>
        <v/>
      </c>
    </row>
    <row r="182" spans="1:19">
      <c r="A182" s="17" t="str">
        <f t="shared" si="28"/>
        <v/>
      </c>
      <c r="B182" s="17" t="str">
        <f t="shared" si="29"/>
        <v/>
      </c>
      <c r="C182" s="17" t="str">
        <f t="shared" si="30"/>
        <v/>
      </c>
      <c r="D182" s="17" t="str">
        <f t="shared" si="31"/>
        <v/>
      </c>
      <c r="E182" s="17" t="str">
        <f t="shared" si="32"/>
        <v/>
      </c>
      <c r="F182" s="17" t="str">
        <f t="shared" si="33"/>
        <v/>
      </c>
      <c r="G182" s="17" t="str">
        <f t="shared" si="34"/>
        <v/>
      </c>
      <c r="I182" s="17" t="str" cm="1">
        <f t="array" ref="I182">IF(INDEX('IB (Input)'!$A:$T,ROW(),IB_TradeDate_Column)="","",INDEX('IB (Input)'!$A:$T,ROW(),IB_TradeDate_Column))</f>
        <v/>
      </c>
      <c r="J182" s="17" t="str" cm="1">
        <f t="array" ref="J182">IF(INDEX('IB (Input)'!$A:$T,ROW(),IB_Symbol_Column)="","",INDEX('IB (Input)'!$A:$T,ROW(),IB_Symbol_Column))</f>
        <v/>
      </c>
      <c r="K182" s="17" t="str" cm="1">
        <f t="array" ref="K182">IF(INDEX('IB (Input)'!$A:$T,ROW(),IB_Quantity_Column)="","",INDEX('IB (Input)'!$A:$T,ROW(),IB_Quantity_Column))</f>
        <v/>
      </c>
      <c r="L182" s="17" t="str" cm="1">
        <f t="array" ref="L182">IF(INDEX('IB (Input)'!$A:$T,ROW(),IB_TradePrice_Column)="","",INDEX('IB (Input)'!$A:$T,ROW(),IB_TradePrice_Column))</f>
        <v/>
      </c>
      <c r="M182" s="17" t="str" cm="1">
        <f t="array" ref="M182">IF(INDEX('IB (Input)'!$A:$T,ROW(),IB_Commission_Column)="","",INDEX('IB (Input)'!$A:$T,ROW(),IB_Commission_Column))</f>
        <v/>
      </c>
      <c r="N182" s="17" t="str" cm="1">
        <f t="array" ref="N182">IF(INDEX('IB (Input)'!$A:$T,ROW(),IB_Taxes_Column)="","",INDEX('IB (Input)'!$A:$T,ROW(),IB_Taxes_Column))</f>
        <v/>
      </c>
      <c r="O182" s="17" t="str" cm="1">
        <f t="array" ref="O182">IF(INDEX('IB (Input)'!$A:$T,ROW(),IB_Currency_Column)="","",INDEX('IB (Input)'!$A:$T,ROW(),IB_Currency_Column))</f>
        <v/>
      </c>
      <c r="P182" s="17" t="str" cm="1">
        <f t="array" ref="P182">IF(INDEX('IB (Input)'!$A:$T,ROW(),IB_IB_Commission_Currency)="","",INDEX('IB (Input)'!$A:$T,ROW(),IB_IB_Commission_Currency))</f>
        <v/>
      </c>
      <c r="R182" s="17" t="str" cm="1">
        <f t="array" ref="R182">IFERROR(IF(O182="GBP",1,INDEX('HMRC FX Rate'!F:F,MATCH(LEFT(I182,6)&amp;O182,'HMRC FX Rate'!A:A,0))),"")</f>
        <v/>
      </c>
      <c r="S182" s="17" t="str" cm="1">
        <f t="array" ref="S182">IFERROR(IF(P182="GBP",1,INDEX('HMRC FX Rate'!F:F,MATCH(LEFT(I182,6)&amp;P182,'HMRC FX Rate'!A:A,0))),"")</f>
        <v/>
      </c>
    </row>
    <row r="183" spans="1:19">
      <c r="A183" s="17" t="str">
        <f t="shared" si="28"/>
        <v/>
      </c>
      <c r="B183" s="17" t="str">
        <f t="shared" si="29"/>
        <v/>
      </c>
      <c r="C183" s="17" t="str">
        <f t="shared" si="30"/>
        <v/>
      </c>
      <c r="D183" s="17" t="str">
        <f t="shared" si="31"/>
        <v/>
      </c>
      <c r="E183" s="17" t="str">
        <f t="shared" si="32"/>
        <v/>
      </c>
      <c r="F183" s="17" t="str">
        <f t="shared" si="33"/>
        <v/>
      </c>
      <c r="G183" s="17" t="str">
        <f t="shared" si="34"/>
        <v/>
      </c>
      <c r="I183" s="17" t="str" cm="1">
        <f t="array" ref="I183">IF(INDEX('IB (Input)'!$A:$T,ROW(),IB_TradeDate_Column)="","",INDEX('IB (Input)'!$A:$T,ROW(),IB_TradeDate_Column))</f>
        <v/>
      </c>
      <c r="J183" s="17" t="str" cm="1">
        <f t="array" ref="J183">IF(INDEX('IB (Input)'!$A:$T,ROW(),IB_Symbol_Column)="","",INDEX('IB (Input)'!$A:$T,ROW(),IB_Symbol_Column))</f>
        <v/>
      </c>
      <c r="K183" s="17" t="str" cm="1">
        <f t="array" ref="K183">IF(INDEX('IB (Input)'!$A:$T,ROW(),IB_Quantity_Column)="","",INDEX('IB (Input)'!$A:$T,ROW(),IB_Quantity_Column))</f>
        <v/>
      </c>
      <c r="L183" s="17" t="str" cm="1">
        <f t="array" ref="L183">IF(INDEX('IB (Input)'!$A:$T,ROW(),IB_TradePrice_Column)="","",INDEX('IB (Input)'!$A:$T,ROW(),IB_TradePrice_Column))</f>
        <v/>
      </c>
      <c r="M183" s="17" t="str" cm="1">
        <f t="array" ref="M183">IF(INDEX('IB (Input)'!$A:$T,ROW(),IB_Commission_Column)="","",INDEX('IB (Input)'!$A:$T,ROW(),IB_Commission_Column))</f>
        <v/>
      </c>
      <c r="N183" s="17" t="str" cm="1">
        <f t="array" ref="N183">IF(INDEX('IB (Input)'!$A:$T,ROW(),IB_Taxes_Column)="","",INDEX('IB (Input)'!$A:$T,ROW(),IB_Taxes_Column))</f>
        <v/>
      </c>
      <c r="O183" s="17" t="str" cm="1">
        <f t="array" ref="O183">IF(INDEX('IB (Input)'!$A:$T,ROW(),IB_Currency_Column)="","",INDEX('IB (Input)'!$A:$T,ROW(),IB_Currency_Column))</f>
        <v/>
      </c>
      <c r="P183" s="17" t="str" cm="1">
        <f t="array" ref="P183">IF(INDEX('IB (Input)'!$A:$T,ROW(),IB_IB_Commission_Currency)="","",INDEX('IB (Input)'!$A:$T,ROW(),IB_IB_Commission_Currency))</f>
        <v/>
      </c>
      <c r="R183" s="17" t="str" cm="1">
        <f t="array" ref="R183">IFERROR(IF(O183="GBP",1,INDEX('HMRC FX Rate'!F:F,MATCH(LEFT(I183,6)&amp;O183,'HMRC FX Rate'!A:A,0))),"")</f>
        <v/>
      </c>
      <c r="S183" s="17" t="str" cm="1">
        <f t="array" ref="S183">IFERROR(IF(P183="GBP",1,INDEX('HMRC FX Rate'!F:F,MATCH(LEFT(I183,6)&amp;P183,'HMRC FX Rate'!A:A,0))),"")</f>
        <v/>
      </c>
    </row>
    <row r="184" spans="1:19">
      <c r="A184" s="17" t="str">
        <f t="shared" si="28"/>
        <v/>
      </c>
      <c r="B184" s="17" t="str">
        <f t="shared" si="29"/>
        <v/>
      </c>
      <c r="C184" s="17" t="str">
        <f t="shared" si="30"/>
        <v/>
      </c>
      <c r="D184" s="17" t="str">
        <f t="shared" si="31"/>
        <v/>
      </c>
      <c r="E184" s="17" t="str">
        <f t="shared" si="32"/>
        <v/>
      </c>
      <c r="F184" s="17" t="str">
        <f t="shared" si="33"/>
        <v/>
      </c>
      <c r="G184" s="17" t="str">
        <f t="shared" si="34"/>
        <v/>
      </c>
      <c r="I184" s="17" t="str" cm="1">
        <f t="array" ref="I184">IF(INDEX('IB (Input)'!$A:$T,ROW(),IB_TradeDate_Column)="","",INDEX('IB (Input)'!$A:$T,ROW(),IB_TradeDate_Column))</f>
        <v/>
      </c>
      <c r="J184" s="17" t="str" cm="1">
        <f t="array" ref="J184">IF(INDEX('IB (Input)'!$A:$T,ROW(),IB_Symbol_Column)="","",INDEX('IB (Input)'!$A:$T,ROW(),IB_Symbol_Column))</f>
        <v/>
      </c>
      <c r="K184" s="17" t="str" cm="1">
        <f t="array" ref="K184">IF(INDEX('IB (Input)'!$A:$T,ROW(),IB_Quantity_Column)="","",INDEX('IB (Input)'!$A:$T,ROW(),IB_Quantity_Column))</f>
        <v/>
      </c>
      <c r="L184" s="17" t="str" cm="1">
        <f t="array" ref="L184">IF(INDEX('IB (Input)'!$A:$T,ROW(),IB_TradePrice_Column)="","",INDEX('IB (Input)'!$A:$T,ROW(),IB_TradePrice_Column))</f>
        <v/>
      </c>
      <c r="M184" s="17" t="str" cm="1">
        <f t="array" ref="M184">IF(INDEX('IB (Input)'!$A:$T,ROW(),IB_Commission_Column)="","",INDEX('IB (Input)'!$A:$T,ROW(),IB_Commission_Column))</f>
        <v/>
      </c>
      <c r="N184" s="17" t="str" cm="1">
        <f t="array" ref="N184">IF(INDEX('IB (Input)'!$A:$T,ROW(),IB_Taxes_Column)="","",INDEX('IB (Input)'!$A:$T,ROW(),IB_Taxes_Column))</f>
        <v/>
      </c>
      <c r="O184" s="17" t="str" cm="1">
        <f t="array" ref="O184">IF(INDEX('IB (Input)'!$A:$T,ROW(),IB_Currency_Column)="","",INDEX('IB (Input)'!$A:$T,ROW(),IB_Currency_Column))</f>
        <v/>
      </c>
      <c r="P184" s="17" t="str" cm="1">
        <f t="array" ref="P184">IF(INDEX('IB (Input)'!$A:$T,ROW(),IB_IB_Commission_Currency)="","",INDEX('IB (Input)'!$A:$T,ROW(),IB_IB_Commission_Currency))</f>
        <v/>
      </c>
      <c r="R184" s="17" t="str" cm="1">
        <f t="array" ref="R184">IFERROR(IF(O184="GBP",1,INDEX('HMRC FX Rate'!F:F,MATCH(LEFT(I184,6)&amp;O184,'HMRC FX Rate'!A:A,0))),"")</f>
        <v/>
      </c>
      <c r="S184" s="17" t="str" cm="1">
        <f t="array" ref="S184">IFERROR(IF(P184="GBP",1,INDEX('HMRC FX Rate'!F:F,MATCH(LEFT(I184,6)&amp;P184,'HMRC FX Rate'!A:A,0))),"")</f>
        <v/>
      </c>
    </row>
    <row r="185" spans="1:19">
      <c r="A185" s="17" t="str">
        <f t="shared" si="28"/>
        <v/>
      </c>
      <c r="B185" s="17" t="str">
        <f t="shared" si="29"/>
        <v/>
      </c>
      <c r="C185" s="17" t="str">
        <f t="shared" si="30"/>
        <v/>
      </c>
      <c r="D185" s="17" t="str">
        <f t="shared" si="31"/>
        <v/>
      </c>
      <c r="E185" s="17" t="str">
        <f t="shared" si="32"/>
        <v/>
      </c>
      <c r="F185" s="17" t="str">
        <f t="shared" si="33"/>
        <v/>
      </c>
      <c r="G185" s="17" t="str">
        <f t="shared" si="34"/>
        <v/>
      </c>
      <c r="I185" s="17" t="str" cm="1">
        <f t="array" ref="I185">IF(INDEX('IB (Input)'!$A:$T,ROW(),IB_TradeDate_Column)="","",INDEX('IB (Input)'!$A:$T,ROW(),IB_TradeDate_Column))</f>
        <v/>
      </c>
      <c r="J185" s="17" t="str" cm="1">
        <f t="array" ref="J185">IF(INDEX('IB (Input)'!$A:$T,ROW(),IB_Symbol_Column)="","",INDEX('IB (Input)'!$A:$T,ROW(),IB_Symbol_Column))</f>
        <v/>
      </c>
      <c r="K185" s="17" t="str" cm="1">
        <f t="array" ref="K185">IF(INDEX('IB (Input)'!$A:$T,ROW(),IB_Quantity_Column)="","",INDEX('IB (Input)'!$A:$T,ROW(),IB_Quantity_Column))</f>
        <v/>
      </c>
      <c r="L185" s="17" t="str" cm="1">
        <f t="array" ref="L185">IF(INDEX('IB (Input)'!$A:$T,ROW(),IB_TradePrice_Column)="","",INDEX('IB (Input)'!$A:$T,ROW(),IB_TradePrice_Column))</f>
        <v/>
      </c>
      <c r="M185" s="17" t="str" cm="1">
        <f t="array" ref="M185">IF(INDEX('IB (Input)'!$A:$T,ROW(),IB_Commission_Column)="","",INDEX('IB (Input)'!$A:$T,ROW(),IB_Commission_Column))</f>
        <v/>
      </c>
      <c r="N185" s="17" t="str" cm="1">
        <f t="array" ref="N185">IF(INDEX('IB (Input)'!$A:$T,ROW(),IB_Taxes_Column)="","",INDEX('IB (Input)'!$A:$T,ROW(),IB_Taxes_Column))</f>
        <v/>
      </c>
      <c r="O185" s="17" t="str" cm="1">
        <f t="array" ref="O185">IF(INDEX('IB (Input)'!$A:$T,ROW(),IB_Currency_Column)="","",INDEX('IB (Input)'!$A:$T,ROW(),IB_Currency_Column))</f>
        <v/>
      </c>
      <c r="P185" s="17" t="str" cm="1">
        <f t="array" ref="P185">IF(INDEX('IB (Input)'!$A:$T,ROW(),IB_IB_Commission_Currency)="","",INDEX('IB (Input)'!$A:$T,ROW(),IB_IB_Commission_Currency))</f>
        <v/>
      </c>
      <c r="R185" s="17" t="str" cm="1">
        <f t="array" ref="R185">IFERROR(IF(O185="GBP",1,INDEX('HMRC FX Rate'!F:F,MATCH(LEFT(I185,6)&amp;O185,'HMRC FX Rate'!A:A,0))),"")</f>
        <v/>
      </c>
      <c r="S185" s="17" t="str" cm="1">
        <f t="array" ref="S185">IFERROR(IF(P185="GBP",1,INDEX('HMRC FX Rate'!F:F,MATCH(LEFT(I185,6)&amp;P185,'HMRC FX Rate'!A:A,0))),"")</f>
        <v/>
      </c>
    </row>
    <row r="186" spans="1:19">
      <c r="A186" s="17" t="str">
        <f t="shared" si="28"/>
        <v/>
      </c>
      <c r="B186" s="17" t="str">
        <f t="shared" si="29"/>
        <v/>
      </c>
      <c r="C186" s="17" t="str">
        <f t="shared" si="30"/>
        <v/>
      </c>
      <c r="D186" s="17" t="str">
        <f t="shared" si="31"/>
        <v/>
      </c>
      <c r="E186" s="17" t="str">
        <f t="shared" si="32"/>
        <v/>
      </c>
      <c r="F186" s="17" t="str">
        <f t="shared" si="33"/>
        <v/>
      </c>
      <c r="G186" s="17" t="str">
        <f t="shared" si="34"/>
        <v/>
      </c>
      <c r="I186" s="17" t="str" cm="1">
        <f t="array" ref="I186">IF(INDEX('IB (Input)'!$A:$T,ROW(),IB_TradeDate_Column)="","",INDEX('IB (Input)'!$A:$T,ROW(),IB_TradeDate_Column))</f>
        <v/>
      </c>
      <c r="J186" s="17" t="str" cm="1">
        <f t="array" ref="J186">IF(INDEX('IB (Input)'!$A:$T,ROW(),IB_Symbol_Column)="","",INDEX('IB (Input)'!$A:$T,ROW(),IB_Symbol_Column))</f>
        <v/>
      </c>
      <c r="K186" s="17" t="str" cm="1">
        <f t="array" ref="K186">IF(INDEX('IB (Input)'!$A:$T,ROW(),IB_Quantity_Column)="","",INDEX('IB (Input)'!$A:$T,ROW(),IB_Quantity_Column))</f>
        <v/>
      </c>
      <c r="L186" s="17" t="str" cm="1">
        <f t="array" ref="L186">IF(INDEX('IB (Input)'!$A:$T,ROW(),IB_TradePrice_Column)="","",INDEX('IB (Input)'!$A:$T,ROW(),IB_TradePrice_Column))</f>
        <v/>
      </c>
      <c r="M186" s="17" t="str" cm="1">
        <f t="array" ref="M186">IF(INDEX('IB (Input)'!$A:$T,ROW(),IB_Commission_Column)="","",INDEX('IB (Input)'!$A:$T,ROW(),IB_Commission_Column))</f>
        <v/>
      </c>
      <c r="N186" s="17" t="str" cm="1">
        <f t="array" ref="N186">IF(INDEX('IB (Input)'!$A:$T,ROW(),IB_Taxes_Column)="","",INDEX('IB (Input)'!$A:$T,ROW(),IB_Taxes_Column))</f>
        <v/>
      </c>
      <c r="O186" s="17" t="str" cm="1">
        <f t="array" ref="O186">IF(INDEX('IB (Input)'!$A:$T,ROW(),IB_Currency_Column)="","",INDEX('IB (Input)'!$A:$T,ROW(),IB_Currency_Column))</f>
        <v/>
      </c>
      <c r="P186" s="17" t="str" cm="1">
        <f t="array" ref="P186">IF(INDEX('IB (Input)'!$A:$T,ROW(),IB_IB_Commission_Currency)="","",INDEX('IB (Input)'!$A:$T,ROW(),IB_IB_Commission_Currency))</f>
        <v/>
      </c>
      <c r="R186" s="17" t="str" cm="1">
        <f t="array" ref="R186">IFERROR(IF(O186="GBP",1,INDEX('HMRC FX Rate'!F:F,MATCH(LEFT(I186,6)&amp;O186,'HMRC FX Rate'!A:A,0))),"")</f>
        <v/>
      </c>
      <c r="S186" s="17" t="str" cm="1">
        <f t="array" ref="S186">IFERROR(IF(P186="GBP",1,INDEX('HMRC FX Rate'!F:F,MATCH(LEFT(I186,6)&amp;P186,'HMRC FX Rate'!A:A,0))),"")</f>
        <v/>
      </c>
    </row>
    <row r="187" spans="1:19">
      <c r="A187" s="17" t="str">
        <f t="shared" si="28"/>
        <v/>
      </c>
      <c r="B187" s="17" t="str">
        <f t="shared" si="29"/>
        <v/>
      </c>
      <c r="C187" s="17" t="str">
        <f t="shared" si="30"/>
        <v/>
      </c>
      <c r="D187" s="17" t="str">
        <f t="shared" si="31"/>
        <v/>
      </c>
      <c r="E187" s="17" t="str">
        <f t="shared" si="32"/>
        <v/>
      </c>
      <c r="F187" s="17" t="str">
        <f t="shared" si="33"/>
        <v/>
      </c>
      <c r="G187" s="17" t="str">
        <f t="shared" si="34"/>
        <v/>
      </c>
      <c r="I187" s="17" t="str" cm="1">
        <f t="array" ref="I187">IF(INDEX('IB (Input)'!$A:$T,ROW(),IB_TradeDate_Column)="","",INDEX('IB (Input)'!$A:$T,ROW(),IB_TradeDate_Column))</f>
        <v/>
      </c>
      <c r="J187" s="17" t="str" cm="1">
        <f t="array" ref="J187">IF(INDEX('IB (Input)'!$A:$T,ROW(),IB_Symbol_Column)="","",INDEX('IB (Input)'!$A:$T,ROW(),IB_Symbol_Column))</f>
        <v/>
      </c>
      <c r="K187" s="17" t="str" cm="1">
        <f t="array" ref="K187">IF(INDEX('IB (Input)'!$A:$T,ROW(),IB_Quantity_Column)="","",INDEX('IB (Input)'!$A:$T,ROW(),IB_Quantity_Column))</f>
        <v/>
      </c>
      <c r="L187" s="17" t="str" cm="1">
        <f t="array" ref="L187">IF(INDEX('IB (Input)'!$A:$T,ROW(),IB_TradePrice_Column)="","",INDEX('IB (Input)'!$A:$T,ROW(),IB_TradePrice_Column))</f>
        <v/>
      </c>
      <c r="M187" s="17" t="str" cm="1">
        <f t="array" ref="M187">IF(INDEX('IB (Input)'!$A:$T,ROW(),IB_Commission_Column)="","",INDEX('IB (Input)'!$A:$T,ROW(),IB_Commission_Column))</f>
        <v/>
      </c>
      <c r="N187" s="17" t="str" cm="1">
        <f t="array" ref="N187">IF(INDEX('IB (Input)'!$A:$T,ROW(),IB_Taxes_Column)="","",INDEX('IB (Input)'!$A:$T,ROW(),IB_Taxes_Column))</f>
        <v/>
      </c>
      <c r="O187" s="17" t="str" cm="1">
        <f t="array" ref="O187">IF(INDEX('IB (Input)'!$A:$T,ROW(),IB_Currency_Column)="","",INDEX('IB (Input)'!$A:$T,ROW(),IB_Currency_Column))</f>
        <v/>
      </c>
      <c r="P187" s="17" t="str" cm="1">
        <f t="array" ref="P187">IF(INDEX('IB (Input)'!$A:$T,ROW(),IB_IB_Commission_Currency)="","",INDEX('IB (Input)'!$A:$T,ROW(),IB_IB_Commission_Currency))</f>
        <v/>
      </c>
      <c r="R187" s="17" t="str" cm="1">
        <f t="array" ref="R187">IFERROR(IF(O187="GBP",1,INDEX('HMRC FX Rate'!F:F,MATCH(LEFT(I187,6)&amp;O187,'HMRC FX Rate'!A:A,0))),"")</f>
        <v/>
      </c>
      <c r="S187" s="17" t="str" cm="1">
        <f t="array" ref="S187">IFERROR(IF(P187="GBP",1,INDEX('HMRC FX Rate'!F:F,MATCH(LEFT(I187,6)&amp;P187,'HMRC FX Rate'!A:A,0))),"")</f>
        <v/>
      </c>
    </row>
    <row r="188" spans="1:19">
      <c r="A188" s="17" t="str">
        <f t="shared" si="28"/>
        <v/>
      </c>
      <c r="B188" s="17" t="str">
        <f t="shared" si="29"/>
        <v/>
      </c>
      <c r="C188" s="17" t="str">
        <f t="shared" si="30"/>
        <v/>
      </c>
      <c r="D188" s="17" t="str">
        <f t="shared" si="31"/>
        <v/>
      </c>
      <c r="E188" s="17" t="str">
        <f t="shared" si="32"/>
        <v/>
      </c>
      <c r="F188" s="17" t="str">
        <f t="shared" si="33"/>
        <v/>
      </c>
      <c r="G188" s="17" t="str">
        <f t="shared" si="34"/>
        <v/>
      </c>
      <c r="I188" s="17" t="str" cm="1">
        <f t="array" ref="I188">IF(INDEX('IB (Input)'!$A:$T,ROW(),IB_TradeDate_Column)="","",INDEX('IB (Input)'!$A:$T,ROW(),IB_TradeDate_Column))</f>
        <v/>
      </c>
      <c r="J188" s="17" t="str" cm="1">
        <f t="array" ref="J188">IF(INDEX('IB (Input)'!$A:$T,ROW(),IB_Symbol_Column)="","",INDEX('IB (Input)'!$A:$T,ROW(),IB_Symbol_Column))</f>
        <v/>
      </c>
      <c r="K188" s="17" t="str" cm="1">
        <f t="array" ref="K188">IF(INDEX('IB (Input)'!$A:$T,ROW(),IB_Quantity_Column)="","",INDEX('IB (Input)'!$A:$T,ROW(),IB_Quantity_Column))</f>
        <v/>
      </c>
      <c r="L188" s="17" t="str" cm="1">
        <f t="array" ref="L188">IF(INDEX('IB (Input)'!$A:$T,ROW(),IB_TradePrice_Column)="","",INDEX('IB (Input)'!$A:$T,ROW(),IB_TradePrice_Column))</f>
        <v/>
      </c>
      <c r="M188" s="17" t="str" cm="1">
        <f t="array" ref="M188">IF(INDEX('IB (Input)'!$A:$T,ROW(),IB_Commission_Column)="","",INDEX('IB (Input)'!$A:$T,ROW(),IB_Commission_Column))</f>
        <v/>
      </c>
      <c r="N188" s="17" t="str" cm="1">
        <f t="array" ref="N188">IF(INDEX('IB (Input)'!$A:$T,ROW(),IB_Taxes_Column)="","",INDEX('IB (Input)'!$A:$T,ROW(),IB_Taxes_Column))</f>
        <v/>
      </c>
      <c r="O188" s="17" t="str" cm="1">
        <f t="array" ref="O188">IF(INDEX('IB (Input)'!$A:$T,ROW(),IB_Currency_Column)="","",INDEX('IB (Input)'!$A:$T,ROW(),IB_Currency_Column))</f>
        <v/>
      </c>
      <c r="P188" s="17" t="str" cm="1">
        <f t="array" ref="P188">IF(INDEX('IB (Input)'!$A:$T,ROW(),IB_IB_Commission_Currency)="","",INDEX('IB (Input)'!$A:$T,ROW(),IB_IB_Commission_Currency))</f>
        <v/>
      </c>
      <c r="R188" s="17" t="str" cm="1">
        <f t="array" ref="R188">IFERROR(IF(O188="GBP",1,INDEX('HMRC FX Rate'!F:F,MATCH(LEFT(I188,6)&amp;O188,'HMRC FX Rate'!A:A,0))),"")</f>
        <v/>
      </c>
      <c r="S188" s="17" t="str" cm="1">
        <f t="array" ref="S188">IFERROR(IF(P188="GBP",1,INDEX('HMRC FX Rate'!F:F,MATCH(LEFT(I188,6)&amp;P188,'HMRC FX Rate'!A:A,0))),"")</f>
        <v/>
      </c>
    </row>
    <row r="189" spans="1:19">
      <c r="A189" s="17" t="str">
        <f t="shared" si="28"/>
        <v/>
      </c>
      <c r="B189" s="17" t="str">
        <f t="shared" si="29"/>
        <v/>
      </c>
      <c r="C189" s="17" t="str">
        <f t="shared" si="30"/>
        <v/>
      </c>
      <c r="D189" s="17" t="str">
        <f t="shared" si="31"/>
        <v/>
      </c>
      <c r="E189" s="17" t="str">
        <f t="shared" si="32"/>
        <v/>
      </c>
      <c r="F189" s="17" t="str">
        <f t="shared" si="33"/>
        <v/>
      </c>
      <c r="G189" s="17" t="str">
        <f t="shared" si="34"/>
        <v/>
      </c>
      <c r="I189" s="17" t="str" cm="1">
        <f t="array" ref="I189">IF(INDEX('IB (Input)'!$A:$T,ROW(),IB_TradeDate_Column)="","",INDEX('IB (Input)'!$A:$T,ROW(),IB_TradeDate_Column))</f>
        <v/>
      </c>
      <c r="J189" s="17" t="str" cm="1">
        <f t="array" ref="J189">IF(INDEX('IB (Input)'!$A:$T,ROW(),IB_Symbol_Column)="","",INDEX('IB (Input)'!$A:$T,ROW(),IB_Symbol_Column))</f>
        <v/>
      </c>
      <c r="K189" s="17" t="str" cm="1">
        <f t="array" ref="K189">IF(INDEX('IB (Input)'!$A:$T,ROW(),IB_Quantity_Column)="","",INDEX('IB (Input)'!$A:$T,ROW(),IB_Quantity_Column))</f>
        <v/>
      </c>
      <c r="L189" s="17" t="str" cm="1">
        <f t="array" ref="L189">IF(INDEX('IB (Input)'!$A:$T,ROW(),IB_TradePrice_Column)="","",INDEX('IB (Input)'!$A:$T,ROW(),IB_TradePrice_Column))</f>
        <v/>
      </c>
      <c r="M189" s="17" t="str" cm="1">
        <f t="array" ref="M189">IF(INDEX('IB (Input)'!$A:$T,ROW(),IB_Commission_Column)="","",INDEX('IB (Input)'!$A:$T,ROW(),IB_Commission_Column))</f>
        <v/>
      </c>
      <c r="N189" s="17" t="str" cm="1">
        <f t="array" ref="N189">IF(INDEX('IB (Input)'!$A:$T,ROW(),IB_Taxes_Column)="","",INDEX('IB (Input)'!$A:$T,ROW(),IB_Taxes_Column))</f>
        <v/>
      </c>
      <c r="O189" s="17" t="str" cm="1">
        <f t="array" ref="O189">IF(INDEX('IB (Input)'!$A:$T,ROW(),IB_Currency_Column)="","",INDEX('IB (Input)'!$A:$T,ROW(),IB_Currency_Column))</f>
        <v/>
      </c>
      <c r="P189" s="17" t="str" cm="1">
        <f t="array" ref="P189">IF(INDEX('IB (Input)'!$A:$T,ROW(),IB_IB_Commission_Currency)="","",INDEX('IB (Input)'!$A:$T,ROW(),IB_IB_Commission_Currency))</f>
        <v/>
      </c>
      <c r="R189" s="17" t="str" cm="1">
        <f t="array" ref="R189">IFERROR(IF(O189="GBP",1,INDEX('HMRC FX Rate'!F:F,MATCH(LEFT(I189,6)&amp;O189,'HMRC FX Rate'!A:A,0))),"")</f>
        <v/>
      </c>
      <c r="S189" s="17" t="str" cm="1">
        <f t="array" ref="S189">IFERROR(IF(P189="GBP",1,INDEX('HMRC FX Rate'!F:F,MATCH(LEFT(I189,6)&amp;P189,'HMRC FX Rate'!A:A,0))),"")</f>
        <v/>
      </c>
    </row>
    <row r="190" spans="1:19">
      <c r="A190" s="17" t="str">
        <f t="shared" si="28"/>
        <v/>
      </c>
      <c r="B190" s="17" t="str">
        <f t="shared" si="29"/>
        <v/>
      </c>
      <c r="C190" s="17" t="str">
        <f t="shared" si="30"/>
        <v/>
      </c>
      <c r="D190" s="17" t="str">
        <f t="shared" si="31"/>
        <v/>
      </c>
      <c r="E190" s="17" t="str">
        <f t="shared" si="32"/>
        <v/>
      </c>
      <c r="F190" s="17" t="str">
        <f t="shared" si="33"/>
        <v/>
      </c>
      <c r="G190" s="17" t="str">
        <f t="shared" si="34"/>
        <v/>
      </c>
      <c r="I190" s="17" t="str" cm="1">
        <f t="array" ref="I190">IF(INDEX('IB (Input)'!$A:$T,ROW(),IB_TradeDate_Column)="","",INDEX('IB (Input)'!$A:$T,ROW(),IB_TradeDate_Column))</f>
        <v/>
      </c>
      <c r="J190" s="17" t="str" cm="1">
        <f t="array" ref="J190">IF(INDEX('IB (Input)'!$A:$T,ROW(),IB_Symbol_Column)="","",INDEX('IB (Input)'!$A:$T,ROW(),IB_Symbol_Column))</f>
        <v/>
      </c>
      <c r="K190" s="17" t="str" cm="1">
        <f t="array" ref="K190">IF(INDEX('IB (Input)'!$A:$T,ROW(),IB_Quantity_Column)="","",INDEX('IB (Input)'!$A:$T,ROW(),IB_Quantity_Column))</f>
        <v/>
      </c>
      <c r="L190" s="17" t="str" cm="1">
        <f t="array" ref="L190">IF(INDEX('IB (Input)'!$A:$T,ROW(),IB_TradePrice_Column)="","",INDEX('IB (Input)'!$A:$T,ROW(),IB_TradePrice_Column))</f>
        <v/>
      </c>
      <c r="M190" s="17" t="str" cm="1">
        <f t="array" ref="M190">IF(INDEX('IB (Input)'!$A:$T,ROW(),IB_Commission_Column)="","",INDEX('IB (Input)'!$A:$T,ROW(),IB_Commission_Column))</f>
        <v/>
      </c>
      <c r="N190" s="17" t="str" cm="1">
        <f t="array" ref="N190">IF(INDEX('IB (Input)'!$A:$T,ROW(),IB_Taxes_Column)="","",INDEX('IB (Input)'!$A:$T,ROW(),IB_Taxes_Column))</f>
        <v/>
      </c>
      <c r="O190" s="17" t="str" cm="1">
        <f t="array" ref="O190">IF(INDEX('IB (Input)'!$A:$T,ROW(),IB_Currency_Column)="","",INDEX('IB (Input)'!$A:$T,ROW(),IB_Currency_Column))</f>
        <v/>
      </c>
      <c r="P190" s="17" t="str" cm="1">
        <f t="array" ref="P190">IF(INDEX('IB (Input)'!$A:$T,ROW(),IB_IB_Commission_Currency)="","",INDEX('IB (Input)'!$A:$T,ROW(),IB_IB_Commission_Currency))</f>
        <v/>
      </c>
      <c r="R190" s="17" t="str" cm="1">
        <f t="array" ref="R190">IFERROR(IF(O190="GBP",1,INDEX('HMRC FX Rate'!F:F,MATCH(LEFT(I190,6)&amp;O190,'HMRC FX Rate'!A:A,0))),"")</f>
        <v/>
      </c>
      <c r="S190" s="17" t="str" cm="1">
        <f t="array" ref="S190">IFERROR(IF(P190="GBP",1,INDEX('HMRC FX Rate'!F:F,MATCH(LEFT(I190,6)&amp;P190,'HMRC FX Rate'!A:A,0))),"")</f>
        <v/>
      </c>
    </row>
    <row r="191" spans="1:19">
      <c r="A191" s="17" t="str">
        <f t="shared" si="28"/>
        <v/>
      </c>
      <c r="B191" s="17" t="str">
        <f t="shared" si="29"/>
        <v/>
      </c>
      <c r="C191" s="17" t="str">
        <f t="shared" si="30"/>
        <v/>
      </c>
      <c r="D191" s="17" t="str">
        <f t="shared" si="31"/>
        <v/>
      </c>
      <c r="E191" s="17" t="str">
        <f t="shared" si="32"/>
        <v/>
      </c>
      <c r="F191" s="17" t="str">
        <f t="shared" si="33"/>
        <v/>
      </c>
      <c r="G191" s="17" t="str">
        <f t="shared" si="34"/>
        <v/>
      </c>
      <c r="I191" s="17" t="str" cm="1">
        <f t="array" ref="I191">IF(INDEX('IB (Input)'!$A:$T,ROW(),IB_TradeDate_Column)="","",INDEX('IB (Input)'!$A:$T,ROW(),IB_TradeDate_Column))</f>
        <v/>
      </c>
      <c r="J191" s="17" t="str" cm="1">
        <f t="array" ref="J191">IF(INDEX('IB (Input)'!$A:$T,ROW(),IB_Symbol_Column)="","",INDEX('IB (Input)'!$A:$T,ROW(),IB_Symbol_Column))</f>
        <v/>
      </c>
      <c r="K191" s="17" t="str" cm="1">
        <f t="array" ref="K191">IF(INDEX('IB (Input)'!$A:$T,ROW(),IB_Quantity_Column)="","",INDEX('IB (Input)'!$A:$T,ROW(),IB_Quantity_Column))</f>
        <v/>
      </c>
      <c r="L191" s="17" t="str" cm="1">
        <f t="array" ref="L191">IF(INDEX('IB (Input)'!$A:$T,ROW(),IB_TradePrice_Column)="","",INDEX('IB (Input)'!$A:$T,ROW(),IB_TradePrice_Column))</f>
        <v/>
      </c>
      <c r="M191" s="17" t="str" cm="1">
        <f t="array" ref="M191">IF(INDEX('IB (Input)'!$A:$T,ROW(),IB_Commission_Column)="","",INDEX('IB (Input)'!$A:$T,ROW(),IB_Commission_Column))</f>
        <v/>
      </c>
      <c r="N191" s="17" t="str" cm="1">
        <f t="array" ref="N191">IF(INDEX('IB (Input)'!$A:$T,ROW(),IB_Taxes_Column)="","",INDEX('IB (Input)'!$A:$T,ROW(),IB_Taxes_Column))</f>
        <v/>
      </c>
      <c r="O191" s="17" t="str" cm="1">
        <f t="array" ref="O191">IF(INDEX('IB (Input)'!$A:$T,ROW(),IB_Currency_Column)="","",INDEX('IB (Input)'!$A:$T,ROW(),IB_Currency_Column))</f>
        <v/>
      </c>
      <c r="P191" s="17" t="str" cm="1">
        <f t="array" ref="P191">IF(INDEX('IB (Input)'!$A:$T,ROW(),IB_IB_Commission_Currency)="","",INDEX('IB (Input)'!$A:$T,ROW(),IB_IB_Commission_Currency))</f>
        <v/>
      </c>
      <c r="R191" s="17" t="str" cm="1">
        <f t="array" ref="R191">IFERROR(IF(O191="GBP",1,INDEX('HMRC FX Rate'!F:F,MATCH(LEFT(I191,6)&amp;O191,'HMRC FX Rate'!A:A,0))),"")</f>
        <v/>
      </c>
      <c r="S191" s="17" t="str" cm="1">
        <f t="array" ref="S191">IFERROR(IF(P191="GBP",1,INDEX('HMRC FX Rate'!F:F,MATCH(LEFT(I191,6)&amp;P191,'HMRC FX Rate'!A:A,0))),"")</f>
        <v/>
      </c>
    </row>
    <row r="192" spans="1:19">
      <c r="A192" s="17" t="str">
        <f t="shared" si="28"/>
        <v/>
      </c>
      <c r="B192" s="17" t="str">
        <f t="shared" si="29"/>
        <v/>
      </c>
      <c r="C192" s="17" t="str">
        <f t="shared" si="30"/>
        <v/>
      </c>
      <c r="D192" s="17" t="str">
        <f t="shared" si="31"/>
        <v/>
      </c>
      <c r="E192" s="17" t="str">
        <f t="shared" si="32"/>
        <v/>
      </c>
      <c r="F192" s="17" t="str">
        <f t="shared" si="33"/>
        <v/>
      </c>
      <c r="G192" s="17" t="str">
        <f t="shared" si="34"/>
        <v/>
      </c>
      <c r="I192" s="17" t="str" cm="1">
        <f t="array" ref="I192">IF(INDEX('IB (Input)'!$A:$T,ROW(),IB_TradeDate_Column)="","",INDEX('IB (Input)'!$A:$T,ROW(),IB_TradeDate_Column))</f>
        <v/>
      </c>
      <c r="J192" s="17" t="str" cm="1">
        <f t="array" ref="J192">IF(INDEX('IB (Input)'!$A:$T,ROW(),IB_Symbol_Column)="","",INDEX('IB (Input)'!$A:$T,ROW(),IB_Symbol_Column))</f>
        <v/>
      </c>
      <c r="K192" s="17" t="str" cm="1">
        <f t="array" ref="K192">IF(INDEX('IB (Input)'!$A:$T,ROW(),IB_Quantity_Column)="","",INDEX('IB (Input)'!$A:$T,ROW(),IB_Quantity_Column))</f>
        <v/>
      </c>
      <c r="L192" s="17" t="str" cm="1">
        <f t="array" ref="L192">IF(INDEX('IB (Input)'!$A:$T,ROW(),IB_TradePrice_Column)="","",INDEX('IB (Input)'!$A:$T,ROW(),IB_TradePrice_Column))</f>
        <v/>
      </c>
      <c r="M192" s="17" t="str" cm="1">
        <f t="array" ref="M192">IF(INDEX('IB (Input)'!$A:$T,ROW(),IB_Commission_Column)="","",INDEX('IB (Input)'!$A:$T,ROW(),IB_Commission_Column))</f>
        <v/>
      </c>
      <c r="N192" s="17" t="str" cm="1">
        <f t="array" ref="N192">IF(INDEX('IB (Input)'!$A:$T,ROW(),IB_Taxes_Column)="","",INDEX('IB (Input)'!$A:$T,ROW(),IB_Taxes_Column))</f>
        <v/>
      </c>
      <c r="O192" s="17" t="str" cm="1">
        <f t="array" ref="O192">IF(INDEX('IB (Input)'!$A:$T,ROW(),IB_Currency_Column)="","",INDEX('IB (Input)'!$A:$T,ROW(),IB_Currency_Column))</f>
        <v/>
      </c>
      <c r="P192" s="17" t="str" cm="1">
        <f t="array" ref="P192">IF(INDEX('IB (Input)'!$A:$T,ROW(),IB_IB_Commission_Currency)="","",INDEX('IB (Input)'!$A:$T,ROW(),IB_IB_Commission_Currency))</f>
        <v/>
      </c>
      <c r="R192" s="17" t="str" cm="1">
        <f t="array" ref="R192">IFERROR(IF(O192="GBP",1,INDEX('HMRC FX Rate'!F:F,MATCH(LEFT(I192,6)&amp;O192,'HMRC FX Rate'!A:A,0))),"")</f>
        <v/>
      </c>
      <c r="S192" s="17" t="str" cm="1">
        <f t="array" ref="S192">IFERROR(IF(P192="GBP",1,INDEX('HMRC FX Rate'!F:F,MATCH(LEFT(I192,6)&amp;P192,'HMRC FX Rate'!A:A,0))),"")</f>
        <v/>
      </c>
    </row>
    <row r="193" spans="1:19">
      <c r="A193" s="17" t="str">
        <f t="shared" si="28"/>
        <v/>
      </c>
      <c r="B193" s="17" t="str">
        <f t="shared" si="29"/>
        <v/>
      </c>
      <c r="C193" s="17" t="str">
        <f t="shared" si="30"/>
        <v/>
      </c>
      <c r="D193" s="17" t="str">
        <f t="shared" si="31"/>
        <v/>
      </c>
      <c r="E193" s="17" t="str">
        <f t="shared" si="32"/>
        <v/>
      </c>
      <c r="F193" s="17" t="str">
        <f t="shared" si="33"/>
        <v/>
      </c>
      <c r="G193" s="17" t="str">
        <f t="shared" si="34"/>
        <v/>
      </c>
      <c r="I193" s="17" t="str" cm="1">
        <f t="array" ref="I193">IF(INDEX('IB (Input)'!$A:$T,ROW(),IB_TradeDate_Column)="","",INDEX('IB (Input)'!$A:$T,ROW(),IB_TradeDate_Column))</f>
        <v/>
      </c>
      <c r="J193" s="17" t="str" cm="1">
        <f t="array" ref="J193">IF(INDEX('IB (Input)'!$A:$T,ROW(),IB_Symbol_Column)="","",INDEX('IB (Input)'!$A:$T,ROW(),IB_Symbol_Column))</f>
        <v/>
      </c>
      <c r="K193" s="17" t="str" cm="1">
        <f t="array" ref="K193">IF(INDEX('IB (Input)'!$A:$T,ROW(),IB_Quantity_Column)="","",INDEX('IB (Input)'!$A:$T,ROW(),IB_Quantity_Column))</f>
        <v/>
      </c>
      <c r="L193" s="17" t="str" cm="1">
        <f t="array" ref="L193">IF(INDEX('IB (Input)'!$A:$T,ROW(),IB_TradePrice_Column)="","",INDEX('IB (Input)'!$A:$T,ROW(),IB_TradePrice_Column))</f>
        <v/>
      </c>
      <c r="M193" s="17" t="str" cm="1">
        <f t="array" ref="M193">IF(INDEX('IB (Input)'!$A:$T,ROW(),IB_Commission_Column)="","",INDEX('IB (Input)'!$A:$T,ROW(),IB_Commission_Column))</f>
        <v/>
      </c>
      <c r="N193" s="17" t="str" cm="1">
        <f t="array" ref="N193">IF(INDEX('IB (Input)'!$A:$T,ROW(),IB_Taxes_Column)="","",INDEX('IB (Input)'!$A:$T,ROW(),IB_Taxes_Column))</f>
        <v/>
      </c>
      <c r="O193" s="17" t="str" cm="1">
        <f t="array" ref="O193">IF(INDEX('IB (Input)'!$A:$T,ROW(),IB_Currency_Column)="","",INDEX('IB (Input)'!$A:$T,ROW(),IB_Currency_Column))</f>
        <v/>
      </c>
      <c r="P193" s="17" t="str" cm="1">
        <f t="array" ref="P193">IF(INDEX('IB (Input)'!$A:$T,ROW(),IB_IB_Commission_Currency)="","",INDEX('IB (Input)'!$A:$T,ROW(),IB_IB_Commission_Currency))</f>
        <v/>
      </c>
      <c r="R193" s="17" t="str" cm="1">
        <f t="array" ref="R193">IFERROR(IF(O193="GBP",1,INDEX('HMRC FX Rate'!F:F,MATCH(LEFT(I193,6)&amp;O193,'HMRC FX Rate'!A:A,0))),"")</f>
        <v/>
      </c>
      <c r="S193" s="17" t="str" cm="1">
        <f t="array" ref="S193">IFERROR(IF(P193="GBP",1,INDEX('HMRC FX Rate'!F:F,MATCH(LEFT(I193,6)&amp;P193,'HMRC FX Rate'!A:A,0))),"")</f>
        <v/>
      </c>
    </row>
    <row r="194" spans="1:19">
      <c r="A194" s="17" t="str">
        <f t="shared" si="28"/>
        <v/>
      </c>
      <c r="B194" s="17" t="str">
        <f t="shared" si="29"/>
        <v/>
      </c>
      <c r="C194" s="17" t="str">
        <f t="shared" si="30"/>
        <v/>
      </c>
      <c r="D194" s="17" t="str">
        <f t="shared" si="31"/>
        <v/>
      </c>
      <c r="E194" s="17" t="str">
        <f t="shared" si="32"/>
        <v/>
      </c>
      <c r="F194" s="17" t="str">
        <f t="shared" si="33"/>
        <v/>
      </c>
      <c r="G194" s="17" t="str">
        <f t="shared" si="34"/>
        <v/>
      </c>
      <c r="I194" s="17" t="str" cm="1">
        <f t="array" ref="I194">IF(INDEX('IB (Input)'!$A:$T,ROW(),IB_TradeDate_Column)="","",INDEX('IB (Input)'!$A:$T,ROW(),IB_TradeDate_Column))</f>
        <v/>
      </c>
      <c r="J194" s="17" t="str" cm="1">
        <f t="array" ref="J194">IF(INDEX('IB (Input)'!$A:$T,ROW(),IB_Symbol_Column)="","",INDEX('IB (Input)'!$A:$T,ROW(),IB_Symbol_Column))</f>
        <v/>
      </c>
      <c r="K194" s="17" t="str" cm="1">
        <f t="array" ref="K194">IF(INDEX('IB (Input)'!$A:$T,ROW(),IB_Quantity_Column)="","",INDEX('IB (Input)'!$A:$T,ROW(),IB_Quantity_Column))</f>
        <v/>
      </c>
      <c r="L194" s="17" t="str" cm="1">
        <f t="array" ref="L194">IF(INDEX('IB (Input)'!$A:$T,ROW(),IB_TradePrice_Column)="","",INDEX('IB (Input)'!$A:$T,ROW(),IB_TradePrice_Column))</f>
        <v/>
      </c>
      <c r="M194" s="17" t="str" cm="1">
        <f t="array" ref="M194">IF(INDEX('IB (Input)'!$A:$T,ROW(),IB_Commission_Column)="","",INDEX('IB (Input)'!$A:$T,ROW(),IB_Commission_Column))</f>
        <v/>
      </c>
      <c r="N194" s="17" t="str" cm="1">
        <f t="array" ref="N194">IF(INDEX('IB (Input)'!$A:$T,ROW(),IB_Taxes_Column)="","",INDEX('IB (Input)'!$A:$T,ROW(),IB_Taxes_Column))</f>
        <v/>
      </c>
      <c r="O194" s="17" t="str" cm="1">
        <f t="array" ref="O194">IF(INDEX('IB (Input)'!$A:$T,ROW(),IB_Currency_Column)="","",INDEX('IB (Input)'!$A:$T,ROW(),IB_Currency_Column))</f>
        <v/>
      </c>
      <c r="P194" s="17" t="str" cm="1">
        <f t="array" ref="P194">IF(INDEX('IB (Input)'!$A:$T,ROW(),IB_IB_Commission_Currency)="","",INDEX('IB (Input)'!$A:$T,ROW(),IB_IB_Commission_Currency))</f>
        <v/>
      </c>
      <c r="R194" s="17" t="str" cm="1">
        <f t="array" ref="R194">IFERROR(IF(O194="GBP",1,INDEX('HMRC FX Rate'!F:F,MATCH(LEFT(I194,6)&amp;O194,'HMRC FX Rate'!A:A,0))),"")</f>
        <v/>
      </c>
      <c r="S194" s="17" t="str" cm="1">
        <f t="array" ref="S194">IFERROR(IF(P194="GBP",1,INDEX('HMRC FX Rate'!F:F,MATCH(LEFT(I194,6)&amp;P194,'HMRC FX Rate'!A:A,0))),"")</f>
        <v/>
      </c>
    </row>
    <row r="195" spans="1:19">
      <c r="A195" s="17" t="str">
        <f t="shared" si="28"/>
        <v/>
      </c>
      <c r="B195" s="17" t="str">
        <f t="shared" si="29"/>
        <v/>
      </c>
      <c r="C195" s="17" t="str">
        <f t="shared" si="30"/>
        <v/>
      </c>
      <c r="D195" s="17" t="str">
        <f t="shared" si="31"/>
        <v/>
      </c>
      <c r="E195" s="17" t="str">
        <f t="shared" si="32"/>
        <v/>
      </c>
      <c r="F195" s="17" t="str">
        <f t="shared" si="33"/>
        <v/>
      </c>
      <c r="G195" s="17" t="str">
        <f t="shared" si="34"/>
        <v/>
      </c>
      <c r="I195" s="17" t="str" cm="1">
        <f t="array" ref="I195">IF(INDEX('IB (Input)'!$A:$T,ROW(),IB_TradeDate_Column)="","",INDEX('IB (Input)'!$A:$T,ROW(),IB_TradeDate_Column))</f>
        <v/>
      </c>
      <c r="J195" s="17" t="str" cm="1">
        <f t="array" ref="J195">IF(INDEX('IB (Input)'!$A:$T,ROW(),IB_Symbol_Column)="","",INDEX('IB (Input)'!$A:$T,ROW(),IB_Symbol_Column))</f>
        <v/>
      </c>
      <c r="K195" s="17" t="str" cm="1">
        <f t="array" ref="K195">IF(INDEX('IB (Input)'!$A:$T,ROW(),IB_Quantity_Column)="","",INDEX('IB (Input)'!$A:$T,ROW(),IB_Quantity_Column))</f>
        <v/>
      </c>
      <c r="L195" s="17" t="str" cm="1">
        <f t="array" ref="L195">IF(INDEX('IB (Input)'!$A:$T,ROW(),IB_TradePrice_Column)="","",INDEX('IB (Input)'!$A:$T,ROW(),IB_TradePrice_Column))</f>
        <v/>
      </c>
      <c r="M195" s="17" t="str" cm="1">
        <f t="array" ref="M195">IF(INDEX('IB (Input)'!$A:$T,ROW(),IB_Commission_Column)="","",INDEX('IB (Input)'!$A:$T,ROW(),IB_Commission_Column))</f>
        <v/>
      </c>
      <c r="N195" s="17" t="str" cm="1">
        <f t="array" ref="N195">IF(INDEX('IB (Input)'!$A:$T,ROW(),IB_Taxes_Column)="","",INDEX('IB (Input)'!$A:$T,ROW(),IB_Taxes_Column))</f>
        <v/>
      </c>
      <c r="O195" s="17" t="str" cm="1">
        <f t="array" ref="O195">IF(INDEX('IB (Input)'!$A:$T,ROW(),IB_Currency_Column)="","",INDEX('IB (Input)'!$A:$T,ROW(),IB_Currency_Column))</f>
        <v/>
      </c>
      <c r="P195" s="17" t="str" cm="1">
        <f t="array" ref="P195">IF(INDEX('IB (Input)'!$A:$T,ROW(),IB_IB_Commission_Currency)="","",INDEX('IB (Input)'!$A:$T,ROW(),IB_IB_Commission_Currency))</f>
        <v/>
      </c>
      <c r="R195" s="17" t="str" cm="1">
        <f t="array" ref="R195">IFERROR(IF(O195="GBP",1,INDEX('HMRC FX Rate'!F:F,MATCH(LEFT(I195,6)&amp;O195,'HMRC FX Rate'!A:A,0))),"")</f>
        <v/>
      </c>
      <c r="S195" s="17" t="str" cm="1">
        <f t="array" ref="S195">IFERROR(IF(P195="GBP",1,INDEX('HMRC FX Rate'!F:F,MATCH(LEFT(I195,6)&amp;P195,'HMRC FX Rate'!A:A,0))),"")</f>
        <v/>
      </c>
    </row>
    <row r="196" spans="1:19">
      <c r="A196" s="17" t="str">
        <f t="shared" si="28"/>
        <v/>
      </c>
      <c r="B196" s="17" t="str">
        <f t="shared" si="29"/>
        <v/>
      </c>
      <c r="C196" s="17" t="str">
        <f t="shared" si="30"/>
        <v/>
      </c>
      <c r="D196" s="17" t="str">
        <f t="shared" si="31"/>
        <v/>
      </c>
      <c r="E196" s="17" t="str">
        <f t="shared" si="32"/>
        <v/>
      </c>
      <c r="F196" s="17" t="str">
        <f t="shared" si="33"/>
        <v/>
      </c>
      <c r="G196" s="17" t="str">
        <f t="shared" si="34"/>
        <v/>
      </c>
      <c r="I196" s="17" t="str" cm="1">
        <f t="array" ref="I196">IF(INDEX('IB (Input)'!$A:$T,ROW(),IB_TradeDate_Column)="","",INDEX('IB (Input)'!$A:$T,ROW(),IB_TradeDate_Column))</f>
        <v/>
      </c>
      <c r="J196" s="17" t="str" cm="1">
        <f t="array" ref="J196">IF(INDEX('IB (Input)'!$A:$T,ROW(),IB_Symbol_Column)="","",INDEX('IB (Input)'!$A:$T,ROW(),IB_Symbol_Column))</f>
        <v/>
      </c>
      <c r="K196" s="17" t="str" cm="1">
        <f t="array" ref="K196">IF(INDEX('IB (Input)'!$A:$T,ROW(),IB_Quantity_Column)="","",INDEX('IB (Input)'!$A:$T,ROW(),IB_Quantity_Column))</f>
        <v/>
      </c>
      <c r="L196" s="17" t="str" cm="1">
        <f t="array" ref="L196">IF(INDEX('IB (Input)'!$A:$T,ROW(),IB_TradePrice_Column)="","",INDEX('IB (Input)'!$A:$T,ROW(),IB_TradePrice_Column))</f>
        <v/>
      </c>
      <c r="M196" s="17" t="str" cm="1">
        <f t="array" ref="M196">IF(INDEX('IB (Input)'!$A:$T,ROW(),IB_Commission_Column)="","",INDEX('IB (Input)'!$A:$T,ROW(),IB_Commission_Column))</f>
        <v/>
      </c>
      <c r="N196" s="17" t="str" cm="1">
        <f t="array" ref="N196">IF(INDEX('IB (Input)'!$A:$T,ROW(),IB_Taxes_Column)="","",INDEX('IB (Input)'!$A:$T,ROW(),IB_Taxes_Column))</f>
        <v/>
      </c>
      <c r="O196" s="17" t="str" cm="1">
        <f t="array" ref="O196">IF(INDEX('IB (Input)'!$A:$T,ROW(),IB_Currency_Column)="","",INDEX('IB (Input)'!$A:$T,ROW(),IB_Currency_Column))</f>
        <v/>
      </c>
      <c r="P196" s="17" t="str" cm="1">
        <f t="array" ref="P196">IF(INDEX('IB (Input)'!$A:$T,ROW(),IB_IB_Commission_Currency)="","",INDEX('IB (Input)'!$A:$T,ROW(),IB_IB_Commission_Currency))</f>
        <v/>
      </c>
      <c r="R196" s="17" t="str" cm="1">
        <f t="array" ref="R196">IFERROR(IF(O196="GBP",1,INDEX('HMRC FX Rate'!F:F,MATCH(LEFT(I196,6)&amp;O196,'HMRC FX Rate'!A:A,0))),"")</f>
        <v/>
      </c>
      <c r="S196" s="17" t="str" cm="1">
        <f t="array" ref="S196">IFERROR(IF(P196="GBP",1,INDEX('HMRC FX Rate'!F:F,MATCH(LEFT(I196,6)&amp;P196,'HMRC FX Rate'!A:A,0))),"")</f>
        <v/>
      </c>
    </row>
    <row r="197" spans="1:19">
      <c r="A197" s="17" t="str">
        <f t="shared" si="28"/>
        <v/>
      </c>
      <c r="B197" s="17" t="str">
        <f t="shared" si="29"/>
        <v/>
      </c>
      <c r="C197" s="17" t="str">
        <f t="shared" si="30"/>
        <v/>
      </c>
      <c r="D197" s="17" t="str">
        <f t="shared" si="31"/>
        <v/>
      </c>
      <c r="E197" s="17" t="str">
        <f t="shared" si="32"/>
        <v/>
      </c>
      <c r="F197" s="17" t="str">
        <f t="shared" si="33"/>
        <v/>
      </c>
      <c r="G197" s="17" t="str">
        <f t="shared" si="34"/>
        <v/>
      </c>
      <c r="I197" s="17" t="str" cm="1">
        <f t="array" ref="I197">IF(INDEX('IB (Input)'!$A:$T,ROW(),IB_TradeDate_Column)="","",INDEX('IB (Input)'!$A:$T,ROW(),IB_TradeDate_Column))</f>
        <v/>
      </c>
      <c r="J197" s="17" t="str" cm="1">
        <f t="array" ref="J197">IF(INDEX('IB (Input)'!$A:$T,ROW(),IB_Symbol_Column)="","",INDEX('IB (Input)'!$A:$T,ROW(),IB_Symbol_Column))</f>
        <v/>
      </c>
      <c r="K197" s="17" t="str" cm="1">
        <f t="array" ref="K197">IF(INDEX('IB (Input)'!$A:$T,ROW(),IB_Quantity_Column)="","",INDEX('IB (Input)'!$A:$T,ROW(),IB_Quantity_Column))</f>
        <v/>
      </c>
      <c r="L197" s="17" t="str" cm="1">
        <f t="array" ref="L197">IF(INDEX('IB (Input)'!$A:$T,ROW(),IB_TradePrice_Column)="","",INDEX('IB (Input)'!$A:$T,ROW(),IB_TradePrice_Column))</f>
        <v/>
      </c>
      <c r="M197" s="17" t="str" cm="1">
        <f t="array" ref="M197">IF(INDEX('IB (Input)'!$A:$T,ROW(),IB_Commission_Column)="","",INDEX('IB (Input)'!$A:$T,ROW(),IB_Commission_Column))</f>
        <v/>
      </c>
      <c r="N197" s="17" t="str" cm="1">
        <f t="array" ref="N197">IF(INDEX('IB (Input)'!$A:$T,ROW(),IB_Taxes_Column)="","",INDEX('IB (Input)'!$A:$T,ROW(),IB_Taxes_Column))</f>
        <v/>
      </c>
      <c r="O197" s="17" t="str" cm="1">
        <f t="array" ref="O197">IF(INDEX('IB (Input)'!$A:$T,ROW(),IB_Currency_Column)="","",INDEX('IB (Input)'!$A:$T,ROW(),IB_Currency_Column))</f>
        <v/>
      </c>
      <c r="P197" s="17" t="str" cm="1">
        <f t="array" ref="P197">IF(INDEX('IB (Input)'!$A:$T,ROW(),IB_IB_Commission_Currency)="","",INDEX('IB (Input)'!$A:$T,ROW(),IB_IB_Commission_Currency))</f>
        <v/>
      </c>
      <c r="R197" s="17" t="str" cm="1">
        <f t="array" ref="R197">IFERROR(IF(O197="GBP",1,INDEX('HMRC FX Rate'!F:F,MATCH(LEFT(I197,6)&amp;O197,'HMRC FX Rate'!A:A,0))),"")</f>
        <v/>
      </c>
      <c r="S197" s="17" t="str" cm="1">
        <f t="array" ref="S197">IFERROR(IF(P197="GBP",1,INDEX('HMRC FX Rate'!F:F,MATCH(LEFT(I197,6)&amp;P197,'HMRC FX Rate'!A:A,0))),"")</f>
        <v/>
      </c>
    </row>
    <row r="198" spans="1:19">
      <c r="A198" s="17" t="str">
        <f t="shared" si="28"/>
        <v/>
      </c>
      <c r="B198" s="17" t="str">
        <f t="shared" si="29"/>
        <v/>
      </c>
      <c r="C198" s="17" t="str">
        <f t="shared" si="30"/>
        <v/>
      </c>
      <c r="D198" s="17" t="str">
        <f t="shared" si="31"/>
        <v/>
      </c>
      <c r="E198" s="17" t="str">
        <f t="shared" si="32"/>
        <v/>
      </c>
      <c r="F198" s="17" t="str">
        <f t="shared" si="33"/>
        <v/>
      </c>
      <c r="G198" s="17" t="str">
        <f t="shared" si="34"/>
        <v/>
      </c>
      <c r="I198" s="17" t="str" cm="1">
        <f t="array" ref="I198">IF(INDEX('IB (Input)'!$A:$T,ROW(),IB_TradeDate_Column)="","",INDEX('IB (Input)'!$A:$T,ROW(),IB_TradeDate_Column))</f>
        <v/>
      </c>
      <c r="J198" s="17" t="str" cm="1">
        <f t="array" ref="J198">IF(INDEX('IB (Input)'!$A:$T,ROW(),IB_Symbol_Column)="","",INDEX('IB (Input)'!$A:$T,ROW(),IB_Symbol_Column))</f>
        <v/>
      </c>
      <c r="K198" s="17" t="str" cm="1">
        <f t="array" ref="K198">IF(INDEX('IB (Input)'!$A:$T,ROW(),IB_Quantity_Column)="","",INDEX('IB (Input)'!$A:$T,ROW(),IB_Quantity_Column))</f>
        <v/>
      </c>
      <c r="L198" s="17" t="str" cm="1">
        <f t="array" ref="L198">IF(INDEX('IB (Input)'!$A:$T,ROW(),IB_TradePrice_Column)="","",INDEX('IB (Input)'!$A:$T,ROW(),IB_TradePrice_Column))</f>
        <v/>
      </c>
      <c r="M198" s="17" t="str" cm="1">
        <f t="array" ref="M198">IF(INDEX('IB (Input)'!$A:$T,ROW(),IB_Commission_Column)="","",INDEX('IB (Input)'!$A:$T,ROW(),IB_Commission_Column))</f>
        <v/>
      </c>
      <c r="N198" s="17" t="str" cm="1">
        <f t="array" ref="N198">IF(INDEX('IB (Input)'!$A:$T,ROW(),IB_Taxes_Column)="","",INDEX('IB (Input)'!$A:$T,ROW(),IB_Taxes_Column))</f>
        <v/>
      </c>
      <c r="O198" s="17" t="str" cm="1">
        <f t="array" ref="O198">IF(INDEX('IB (Input)'!$A:$T,ROW(),IB_Currency_Column)="","",INDEX('IB (Input)'!$A:$T,ROW(),IB_Currency_Column))</f>
        <v/>
      </c>
      <c r="P198" s="17" t="str" cm="1">
        <f t="array" ref="P198">IF(INDEX('IB (Input)'!$A:$T,ROW(),IB_IB_Commission_Currency)="","",INDEX('IB (Input)'!$A:$T,ROW(),IB_IB_Commission_Currency))</f>
        <v/>
      </c>
      <c r="R198" s="17" t="str" cm="1">
        <f t="array" ref="R198">IFERROR(IF(O198="GBP",1,INDEX('HMRC FX Rate'!F:F,MATCH(LEFT(I198,6)&amp;O198,'HMRC FX Rate'!A:A,0))),"")</f>
        <v/>
      </c>
      <c r="S198" s="17" t="str" cm="1">
        <f t="array" ref="S198">IFERROR(IF(P198="GBP",1,INDEX('HMRC FX Rate'!F:F,MATCH(LEFT(I198,6)&amp;P198,'HMRC FX Rate'!A:A,0))),"")</f>
        <v/>
      </c>
    </row>
    <row r="199" spans="1:19">
      <c r="A199" s="17" t="str">
        <f t="shared" si="28"/>
        <v/>
      </c>
      <c r="B199" s="17" t="str">
        <f t="shared" si="29"/>
        <v/>
      </c>
      <c r="C199" s="17" t="str">
        <f t="shared" si="30"/>
        <v/>
      </c>
      <c r="D199" s="17" t="str">
        <f t="shared" si="31"/>
        <v/>
      </c>
      <c r="E199" s="17" t="str">
        <f t="shared" si="32"/>
        <v/>
      </c>
      <c r="F199" s="17" t="str">
        <f t="shared" si="33"/>
        <v/>
      </c>
      <c r="G199" s="17" t="str">
        <f t="shared" si="34"/>
        <v/>
      </c>
      <c r="I199" s="17" t="str" cm="1">
        <f t="array" ref="I199">IF(INDEX('IB (Input)'!$A:$T,ROW(),IB_TradeDate_Column)="","",INDEX('IB (Input)'!$A:$T,ROW(),IB_TradeDate_Column))</f>
        <v/>
      </c>
      <c r="J199" s="17" t="str" cm="1">
        <f t="array" ref="J199">IF(INDEX('IB (Input)'!$A:$T,ROW(),IB_Symbol_Column)="","",INDEX('IB (Input)'!$A:$T,ROW(),IB_Symbol_Column))</f>
        <v/>
      </c>
      <c r="K199" s="17" t="str" cm="1">
        <f t="array" ref="K199">IF(INDEX('IB (Input)'!$A:$T,ROW(),IB_Quantity_Column)="","",INDEX('IB (Input)'!$A:$T,ROW(),IB_Quantity_Column))</f>
        <v/>
      </c>
      <c r="L199" s="17" t="str" cm="1">
        <f t="array" ref="L199">IF(INDEX('IB (Input)'!$A:$T,ROW(),IB_TradePrice_Column)="","",INDEX('IB (Input)'!$A:$T,ROW(),IB_TradePrice_Column))</f>
        <v/>
      </c>
      <c r="M199" s="17" t="str" cm="1">
        <f t="array" ref="M199">IF(INDEX('IB (Input)'!$A:$T,ROW(),IB_Commission_Column)="","",INDEX('IB (Input)'!$A:$T,ROW(),IB_Commission_Column))</f>
        <v/>
      </c>
      <c r="N199" s="17" t="str" cm="1">
        <f t="array" ref="N199">IF(INDEX('IB (Input)'!$A:$T,ROW(),IB_Taxes_Column)="","",INDEX('IB (Input)'!$A:$T,ROW(),IB_Taxes_Column))</f>
        <v/>
      </c>
      <c r="O199" s="17" t="str" cm="1">
        <f t="array" ref="O199">IF(INDEX('IB (Input)'!$A:$T,ROW(),IB_Currency_Column)="","",INDEX('IB (Input)'!$A:$T,ROW(),IB_Currency_Column))</f>
        <v/>
      </c>
      <c r="P199" s="17" t="str" cm="1">
        <f t="array" ref="P199">IF(INDEX('IB (Input)'!$A:$T,ROW(),IB_IB_Commission_Currency)="","",INDEX('IB (Input)'!$A:$T,ROW(),IB_IB_Commission_Currency))</f>
        <v/>
      </c>
      <c r="R199" s="17" t="str" cm="1">
        <f t="array" ref="R199">IFERROR(IF(O199="GBP",1,INDEX('HMRC FX Rate'!F:F,MATCH(LEFT(I199,6)&amp;O199,'HMRC FX Rate'!A:A,0))),"")</f>
        <v/>
      </c>
      <c r="S199" s="17" t="str" cm="1">
        <f t="array" ref="S199">IFERROR(IF(P199="GBP",1,INDEX('HMRC FX Rate'!F:F,MATCH(LEFT(I199,6)&amp;P199,'HMRC FX Rate'!A:A,0))),"")</f>
        <v/>
      </c>
    </row>
    <row r="200" spans="1:19">
      <c r="A200" s="17" t="str">
        <f t="shared" si="28"/>
        <v/>
      </c>
      <c r="B200" s="17" t="str">
        <f t="shared" si="29"/>
        <v/>
      </c>
      <c r="C200" s="17" t="str">
        <f t="shared" si="30"/>
        <v/>
      </c>
      <c r="D200" s="17" t="str">
        <f t="shared" si="31"/>
        <v/>
      </c>
      <c r="E200" s="17" t="str">
        <f t="shared" si="32"/>
        <v/>
      </c>
      <c r="F200" s="17" t="str">
        <f t="shared" si="33"/>
        <v/>
      </c>
      <c r="G200" s="17" t="str">
        <f t="shared" si="34"/>
        <v/>
      </c>
      <c r="I200" s="17" t="str" cm="1">
        <f t="array" ref="I200">IF(INDEX('IB (Input)'!$A:$T,ROW(),IB_TradeDate_Column)="","",INDEX('IB (Input)'!$A:$T,ROW(),IB_TradeDate_Column))</f>
        <v/>
      </c>
      <c r="J200" s="17" t="str" cm="1">
        <f t="array" ref="J200">IF(INDEX('IB (Input)'!$A:$T,ROW(),IB_Symbol_Column)="","",INDEX('IB (Input)'!$A:$T,ROW(),IB_Symbol_Column))</f>
        <v/>
      </c>
      <c r="K200" s="17" t="str" cm="1">
        <f t="array" ref="K200">IF(INDEX('IB (Input)'!$A:$T,ROW(),IB_Quantity_Column)="","",INDEX('IB (Input)'!$A:$T,ROW(),IB_Quantity_Column))</f>
        <v/>
      </c>
      <c r="L200" s="17" t="str" cm="1">
        <f t="array" ref="L200">IF(INDEX('IB (Input)'!$A:$T,ROW(),IB_TradePrice_Column)="","",INDEX('IB (Input)'!$A:$T,ROW(),IB_TradePrice_Column))</f>
        <v/>
      </c>
      <c r="M200" s="17" t="str" cm="1">
        <f t="array" ref="M200">IF(INDEX('IB (Input)'!$A:$T,ROW(),IB_Commission_Column)="","",INDEX('IB (Input)'!$A:$T,ROW(),IB_Commission_Column))</f>
        <v/>
      </c>
      <c r="N200" s="17" t="str" cm="1">
        <f t="array" ref="N200">IF(INDEX('IB (Input)'!$A:$T,ROW(),IB_Taxes_Column)="","",INDEX('IB (Input)'!$A:$T,ROW(),IB_Taxes_Column))</f>
        <v/>
      </c>
      <c r="O200" s="17" t="str" cm="1">
        <f t="array" ref="O200">IF(INDEX('IB (Input)'!$A:$T,ROW(),IB_Currency_Column)="","",INDEX('IB (Input)'!$A:$T,ROW(),IB_Currency_Column))</f>
        <v/>
      </c>
      <c r="P200" s="17" t="str" cm="1">
        <f t="array" ref="P200">IF(INDEX('IB (Input)'!$A:$T,ROW(),IB_IB_Commission_Currency)="","",INDEX('IB (Input)'!$A:$T,ROW(),IB_IB_Commission_Currency))</f>
        <v/>
      </c>
      <c r="R200" s="17" t="str" cm="1">
        <f t="array" ref="R200">IFERROR(IF(O200="GBP",1,INDEX('HMRC FX Rate'!F:F,MATCH(LEFT(I200,6)&amp;O200,'HMRC FX Rate'!A:A,0))),"")</f>
        <v/>
      </c>
      <c r="S200" s="17" t="str" cm="1">
        <f t="array" ref="S200">IFERROR(IF(P200="GBP",1,INDEX('HMRC FX Rate'!F:F,MATCH(LEFT(I200,6)&amp;P200,'HMRC FX Rate'!A:A,0))),"")</f>
        <v/>
      </c>
    </row>
    <row r="201" spans="1:19">
      <c r="A201" s="17" t="str">
        <f t="shared" si="28"/>
        <v/>
      </c>
      <c r="B201" s="17" t="str">
        <f t="shared" si="29"/>
        <v/>
      </c>
      <c r="C201" s="17" t="str">
        <f t="shared" si="30"/>
        <v/>
      </c>
      <c r="D201" s="17" t="str">
        <f t="shared" si="31"/>
        <v/>
      </c>
      <c r="E201" s="17" t="str">
        <f t="shared" si="32"/>
        <v/>
      </c>
      <c r="F201" s="17" t="str">
        <f t="shared" si="33"/>
        <v/>
      </c>
      <c r="G201" s="17" t="str">
        <f t="shared" si="34"/>
        <v/>
      </c>
      <c r="I201" s="17" t="str" cm="1">
        <f t="array" ref="I201">IF(INDEX('IB (Input)'!$A:$T,ROW(),IB_TradeDate_Column)="","",INDEX('IB (Input)'!$A:$T,ROW(),IB_TradeDate_Column))</f>
        <v/>
      </c>
      <c r="J201" s="17" t="str" cm="1">
        <f t="array" ref="J201">IF(INDEX('IB (Input)'!$A:$T,ROW(),IB_Symbol_Column)="","",INDEX('IB (Input)'!$A:$T,ROW(),IB_Symbol_Column))</f>
        <v/>
      </c>
      <c r="K201" s="17" t="str" cm="1">
        <f t="array" ref="K201">IF(INDEX('IB (Input)'!$A:$T,ROW(),IB_Quantity_Column)="","",INDEX('IB (Input)'!$A:$T,ROW(),IB_Quantity_Column))</f>
        <v/>
      </c>
      <c r="L201" s="17" t="str" cm="1">
        <f t="array" ref="L201">IF(INDEX('IB (Input)'!$A:$T,ROW(),IB_TradePrice_Column)="","",INDEX('IB (Input)'!$A:$T,ROW(),IB_TradePrice_Column))</f>
        <v/>
      </c>
      <c r="M201" s="17" t="str" cm="1">
        <f t="array" ref="M201">IF(INDEX('IB (Input)'!$A:$T,ROW(),IB_Commission_Column)="","",INDEX('IB (Input)'!$A:$T,ROW(),IB_Commission_Column))</f>
        <v/>
      </c>
      <c r="N201" s="17" t="str" cm="1">
        <f t="array" ref="N201">IF(INDEX('IB (Input)'!$A:$T,ROW(),IB_Taxes_Column)="","",INDEX('IB (Input)'!$A:$T,ROW(),IB_Taxes_Column))</f>
        <v/>
      </c>
      <c r="O201" s="17" t="str" cm="1">
        <f t="array" ref="O201">IF(INDEX('IB (Input)'!$A:$T,ROW(),IB_Currency_Column)="","",INDEX('IB (Input)'!$A:$T,ROW(),IB_Currency_Column))</f>
        <v/>
      </c>
      <c r="P201" s="17" t="str" cm="1">
        <f t="array" ref="P201">IF(INDEX('IB (Input)'!$A:$T,ROW(),IB_IB_Commission_Currency)="","",INDEX('IB (Input)'!$A:$T,ROW(),IB_IB_Commission_Currency))</f>
        <v/>
      </c>
      <c r="R201" s="17" t="str" cm="1">
        <f t="array" ref="R201">IFERROR(IF(O201="GBP",1,INDEX('HMRC FX Rate'!F:F,MATCH(LEFT(I201,6)&amp;O201,'HMRC FX Rate'!A:A,0))),"")</f>
        <v/>
      </c>
      <c r="S201" s="17" t="str" cm="1">
        <f t="array" ref="S201">IFERROR(IF(P201="GBP",1,INDEX('HMRC FX Rate'!F:F,MATCH(LEFT(I201,6)&amp;P201,'HMRC FX Rate'!A:A,0))),"")</f>
        <v/>
      </c>
    </row>
    <row r="202" spans="1:19">
      <c r="A202" s="17" t="str">
        <f t="shared" si="28"/>
        <v/>
      </c>
      <c r="B202" s="17" t="str">
        <f t="shared" si="29"/>
        <v/>
      </c>
      <c r="C202" s="17" t="str">
        <f t="shared" si="30"/>
        <v/>
      </c>
      <c r="D202" s="17" t="str">
        <f t="shared" si="31"/>
        <v/>
      </c>
      <c r="E202" s="17" t="str">
        <f t="shared" si="32"/>
        <v/>
      </c>
      <c r="F202" s="17" t="str">
        <f t="shared" si="33"/>
        <v/>
      </c>
      <c r="G202" s="17" t="str">
        <f t="shared" si="34"/>
        <v/>
      </c>
      <c r="I202" s="17" t="str" cm="1">
        <f t="array" ref="I202">IF(INDEX('IB (Input)'!$A:$T,ROW(),IB_TradeDate_Column)="","",INDEX('IB (Input)'!$A:$T,ROW(),IB_TradeDate_Column))</f>
        <v/>
      </c>
      <c r="J202" s="17" t="str" cm="1">
        <f t="array" ref="J202">IF(INDEX('IB (Input)'!$A:$T,ROW(),IB_Symbol_Column)="","",INDEX('IB (Input)'!$A:$T,ROW(),IB_Symbol_Column))</f>
        <v/>
      </c>
      <c r="K202" s="17" t="str" cm="1">
        <f t="array" ref="K202">IF(INDEX('IB (Input)'!$A:$T,ROW(),IB_Quantity_Column)="","",INDEX('IB (Input)'!$A:$T,ROW(),IB_Quantity_Column))</f>
        <v/>
      </c>
      <c r="L202" s="17" t="str" cm="1">
        <f t="array" ref="L202">IF(INDEX('IB (Input)'!$A:$T,ROW(),IB_TradePrice_Column)="","",INDEX('IB (Input)'!$A:$T,ROW(),IB_TradePrice_Column))</f>
        <v/>
      </c>
      <c r="M202" s="17" t="str" cm="1">
        <f t="array" ref="M202">IF(INDEX('IB (Input)'!$A:$T,ROW(),IB_Commission_Column)="","",INDEX('IB (Input)'!$A:$T,ROW(),IB_Commission_Column))</f>
        <v/>
      </c>
      <c r="N202" s="17" t="str" cm="1">
        <f t="array" ref="N202">IF(INDEX('IB (Input)'!$A:$T,ROW(),IB_Taxes_Column)="","",INDEX('IB (Input)'!$A:$T,ROW(),IB_Taxes_Column))</f>
        <v/>
      </c>
      <c r="O202" s="17" t="str" cm="1">
        <f t="array" ref="O202">IF(INDEX('IB (Input)'!$A:$T,ROW(),IB_Currency_Column)="","",INDEX('IB (Input)'!$A:$T,ROW(),IB_Currency_Column))</f>
        <v/>
      </c>
      <c r="P202" s="17" t="str" cm="1">
        <f t="array" ref="P202">IF(INDEX('IB (Input)'!$A:$T,ROW(),IB_IB_Commission_Currency)="","",INDEX('IB (Input)'!$A:$T,ROW(),IB_IB_Commission_Currency))</f>
        <v/>
      </c>
      <c r="R202" s="17" t="str" cm="1">
        <f t="array" ref="R202">IFERROR(IF(O202="GBP",1,INDEX('HMRC FX Rate'!F:F,MATCH(LEFT(I202,6)&amp;O202,'HMRC FX Rate'!A:A,0))),"")</f>
        <v/>
      </c>
      <c r="S202" s="17" t="str" cm="1">
        <f t="array" ref="S202">IFERROR(IF(P202="GBP",1,INDEX('HMRC FX Rate'!F:F,MATCH(LEFT(I202,6)&amp;P202,'HMRC FX Rate'!A:A,0))),"")</f>
        <v/>
      </c>
    </row>
    <row r="203" spans="1:19">
      <c r="A203" s="17" t="str">
        <f t="shared" si="28"/>
        <v/>
      </c>
      <c r="B203" s="17" t="str">
        <f t="shared" si="29"/>
        <v/>
      </c>
      <c r="C203" s="17" t="str">
        <f t="shared" si="30"/>
        <v/>
      </c>
      <c r="D203" s="17" t="str">
        <f t="shared" si="31"/>
        <v/>
      </c>
      <c r="E203" s="17" t="str">
        <f t="shared" si="32"/>
        <v/>
      </c>
      <c r="F203" s="17" t="str">
        <f t="shared" si="33"/>
        <v/>
      </c>
      <c r="G203" s="17" t="str">
        <f t="shared" si="34"/>
        <v/>
      </c>
      <c r="I203" s="17" t="str" cm="1">
        <f t="array" ref="I203">IF(INDEX('IB (Input)'!$A:$T,ROW(),IB_TradeDate_Column)="","",INDEX('IB (Input)'!$A:$T,ROW(),IB_TradeDate_Column))</f>
        <v/>
      </c>
      <c r="J203" s="17" t="str" cm="1">
        <f t="array" ref="J203">IF(INDEX('IB (Input)'!$A:$T,ROW(),IB_Symbol_Column)="","",INDEX('IB (Input)'!$A:$T,ROW(),IB_Symbol_Column))</f>
        <v/>
      </c>
      <c r="K203" s="17" t="str" cm="1">
        <f t="array" ref="K203">IF(INDEX('IB (Input)'!$A:$T,ROW(),IB_Quantity_Column)="","",INDEX('IB (Input)'!$A:$T,ROW(),IB_Quantity_Column))</f>
        <v/>
      </c>
      <c r="L203" s="17" t="str" cm="1">
        <f t="array" ref="L203">IF(INDEX('IB (Input)'!$A:$T,ROW(),IB_TradePrice_Column)="","",INDEX('IB (Input)'!$A:$T,ROW(),IB_TradePrice_Column))</f>
        <v/>
      </c>
      <c r="M203" s="17" t="str" cm="1">
        <f t="array" ref="M203">IF(INDEX('IB (Input)'!$A:$T,ROW(),IB_Commission_Column)="","",INDEX('IB (Input)'!$A:$T,ROW(),IB_Commission_Column))</f>
        <v/>
      </c>
      <c r="N203" s="17" t="str" cm="1">
        <f t="array" ref="N203">IF(INDEX('IB (Input)'!$A:$T,ROW(),IB_Taxes_Column)="","",INDEX('IB (Input)'!$A:$T,ROW(),IB_Taxes_Column))</f>
        <v/>
      </c>
      <c r="O203" s="17" t="str" cm="1">
        <f t="array" ref="O203">IF(INDEX('IB (Input)'!$A:$T,ROW(),IB_Currency_Column)="","",INDEX('IB (Input)'!$A:$T,ROW(),IB_Currency_Column))</f>
        <v/>
      </c>
      <c r="P203" s="17" t="str" cm="1">
        <f t="array" ref="P203">IF(INDEX('IB (Input)'!$A:$T,ROW(),IB_IB_Commission_Currency)="","",INDEX('IB (Input)'!$A:$T,ROW(),IB_IB_Commission_Currency))</f>
        <v/>
      </c>
      <c r="R203" s="17" t="str" cm="1">
        <f t="array" ref="R203">IFERROR(IF(O203="GBP",1,INDEX('HMRC FX Rate'!F:F,MATCH(LEFT(I203,6)&amp;O203,'HMRC FX Rate'!A:A,0))),"")</f>
        <v/>
      </c>
      <c r="S203" s="17" t="str" cm="1">
        <f t="array" ref="S203">IFERROR(IF(P203="GBP",1,INDEX('HMRC FX Rate'!F:F,MATCH(LEFT(I203,6)&amp;P203,'HMRC FX Rate'!A:A,0))),"")</f>
        <v/>
      </c>
    </row>
    <row r="204" spans="1:19">
      <c r="A204" s="17" t="str">
        <f t="shared" si="28"/>
        <v/>
      </c>
      <c r="B204" s="17" t="str">
        <f t="shared" si="29"/>
        <v/>
      </c>
      <c r="C204" s="17" t="str">
        <f t="shared" si="30"/>
        <v/>
      </c>
      <c r="D204" s="17" t="str">
        <f t="shared" si="31"/>
        <v/>
      </c>
      <c r="E204" s="17" t="str">
        <f t="shared" si="32"/>
        <v/>
      </c>
      <c r="F204" s="17" t="str">
        <f t="shared" si="33"/>
        <v/>
      </c>
      <c r="G204" s="17" t="str">
        <f t="shared" si="34"/>
        <v/>
      </c>
      <c r="I204" s="17" t="str" cm="1">
        <f t="array" ref="I204">IF(INDEX('IB (Input)'!$A:$T,ROW(),IB_TradeDate_Column)="","",INDEX('IB (Input)'!$A:$T,ROW(),IB_TradeDate_Column))</f>
        <v/>
      </c>
      <c r="J204" s="17" t="str" cm="1">
        <f t="array" ref="J204">IF(INDEX('IB (Input)'!$A:$T,ROW(),IB_Symbol_Column)="","",INDEX('IB (Input)'!$A:$T,ROW(),IB_Symbol_Column))</f>
        <v/>
      </c>
      <c r="K204" s="17" t="str" cm="1">
        <f t="array" ref="K204">IF(INDEX('IB (Input)'!$A:$T,ROW(),IB_Quantity_Column)="","",INDEX('IB (Input)'!$A:$T,ROW(),IB_Quantity_Column))</f>
        <v/>
      </c>
      <c r="L204" s="17" t="str" cm="1">
        <f t="array" ref="L204">IF(INDEX('IB (Input)'!$A:$T,ROW(),IB_TradePrice_Column)="","",INDEX('IB (Input)'!$A:$T,ROW(),IB_TradePrice_Column))</f>
        <v/>
      </c>
      <c r="M204" s="17" t="str" cm="1">
        <f t="array" ref="M204">IF(INDEX('IB (Input)'!$A:$T,ROW(),IB_Commission_Column)="","",INDEX('IB (Input)'!$A:$T,ROW(),IB_Commission_Column))</f>
        <v/>
      </c>
      <c r="N204" s="17" t="str" cm="1">
        <f t="array" ref="N204">IF(INDEX('IB (Input)'!$A:$T,ROW(),IB_Taxes_Column)="","",INDEX('IB (Input)'!$A:$T,ROW(),IB_Taxes_Column))</f>
        <v/>
      </c>
      <c r="O204" s="17" t="str" cm="1">
        <f t="array" ref="O204">IF(INDEX('IB (Input)'!$A:$T,ROW(),IB_Currency_Column)="","",INDEX('IB (Input)'!$A:$T,ROW(),IB_Currency_Column))</f>
        <v/>
      </c>
      <c r="P204" s="17" t="str" cm="1">
        <f t="array" ref="P204">IF(INDEX('IB (Input)'!$A:$T,ROW(),IB_IB_Commission_Currency)="","",INDEX('IB (Input)'!$A:$T,ROW(),IB_IB_Commission_Currency))</f>
        <v/>
      </c>
      <c r="R204" s="17" t="str" cm="1">
        <f t="array" ref="R204">IFERROR(IF(O204="GBP",1,INDEX('HMRC FX Rate'!F:F,MATCH(LEFT(I204,6)&amp;O204,'HMRC FX Rate'!A:A,0))),"")</f>
        <v/>
      </c>
      <c r="S204" s="17" t="str" cm="1">
        <f t="array" ref="S204">IFERROR(IF(P204="GBP",1,INDEX('HMRC FX Rate'!F:F,MATCH(LEFT(I204,6)&amp;P204,'HMRC FX Rate'!A:A,0))),"")</f>
        <v/>
      </c>
    </row>
    <row r="205" spans="1:19">
      <c r="A205" s="17" t="str">
        <f t="shared" si="28"/>
        <v/>
      </c>
      <c r="B205" s="17" t="str">
        <f t="shared" si="29"/>
        <v/>
      </c>
      <c r="C205" s="17" t="str">
        <f t="shared" si="30"/>
        <v/>
      </c>
      <c r="D205" s="17" t="str">
        <f t="shared" si="31"/>
        <v/>
      </c>
      <c r="E205" s="17" t="str">
        <f t="shared" si="32"/>
        <v/>
      </c>
      <c r="F205" s="17" t="str">
        <f t="shared" si="33"/>
        <v/>
      </c>
      <c r="G205" s="17" t="str">
        <f t="shared" si="34"/>
        <v/>
      </c>
      <c r="I205" s="17" t="str" cm="1">
        <f t="array" ref="I205">IF(INDEX('IB (Input)'!$A:$T,ROW(),IB_TradeDate_Column)="","",INDEX('IB (Input)'!$A:$T,ROW(),IB_TradeDate_Column))</f>
        <v/>
      </c>
      <c r="J205" s="17" t="str" cm="1">
        <f t="array" ref="J205">IF(INDEX('IB (Input)'!$A:$T,ROW(),IB_Symbol_Column)="","",INDEX('IB (Input)'!$A:$T,ROW(),IB_Symbol_Column))</f>
        <v/>
      </c>
      <c r="K205" s="17" t="str" cm="1">
        <f t="array" ref="K205">IF(INDEX('IB (Input)'!$A:$T,ROW(),IB_Quantity_Column)="","",INDEX('IB (Input)'!$A:$T,ROW(),IB_Quantity_Column))</f>
        <v/>
      </c>
      <c r="L205" s="17" t="str" cm="1">
        <f t="array" ref="L205">IF(INDEX('IB (Input)'!$A:$T,ROW(),IB_TradePrice_Column)="","",INDEX('IB (Input)'!$A:$T,ROW(),IB_TradePrice_Column))</f>
        <v/>
      </c>
      <c r="M205" s="17" t="str" cm="1">
        <f t="array" ref="M205">IF(INDEX('IB (Input)'!$A:$T,ROW(),IB_Commission_Column)="","",INDEX('IB (Input)'!$A:$T,ROW(),IB_Commission_Column))</f>
        <v/>
      </c>
      <c r="N205" s="17" t="str" cm="1">
        <f t="array" ref="N205">IF(INDEX('IB (Input)'!$A:$T,ROW(),IB_Taxes_Column)="","",INDEX('IB (Input)'!$A:$T,ROW(),IB_Taxes_Column))</f>
        <v/>
      </c>
      <c r="O205" s="17" t="str" cm="1">
        <f t="array" ref="O205">IF(INDEX('IB (Input)'!$A:$T,ROW(),IB_Currency_Column)="","",INDEX('IB (Input)'!$A:$T,ROW(),IB_Currency_Column))</f>
        <v/>
      </c>
      <c r="P205" s="17" t="str" cm="1">
        <f t="array" ref="P205">IF(INDEX('IB (Input)'!$A:$T,ROW(),IB_IB_Commission_Currency)="","",INDEX('IB (Input)'!$A:$T,ROW(),IB_IB_Commission_Currency))</f>
        <v/>
      </c>
      <c r="R205" s="17" t="str" cm="1">
        <f t="array" ref="R205">IFERROR(IF(O205="GBP",1,INDEX('HMRC FX Rate'!F:F,MATCH(LEFT(I205,6)&amp;O205,'HMRC FX Rate'!A:A,0))),"")</f>
        <v/>
      </c>
      <c r="S205" s="17" t="str" cm="1">
        <f t="array" ref="S205">IFERROR(IF(P205="GBP",1,INDEX('HMRC FX Rate'!F:F,MATCH(LEFT(I205,6)&amp;P205,'HMRC FX Rate'!A:A,0))),"")</f>
        <v/>
      </c>
    </row>
    <row r="206" spans="1:19">
      <c r="A206" s="17" t="str">
        <f t="shared" si="28"/>
        <v/>
      </c>
      <c r="B206" s="17" t="str">
        <f t="shared" si="29"/>
        <v/>
      </c>
      <c r="C206" s="17" t="str">
        <f t="shared" si="30"/>
        <v/>
      </c>
      <c r="D206" s="17" t="str">
        <f t="shared" si="31"/>
        <v/>
      </c>
      <c r="E206" s="17" t="str">
        <f t="shared" si="32"/>
        <v/>
      </c>
      <c r="F206" s="17" t="str">
        <f t="shared" si="33"/>
        <v/>
      </c>
      <c r="G206" s="17" t="str">
        <f t="shared" si="34"/>
        <v/>
      </c>
      <c r="I206" s="17" t="str" cm="1">
        <f t="array" ref="I206">IF(INDEX('IB (Input)'!$A:$T,ROW(),IB_TradeDate_Column)="","",INDEX('IB (Input)'!$A:$T,ROW(),IB_TradeDate_Column))</f>
        <v/>
      </c>
      <c r="J206" s="17" t="str" cm="1">
        <f t="array" ref="J206">IF(INDEX('IB (Input)'!$A:$T,ROW(),IB_Symbol_Column)="","",INDEX('IB (Input)'!$A:$T,ROW(),IB_Symbol_Column))</f>
        <v/>
      </c>
      <c r="K206" s="17" t="str" cm="1">
        <f t="array" ref="K206">IF(INDEX('IB (Input)'!$A:$T,ROW(),IB_Quantity_Column)="","",INDEX('IB (Input)'!$A:$T,ROW(),IB_Quantity_Column))</f>
        <v/>
      </c>
      <c r="L206" s="17" t="str" cm="1">
        <f t="array" ref="L206">IF(INDEX('IB (Input)'!$A:$T,ROW(),IB_TradePrice_Column)="","",INDEX('IB (Input)'!$A:$T,ROW(),IB_TradePrice_Column))</f>
        <v/>
      </c>
      <c r="M206" s="17" t="str" cm="1">
        <f t="array" ref="M206">IF(INDEX('IB (Input)'!$A:$T,ROW(),IB_Commission_Column)="","",INDEX('IB (Input)'!$A:$T,ROW(),IB_Commission_Column))</f>
        <v/>
      </c>
      <c r="N206" s="17" t="str" cm="1">
        <f t="array" ref="N206">IF(INDEX('IB (Input)'!$A:$T,ROW(),IB_Taxes_Column)="","",INDEX('IB (Input)'!$A:$T,ROW(),IB_Taxes_Column))</f>
        <v/>
      </c>
      <c r="O206" s="17" t="str" cm="1">
        <f t="array" ref="O206">IF(INDEX('IB (Input)'!$A:$T,ROW(),IB_Currency_Column)="","",INDEX('IB (Input)'!$A:$T,ROW(),IB_Currency_Column))</f>
        <v/>
      </c>
      <c r="P206" s="17" t="str" cm="1">
        <f t="array" ref="P206">IF(INDEX('IB (Input)'!$A:$T,ROW(),IB_IB_Commission_Currency)="","",INDEX('IB (Input)'!$A:$T,ROW(),IB_IB_Commission_Currency))</f>
        <v/>
      </c>
      <c r="R206" s="17" t="str" cm="1">
        <f t="array" ref="R206">IFERROR(IF(O206="GBP",1,INDEX('HMRC FX Rate'!F:F,MATCH(LEFT(I206,6)&amp;O206,'HMRC FX Rate'!A:A,0))),"")</f>
        <v/>
      </c>
      <c r="S206" s="17" t="str" cm="1">
        <f t="array" ref="S206">IFERROR(IF(P206="GBP",1,INDEX('HMRC FX Rate'!F:F,MATCH(LEFT(I206,6)&amp;P206,'HMRC FX Rate'!A:A,0))),"")</f>
        <v/>
      </c>
    </row>
    <row r="207" spans="1:19">
      <c r="A207" s="17" t="str">
        <f t="shared" si="28"/>
        <v/>
      </c>
      <c r="B207" s="17" t="str">
        <f t="shared" si="29"/>
        <v/>
      </c>
      <c r="C207" s="17" t="str">
        <f t="shared" si="30"/>
        <v/>
      </c>
      <c r="D207" s="17" t="str">
        <f t="shared" si="31"/>
        <v/>
      </c>
      <c r="E207" s="17" t="str">
        <f t="shared" si="32"/>
        <v/>
      </c>
      <c r="F207" s="17" t="str">
        <f t="shared" si="33"/>
        <v/>
      </c>
      <c r="G207" s="17" t="str">
        <f t="shared" si="34"/>
        <v/>
      </c>
      <c r="I207" s="17" t="str" cm="1">
        <f t="array" ref="I207">IF(INDEX('IB (Input)'!$A:$T,ROW(),IB_TradeDate_Column)="","",INDEX('IB (Input)'!$A:$T,ROW(),IB_TradeDate_Column))</f>
        <v/>
      </c>
      <c r="J207" s="17" t="str" cm="1">
        <f t="array" ref="J207">IF(INDEX('IB (Input)'!$A:$T,ROW(),IB_Symbol_Column)="","",INDEX('IB (Input)'!$A:$T,ROW(),IB_Symbol_Column))</f>
        <v/>
      </c>
      <c r="K207" s="17" t="str" cm="1">
        <f t="array" ref="K207">IF(INDEX('IB (Input)'!$A:$T,ROW(),IB_Quantity_Column)="","",INDEX('IB (Input)'!$A:$T,ROW(),IB_Quantity_Column))</f>
        <v/>
      </c>
      <c r="L207" s="17" t="str" cm="1">
        <f t="array" ref="L207">IF(INDEX('IB (Input)'!$A:$T,ROW(),IB_TradePrice_Column)="","",INDEX('IB (Input)'!$A:$T,ROW(),IB_TradePrice_Column))</f>
        <v/>
      </c>
      <c r="M207" s="17" t="str" cm="1">
        <f t="array" ref="M207">IF(INDEX('IB (Input)'!$A:$T,ROW(),IB_Commission_Column)="","",INDEX('IB (Input)'!$A:$T,ROW(),IB_Commission_Column))</f>
        <v/>
      </c>
      <c r="N207" s="17" t="str" cm="1">
        <f t="array" ref="N207">IF(INDEX('IB (Input)'!$A:$T,ROW(),IB_Taxes_Column)="","",INDEX('IB (Input)'!$A:$T,ROW(),IB_Taxes_Column))</f>
        <v/>
      </c>
      <c r="O207" s="17" t="str" cm="1">
        <f t="array" ref="O207">IF(INDEX('IB (Input)'!$A:$T,ROW(),IB_Currency_Column)="","",INDEX('IB (Input)'!$A:$T,ROW(),IB_Currency_Column))</f>
        <v/>
      </c>
      <c r="P207" s="17" t="str" cm="1">
        <f t="array" ref="P207">IF(INDEX('IB (Input)'!$A:$T,ROW(),IB_IB_Commission_Currency)="","",INDEX('IB (Input)'!$A:$T,ROW(),IB_IB_Commission_Currency))</f>
        <v/>
      </c>
      <c r="R207" s="17" t="str" cm="1">
        <f t="array" ref="R207">IFERROR(IF(O207="GBP",1,INDEX('HMRC FX Rate'!F:F,MATCH(LEFT(I207,6)&amp;O207,'HMRC FX Rate'!A:A,0))),"")</f>
        <v/>
      </c>
      <c r="S207" s="17" t="str" cm="1">
        <f t="array" ref="S207">IFERROR(IF(P207="GBP",1,INDEX('HMRC FX Rate'!F:F,MATCH(LEFT(I207,6)&amp;P207,'HMRC FX Rate'!A:A,0))),"")</f>
        <v/>
      </c>
    </row>
    <row r="208" spans="1:19">
      <c r="A208" s="17" t="str">
        <f t="shared" si="28"/>
        <v/>
      </c>
      <c r="B208" s="17" t="str">
        <f t="shared" si="29"/>
        <v/>
      </c>
      <c r="C208" s="17" t="str">
        <f t="shared" si="30"/>
        <v/>
      </c>
      <c r="D208" s="17" t="str">
        <f t="shared" si="31"/>
        <v/>
      </c>
      <c r="E208" s="17" t="str">
        <f t="shared" si="32"/>
        <v/>
      </c>
      <c r="F208" s="17" t="str">
        <f t="shared" si="33"/>
        <v/>
      </c>
      <c r="G208" s="17" t="str">
        <f t="shared" si="34"/>
        <v/>
      </c>
      <c r="I208" s="17" t="str" cm="1">
        <f t="array" ref="I208">IF(INDEX('IB (Input)'!$A:$T,ROW(),IB_TradeDate_Column)="","",INDEX('IB (Input)'!$A:$T,ROW(),IB_TradeDate_Column))</f>
        <v/>
      </c>
      <c r="J208" s="17" t="str" cm="1">
        <f t="array" ref="J208">IF(INDEX('IB (Input)'!$A:$T,ROW(),IB_Symbol_Column)="","",INDEX('IB (Input)'!$A:$T,ROW(),IB_Symbol_Column))</f>
        <v/>
      </c>
      <c r="K208" s="17" t="str" cm="1">
        <f t="array" ref="K208">IF(INDEX('IB (Input)'!$A:$T,ROW(),IB_Quantity_Column)="","",INDEX('IB (Input)'!$A:$T,ROW(),IB_Quantity_Column))</f>
        <v/>
      </c>
      <c r="L208" s="17" t="str" cm="1">
        <f t="array" ref="L208">IF(INDEX('IB (Input)'!$A:$T,ROW(),IB_TradePrice_Column)="","",INDEX('IB (Input)'!$A:$T,ROW(),IB_TradePrice_Column))</f>
        <v/>
      </c>
      <c r="M208" s="17" t="str" cm="1">
        <f t="array" ref="M208">IF(INDEX('IB (Input)'!$A:$T,ROW(),IB_Commission_Column)="","",INDEX('IB (Input)'!$A:$T,ROW(),IB_Commission_Column))</f>
        <v/>
      </c>
      <c r="N208" s="17" t="str" cm="1">
        <f t="array" ref="N208">IF(INDEX('IB (Input)'!$A:$T,ROW(),IB_Taxes_Column)="","",INDEX('IB (Input)'!$A:$T,ROW(),IB_Taxes_Column))</f>
        <v/>
      </c>
      <c r="O208" s="17" t="str" cm="1">
        <f t="array" ref="O208">IF(INDEX('IB (Input)'!$A:$T,ROW(),IB_Currency_Column)="","",INDEX('IB (Input)'!$A:$T,ROW(),IB_Currency_Column))</f>
        <v/>
      </c>
      <c r="P208" s="17" t="str" cm="1">
        <f t="array" ref="P208">IF(INDEX('IB (Input)'!$A:$T,ROW(),IB_IB_Commission_Currency)="","",INDEX('IB (Input)'!$A:$T,ROW(),IB_IB_Commission_Currency))</f>
        <v/>
      </c>
      <c r="R208" s="17" t="str" cm="1">
        <f t="array" ref="R208">IFERROR(IF(O208="GBP",1,INDEX('HMRC FX Rate'!F:F,MATCH(LEFT(I208,6)&amp;O208,'HMRC FX Rate'!A:A,0))),"")</f>
        <v/>
      </c>
      <c r="S208" s="17" t="str" cm="1">
        <f t="array" ref="S208">IFERROR(IF(P208="GBP",1,INDEX('HMRC FX Rate'!F:F,MATCH(LEFT(I208,6)&amp;P208,'HMRC FX Rate'!A:A,0))),"")</f>
        <v/>
      </c>
    </row>
    <row r="209" spans="1:19">
      <c r="A209" s="17" t="str">
        <f t="shared" si="28"/>
        <v/>
      </c>
      <c r="B209" s="17" t="str">
        <f t="shared" si="29"/>
        <v/>
      </c>
      <c r="C209" s="17" t="str">
        <f t="shared" si="30"/>
        <v/>
      </c>
      <c r="D209" s="17" t="str">
        <f t="shared" si="31"/>
        <v/>
      </c>
      <c r="E209" s="17" t="str">
        <f t="shared" si="32"/>
        <v/>
      </c>
      <c r="F209" s="17" t="str">
        <f t="shared" si="33"/>
        <v/>
      </c>
      <c r="G209" s="17" t="str">
        <f t="shared" si="34"/>
        <v/>
      </c>
      <c r="I209" s="17" t="str" cm="1">
        <f t="array" ref="I209">IF(INDEX('IB (Input)'!$A:$T,ROW(),IB_TradeDate_Column)="","",INDEX('IB (Input)'!$A:$T,ROW(),IB_TradeDate_Column))</f>
        <v/>
      </c>
      <c r="J209" s="17" t="str" cm="1">
        <f t="array" ref="J209">IF(INDEX('IB (Input)'!$A:$T,ROW(),IB_Symbol_Column)="","",INDEX('IB (Input)'!$A:$T,ROW(),IB_Symbol_Column))</f>
        <v/>
      </c>
      <c r="K209" s="17" t="str" cm="1">
        <f t="array" ref="K209">IF(INDEX('IB (Input)'!$A:$T,ROW(),IB_Quantity_Column)="","",INDEX('IB (Input)'!$A:$T,ROW(),IB_Quantity_Column))</f>
        <v/>
      </c>
      <c r="L209" s="17" t="str" cm="1">
        <f t="array" ref="L209">IF(INDEX('IB (Input)'!$A:$T,ROW(),IB_TradePrice_Column)="","",INDEX('IB (Input)'!$A:$T,ROW(),IB_TradePrice_Column))</f>
        <v/>
      </c>
      <c r="M209" s="17" t="str" cm="1">
        <f t="array" ref="M209">IF(INDEX('IB (Input)'!$A:$T,ROW(),IB_Commission_Column)="","",INDEX('IB (Input)'!$A:$T,ROW(),IB_Commission_Column))</f>
        <v/>
      </c>
      <c r="N209" s="17" t="str" cm="1">
        <f t="array" ref="N209">IF(INDEX('IB (Input)'!$A:$T,ROW(),IB_Taxes_Column)="","",INDEX('IB (Input)'!$A:$T,ROW(),IB_Taxes_Column))</f>
        <v/>
      </c>
      <c r="O209" s="17" t="str" cm="1">
        <f t="array" ref="O209">IF(INDEX('IB (Input)'!$A:$T,ROW(),IB_Currency_Column)="","",INDEX('IB (Input)'!$A:$T,ROW(),IB_Currency_Column))</f>
        <v/>
      </c>
      <c r="P209" s="17" t="str" cm="1">
        <f t="array" ref="P209">IF(INDEX('IB (Input)'!$A:$T,ROW(),IB_IB_Commission_Currency)="","",INDEX('IB (Input)'!$A:$T,ROW(),IB_IB_Commission_Currency))</f>
        <v/>
      </c>
      <c r="R209" s="17" t="str" cm="1">
        <f t="array" ref="R209">IFERROR(IF(O209="GBP",1,INDEX('HMRC FX Rate'!F:F,MATCH(LEFT(I209,6)&amp;O209,'HMRC FX Rate'!A:A,0))),"")</f>
        <v/>
      </c>
      <c r="S209" s="17" t="str" cm="1">
        <f t="array" ref="S209">IFERROR(IF(P209="GBP",1,INDEX('HMRC FX Rate'!F:F,MATCH(LEFT(I209,6)&amp;P209,'HMRC FX Rate'!A:A,0))),"")</f>
        <v/>
      </c>
    </row>
    <row r="210" spans="1:19">
      <c r="A210" s="17" t="str">
        <f t="shared" si="28"/>
        <v/>
      </c>
      <c r="B210" s="17" t="str">
        <f t="shared" si="29"/>
        <v/>
      </c>
      <c r="C210" s="17" t="str">
        <f t="shared" si="30"/>
        <v/>
      </c>
      <c r="D210" s="17" t="str">
        <f t="shared" si="31"/>
        <v/>
      </c>
      <c r="E210" s="17" t="str">
        <f t="shared" si="32"/>
        <v/>
      </c>
      <c r="F210" s="17" t="str">
        <f t="shared" si="33"/>
        <v/>
      </c>
      <c r="G210" s="17" t="str">
        <f t="shared" si="34"/>
        <v/>
      </c>
      <c r="I210" s="17" t="str" cm="1">
        <f t="array" ref="I210">IF(INDEX('IB (Input)'!$A:$T,ROW(),IB_TradeDate_Column)="","",INDEX('IB (Input)'!$A:$T,ROW(),IB_TradeDate_Column))</f>
        <v/>
      </c>
      <c r="J210" s="17" t="str" cm="1">
        <f t="array" ref="J210">IF(INDEX('IB (Input)'!$A:$T,ROW(),IB_Symbol_Column)="","",INDEX('IB (Input)'!$A:$T,ROW(),IB_Symbol_Column))</f>
        <v/>
      </c>
      <c r="K210" s="17" t="str" cm="1">
        <f t="array" ref="K210">IF(INDEX('IB (Input)'!$A:$T,ROW(),IB_Quantity_Column)="","",INDEX('IB (Input)'!$A:$T,ROW(),IB_Quantity_Column))</f>
        <v/>
      </c>
      <c r="L210" s="17" t="str" cm="1">
        <f t="array" ref="L210">IF(INDEX('IB (Input)'!$A:$T,ROW(),IB_TradePrice_Column)="","",INDEX('IB (Input)'!$A:$T,ROW(),IB_TradePrice_Column))</f>
        <v/>
      </c>
      <c r="M210" s="17" t="str" cm="1">
        <f t="array" ref="M210">IF(INDEX('IB (Input)'!$A:$T,ROW(),IB_Commission_Column)="","",INDEX('IB (Input)'!$A:$T,ROW(),IB_Commission_Column))</f>
        <v/>
      </c>
      <c r="N210" s="17" t="str" cm="1">
        <f t="array" ref="N210">IF(INDEX('IB (Input)'!$A:$T,ROW(),IB_Taxes_Column)="","",INDEX('IB (Input)'!$A:$T,ROW(),IB_Taxes_Column))</f>
        <v/>
      </c>
      <c r="O210" s="17" t="str" cm="1">
        <f t="array" ref="O210">IF(INDEX('IB (Input)'!$A:$T,ROW(),IB_Currency_Column)="","",INDEX('IB (Input)'!$A:$T,ROW(),IB_Currency_Column))</f>
        <v/>
      </c>
      <c r="P210" s="17" t="str" cm="1">
        <f t="array" ref="P210">IF(INDEX('IB (Input)'!$A:$T,ROW(),IB_IB_Commission_Currency)="","",INDEX('IB (Input)'!$A:$T,ROW(),IB_IB_Commission_Currency))</f>
        <v/>
      </c>
      <c r="R210" s="17" t="str" cm="1">
        <f t="array" ref="R210">IFERROR(IF(O210="GBP",1,INDEX('HMRC FX Rate'!F:F,MATCH(LEFT(I210,6)&amp;O210,'HMRC FX Rate'!A:A,0))),"")</f>
        <v/>
      </c>
      <c r="S210" s="17" t="str" cm="1">
        <f t="array" ref="S210">IFERROR(IF(P210="GBP",1,INDEX('HMRC FX Rate'!F:F,MATCH(LEFT(I210,6)&amp;P210,'HMRC FX Rate'!A:A,0))),"")</f>
        <v/>
      </c>
    </row>
    <row r="211" spans="1:19">
      <c r="A211" s="17" t="str">
        <f t="shared" si="28"/>
        <v/>
      </c>
      <c r="B211" s="17" t="str">
        <f t="shared" si="29"/>
        <v/>
      </c>
      <c r="C211" s="17" t="str">
        <f t="shared" si="30"/>
        <v/>
      </c>
      <c r="D211" s="17" t="str">
        <f t="shared" si="31"/>
        <v/>
      </c>
      <c r="E211" s="17" t="str">
        <f t="shared" si="32"/>
        <v/>
      </c>
      <c r="F211" s="17" t="str">
        <f t="shared" si="33"/>
        <v/>
      </c>
      <c r="G211" s="17" t="str">
        <f t="shared" si="34"/>
        <v/>
      </c>
      <c r="I211" s="17" t="str" cm="1">
        <f t="array" ref="I211">IF(INDEX('IB (Input)'!$A:$T,ROW(),IB_TradeDate_Column)="","",INDEX('IB (Input)'!$A:$T,ROW(),IB_TradeDate_Column))</f>
        <v/>
      </c>
      <c r="J211" s="17" t="str" cm="1">
        <f t="array" ref="J211">IF(INDEX('IB (Input)'!$A:$T,ROW(),IB_Symbol_Column)="","",INDEX('IB (Input)'!$A:$T,ROW(),IB_Symbol_Column))</f>
        <v/>
      </c>
      <c r="K211" s="17" t="str" cm="1">
        <f t="array" ref="K211">IF(INDEX('IB (Input)'!$A:$T,ROW(),IB_Quantity_Column)="","",INDEX('IB (Input)'!$A:$T,ROW(),IB_Quantity_Column))</f>
        <v/>
      </c>
      <c r="L211" s="17" t="str" cm="1">
        <f t="array" ref="L211">IF(INDEX('IB (Input)'!$A:$T,ROW(),IB_TradePrice_Column)="","",INDEX('IB (Input)'!$A:$T,ROW(),IB_TradePrice_Column))</f>
        <v/>
      </c>
      <c r="M211" s="17" t="str" cm="1">
        <f t="array" ref="M211">IF(INDEX('IB (Input)'!$A:$T,ROW(),IB_Commission_Column)="","",INDEX('IB (Input)'!$A:$T,ROW(),IB_Commission_Column))</f>
        <v/>
      </c>
      <c r="N211" s="17" t="str" cm="1">
        <f t="array" ref="N211">IF(INDEX('IB (Input)'!$A:$T,ROW(),IB_Taxes_Column)="","",INDEX('IB (Input)'!$A:$T,ROW(),IB_Taxes_Column))</f>
        <v/>
      </c>
      <c r="O211" s="17" t="str" cm="1">
        <f t="array" ref="O211">IF(INDEX('IB (Input)'!$A:$T,ROW(),IB_Currency_Column)="","",INDEX('IB (Input)'!$A:$T,ROW(),IB_Currency_Column))</f>
        <v/>
      </c>
      <c r="P211" s="17" t="str" cm="1">
        <f t="array" ref="P211">IF(INDEX('IB (Input)'!$A:$T,ROW(),IB_IB_Commission_Currency)="","",INDEX('IB (Input)'!$A:$T,ROW(),IB_IB_Commission_Currency))</f>
        <v/>
      </c>
      <c r="R211" s="17" t="str" cm="1">
        <f t="array" ref="R211">IFERROR(IF(O211="GBP",1,INDEX('HMRC FX Rate'!F:F,MATCH(LEFT(I211,6)&amp;O211,'HMRC FX Rate'!A:A,0))),"")</f>
        <v/>
      </c>
      <c r="S211" s="17" t="str" cm="1">
        <f t="array" ref="S211">IFERROR(IF(P211="GBP",1,INDEX('HMRC FX Rate'!F:F,MATCH(LEFT(I211,6)&amp;P211,'HMRC FX Rate'!A:A,0))),"")</f>
        <v/>
      </c>
    </row>
    <row r="212" spans="1:19">
      <c r="A212" s="17" t="str">
        <f t="shared" si="28"/>
        <v/>
      </c>
      <c r="B212" s="17" t="str">
        <f t="shared" si="29"/>
        <v/>
      </c>
      <c r="C212" s="17" t="str">
        <f t="shared" si="30"/>
        <v/>
      </c>
      <c r="D212" s="17" t="str">
        <f t="shared" si="31"/>
        <v/>
      </c>
      <c r="E212" s="17" t="str">
        <f t="shared" si="32"/>
        <v/>
      </c>
      <c r="F212" s="17" t="str">
        <f t="shared" si="33"/>
        <v/>
      </c>
      <c r="G212" s="17" t="str">
        <f t="shared" si="34"/>
        <v/>
      </c>
      <c r="I212" s="17" t="str" cm="1">
        <f t="array" ref="I212">IF(INDEX('IB (Input)'!$A:$T,ROW(),IB_TradeDate_Column)="","",INDEX('IB (Input)'!$A:$T,ROW(),IB_TradeDate_Column))</f>
        <v/>
      </c>
      <c r="J212" s="17" t="str" cm="1">
        <f t="array" ref="J212">IF(INDEX('IB (Input)'!$A:$T,ROW(),IB_Symbol_Column)="","",INDEX('IB (Input)'!$A:$T,ROW(),IB_Symbol_Column))</f>
        <v/>
      </c>
      <c r="K212" s="17" t="str" cm="1">
        <f t="array" ref="K212">IF(INDEX('IB (Input)'!$A:$T,ROW(),IB_Quantity_Column)="","",INDEX('IB (Input)'!$A:$T,ROW(),IB_Quantity_Column))</f>
        <v/>
      </c>
      <c r="L212" s="17" t="str" cm="1">
        <f t="array" ref="L212">IF(INDEX('IB (Input)'!$A:$T,ROW(),IB_TradePrice_Column)="","",INDEX('IB (Input)'!$A:$T,ROW(),IB_TradePrice_Column))</f>
        <v/>
      </c>
      <c r="M212" s="17" t="str" cm="1">
        <f t="array" ref="M212">IF(INDEX('IB (Input)'!$A:$T,ROW(),IB_Commission_Column)="","",INDEX('IB (Input)'!$A:$T,ROW(),IB_Commission_Column))</f>
        <v/>
      </c>
      <c r="N212" s="17" t="str" cm="1">
        <f t="array" ref="N212">IF(INDEX('IB (Input)'!$A:$T,ROW(),IB_Taxes_Column)="","",INDEX('IB (Input)'!$A:$T,ROW(),IB_Taxes_Column))</f>
        <v/>
      </c>
      <c r="O212" s="17" t="str" cm="1">
        <f t="array" ref="O212">IF(INDEX('IB (Input)'!$A:$T,ROW(),IB_Currency_Column)="","",INDEX('IB (Input)'!$A:$T,ROW(),IB_Currency_Column))</f>
        <v/>
      </c>
      <c r="P212" s="17" t="str" cm="1">
        <f t="array" ref="P212">IF(INDEX('IB (Input)'!$A:$T,ROW(),IB_IB_Commission_Currency)="","",INDEX('IB (Input)'!$A:$T,ROW(),IB_IB_Commission_Currency))</f>
        <v/>
      </c>
      <c r="R212" s="17" t="str" cm="1">
        <f t="array" ref="R212">IFERROR(IF(O212="GBP",1,INDEX('HMRC FX Rate'!F:F,MATCH(LEFT(I212,6)&amp;O212,'HMRC FX Rate'!A:A,0))),"")</f>
        <v/>
      </c>
      <c r="S212" s="17" t="str" cm="1">
        <f t="array" ref="S212">IFERROR(IF(P212="GBP",1,INDEX('HMRC FX Rate'!F:F,MATCH(LEFT(I212,6)&amp;P212,'HMRC FX Rate'!A:A,0))),"")</f>
        <v/>
      </c>
    </row>
    <row r="213" spans="1:19">
      <c r="A213" s="17" t="str">
        <f t="shared" si="28"/>
        <v/>
      </c>
      <c r="B213" s="17" t="str">
        <f t="shared" si="29"/>
        <v/>
      </c>
      <c r="C213" s="17" t="str">
        <f t="shared" si="30"/>
        <v/>
      </c>
      <c r="D213" s="17" t="str">
        <f t="shared" si="31"/>
        <v/>
      </c>
      <c r="E213" s="17" t="str">
        <f t="shared" si="32"/>
        <v/>
      </c>
      <c r="F213" s="17" t="str">
        <f t="shared" si="33"/>
        <v/>
      </c>
      <c r="G213" s="17" t="str">
        <f t="shared" si="34"/>
        <v/>
      </c>
      <c r="I213" s="17" t="str" cm="1">
        <f t="array" ref="I213">IF(INDEX('IB (Input)'!$A:$T,ROW(),IB_TradeDate_Column)="","",INDEX('IB (Input)'!$A:$T,ROW(),IB_TradeDate_Column))</f>
        <v/>
      </c>
      <c r="J213" s="17" t="str" cm="1">
        <f t="array" ref="J213">IF(INDEX('IB (Input)'!$A:$T,ROW(),IB_Symbol_Column)="","",INDEX('IB (Input)'!$A:$T,ROW(),IB_Symbol_Column))</f>
        <v/>
      </c>
      <c r="K213" s="17" t="str" cm="1">
        <f t="array" ref="K213">IF(INDEX('IB (Input)'!$A:$T,ROW(),IB_Quantity_Column)="","",INDEX('IB (Input)'!$A:$T,ROW(),IB_Quantity_Column))</f>
        <v/>
      </c>
      <c r="L213" s="17" t="str" cm="1">
        <f t="array" ref="L213">IF(INDEX('IB (Input)'!$A:$T,ROW(),IB_TradePrice_Column)="","",INDEX('IB (Input)'!$A:$T,ROW(),IB_TradePrice_Column))</f>
        <v/>
      </c>
      <c r="M213" s="17" t="str" cm="1">
        <f t="array" ref="M213">IF(INDEX('IB (Input)'!$A:$T,ROW(),IB_Commission_Column)="","",INDEX('IB (Input)'!$A:$T,ROW(),IB_Commission_Column))</f>
        <v/>
      </c>
      <c r="N213" s="17" t="str" cm="1">
        <f t="array" ref="N213">IF(INDEX('IB (Input)'!$A:$T,ROW(),IB_Taxes_Column)="","",INDEX('IB (Input)'!$A:$T,ROW(),IB_Taxes_Column))</f>
        <v/>
      </c>
      <c r="O213" s="17" t="str" cm="1">
        <f t="array" ref="O213">IF(INDEX('IB (Input)'!$A:$T,ROW(),IB_Currency_Column)="","",INDEX('IB (Input)'!$A:$T,ROW(),IB_Currency_Column))</f>
        <v/>
      </c>
      <c r="P213" s="17" t="str" cm="1">
        <f t="array" ref="P213">IF(INDEX('IB (Input)'!$A:$T,ROW(),IB_IB_Commission_Currency)="","",INDEX('IB (Input)'!$A:$T,ROW(),IB_IB_Commission_Currency))</f>
        <v/>
      </c>
      <c r="R213" s="17" t="str" cm="1">
        <f t="array" ref="R213">IFERROR(IF(O213="GBP",1,INDEX('HMRC FX Rate'!F:F,MATCH(LEFT(I213,6)&amp;O213,'HMRC FX Rate'!A:A,0))),"")</f>
        <v/>
      </c>
      <c r="S213" s="17" t="str" cm="1">
        <f t="array" ref="S213">IFERROR(IF(P213="GBP",1,INDEX('HMRC FX Rate'!F:F,MATCH(LEFT(I213,6)&amp;P213,'HMRC FX Rate'!A:A,0))),"")</f>
        <v/>
      </c>
    </row>
    <row r="214" spans="1:19">
      <c r="A214" s="17" t="str">
        <f t="shared" si="28"/>
        <v/>
      </c>
      <c r="B214" s="17" t="str">
        <f t="shared" si="29"/>
        <v/>
      </c>
      <c r="C214" s="17" t="str">
        <f t="shared" si="30"/>
        <v/>
      </c>
      <c r="D214" s="17" t="str">
        <f t="shared" si="31"/>
        <v/>
      </c>
      <c r="E214" s="17" t="str">
        <f t="shared" si="32"/>
        <v/>
      </c>
      <c r="F214" s="17" t="str">
        <f t="shared" si="33"/>
        <v/>
      </c>
      <c r="G214" s="17" t="str">
        <f t="shared" si="34"/>
        <v/>
      </c>
      <c r="I214" s="17" t="str" cm="1">
        <f t="array" ref="I214">IF(INDEX('IB (Input)'!$A:$T,ROW(),IB_TradeDate_Column)="","",INDEX('IB (Input)'!$A:$T,ROW(),IB_TradeDate_Column))</f>
        <v/>
      </c>
      <c r="J214" s="17" t="str" cm="1">
        <f t="array" ref="J214">IF(INDEX('IB (Input)'!$A:$T,ROW(),IB_Symbol_Column)="","",INDEX('IB (Input)'!$A:$T,ROW(),IB_Symbol_Column))</f>
        <v/>
      </c>
      <c r="K214" s="17" t="str" cm="1">
        <f t="array" ref="K214">IF(INDEX('IB (Input)'!$A:$T,ROW(),IB_Quantity_Column)="","",INDEX('IB (Input)'!$A:$T,ROW(),IB_Quantity_Column))</f>
        <v/>
      </c>
      <c r="L214" s="17" t="str" cm="1">
        <f t="array" ref="L214">IF(INDEX('IB (Input)'!$A:$T,ROW(),IB_TradePrice_Column)="","",INDEX('IB (Input)'!$A:$T,ROW(),IB_TradePrice_Column))</f>
        <v/>
      </c>
      <c r="M214" s="17" t="str" cm="1">
        <f t="array" ref="M214">IF(INDEX('IB (Input)'!$A:$T,ROW(),IB_Commission_Column)="","",INDEX('IB (Input)'!$A:$T,ROW(),IB_Commission_Column))</f>
        <v/>
      </c>
      <c r="N214" s="17" t="str" cm="1">
        <f t="array" ref="N214">IF(INDEX('IB (Input)'!$A:$T,ROW(),IB_Taxes_Column)="","",INDEX('IB (Input)'!$A:$T,ROW(),IB_Taxes_Column))</f>
        <v/>
      </c>
      <c r="O214" s="17" t="str" cm="1">
        <f t="array" ref="O214">IF(INDEX('IB (Input)'!$A:$T,ROW(),IB_Currency_Column)="","",INDEX('IB (Input)'!$A:$T,ROW(),IB_Currency_Column))</f>
        <v/>
      </c>
      <c r="P214" s="17" t="str" cm="1">
        <f t="array" ref="P214">IF(INDEX('IB (Input)'!$A:$T,ROW(),IB_IB_Commission_Currency)="","",INDEX('IB (Input)'!$A:$T,ROW(),IB_IB_Commission_Currency))</f>
        <v/>
      </c>
      <c r="R214" s="17" t="str" cm="1">
        <f t="array" ref="R214">IFERROR(IF(O214="GBP",1,INDEX('HMRC FX Rate'!F:F,MATCH(LEFT(I214,6)&amp;O214,'HMRC FX Rate'!A:A,0))),"")</f>
        <v/>
      </c>
      <c r="S214" s="17" t="str" cm="1">
        <f t="array" ref="S214">IFERROR(IF(P214="GBP",1,INDEX('HMRC FX Rate'!F:F,MATCH(LEFT(I214,6)&amp;P214,'HMRC FX Rate'!A:A,0))),"")</f>
        <v/>
      </c>
    </row>
    <row r="215" spans="1:19">
      <c r="A215" s="17" t="str">
        <f t="shared" si="28"/>
        <v/>
      </c>
      <c r="B215" s="17" t="str">
        <f t="shared" si="29"/>
        <v/>
      </c>
      <c r="C215" s="17" t="str">
        <f t="shared" si="30"/>
        <v/>
      </c>
      <c r="D215" s="17" t="str">
        <f t="shared" si="31"/>
        <v/>
      </c>
      <c r="E215" s="17" t="str">
        <f t="shared" si="32"/>
        <v/>
      </c>
      <c r="F215" s="17" t="str">
        <f t="shared" si="33"/>
        <v/>
      </c>
      <c r="G215" s="17" t="str">
        <f t="shared" si="34"/>
        <v/>
      </c>
      <c r="I215" s="17" t="str" cm="1">
        <f t="array" ref="I215">IF(INDEX('IB (Input)'!$A:$T,ROW(),IB_TradeDate_Column)="","",INDEX('IB (Input)'!$A:$T,ROW(),IB_TradeDate_Column))</f>
        <v/>
      </c>
      <c r="J215" s="17" t="str" cm="1">
        <f t="array" ref="J215">IF(INDEX('IB (Input)'!$A:$T,ROW(),IB_Symbol_Column)="","",INDEX('IB (Input)'!$A:$T,ROW(),IB_Symbol_Column))</f>
        <v/>
      </c>
      <c r="K215" s="17" t="str" cm="1">
        <f t="array" ref="K215">IF(INDEX('IB (Input)'!$A:$T,ROW(),IB_Quantity_Column)="","",INDEX('IB (Input)'!$A:$T,ROW(),IB_Quantity_Column))</f>
        <v/>
      </c>
      <c r="L215" s="17" t="str" cm="1">
        <f t="array" ref="L215">IF(INDEX('IB (Input)'!$A:$T,ROW(),IB_TradePrice_Column)="","",INDEX('IB (Input)'!$A:$T,ROW(),IB_TradePrice_Column))</f>
        <v/>
      </c>
      <c r="M215" s="17" t="str" cm="1">
        <f t="array" ref="M215">IF(INDEX('IB (Input)'!$A:$T,ROW(),IB_Commission_Column)="","",INDEX('IB (Input)'!$A:$T,ROW(),IB_Commission_Column))</f>
        <v/>
      </c>
      <c r="N215" s="17" t="str" cm="1">
        <f t="array" ref="N215">IF(INDEX('IB (Input)'!$A:$T,ROW(),IB_Taxes_Column)="","",INDEX('IB (Input)'!$A:$T,ROW(),IB_Taxes_Column))</f>
        <v/>
      </c>
      <c r="O215" s="17" t="str" cm="1">
        <f t="array" ref="O215">IF(INDEX('IB (Input)'!$A:$T,ROW(),IB_Currency_Column)="","",INDEX('IB (Input)'!$A:$T,ROW(),IB_Currency_Column))</f>
        <v/>
      </c>
      <c r="P215" s="17" t="str" cm="1">
        <f t="array" ref="P215">IF(INDEX('IB (Input)'!$A:$T,ROW(),IB_IB_Commission_Currency)="","",INDEX('IB (Input)'!$A:$T,ROW(),IB_IB_Commission_Currency))</f>
        <v/>
      </c>
      <c r="R215" s="17" t="str" cm="1">
        <f t="array" ref="R215">IFERROR(IF(O215="GBP",1,INDEX('HMRC FX Rate'!F:F,MATCH(LEFT(I215,6)&amp;O215,'HMRC FX Rate'!A:A,0))),"")</f>
        <v/>
      </c>
      <c r="S215" s="17" t="str" cm="1">
        <f t="array" ref="S215">IFERROR(IF(P215="GBP",1,INDEX('HMRC FX Rate'!F:F,MATCH(LEFT(I215,6)&amp;P215,'HMRC FX Rate'!A:A,0))),"")</f>
        <v/>
      </c>
    </row>
    <row r="216" spans="1:19">
      <c r="A216" s="17" t="str">
        <f t="shared" si="28"/>
        <v/>
      </c>
      <c r="B216" s="17" t="str">
        <f t="shared" si="29"/>
        <v/>
      </c>
      <c r="C216" s="17" t="str">
        <f t="shared" si="30"/>
        <v/>
      </c>
      <c r="D216" s="17" t="str">
        <f t="shared" si="31"/>
        <v/>
      </c>
      <c r="E216" s="17" t="str">
        <f t="shared" si="32"/>
        <v/>
      </c>
      <c r="F216" s="17" t="str">
        <f t="shared" si="33"/>
        <v/>
      </c>
      <c r="G216" s="17" t="str">
        <f t="shared" si="34"/>
        <v/>
      </c>
      <c r="I216" s="17" t="str" cm="1">
        <f t="array" ref="I216">IF(INDEX('IB (Input)'!$A:$T,ROW(),IB_TradeDate_Column)="","",INDEX('IB (Input)'!$A:$T,ROW(),IB_TradeDate_Column))</f>
        <v/>
      </c>
      <c r="J216" s="17" t="str" cm="1">
        <f t="array" ref="J216">IF(INDEX('IB (Input)'!$A:$T,ROW(),IB_Symbol_Column)="","",INDEX('IB (Input)'!$A:$T,ROW(),IB_Symbol_Column))</f>
        <v/>
      </c>
      <c r="K216" s="17" t="str" cm="1">
        <f t="array" ref="K216">IF(INDEX('IB (Input)'!$A:$T,ROW(),IB_Quantity_Column)="","",INDEX('IB (Input)'!$A:$T,ROW(),IB_Quantity_Column))</f>
        <v/>
      </c>
      <c r="L216" s="17" t="str" cm="1">
        <f t="array" ref="L216">IF(INDEX('IB (Input)'!$A:$T,ROW(),IB_TradePrice_Column)="","",INDEX('IB (Input)'!$A:$T,ROW(),IB_TradePrice_Column))</f>
        <v/>
      </c>
      <c r="M216" s="17" t="str" cm="1">
        <f t="array" ref="M216">IF(INDEX('IB (Input)'!$A:$T,ROW(),IB_Commission_Column)="","",INDEX('IB (Input)'!$A:$T,ROW(),IB_Commission_Column))</f>
        <v/>
      </c>
      <c r="N216" s="17" t="str" cm="1">
        <f t="array" ref="N216">IF(INDEX('IB (Input)'!$A:$T,ROW(),IB_Taxes_Column)="","",INDEX('IB (Input)'!$A:$T,ROW(),IB_Taxes_Column))</f>
        <v/>
      </c>
      <c r="O216" s="17" t="str" cm="1">
        <f t="array" ref="O216">IF(INDEX('IB (Input)'!$A:$T,ROW(),IB_Currency_Column)="","",INDEX('IB (Input)'!$A:$T,ROW(),IB_Currency_Column))</f>
        <v/>
      </c>
      <c r="P216" s="17" t="str" cm="1">
        <f t="array" ref="P216">IF(INDEX('IB (Input)'!$A:$T,ROW(),IB_IB_Commission_Currency)="","",INDEX('IB (Input)'!$A:$T,ROW(),IB_IB_Commission_Currency))</f>
        <v/>
      </c>
      <c r="R216" s="17" t="str" cm="1">
        <f t="array" ref="R216">IFERROR(IF(O216="GBP",1,INDEX('HMRC FX Rate'!F:F,MATCH(LEFT(I216,6)&amp;O216,'HMRC FX Rate'!A:A,0))),"")</f>
        <v/>
      </c>
      <c r="S216" s="17" t="str" cm="1">
        <f t="array" ref="S216">IFERROR(IF(P216="GBP",1,INDEX('HMRC FX Rate'!F:F,MATCH(LEFT(I216,6)&amp;P216,'HMRC FX Rate'!A:A,0))),"")</f>
        <v/>
      </c>
    </row>
    <row r="217" spans="1:19">
      <c r="A217" s="17" t="str">
        <f t="shared" si="28"/>
        <v/>
      </c>
      <c r="B217" s="17" t="str">
        <f t="shared" si="29"/>
        <v/>
      </c>
      <c r="C217" s="17" t="str">
        <f t="shared" si="30"/>
        <v/>
      </c>
      <c r="D217" s="17" t="str">
        <f t="shared" si="31"/>
        <v/>
      </c>
      <c r="E217" s="17" t="str">
        <f t="shared" si="32"/>
        <v/>
      </c>
      <c r="F217" s="17" t="str">
        <f t="shared" si="33"/>
        <v/>
      </c>
      <c r="G217" s="17" t="str">
        <f t="shared" si="34"/>
        <v/>
      </c>
      <c r="I217" s="17" t="str" cm="1">
        <f t="array" ref="I217">IF(INDEX('IB (Input)'!$A:$T,ROW(),IB_TradeDate_Column)="","",INDEX('IB (Input)'!$A:$T,ROW(),IB_TradeDate_Column))</f>
        <v/>
      </c>
      <c r="J217" s="17" t="str" cm="1">
        <f t="array" ref="J217">IF(INDEX('IB (Input)'!$A:$T,ROW(),IB_Symbol_Column)="","",INDEX('IB (Input)'!$A:$T,ROW(),IB_Symbol_Column))</f>
        <v/>
      </c>
      <c r="K217" s="17" t="str" cm="1">
        <f t="array" ref="K217">IF(INDEX('IB (Input)'!$A:$T,ROW(),IB_Quantity_Column)="","",INDEX('IB (Input)'!$A:$T,ROW(),IB_Quantity_Column))</f>
        <v/>
      </c>
      <c r="L217" s="17" t="str" cm="1">
        <f t="array" ref="L217">IF(INDEX('IB (Input)'!$A:$T,ROW(),IB_TradePrice_Column)="","",INDEX('IB (Input)'!$A:$T,ROW(),IB_TradePrice_Column))</f>
        <v/>
      </c>
      <c r="M217" s="17" t="str" cm="1">
        <f t="array" ref="M217">IF(INDEX('IB (Input)'!$A:$T,ROW(),IB_Commission_Column)="","",INDEX('IB (Input)'!$A:$T,ROW(),IB_Commission_Column))</f>
        <v/>
      </c>
      <c r="N217" s="17" t="str" cm="1">
        <f t="array" ref="N217">IF(INDEX('IB (Input)'!$A:$T,ROW(),IB_Taxes_Column)="","",INDEX('IB (Input)'!$A:$T,ROW(),IB_Taxes_Column))</f>
        <v/>
      </c>
      <c r="O217" s="17" t="str" cm="1">
        <f t="array" ref="O217">IF(INDEX('IB (Input)'!$A:$T,ROW(),IB_Currency_Column)="","",INDEX('IB (Input)'!$A:$T,ROW(),IB_Currency_Column))</f>
        <v/>
      </c>
      <c r="P217" s="17" t="str" cm="1">
        <f t="array" ref="P217">IF(INDEX('IB (Input)'!$A:$T,ROW(),IB_IB_Commission_Currency)="","",INDEX('IB (Input)'!$A:$T,ROW(),IB_IB_Commission_Currency))</f>
        <v/>
      </c>
      <c r="R217" s="17" t="str" cm="1">
        <f t="array" ref="R217">IFERROR(IF(O217="GBP",1,INDEX('HMRC FX Rate'!F:F,MATCH(LEFT(I217,6)&amp;O217,'HMRC FX Rate'!A:A,0))),"")</f>
        <v/>
      </c>
      <c r="S217" s="17" t="str" cm="1">
        <f t="array" ref="S217">IFERROR(IF(P217="GBP",1,INDEX('HMRC FX Rate'!F:F,MATCH(LEFT(I217,6)&amp;P217,'HMRC FX Rate'!A:A,0))),"")</f>
        <v/>
      </c>
    </row>
    <row r="218" spans="1:19">
      <c r="A218" s="17" t="str">
        <f t="shared" si="28"/>
        <v/>
      </c>
      <c r="B218" s="17" t="str">
        <f t="shared" si="29"/>
        <v/>
      </c>
      <c r="C218" s="17" t="str">
        <f t="shared" si="30"/>
        <v/>
      </c>
      <c r="D218" s="17" t="str">
        <f t="shared" si="31"/>
        <v/>
      </c>
      <c r="E218" s="17" t="str">
        <f t="shared" si="32"/>
        <v/>
      </c>
      <c r="F218" s="17" t="str">
        <f t="shared" si="33"/>
        <v/>
      </c>
      <c r="G218" s="17" t="str">
        <f t="shared" si="34"/>
        <v/>
      </c>
      <c r="I218" s="17" t="str" cm="1">
        <f t="array" ref="I218">IF(INDEX('IB (Input)'!$A:$T,ROW(),IB_TradeDate_Column)="","",INDEX('IB (Input)'!$A:$T,ROW(),IB_TradeDate_Column))</f>
        <v/>
      </c>
      <c r="J218" s="17" t="str" cm="1">
        <f t="array" ref="J218">IF(INDEX('IB (Input)'!$A:$T,ROW(),IB_Symbol_Column)="","",INDEX('IB (Input)'!$A:$T,ROW(),IB_Symbol_Column))</f>
        <v/>
      </c>
      <c r="K218" s="17" t="str" cm="1">
        <f t="array" ref="K218">IF(INDEX('IB (Input)'!$A:$T,ROW(),IB_Quantity_Column)="","",INDEX('IB (Input)'!$A:$T,ROW(),IB_Quantity_Column))</f>
        <v/>
      </c>
      <c r="L218" s="17" t="str" cm="1">
        <f t="array" ref="L218">IF(INDEX('IB (Input)'!$A:$T,ROW(),IB_TradePrice_Column)="","",INDEX('IB (Input)'!$A:$T,ROW(),IB_TradePrice_Column))</f>
        <v/>
      </c>
      <c r="M218" s="17" t="str" cm="1">
        <f t="array" ref="M218">IF(INDEX('IB (Input)'!$A:$T,ROW(),IB_Commission_Column)="","",INDEX('IB (Input)'!$A:$T,ROW(),IB_Commission_Column))</f>
        <v/>
      </c>
      <c r="N218" s="17" t="str" cm="1">
        <f t="array" ref="N218">IF(INDEX('IB (Input)'!$A:$T,ROW(),IB_Taxes_Column)="","",INDEX('IB (Input)'!$A:$T,ROW(),IB_Taxes_Column))</f>
        <v/>
      </c>
      <c r="O218" s="17" t="str" cm="1">
        <f t="array" ref="O218">IF(INDEX('IB (Input)'!$A:$T,ROW(),IB_Currency_Column)="","",INDEX('IB (Input)'!$A:$T,ROW(),IB_Currency_Column))</f>
        <v/>
      </c>
      <c r="P218" s="17" t="str" cm="1">
        <f t="array" ref="P218">IF(INDEX('IB (Input)'!$A:$T,ROW(),IB_IB_Commission_Currency)="","",INDEX('IB (Input)'!$A:$T,ROW(),IB_IB_Commission_Currency))</f>
        <v/>
      </c>
      <c r="R218" s="17" t="str" cm="1">
        <f t="array" ref="R218">IFERROR(IF(O218="GBP",1,INDEX('HMRC FX Rate'!F:F,MATCH(LEFT(I218,6)&amp;O218,'HMRC FX Rate'!A:A,0))),"")</f>
        <v/>
      </c>
      <c r="S218" s="17" t="str" cm="1">
        <f t="array" ref="S218">IFERROR(IF(P218="GBP",1,INDEX('HMRC FX Rate'!F:F,MATCH(LEFT(I218,6)&amp;P218,'HMRC FX Rate'!A:A,0))),"")</f>
        <v/>
      </c>
    </row>
    <row r="219" spans="1:19">
      <c r="A219" s="17" t="str">
        <f t="shared" si="28"/>
        <v/>
      </c>
      <c r="B219" s="17" t="str">
        <f t="shared" si="29"/>
        <v/>
      </c>
      <c r="C219" s="17" t="str">
        <f t="shared" si="30"/>
        <v/>
      </c>
      <c r="D219" s="17" t="str">
        <f t="shared" si="31"/>
        <v/>
      </c>
      <c r="E219" s="17" t="str">
        <f t="shared" si="32"/>
        <v/>
      </c>
      <c r="F219" s="17" t="str">
        <f t="shared" si="33"/>
        <v/>
      </c>
      <c r="G219" s="17" t="str">
        <f t="shared" si="34"/>
        <v/>
      </c>
      <c r="I219" s="17" t="str" cm="1">
        <f t="array" ref="I219">IF(INDEX('IB (Input)'!$A:$T,ROW(),IB_TradeDate_Column)="","",INDEX('IB (Input)'!$A:$T,ROW(),IB_TradeDate_Column))</f>
        <v/>
      </c>
      <c r="J219" s="17" t="str" cm="1">
        <f t="array" ref="J219">IF(INDEX('IB (Input)'!$A:$T,ROW(),IB_Symbol_Column)="","",INDEX('IB (Input)'!$A:$T,ROW(),IB_Symbol_Column))</f>
        <v/>
      </c>
      <c r="K219" s="17" t="str" cm="1">
        <f t="array" ref="K219">IF(INDEX('IB (Input)'!$A:$T,ROW(),IB_Quantity_Column)="","",INDEX('IB (Input)'!$A:$T,ROW(),IB_Quantity_Column))</f>
        <v/>
      </c>
      <c r="L219" s="17" t="str" cm="1">
        <f t="array" ref="L219">IF(INDEX('IB (Input)'!$A:$T,ROW(),IB_TradePrice_Column)="","",INDEX('IB (Input)'!$A:$T,ROW(),IB_TradePrice_Column))</f>
        <v/>
      </c>
      <c r="M219" s="17" t="str" cm="1">
        <f t="array" ref="M219">IF(INDEX('IB (Input)'!$A:$T,ROW(),IB_Commission_Column)="","",INDEX('IB (Input)'!$A:$T,ROW(),IB_Commission_Column))</f>
        <v/>
      </c>
      <c r="N219" s="17" t="str" cm="1">
        <f t="array" ref="N219">IF(INDEX('IB (Input)'!$A:$T,ROW(),IB_Taxes_Column)="","",INDEX('IB (Input)'!$A:$T,ROW(),IB_Taxes_Column))</f>
        <v/>
      </c>
      <c r="O219" s="17" t="str" cm="1">
        <f t="array" ref="O219">IF(INDEX('IB (Input)'!$A:$T,ROW(),IB_Currency_Column)="","",INDEX('IB (Input)'!$A:$T,ROW(),IB_Currency_Column))</f>
        <v/>
      </c>
      <c r="P219" s="17" t="str" cm="1">
        <f t="array" ref="P219">IF(INDEX('IB (Input)'!$A:$T,ROW(),IB_IB_Commission_Currency)="","",INDEX('IB (Input)'!$A:$T,ROW(),IB_IB_Commission_Currency))</f>
        <v/>
      </c>
      <c r="R219" s="17" t="str" cm="1">
        <f t="array" ref="R219">IFERROR(IF(O219="GBP",1,INDEX('HMRC FX Rate'!F:F,MATCH(LEFT(I219,6)&amp;O219,'HMRC FX Rate'!A:A,0))),"")</f>
        <v/>
      </c>
      <c r="S219" s="17" t="str" cm="1">
        <f t="array" ref="S219">IFERROR(IF(P219="GBP",1,INDEX('HMRC FX Rate'!F:F,MATCH(LEFT(I219,6)&amp;P219,'HMRC FX Rate'!A:A,0))),"")</f>
        <v/>
      </c>
    </row>
    <row r="220" spans="1:19">
      <c r="A220" s="17" t="str">
        <f t="shared" si="28"/>
        <v/>
      </c>
      <c r="B220" s="17" t="str">
        <f t="shared" si="29"/>
        <v/>
      </c>
      <c r="C220" s="17" t="str">
        <f t="shared" si="30"/>
        <v/>
      </c>
      <c r="D220" s="17" t="str">
        <f t="shared" si="31"/>
        <v/>
      </c>
      <c r="E220" s="17" t="str">
        <f t="shared" si="32"/>
        <v/>
      </c>
      <c r="F220" s="17" t="str">
        <f t="shared" si="33"/>
        <v/>
      </c>
      <c r="G220" s="17" t="str">
        <f t="shared" si="34"/>
        <v/>
      </c>
      <c r="I220" s="17" t="str" cm="1">
        <f t="array" ref="I220">IF(INDEX('IB (Input)'!$A:$T,ROW(),IB_TradeDate_Column)="","",INDEX('IB (Input)'!$A:$T,ROW(),IB_TradeDate_Column))</f>
        <v/>
      </c>
      <c r="J220" s="17" t="str" cm="1">
        <f t="array" ref="J220">IF(INDEX('IB (Input)'!$A:$T,ROW(),IB_Symbol_Column)="","",INDEX('IB (Input)'!$A:$T,ROW(),IB_Symbol_Column))</f>
        <v/>
      </c>
      <c r="K220" s="17" t="str" cm="1">
        <f t="array" ref="K220">IF(INDEX('IB (Input)'!$A:$T,ROW(),IB_Quantity_Column)="","",INDEX('IB (Input)'!$A:$T,ROW(),IB_Quantity_Column))</f>
        <v/>
      </c>
      <c r="L220" s="17" t="str" cm="1">
        <f t="array" ref="L220">IF(INDEX('IB (Input)'!$A:$T,ROW(),IB_TradePrice_Column)="","",INDEX('IB (Input)'!$A:$T,ROW(),IB_TradePrice_Column))</f>
        <v/>
      </c>
      <c r="M220" s="17" t="str" cm="1">
        <f t="array" ref="M220">IF(INDEX('IB (Input)'!$A:$T,ROW(),IB_Commission_Column)="","",INDEX('IB (Input)'!$A:$T,ROW(),IB_Commission_Column))</f>
        <v/>
      </c>
      <c r="N220" s="17" t="str" cm="1">
        <f t="array" ref="N220">IF(INDEX('IB (Input)'!$A:$T,ROW(),IB_Taxes_Column)="","",INDEX('IB (Input)'!$A:$T,ROW(),IB_Taxes_Column))</f>
        <v/>
      </c>
      <c r="O220" s="17" t="str" cm="1">
        <f t="array" ref="O220">IF(INDEX('IB (Input)'!$A:$T,ROW(),IB_Currency_Column)="","",INDEX('IB (Input)'!$A:$T,ROW(),IB_Currency_Column))</f>
        <v/>
      </c>
      <c r="P220" s="17" t="str" cm="1">
        <f t="array" ref="P220">IF(INDEX('IB (Input)'!$A:$T,ROW(),IB_IB_Commission_Currency)="","",INDEX('IB (Input)'!$A:$T,ROW(),IB_IB_Commission_Currency))</f>
        <v/>
      </c>
      <c r="R220" s="17" t="str" cm="1">
        <f t="array" ref="R220">IFERROR(IF(O220="GBP",1,INDEX('HMRC FX Rate'!F:F,MATCH(LEFT(I220,6)&amp;O220,'HMRC FX Rate'!A:A,0))),"")</f>
        <v/>
      </c>
      <c r="S220" s="17" t="str" cm="1">
        <f t="array" ref="S220">IFERROR(IF(P220="GBP",1,INDEX('HMRC FX Rate'!F:F,MATCH(LEFT(I220,6)&amp;P220,'HMRC FX Rate'!A:A,0))),"")</f>
        <v/>
      </c>
    </row>
    <row r="221" spans="1:19">
      <c r="A221" s="17" t="str">
        <f t="shared" si="28"/>
        <v/>
      </c>
      <c r="B221" s="17" t="str">
        <f t="shared" si="29"/>
        <v/>
      </c>
      <c r="C221" s="17" t="str">
        <f t="shared" si="30"/>
        <v/>
      </c>
      <c r="D221" s="17" t="str">
        <f t="shared" si="31"/>
        <v/>
      </c>
      <c r="E221" s="17" t="str">
        <f t="shared" si="32"/>
        <v/>
      </c>
      <c r="F221" s="17" t="str">
        <f t="shared" si="33"/>
        <v/>
      </c>
      <c r="G221" s="17" t="str">
        <f t="shared" si="34"/>
        <v/>
      </c>
      <c r="I221" s="17" t="str" cm="1">
        <f t="array" ref="I221">IF(INDEX('IB (Input)'!$A:$T,ROW(),IB_TradeDate_Column)="","",INDEX('IB (Input)'!$A:$T,ROW(),IB_TradeDate_Column))</f>
        <v/>
      </c>
      <c r="J221" s="17" t="str" cm="1">
        <f t="array" ref="J221">IF(INDEX('IB (Input)'!$A:$T,ROW(),IB_Symbol_Column)="","",INDEX('IB (Input)'!$A:$T,ROW(),IB_Symbol_Column))</f>
        <v/>
      </c>
      <c r="K221" s="17" t="str" cm="1">
        <f t="array" ref="K221">IF(INDEX('IB (Input)'!$A:$T,ROW(),IB_Quantity_Column)="","",INDEX('IB (Input)'!$A:$T,ROW(),IB_Quantity_Column))</f>
        <v/>
      </c>
      <c r="L221" s="17" t="str" cm="1">
        <f t="array" ref="L221">IF(INDEX('IB (Input)'!$A:$T,ROW(),IB_TradePrice_Column)="","",INDEX('IB (Input)'!$A:$T,ROW(),IB_TradePrice_Column))</f>
        <v/>
      </c>
      <c r="M221" s="17" t="str" cm="1">
        <f t="array" ref="M221">IF(INDEX('IB (Input)'!$A:$T,ROW(),IB_Commission_Column)="","",INDEX('IB (Input)'!$A:$T,ROW(),IB_Commission_Column))</f>
        <v/>
      </c>
      <c r="N221" s="17" t="str" cm="1">
        <f t="array" ref="N221">IF(INDEX('IB (Input)'!$A:$T,ROW(),IB_Taxes_Column)="","",INDEX('IB (Input)'!$A:$T,ROW(),IB_Taxes_Column))</f>
        <v/>
      </c>
      <c r="O221" s="17" t="str" cm="1">
        <f t="array" ref="O221">IF(INDEX('IB (Input)'!$A:$T,ROW(),IB_Currency_Column)="","",INDEX('IB (Input)'!$A:$T,ROW(),IB_Currency_Column))</f>
        <v/>
      </c>
      <c r="P221" s="17" t="str" cm="1">
        <f t="array" ref="P221">IF(INDEX('IB (Input)'!$A:$T,ROW(),IB_IB_Commission_Currency)="","",INDEX('IB (Input)'!$A:$T,ROW(),IB_IB_Commission_Currency))</f>
        <v/>
      </c>
      <c r="R221" s="17" t="str" cm="1">
        <f t="array" ref="R221">IFERROR(IF(O221="GBP",1,INDEX('HMRC FX Rate'!F:F,MATCH(LEFT(I221,6)&amp;O221,'HMRC FX Rate'!A:A,0))),"")</f>
        <v/>
      </c>
      <c r="S221" s="17" t="str" cm="1">
        <f t="array" ref="S221">IFERROR(IF(P221="GBP",1,INDEX('HMRC FX Rate'!F:F,MATCH(LEFT(I221,6)&amp;P221,'HMRC FX Rate'!A:A,0))),"")</f>
        <v/>
      </c>
    </row>
    <row r="222" spans="1:19">
      <c r="A222" s="17" t="str">
        <f t="shared" si="28"/>
        <v/>
      </c>
      <c r="B222" s="17" t="str">
        <f t="shared" si="29"/>
        <v/>
      </c>
      <c r="C222" s="17" t="str">
        <f t="shared" si="30"/>
        <v/>
      </c>
      <c r="D222" s="17" t="str">
        <f t="shared" si="31"/>
        <v/>
      </c>
      <c r="E222" s="17" t="str">
        <f t="shared" si="32"/>
        <v/>
      </c>
      <c r="F222" s="17" t="str">
        <f t="shared" si="33"/>
        <v/>
      </c>
      <c r="G222" s="17" t="str">
        <f t="shared" si="34"/>
        <v/>
      </c>
      <c r="I222" s="17" t="str" cm="1">
        <f t="array" ref="I222">IF(INDEX('IB (Input)'!$A:$T,ROW(),IB_TradeDate_Column)="","",INDEX('IB (Input)'!$A:$T,ROW(),IB_TradeDate_Column))</f>
        <v/>
      </c>
      <c r="J222" s="17" t="str" cm="1">
        <f t="array" ref="J222">IF(INDEX('IB (Input)'!$A:$T,ROW(),IB_Symbol_Column)="","",INDEX('IB (Input)'!$A:$T,ROW(),IB_Symbol_Column))</f>
        <v/>
      </c>
      <c r="K222" s="17" t="str" cm="1">
        <f t="array" ref="K222">IF(INDEX('IB (Input)'!$A:$T,ROW(),IB_Quantity_Column)="","",INDEX('IB (Input)'!$A:$T,ROW(),IB_Quantity_Column))</f>
        <v/>
      </c>
      <c r="L222" s="17" t="str" cm="1">
        <f t="array" ref="L222">IF(INDEX('IB (Input)'!$A:$T,ROW(),IB_TradePrice_Column)="","",INDEX('IB (Input)'!$A:$T,ROW(),IB_TradePrice_Column))</f>
        <v/>
      </c>
      <c r="M222" s="17" t="str" cm="1">
        <f t="array" ref="M222">IF(INDEX('IB (Input)'!$A:$T,ROW(),IB_Commission_Column)="","",INDEX('IB (Input)'!$A:$T,ROW(),IB_Commission_Column))</f>
        <v/>
      </c>
      <c r="N222" s="17" t="str" cm="1">
        <f t="array" ref="N222">IF(INDEX('IB (Input)'!$A:$T,ROW(),IB_Taxes_Column)="","",INDEX('IB (Input)'!$A:$T,ROW(),IB_Taxes_Column))</f>
        <v/>
      </c>
      <c r="O222" s="17" t="str" cm="1">
        <f t="array" ref="O222">IF(INDEX('IB (Input)'!$A:$T,ROW(),IB_Currency_Column)="","",INDEX('IB (Input)'!$A:$T,ROW(),IB_Currency_Column))</f>
        <v/>
      </c>
      <c r="P222" s="17" t="str" cm="1">
        <f t="array" ref="P222">IF(INDEX('IB (Input)'!$A:$T,ROW(),IB_IB_Commission_Currency)="","",INDEX('IB (Input)'!$A:$T,ROW(),IB_IB_Commission_Currency))</f>
        <v/>
      </c>
      <c r="R222" s="17" t="str" cm="1">
        <f t="array" ref="R222">IFERROR(IF(O222="GBP",1,INDEX('HMRC FX Rate'!F:F,MATCH(LEFT(I222,6)&amp;O222,'HMRC FX Rate'!A:A,0))),"")</f>
        <v/>
      </c>
      <c r="S222" s="17" t="str" cm="1">
        <f t="array" ref="S222">IFERROR(IF(P222="GBP",1,INDEX('HMRC FX Rate'!F:F,MATCH(LEFT(I222,6)&amp;P222,'HMRC FX Rate'!A:A,0))),"")</f>
        <v/>
      </c>
    </row>
    <row r="223" spans="1:19">
      <c r="A223" s="17" t="str">
        <f t="shared" si="28"/>
        <v/>
      </c>
      <c r="B223" s="17" t="str">
        <f t="shared" si="29"/>
        <v/>
      </c>
      <c r="C223" s="17" t="str">
        <f t="shared" si="30"/>
        <v/>
      </c>
      <c r="D223" s="17" t="str">
        <f t="shared" si="31"/>
        <v/>
      </c>
      <c r="E223" s="17" t="str">
        <f t="shared" si="32"/>
        <v/>
      </c>
      <c r="F223" s="17" t="str">
        <f t="shared" si="33"/>
        <v/>
      </c>
      <c r="G223" s="17" t="str">
        <f t="shared" si="34"/>
        <v/>
      </c>
      <c r="I223" s="17" t="str" cm="1">
        <f t="array" ref="I223">IF(INDEX('IB (Input)'!$A:$T,ROW(),IB_TradeDate_Column)="","",INDEX('IB (Input)'!$A:$T,ROW(),IB_TradeDate_Column))</f>
        <v/>
      </c>
      <c r="J223" s="17" t="str" cm="1">
        <f t="array" ref="J223">IF(INDEX('IB (Input)'!$A:$T,ROW(),IB_Symbol_Column)="","",INDEX('IB (Input)'!$A:$T,ROW(),IB_Symbol_Column))</f>
        <v/>
      </c>
      <c r="K223" s="17" t="str" cm="1">
        <f t="array" ref="K223">IF(INDEX('IB (Input)'!$A:$T,ROW(),IB_Quantity_Column)="","",INDEX('IB (Input)'!$A:$T,ROW(),IB_Quantity_Column))</f>
        <v/>
      </c>
      <c r="L223" s="17" t="str" cm="1">
        <f t="array" ref="L223">IF(INDEX('IB (Input)'!$A:$T,ROW(),IB_TradePrice_Column)="","",INDEX('IB (Input)'!$A:$T,ROW(),IB_TradePrice_Column))</f>
        <v/>
      </c>
      <c r="M223" s="17" t="str" cm="1">
        <f t="array" ref="M223">IF(INDEX('IB (Input)'!$A:$T,ROW(),IB_Commission_Column)="","",INDEX('IB (Input)'!$A:$T,ROW(),IB_Commission_Column))</f>
        <v/>
      </c>
      <c r="N223" s="17" t="str" cm="1">
        <f t="array" ref="N223">IF(INDEX('IB (Input)'!$A:$T,ROW(),IB_Taxes_Column)="","",INDEX('IB (Input)'!$A:$T,ROW(),IB_Taxes_Column))</f>
        <v/>
      </c>
      <c r="O223" s="17" t="str" cm="1">
        <f t="array" ref="O223">IF(INDEX('IB (Input)'!$A:$T,ROW(),IB_Currency_Column)="","",INDEX('IB (Input)'!$A:$T,ROW(),IB_Currency_Column))</f>
        <v/>
      </c>
      <c r="P223" s="17" t="str" cm="1">
        <f t="array" ref="P223">IF(INDEX('IB (Input)'!$A:$T,ROW(),IB_IB_Commission_Currency)="","",INDEX('IB (Input)'!$A:$T,ROW(),IB_IB_Commission_Currency))</f>
        <v/>
      </c>
      <c r="R223" s="17" t="str" cm="1">
        <f t="array" ref="R223">IFERROR(IF(O223="GBP",1,INDEX('HMRC FX Rate'!F:F,MATCH(LEFT(I223,6)&amp;O223,'HMRC FX Rate'!A:A,0))),"")</f>
        <v/>
      </c>
      <c r="S223" s="17" t="str" cm="1">
        <f t="array" ref="S223">IFERROR(IF(P223="GBP",1,INDEX('HMRC FX Rate'!F:F,MATCH(LEFT(I223,6)&amp;P223,'HMRC FX Rate'!A:A,0))),"")</f>
        <v/>
      </c>
    </row>
    <row r="224" spans="1:19">
      <c r="A224" s="17" t="str">
        <f t="shared" si="28"/>
        <v/>
      </c>
      <c r="B224" s="17" t="str">
        <f t="shared" si="29"/>
        <v/>
      </c>
      <c r="C224" s="17" t="str">
        <f t="shared" si="30"/>
        <v/>
      </c>
      <c r="D224" s="17" t="str">
        <f t="shared" si="31"/>
        <v/>
      </c>
      <c r="E224" s="17" t="str">
        <f t="shared" si="32"/>
        <v/>
      </c>
      <c r="F224" s="17" t="str">
        <f t="shared" si="33"/>
        <v/>
      </c>
      <c r="G224" s="17" t="str">
        <f t="shared" si="34"/>
        <v/>
      </c>
      <c r="I224" s="17" t="str" cm="1">
        <f t="array" ref="I224">IF(INDEX('IB (Input)'!$A:$T,ROW(),IB_TradeDate_Column)="","",INDEX('IB (Input)'!$A:$T,ROW(),IB_TradeDate_Column))</f>
        <v/>
      </c>
      <c r="J224" s="17" t="str" cm="1">
        <f t="array" ref="J224">IF(INDEX('IB (Input)'!$A:$T,ROW(),IB_Symbol_Column)="","",INDEX('IB (Input)'!$A:$T,ROW(),IB_Symbol_Column))</f>
        <v/>
      </c>
      <c r="K224" s="17" t="str" cm="1">
        <f t="array" ref="K224">IF(INDEX('IB (Input)'!$A:$T,ROW(),IB_Quantity_Column)="","",INDEX('IB (Input)'!$A:$T,ROW(),IB_Quantity_Column))</f>
        <v/>
      </c>
      <c r="L224" s="17" t="str" cm="1">
        <f t="array" ref="L224">IF(INDEX('IB (Input)'!$A:$T,ROW(),IB_TradePrice_Column)="","",INDEX('IB (Input)'!$A:$T,ROW(),IB_TradePrice_Column))</f>
        <v/>
      </c>
      <c r="M224" s="17" t="str" cm="1">
        <f t="array" ref="M224">IF(INDEX('IB (Input)'!$A:$T,ROW(),IB_Commission_Column)="","",INDEX('IB (Input)'!$A:$T,ROW(),IB_Commission_Column))</f>
        <v/>
      </c>
      <c r="N224" s="17" t="str" cm="1">
        <f t="array" ref="N224">IF(INDEX('IB (Input)'!$A:$T,ROW(),IB_Taxes_Column)="","",INDEX('IB (Input)'!$A:$T,ROW(),IB_Taxes_Column))</f>
        <v/>
      </c>
      <c r="O224" s="17" t="str" cm="1">
        <f t="array" ref="O224">IF(INDEX('IB (Input)'!$A:$T,ROW(),IB_Currency_Column)="","",INDEX('IB (Input)'!$A:$T,ROW(),IB_Currency_Column))</f>
        <v/>
      </c>
      <c r="P224" s="17" t="str" cm="1">
        <f t="array" ref="P224">IF(INDEX('IB (Input)'!$A:$T,ROW(),IB_IB_Commission_Currency)="","",INDEX('IB (Input)'!$A:$T,ROW(),IB_IB_Commission_Currency))</f>
        <v/>
      </c>
      <c r="R224" s="17" t="str" cm="1">
        <f t="array" ref="R224">IFERROR(IF(O224="GBP",1,INDEX('HMRC FX Rate'!F:F,MATCH(LEFT(I224,6)&amp;O224,'HMRC FX Rate'!A:A,0))),"")</f>
        <v/>
      </c>
      <c r="S224" s="17" t="str" cm="1">
        <f t="array" ref="S224">IFERROR(IF(P224="GBP",1,INDEX('HMRC FX Rate'!F:F,MATCH(LEFT(I224,6)&amp;P224,'HMRC FX Rate'!A:A,0))),"")</f>
        <v/>
      </c>
    </row>
    <row r="225" spans="1:19">
      <c r="A225" s="17" t="str">
        <f t="shared" si="28"/>
        <v/>
      </c>
      <c r="B225" s="17" t="str">
        <f t="shared" si="29"/>
        <v/>
      </c>
      <c r="C225" s="17" t="str">
        <f t="shared" si="30"/>
        <v/>
      </c>
      <c r="D225" s="17" t="str">
        <f t="shared" si="31"/>
        <v/>
      </c>
      <c r="E225" s="17" t="str">
        <f t="shared" si="32"/>
        <v/>
      </c>
      <c r="F225" s="17" t="str">
        <f t="shared" si="33"/>
        <v/>
      </c>
      <c r="G225" s="17" t="str">
        <f t="shared" si="34"/>
        <v/>
      </c>
      <c r="I225" s="17" t="str" cm="1">
        <f t="array" ref="I225">IF(INDEX('IB (Input)'!$A:$T,ROW(),IB_TradeDate_Column)="","",INDEX('IB (Input)'!$A:$T,ROW(),IB_TradeDate_Column))</f>
        <v/>
      </c>
      <c r="J225" s="17" t="str" cm="1">
        <f t="array" ref="J225">IF(INDEX('IB (Input)'!$A:$T,ROW(),IB_Symbol_Column)="","",INDEX('IB (Input)'!$A:$T,ROW(),IB_Symbol_Column))</f>
        <v/>
      </c>
      <c r="K225" s="17" t="str" cm="1">
        <f t="array" ref="K225">IF(INDEX('IB (Input)'!$A:$T,ROW(),IB_Quantity_Column)="","",INDEX('IB (Input)'!$A:$T,ROW(),IB_Quantity_Column))</f>
        <v/>
      </c>
      <c r="L225" s="17" t="str" cm="1">
        <f t="array" ref="L225">IF(INDEX('IB (Input)'!$A:$T,ROW(),IB_TradePrice_Column)="","",INDEX('IB (Input)'!$A:$T,ROW(),IB_TradePrice_Column))</f>
        <v/>
      </c>
      <c r="M225" s="17" t="str" cm="1">
        <f t="array" ref="M225">IF(INDEX('IB (Input)'!$A:$T,ROW(),IB_Commission_Column)="","",INDEX('IB (Input)'!$A:$T,ROW(),IB_Commission_Column))</f>
        <v/>
      </c>
      <c r="N225" s="17" t="str" cm="1">
        <f t="array" ref="N225">IF(INDEX('IB (Input)'!$A:$T,ROW(),IB_Taxes_Column)="","",INDEX('IB (Input)'!$A:$T,ROW(),IB_Taxes_Column))</f>
        <v/>
      </c>
      <c r="O225" s="17" t="str" cm="1">
        <f t="array" ref="O225">IF(INDEX('IB (Input)'!$A:$T,ROW(),IB_Currency_Column)="","",INDEX('IB (Input)'!$A:$T,ROW(),IB_Currency_Column))</f>
        <v/>
      </c>
      <c r="P225" s="17" t="str" cm="1">
        <f t="array" ref="P225">IF(INDEX('IB (Input)'!$A:$T,ROW(),IB_IB_Commission_Currency)="","",INDEX('IB (Input)'!$A:$T,ROW(),IB_IB_Commission_Currency))</f>
        <v/>
      </c>
      <c r="R225" s="17" t="str" cm="1">
        <f t="array" ref="R225">IFERROR(IF(O225="GBP",1,INDEX('HMRC FX Rate'!F:F,MATCH(LEFT(I225,6)&amp;O225,'HMRC FX Rate'!A:A,0))),"")</f>
        <v/>
      </c>
      <c r="S225" s="17" t="str" cm="1">
        <f t="array" ref="S225">IFERROR(IF(P225="GBP",1,INDEX('HMRC FX Rate'!F:F,MATCH(LEFT(I225,6)&amp;P225,'HMRC FX Rate'!A:A,0))),"")</f>
        <v/>
      </c>
    </row>
    <row r="226" spans="1:19">
      <c r="A226" s="17" t="str">
        <f t="shared" si="28"/>
        <v/>
      </c>
      <c r="B226" s="17" t="str">
        <f t="shared" si="29"/>
        <v/>
      </c>
      <c r="C226" s="17" t="str">
        <f t="shared" si="30"/>
        <v/>
      </c>
      <c r="D226" s="17" t="str">
        <f t="shared" si="31"/>
        <v/>
      </c>
      <c r="E226" s="17" t="str">
        <f t="shared" si="32"/>
        <v/>
      </c>
      <c r="F226" s="17" t="str">
        <f t="shared" si="33"/>
        <v/>
      </c>
      <c r="G226" s="17" t="str">
        <f t="shared" si="34"/>
        <v/>
      </c>
      <c r="I226" s="17" t="str" cm="1">
        <f t="array" ref="I226">IF(INDEX('IB (Input)'!$A:$T,ROW(),IB_TradeDate_Column)="","",INDEX('IB (Input)'!$A:$T,ROW(),IB_TradeDate_Column))</f>
        <v/>
      </c>
      <c r="J226" s="17" t="str" cm="1">
        <f t="array" ref="J226">IF(INDEX('IB (Input)'!$A:$T,ROW(),IB_Symbol_Column)="","",INDEX('IB (Input)'!$A:$T,ROW(),IB_Symbol_Column))</f>
        <v/>
      </c>
      <c r="K226" s="17" t="str" cm="1">
        <f t="array" ref="K226">IF(INDEX('IB (Input)'!$A:$T,ROW(),IB_Quantity_Column)="","",INDEX('IB (Input)'!$A:$T,ROW(),IB_Quantity_Column))</f>
        <v/>
      </c>
      <c r="L226" s="17" t="str" cm="1">
        <f t="array" ref="L226">IF(INDEX('IB (Input)'!$A:$T,ROW(),IB_TradePrice_Column)="","",INDEX('IB (Input)'!$A:$T,ROW(),IB_TradePrice_Column))</f>
        <v/>
      </c>
      <c r="M226" s="17" t="str" cm="1">
        <f t="array" ref="M226">IF(INDEX('IB (Input)'!$A:$T,ROW(),IB_Commission_Column)="","",INDEX('IB (Input)'!$A:$T,ROW(),IB_Commission_Column))</f>
        <v/>
      </c>
      <c r="N226" s="17" t="str" cm="1">
        <f t="array" ref="N226">IF(INDEX('IB (Input)'!$A:$T,ROW(),IB_Taxes_Column)="","",INDEX('IB (Input)'!$A:$T,ROW(),IB_Taxes_Column))</f>
        <v/>
      </c>
      <c r="O226" s="17" t="str" cm="1">
        <f t="array" ref="O226">IF(INDEX('IB (Input)'!$A:$T,ROW(),IB_Currency_Column)="","",INDEX('IB (Input)'!$A:$T,ROW(),IB_Currency_Column))</f>
        <v/>
      </c>
      <c r="P226" s="17" t="str" cm="1">
        <f t="array" ref="P226">IF(INDEX('IB (Input)'!$A:$T,ROW(),IB_IB_Commission_Currency)="","",INDEX('IB (Input)'!$A:$T,ROW(),IB_IB_Commission_Currency))</f>
        <v/>
      </c>
      <c r="R226" s="17" t="str" cm="1">
        <f t="array" ref="R226">IFERROR(IF(O226="GBP",1,INDEX('HMRC FX Rate'!F:F,MATCH(LEFT(I226,6)&amp;O226,'HMRC FX Rate'!A:A,0))),"")</f>
        <v/>
      </c>
      <c r="S226" s="17" t="str" cm="1">
        <f t="array" ref="S226">IFERROR(IF(P226="GBP",1,INDEX('HMRC FX Rate'!F:F,MATCH(LEFT(I226,6)&amp;P226,'HMRC FX Rate'!A:A,0))),"")</f>
        <v/>
      </c>
    </row>
    <row r="227" spans="1:19">
      <c r="A227" s="17" t="str">
        <f t="shared" si="28"/>
        <v/>
      </c>
      <c r="B227" s="17" t="str">
        <f t="shared" si="29"/>
        <v/>
      </c>
      <c r="C227" s="17" t="str">
        <f t="shared" si="30"/>
        <v/>
      </c>
      <c r="D227" s="17" t="str">
        <f t="shared" si="31"/>
        <v/>
      </c>
      <c r="E227" s="17" t="str">
        <f t="shared" si="32"/>
        <v/>
      </c>
      <c r="F227" s="17" t="str">
        <f t="shared" si="33"/>
        <v/>
      </c>
      <c r="G227" s="17" t="str">
        <f t="shared" si="34"/>
        <v/>
      </c>
      <c r="I227" s="17" t="str" cm="1">
        <f t="array" ref="I227">IF(INDEX('IB (Input)'!$A:$T,ROW(),IB_TradeDate_Column)="","",INDEX('IB (Input)'!$A:$T,ROW(),IB_TradeDate_Column))</f>
        <v/>
      </c>
      <c r="J227" s="17" t="str" cm="1">
        <f t="array" ref="J227">IF(INDEX('IB (Input)'!$A:$T,ROW(),IB_Symbol_Column)="","",INDEX('IB (Input)'!$A:$T,ROW(),IB_Symbol_Column))</f>
        <v/>
      </c>
      <c r="K227" s="17" t="str" cm="1">
        <f t="array" ref="K227">IF(INDEX('IB (Input)'!$A:$T,ROW(),IB_Quantity_Column)="","",INDEX('IB (Input)'!$A:$T,ROW(),IB_Quantity_Column))</f>
        <v/>
      </c>
      <c r="L227" s="17" t="str" cm="1">
        <f t="array" ref="L227">IF(INDEX('IB (Input)'!$A:$T,ROW(),IB_TradePrice_Column)="","",INDEX('IB (Input)'!$A:$T,ROW(),IB_TradePrice_Column))</f>
        <v/>
      </c>
      <c r="M227" s="17" t="str" cm="1">
        <f t="array" ref="M227">IF(INDEX('IB (Input)'!$A:$T,ROW(),IB_Commission_Column)="","",INDEX('IB (Input)'!$A:$T,ROW(),IB_Commission_Column))</f>
        <v/>
      </c>
      <c r="N227" s="17" t="str" cm="1">
        <f t="array" ref="N227">IF(INDEX('IB (Input)'!$A:$T,ROW(),IB_Taxes_Column)="","",INDEX('IB (Input)'!$A:$T,ROW(),IB_Taxes_Column))</f>
        <v/>
      </c>
      <c r="O227" s="17" t="str" cm="1">
        <f t="array" ref="O227">IF(INDEX('IB (Input)'!$A:$T,ROW(),IB_Currency_Column)="","",INDEX('IB (Input)'!$A:$T,ROW(),IB_Currency_Column))</f>
        <v/>
      </c>
      <c r="P227" s="17" t="str" cm="1">
        <f t="array" ref="P227">IF(INDEX('IB (Input)'!$A:$T,ROW(),IB_IB_Commission_Currency)="","",INDEX('IB (Input)'!$A:$T,ROW(),IB_IB_Commission_Currency))</f>
        <v/>
      </c>
      <c r="R227" s="17" t="str" cm="1">
        <f t="array" ref="R227">IFERROR(IF(O227="GBP",1,INDEX('HMRC FX Rate'!F:F,MATCH(LEFT(I227,6)&amp;O227,'HMRC FX Rate'!A:A,0))),"")</f>
        <v/>
      </c>
      <c r="S227" s="17" t="str" cm="1">
        <f t="array" ref="S227">IFERROR(IF(P227="GBP",1,INDEX('HMRC FX Rate'!F:F,MATCH(LEFT(I227,6)&amp;P227,'HMRC FX Rate'!A:A,0))),"")</f>
        <v/>
      </c>
    </row>
    <row r="228" spans="1:19">
      <c r="A228" s="17" t="str">
        <f t="shared" si="28"/>
        <v/>
      </c>
      <c r="B228" s="17" t="str">
        <f t="shared" si="29"/>
        <v/>
      </c>
      <c r="C228" s="17" t="str">
        <f t="shared" si="30"/>
        <v/>
      </c>
      <c r="D228" s="17" t="str">
        <f t="shared" si="31"/>
        <v/>
      </c>
      <c r="E228" s="17" t="str">
        <f t="shared" si="32"/>
        <v/>
      </c>
      <c r="F228" s="17" t="str">
        <f t="shared" si="33"/>
        <v/>
      </c>
      <c r="G228" s="17" t="str">
        <f t="shared" si="34"/>
        <v/>
      </c>
      <c r="I228" s="17" t="str" cm="1">
        <f t="array" ref="I228">IF(INDEX('IB (Input)'!$A:$T,ROW(),IB_TradeDate_Column)="","",INDEX('IB (Input)'!$A:$T,ROW(),IB_TradeDate_Column))</f>
        <v/>
      </c>
      <c r="J228" s="17" t="str" cm="1">
        <f t="array" ref="J228">IF(INDEX('IB (Input)'!$A:$T,ROW(),IB_Symbol_Column)="","",INDEX('IB (Input)'!$A:$T,ROW(),IB_Symbol_Column))</f>
        <v/>
      </c>
      <c r="K228" s="17" t="str" cm="1">
        <f t="array" ref="K228">IF(INDEX('IB (Input)'!$A:$T,ROW(),IB_Quantity_Column)="","",INDEX('IB (Input)'!$A:$T,ROW(),IB_Quantity_Column))</f>
        <v/>
      </c>
      <c r="L228" s="17" t="str" cm="1">
        <f t="array" ref="L228">IF(INDEX('IB (Input)'!$A:$T,ROW(),IB_TradePrice_Column)="","",INDEX('IB (Input)'!$A:$T,ROW(),IB_TradePrice_Column))</f>
        <v/>
      </c>
      <c r="M228" s="17" t="str" cm="1">
        <f t="array" ref="M228">IF(INDEX('IB (Input)'!$A:$T,ROW(),IB_Commission_Column)="","",INDEX('IB (Input)'!$A:$T,ROW(),IB_Commission_Column))</f>
        <v/>
      </c>
      <c r="N228" s="17" t="str" cm="1">
        <f t="array" ref="N228">IF(INDEX('IB (Input)'!$A:$T,ROW(),IB_Taxes_Column)="","",INDEX('IB (Input)'!$A:$T,ROW(),IB_Taxes_Column))</f>
        <v/>
      </c>
      <c r="O228" s="17" t="str" cm="1">
        <f t="array" ref="O228">IF(INDEX('IB (Input)'!$A:$T,ROW(),IB_Currency_Column)="","",INDEX('IB (Input)'!$A:$T,ROW(),IB_Currency_Column))</f>
        <v/>
      </c>
      <c r="P228" s="17" t="str" cm="1">
        <f t="array" ref="P228">IF(INDEX('IB (Input)'!$A:$T,ROW(),IB_IB_Commission_Currency)="","",INDEX('IB (Input)'!$A:$T,ROW(),IB_IB_Commission_Currency))</f>
        <v/>
      </c>
      <c r="R228" s="17" t="str" cm="1">
        <f t="array" ref="R228">IFERROR(IF(O228="GBP",1,INDEX('HMRC FX Rate'!F:F,MATCH(LEFT(I228,6)&amp;O228,'HMRC FX Rate'!A:A,0))),"")</f>
        <v/>
      </c>
      <c r="S228" s="17" t="str" cm="1">
        <f t="array" ref="S228">IFERROR(IF(P228="GBP",1,INDEX('HMRC FX Rate'!F:F,MATCH(LEFT(I228,6)&amp;P228,'HMRC FX Rate'!A:A,0))),"")</f>
        <v/>
      </c>
    </row>
    <row r="229" spans="1:19">
      <c r="A229" s="17" t="str">
        <f t="shared" si="28"/>
        <v/>
      </c>
      <c r="B229" s="17" t="str">
        <f t="shared" si="29"/>
        <v/>
      </c>
      <c r="C229" s="17" t="str">
        <f t="shared" si="30"/>
        <v/>
      </c>
      <c r="D229" s="17" t="str">
        <f t="shared" si="31"/>
        <v/>
      </c>
      <c r="E229" s="17" t="str">
        <f t="shared" si="32"/>
        <v/>
      </c>
      <c r="F229" s="17" t="str">
        <f t="shared" si="33"/>
        <v/>
      </c>
      <c r="G229" s="17" t="str">
        <f t="shared" si="34"/>
        <v/>
      </c>
      <c r="I229" s="17" t="str" cm="1">
        <f t="array" ref="I229">IF(INDEX('IB (Input)'!$A:$T,ROW(),IB_TradeDate_Column)="","",INDEX('IB (Input)'!$A:$T,ROW(),IB_TradeDate_Column))</f>
        <v/>
      </c>
      <c r="J229" s="17" t="str" cm="1">
        <f t="array" ref="J229">IF(INDEX('IB (Input)'!$A:$T,ROW(),IB_Symbol_Column)="","",INDEX('IB (Input)'!$A:$T,ROW(),IB_Symbol_Column))</f>
        <v/>
      </c>
      <c r="K229" s="17" t="str" cm="1">
        <f t="array" ref="K229">IF(INDEX('IB (Input)'!$A:$T,ROW(),IB_Quantity_Column)="","",INDEX('IB (Input)'!$A:$T,ROW(),IB_Quantity_Column))</f>
        <v/>
      </c>
      <c r="L229" s="17" t="str" cm="1">
        <f t="array" ref="L229">IF(INDEX('IB (Input)'!$A:$T,ROW(),IB_TradePrice_Column)="","",INDEX('IB (Input)'!$A:$T,ROW(),IB_TradePrice_Column))</f>
        <v/>
      </c>
      <c r="M229" s="17" t="str" cm="1">
        <f t="array" ref="M229">IF(INDEX('IB (Input)'!$A:$T,ROW(),IB_Commission_Column)="","",INDEX('IB (Input)'!$A:$T,ROW(),IB_Commission_Column))</f>
        <v/>
      </c>
      <c r="N229" s="17" t="str" cm="1">
        <f t="array" ref="N229">IF(INDEX('IB (Input)'!$A:$T,ROW(),IB_Taxes_Column)="","",INDEX('IB (Input)'!$A:$T,ROW(),IB_Taxes_Column))</f>
        <v/>
      </c>
      <c r="O229" s="17" t="str" cm="1">
        <f t="array" ref="O229">IF(INDEX('IB (Input)'!$A:$T,ROW(),IB_Currency_Column)="","",INDEX('IB (Input)'!$A:$T,ROW(),IB_Currency_Column))</f>
        <v/>
      </c>
      <c r="P229" s="17" t="str" cm="1">
        <f t="array" ref="P229">IF(INDEX('IB (Input)'!$A:$T,ROW(),IB_IB_Commission_Currency)="","",INDEX('IB (Input)'!$A:$T,ROW(),IB_IB_Commission_Currency))</f>
        <v/>
      </c>
      <c r="R229" s="17" t="str" cm="1">
        <f t="array" ref="R229">IFERROR(IF(O229="GBP",1,INDEX('HMRC FX Rate'!F:F,MATCH(LEFT(I229,6)&amp;O229,'HMRC FX Rate'!A:A,0))),"")</f>
        <v/>
      </c>
      <c r="S229" s="17" t="str" cm="1">
        <f t="array" ref="S229">IFERROR(IF(P229="GBP",1,INDEX('HMRC FX Rate'!F:F,MATCH(LEFT(I229,6)&amp;P229,'HMRC FX Rate'!A:A,0))),"")</f>
        <v/>
      </c>
    </row>
    <row r="230" spans="1:19">
      <c r="A230" s="17" t="str">
        <f t="shared" ref="A230:A293" si="35">IF(K230="","",IF(K230&lt;0,"S","B"))</f>
        <v/>
      </c>
      <c r="B230" s="17" t="str">
        <f t="shared" ref="B230:B293" si="36">IFERROR(TEXT(DATE(LEFT(I230,4),MID(I230,5,2),RIGHT(I230,2)),"DD/MM/YYYY"),"")</f>
        <v/>
      </c>
      <c r="C230" s="17" t="str">
        <f t="shared" ref="C230:C293" si="37">IF(J230="","",J230)</f>
        <v/>
      </c>
      <c r="D230" s="17" t="str">
        <f t="shared" ref="D230:D293" si="38">IF(K230="","",ABS(K230))</f>
        <v/>
      </c>
      <c r="E230" s="17" t="str">
        <f t="shared" ref="E230:E293" si="39">IF(L230="","",L230/R230)</f>
        <v/>
      </c>
      <c r="F230" s="17" t="str">
        <f t="shared" ref="F230:F293" si="40">IFERROR(ABS(M230/S230),"")</f>
        <v/>
      </c>
      <c r="G230" s="17" t="str">
        <f t="shared" ref="G230:G293" si="41">IF(N230="","",ABS(N230/R230))</f>
        <v/>
      </c>
      <c r="I230" s="17" t="str" cm="1">
        <f t="array" ref="I230">IF(INDEX('IB (Input)'!$A:$T,ROW(),IB_TradeDate_Column)="","",INDEX('IB (Input)'!$A:$T,ROW(),IB_TradeDate_Column))</f>
        <v/>
      </c>
      <c r="J230" s="17" t="str" cm="1">
        <f t="array" ref="J230">IF(INDEX('IB (Input)'!$A:$T,ROW(),IB_Symbol_Column)="","",INDEX('IB (Input)'!$A:$T,ROW(),IB_Symbol_Column))</f>
        <v/>
      </c>
      <c r="K230" s="17" t="str" cm="1">
        <f t="array" ref="K230">IF(INDEX('IB (Input)'!$A:$T,ROW(),IB_Quantity_Column)="","",INDEX('IB (Input)'!$A:$T,ROW(),IB_Quantity_Column))</f>
        <v/>
      </c>
      <c r="L230" s="17" t="str" cm="1">
        <f t="array" ref="L230">IF(INDEX('IB (Input)'!$A:$T,ROW(),IB_TradePrice_Column)="","",INDEX('IB (Input)'!$A:$T,ROW(),IB_TradePrice_Column))</f>
        <v/>
      </c>
      <c r="M230" s="17" t="str" cm="1">
        <f t="array" ref="M230">IF(INDEX('IB (Input)'!$A:$T,ROW(),IB_Commission_Column)="","",INDEX('IB (Input)'!$A:$T,ROW(),IB_Commission_Column))</f>
        <v/>
      </c>
      <c r="N230" s="17" t="str" cm="1">
        <f t="array" ref="N230">IF(INDEX('IB (Input)'!$A:$T,ROW(),IB_Taxes_Column)="","",INDEX('IB (Input)'!$A:$T,ROW(),IB_Taxes_Column))</f>
        <v/>
      </c>
      <c r="O230" s="17" t="str" cm="1">
        <f t="array" ref="O230">IF(INDEX('IB (Input)'!$A:$T,ROW(),IB_Currency_Column)="","",INDEX('IB (Input)'!$A:$T,ROW(),IB_Currency_Column))</f>
        <v/>
      </c>
      <c r="P230" s="17" t="str" cm="1">
        <f t="array" ref="P230">IF(INDEX('IB (Input)'!$A:$T,ROW(),IB_IB_Commission_Currency)="","",INDEX('IB (Input)'!$A:$T,ROW(),IB_IB_Commission_Currency))</f>
        <v/>
      </c>
      <c r="R230" s="17" t="str" cm="1">
        <f t="array" ref="R230">IFERROR(IF(O230="GBP",1,INDEX('HMRC FX Rate'!F:F,MATCH(LEFT(I230,6)&amp;O230,'HMRC FX Rate'!A:A,0))),"")</f>
        <v/>
      </c>
      <c r="S230" s="17" t="str" cm="1">
        <f t="array" ref="S230">IFERROR(IF(P230="GBP",1,INDEX('HMRC FX Rate'!F:F,MATCH(LEFT(I230,6)&amp;P230,'HMRC FX Rate'!A:A,0))),"")</f>
        <v/>
      </c>
    </row>
    <row r="231" spans="1:19">
      <c r="A231" s="17" t="str">
        <f t="shared" si="35"/>
        <v/>
      </c>
      <c r="B231" s="17" t="str">
        <f t="shared" si="36"/>
        <v/>
      </c>
      <c r="C231" s="17" t="str">
        <f t="shared" si="37"/>
        <v/>
      </c>
      <c r="D231" s="17" t="str">
        <f t="shared" si="38"/>
        <v/>
      </c>
      <c r="E231" s="17" t="str">
        <f t="shared" si="39"/>
        <v/>
      </c>
      <c r="F231" s="17" t="str">
        <f t="shared" si="40"/>
        <v/>
      </c>
      <c r="G231" s="17" t="str">
        <f t="shared" si="41"/>
        <v/>
      </c>
      <c r="I231" s="17" t="str" cm="1">
        <f t="array" ref="I231">IF(INDEX('IB (Input)'!$A:$T,ROW(),IB_TradeDate_Column)="","",INDEX('IB (Input)'!$A:$T,ROW(),IB_TradeDate_Column))</f>
        <v/>
      </c>
      <c r="J231" s="17" t="str" cm="1">
        <f t="array" ref="J231">IF(INDEX('IB (Input)'!$A:$T,ROW(),IB_Symbol_Column)="","",INDEX('IB (Input)'!$A:$T,ROW(),IB_Symbol_Column))</f>
        <v/>
      </c>
      <c r="K231" s="17" t="str" cm="1">
        <f t="array" ref="K231">IF(INDEX('IB (Input)'!$A:$T,ROW(),IB_Quantity_Column)="","",INDEX('IB (Input)'!$A:$T,ROW(),IB_Quantity_Column))</f>
        <v/>
      </c>
      <c r="L231" s="17" t="str" cm="1">
        <f t="array" ref="L231">IF(INDEX('IB (Input)'!$A:$T,ROW(),IB_TradePrice_Column)="","",INDEX('IB (Input)'!$A:$T,ROW(),IB_TradePrice_Column))</f>
        <v/>
      </c>
      <c r="M231" s="17" t="str" cm="1">
        <f t="array" ref="M231">IF(INDEX('IB (Input)'!$A:$T,ROW(),IB_Commission_Column)="","",INDEX('IB (Input)'!$A:$T,ROW(),IB_Commission_Column))</f>
        <v/>
      </c>
      <c r="N231" s="17" t="str" cm="1">
        <f t="array" ref="N231">IF(INDEX('IB (Input)'!$A:$T,ROW(),IB_Taxes_Column)="","",INDEX('IB (Input)'!$A:$T,ROW(),IB_Taxes_Column))</f>
        <v/>
      </c>
      <c r="O231" s="17" t="str" cm="1">
        <f t="array" ref="O231">IF(INDEX('IB (Input)'!$A:$T,ROW(),IB_Currency_Column)="","",INDEX('IB (Input)'!$A:$T,ROW(),IB_Currency_Column))</f>
        <v/>
      </c>
      <c r="P231" s="17" t="str" cm="1">
        <f t="array" ref="P231">IF(INDEX('IB (Input)'!$A:$T,ROW(),IB_IB_Commission_Currency)="","",INDEX('IB (Input)'!$A:$T,ROW(),IB_IB_Commission_Currency))</f>
        <v/>
      </c>
      <c r="R231" s="17" t="str" cm="1">
        <f t="array" ref="R231">IFERROR(IF(O231="GBP",1,INDEX('HMRC FX Rate'!F:F,MATCH(LEFT(I231,6)&amp;O231,'HMRC FX Rate'!A:A,0))),"")</f>
        <v/>
      </c>
      <c r="S231" s="17" t="str" cm="1">
        <f t="array" ref="S231">IFERROR(IF(P231="GBP",1,INDEX('HMRC FX Rate'!F:F,MATCH(LEFT(I231,6)&amp;P231,'HMRC FX Rate'!A:A,0))),"")</f>
        <v/>
      </c>
    </row>
    <row r="232" spans="1:19">
      <c r="A232" s="17" t="str">
        <f t="shared" si="35"/>
        <v/>
      </c>
      <c r="B232" s="17" t="str">
        <f t="shared" si="36"/>
        <v/>
      </c>
      <c r="C232" s="17" t="str">
        <f t="shared" si="37"/>
        <v/>
      </c>
      <c r="D232" s="17" t="str">
        <f t="shared" si="38"/>
        <v/>
      </c>
      <c r="E232" s="17" t="str">
        <f t="shared" si="39"/>
        <v/>
      </c>
      <c r="F232" s="17" t="str">
        <f t="shared" si="40"/>
        <v/>
      </c>
      <c r="G232" s="17" t="str">
        <f t="shared" si="41"/>
        <v/>
      </c>
      <c r="I232" s="17" t="str" cm="1">
        <f t="array" ref="I232">IF(INDEX('IB (Input)'!$A:$T,ROW(),IB_TradeDate_Column)="","",INDEX('IB (Input)'!$A:$T,ROW(),IB_TradeDate_Column))</f>
        <v/>
      </c>
      <c r="J232" s="17" t="str" cm="1">
        <f t="array" ref="J232">IF(INDEX('IB (Input)'!$A:$T,ROW(),IB_Symbol_Column)="","",INDEX('IB (Input)'!$A:$T,ROW(),IB_Symbol_Column))</f>
        <v/>
      </c>
      <c r="K232" s="17" t="str" cm="1">
        <f t="array" ref="K232">IF(INDEX('IB (Input)'!$A:$T,ROW(),IB_Quantity_Column)="","",INDEX('IB (Input)'!$A:$T,ROW(),IB_Quantity_Column))</f>
        <v/>
      </c>
      <c r="L232" s="17" t="str" cm="1">
        <f t="array" ref="L232">IF(INDEX('IB (Input)'!$A:$T,ROW(),IB_TradePrice_Column)="","",INDEX('IB (Input)'!$A:$T,ROW(),IB_TradePrice_Column))</f>
        <v/>
      </c>
      <c r="M232" s="17" t="str" cm="1">
        <f t="array" ref="M232">IF(INDEX('IB (Input)'!$A:$T,ROW(),IB_Commission_Column)="","",INDEX('IB (Input)'!$A:$T,ROW(),IB_Commission_Column))</f>
        <v/>
      </c>
      <c r="N232" s="17" t="str" cm="1">
        <f t="array" ref="N232">IF(INDEX('IB (Input)'!$A:$T,ROW(),IB_Taxes_Column)="","",INDEX('IB (Input)'!$A:$T,ROW(),IB_Taxes_Column))</f>
        <v/>
      </c>
      <c r="O232" s="17" t="str" cm="1">
        <f t="array" ref="O232">IF(INDEX('IB (Input)'!$A:$T,ROW(),IB_Currency_Column)="","",INDEX('IB (Input)'!$A:$T,ROW(),IB_Currency_Column))</f>
        <v/>
      </c>
      <c r="P232" s="17" t="str" cm="1">
        <f t="array" ref="P232">IF(INDEX('IB (Input)'!$A:$T,ROW(),IB_IB_Commission_Currency)="","",INDEX('IB (Input)'!$A:$T,ROW(),IB_IB_Commission_Currency))</f>
        <v/>
      </c>
      <c r="R232" s="17" t="str" cm="1">
        <f t="array" ref="R232">IFERROR(IF(O232="GBP",1,INDEX('HMRC FX Rate'!F:F,MATCH(LEFT(I232,6)&amp;O232,'HMRC FX Rate'!A:A,0))),"")</f>
        <v/>
      </c>
      <c r="S232" s="17" t="str" cm="1">
        <f t="array" ref="S232">IFERROR(IF(P232="GBP",1,INDEX('HMRC FX Rate'!F:F,MATCH(LEFT(I232,6)&amp;P232,'HMRC FX Rate'!A:A,0))),"")</f>
        <v/>
      </c>
    </row>
    <row r="233" spans="1:19">
      <c r="A233" s="17" t="str">
        <f t="shared" si="35"/>
        <v/>
      </c>
      <c r="B233" s="17" t="str">
        <f t="shared" si="36"/>
        <v/>
      </c>
      <c r="C233" s="17" t="str">
        <f t="shared" si="37"/>
        <v/>
      </c>
      <c r="D233" s="17" t="str">
        <f t="shared" si="38"/>
        <v/>
      </c>
      <c r="E233" s="17" t="str">
        <f t="shared" si="39"/>
        <v/>
      </c>
      <c r="F233" s="17" t="str">
        <f t="shared" si="40"/>
        <v/>
      </c>
      <c r="G233" s="17" t="str">
        <f t="shared" si="41"/>
        <v/>
      </c>
      <c r="I233" s="17" t="str" cm="1">
        <f t="array" ref="I233">IF(INDEX('IB (Input)'!$A:$T,ROW(),IB_TradeDate_Column)="","",INDEX('IB (Input)'!$A:$T,ROW(),IB_TradeDate_Column))</f>
        <v/>
      </c>
      <c r="J233" s="17" t="str" cm="1">
        <f t="array" ref="J233">IF(INDEX('IB (Input)'!$A:$T,ROW(),IB_Symbol_Column)="","",INDEX('IB (Input)'!$A:$T,ROW(),IB_Symbol_Column))</f>
        <v/>
      </c>
      <c r="K233" s="17" t="str" cm="1">
        <f t="array" ref="K233">IF(INDEX('IB (Input)'!$A:$T,ROW(),IB_Quantity_Column)="","",INDEX('IB (Input)'!$A:$T,ROW(),IB_Quantity_Column))</f>
        <v/>
      </c>
      <c r="L233" s="17" t="str" cm="1">
        <f t="array" ref="L233">IF(INDEX('IB (Input)'!$A:$T,ROW(),IB_TradePrice_Column)="","",INDEX('IB (Input)'!$A:$T,ROW(),IB_TradePrice_Column))</f>
        <v/>
      </c>
      <c r="M233" s="17" t="str" cm="1">
        <f t="array" ref="M233">IF(INDEX('IB (Input)'!$A:$T,ROW(),IB_Commission_Column)="","",INDEX('IB (Input)'!$A:$T,ROW(),IB_Commission_Column))</f>
        <v/>
      </c>
      <c r="N233" s="17" t="str" cm="1">
        <f t="array" ref="N233">IF(INDEX('IB (Input)'!$A:$T,ROW(),IB_Taxes_Column)="","",INDEX('IB (Input)'!$A:$T,ROW(),IB_Taxes_Column))</f>
        <v/>
      </c>
      <c r="O233" s="17" t="str" cm="1">
        <f t="array" ref="O233">IF(INDEX('IB (Input)'!$A:$T,ROW(),IB_Currency_Column)="","",INDEX('IB (Input)'!$A:$T,ROW(),IB_Currency_Column))</f>
        <v/>
      </c>
      <c r="P233" s="17" t="str" cm="1">
        <f t="array" ref="P233">IF(INDEX('IB (Input)'!$A:$T,ROW(),IB_IB_Commission_Currency)="","",INDEX('IB (Input)'!$A:$T,ROW(),IB_IB_Commission_Currency))</f>
        <v/>
      </c>
      <c r="R233" s="17" t="str" cm="1">
        <f t="array" ref="R233">IFERROR(IF(O233="GBP",1,INDEX('HMRC FX Rate'!F:F,MATCH(LEFT(I233,6)&amp;O233,'HMRC FX Rate'!A:A,0))),"")</f>
        <v/>
      </c>
      <c r="S233" s="17" t="str" cm="1">
        <f t="array" ref="S233">IFERROR(IF(P233="GBP",1,INDEX('HMRC FX Rate'!F:F,MATCH(LEFT(I233,6)&amp;P233,'HMRC FX Rate'!A:A,0))),"")</f>
        <v/>
      </c>
    </row>
    <row r="234" spans="1:19">
      <c r="A234" s="17" t="str">
        <f t="shared" si="35"/>
        <v/>
      </c>
      <c r="B234" s="17" t="str">
        <f t="shared" si="36"/>
        <v/>
      </c>
      <c r="C234" s="17" t="str">
        <f t="shared" si="37"/>
        <v/>
      </c>
      <c r="D234" s="17" t="str">
        <f t="shared" si="38"/>
        <v/>
      </c>
      <c r="E234" s="17" t="str">
        <f t="shared" si="39"/>
        <v/>
      </c>
      <c r="F234" s="17" t="str">
        <f t="shared" si="40"/>
        <v/>
      </c>
      <c r="G234" s="17" t="str">
        <f t="shared" si="41"/>
        <v/>
      </c>
      <c r="I234" s="17" t="str" cm="1">
        <f t="array" ref="I234">IF(INDEX('IB (Input)'!$A:$T,ROW(),IB_TradeDate_Column)="","",INDEX('IB (Input)'!$A:$T,ROW(),IB_TradeDate_Column))</f>
        <v/>
      </c>
      <c r="J234" s="17" t="str" cm="1">
        <f t="array" ref="J234">IF(INDEX('IB (Input)'!$A:$T,ROW(),IB_Symbol_Column)="","",INDEX('IB (Input)'!$A:$T,ROW(),IB_Symbol_Column))</f>
        <v/>
      </c>
      <c r="K234" s="17" t="str" cm="1">
        <f t="array" ref="K234">IF(INDEX('IB (Input)'!$A:$T,ROW(),IB_Quantity_Column)="","",INDEX('IB (Input)'!$A:$T,ROW(),IB_Quantity_Column))</f>
        <v/>
      </c>
      <c r="L234" s="17" t="str" cm="1">
        <f t="array" ref="L234">IF(INDEX('IB (Input)'!$A:$T,ROW(),IB_TradePrice_Column)="","",INDEX('IB (Input)'!$A:$T,ROW(),IB_TradePrice_Column))</f>
        <v/>
      </c>
      <c r="M234" s="17" t="str" cm="1">
        <f t="array" ref="M234">IF(INDEX('IB (Input)'!$A:$T,ROW(),IB_Commission_Column)="","",INDEX('IB (Input)'!$A:$T,ROW(),IB_Commission_Column))</f>
        <v/>
      </c>
      <c r="N234" s="17" t="str" cm="1">
        <f t="array" ref="N234">IF(INDEX('IB (Input)'!$A:$T,ROW(),IB_Taxes_Column)="","",INDEX('IB (Input)'!$A:$T,ROW(),IB_Taxes_Column))</f>
        <v/>
      </c>
      <c r="O234" s="17" t="str" cm="1">
        <f t="array" ref="O234">IF(INDEX('IB (Input)'!$A:$T,ROW(),IB_Currency_Column)="","",INDEX('IB (Input)'!$A:$T,ROW(),IB_Currency_Column))</f>
        <v/>
      </c>
      <c r="P234" s="17" t="str" cm="1">
        <f t="array" ref="P234">IF(INDEX('IB (Input)'!$A:$T,ROW(),IB_IB_Commission_Currency)="","",INDEX('IB (Input)'!$A:$T,ROW(),IB_IB_Commission_Currency))</f>
        <v/>
      </c>
      <c r="R234" s="17" t="str" cm="1">
        <f t="array" ref="R234">IFERROR(IF(O234="GBP",1,INDEX('HMRC FX Rate'!F:F,MATCH(LEFT(I234,6)&amp;O234,'HMRC FX Rate'!A:A,0))),"")</f>
        <v/>
      </c>
      <c r="S234" s="17" t="str" cm="1">
        <f t="array" ref="S234">IFERROR(IF(P234="GBP",1,INDEX('HMRC FX Rate'!F:F,MATCH(LEFT(I234,6)&amp;P234,'HMRC FX Rate'!A:A,0))),"")</f>
        <v/>
      </c>
    </row>
    <row r="235" spans="1:19">
      <c r="A235" s="17" t="str">
        <f t="shared" si="35"/>
        <v/>
      </c>
      <c r="B235" s="17" t="str">
        <f t="shared" si="36"/>
        <v/>
      </c>
      <c r="C235" s="17" t="str">
        <f t="shared" si="37"/>
        <v/>
      </c>
      <c r="D235" s="17" t="str">
        <f t="shared" si="38"/>
        <v/>
      </c>
      <c r="E235" s="17" t="str">
        <f t="shared" si="39"/>
        <v/>
      </c>
      <c r="F235" s="17" t="str">
        <f t="shared" si="40"/>
        <v/>
      </c>
      <c r="G235" s="17" t="str">
        <f t="shared" si="41"/>
        <v/>
      </c>
      <c r="I235" s="17" t="str" cm="1">
        <f t="array" ref="I235">IF(INDEX('IB (Input)'!$A:$T,ROW(),IB_TradeDate_Column)="","",INDEX('IB (Input)'!$A:$T,ROW(),IB_TradeDate_Column))</f>
        <v/>
      </c>
      <c r="J235" s="17" t="str" cm="1">
        <f t="array" ref="J235">IF(INDEX('IB (Input)'!$A:$T,ROW(),IB_Symbol_Column)="","",INDEX('IB (Input)'!$A:$T,ROW(),IB_Symbol_Column))</f>
        <v/>
      </c>
      <c r="K235" s="17" t="str" cm="1">
        <f t="array" ref="K235">IF(INDEX('IB (Input)'!$A:$T,ROW(),IB_Quantity_Column)="","",INDEX('IB (Input)'!$A:$T,ROW(),IB_Quantity_Column))</f>
        <v/>
      </c>
      <c r="L235" s="17" t="str" cm="1">
        <f t="array" ref="L235">IF(INDEX('IB (Input)'!$A:$T,ROW(),IB_TradePrice_Column)="","",INDEX('IB (Input)'!$A:$T,ROW(),IB_TradePrice_Column))</f>
        <v/>
      </c>
      <c r="M235" s="17" t="str" cm="1">
        <f t="array" ref="M235">IF(INDEX('IB (Input)'!$A:$T,ROW(),IB_Commission_Column)="","",INDEX('IB (Input)'!$A:$T,ROW(),IB_Commission_Column))</f>
        <v/>
      </c>
      <c r="N235" s="17" t="str" cm="1">
        <f t="array" ref="N235">IF(INDEX('IB (Input)'!$A:$T,ROW(),IB_Taxes_Column)="","",INDEX('IB (Input)'!$A:$T,ROW(),IB_Taxes_Column))</f>
        <v/>
      </c>
      <c r="O235" s="17" t="str" cm="1">
        <f t="array" ref="O235">IF(INDEX('IB (Input)'!$A:$T,ROW(),IB_Currency_Column)="","",INDEX('IB (Input)'!$A:$T,ROW(),IB_Currency_Column))</f>
        <v/>
      </c>
      <c r="P235" s="17" t="str" cm="1">
        <f t="array" ref="P235">IF(INDEX('IB (Input)'!$A:$T,ROW(),IB_IB_Commission_Currency)="","",INDEX('IB (Input)'!$A:$T,ROW(),IB_IB_Commission_Currency))</f>
        <v/>
      </c>
      <c r="R235" s="17" t="str" cm="1">
        <f t="array" ref="R235">IFERROR(IF(O235="GBP",1,INDEX('HMRC FX Rate'!F:F,MATCH(LEFT(I235,6)&amp;O235,'HMRC FX Rate'!A:A,0))),"")</f>
        <v/>
      </c>
      <c r="S235" s="17" t="str" cm="1">
        <f t="array" ref="S235">IFERROR(IF(P235="GBP",1,INDEX('HMRC FX Rate'!F:F,MATCH(LEFT(I235,6)&amp;P235,'HMRC FX Rate'!A:A,0))),"")</f>
        <v/>
      </c>
    </row>
    <row r="236" spans="1:19">
      <c r="A236" s="17" t="str">
        <f t="shared" si="35"/>
        <v/>
      </c>
      <c r="B236" s="17" t="str">
        <f t="shared" si="36"/>
        <v/>
      </c>
      <c r="C236" s="17" t="str">
        <f t="shared" si="37"/>
        <v/>
      </c>
      <c r="D236" s="17" t="str">
        <f t="shared" si="38"/>
        <v/>
      </c>
      <c r="E236" s="17" t="str">
        <f t="shared" si="39"/>
        <v/>
      </c>
      <c r="F236" s="17" t="str">
        <f t="shared" si="40"/>
        <v/>
      </c>
      <c r="G236" s="17" t="str">
        <f t="shared" si="41"/>
        <v/>
      </c>
      <c r="I236" s="17" t="str" cm="1">
        <f t="array" ref="I236">IF(INDEX('IB (Input)'!$A:$T,ROW(),IB_TradeDate_Column)="","",INDEX('IB (Input)'!$A:$T,ROW(),IB_TradeDate_Column))</f>
        <v/>
      </c>
      <c r="J236" s="17" t="str" cm="1">
        <f t="array" ref="J236">IF(INDEX('IB (Input)'!$A:$T,ROW(),IB_Symbol_Column)="","",INDEX('IB (Input)'!$A:$T,ROW(),IB_Symbol_Column))</f>
        <v/>
      </c>
      <c r="K236" s="17" t="str" cm="1">
        <f t="array" ref="K236">IF(INDEX('IB (Input)'!$A:$T,ROW(),IB_Quantity_Column)="","",INDEX('IB (Input)'!$A:$T,ROW(),IB_Quantity_Column))</f>
        <v/>
      </c>
      <c r="L236" s="17" t="str" cm="1">
        <f t="array" ref="L236">IF(INDEX('IB (Input)'!$A:$T,ROW(),IB_TradePrice_Column)="","",INDEX('IB (Input)'!$A:$T,ROW(),IB_TradePrice_Column))</f>
        <v/>
      </c>
      <c r="M236" s="17" t="str" cm="1">
        <f t="array" ref="M236">IF(INDEX('IB (Input)'!$A:$T,ROW(),IB_Commission_Column)="","",INDEX('IB (Input)'!$A:$T,ROW(),IB_Commission_Column))</f>
        <v/>
      </c>
      <c r="N236" s="17" t="str" cm="1">
        <f t="array" ref="N236">IF(INDEX('IB (Input)'!$A:$T,ROW(),IB_Taxes_Column)="","",INDEX('IB (Input)'!$A:$T,ROW(),IB_Taxes_Column))</f>
        <v/>
      </c>
      <c r="O236" s="17" t="str" cm="1">
        <f t="array" ref="O236">IF(INDEX('IB (Input)'!$A:$T,ROW(),IB_Currency_Column)="","",INDEX('IB (Input)'!$A:$T,ROW(),IB_Currency_Column))</f>
        <v/>
      </c>
      <c r="P236" s="17" t="str" cm="1">
        <f t="array" ref="P236">IF(INDEX('IB (Input)'!$A:$T,ROW(),IB_IB_Commission_Currency)="","",INDEX('IB (Input)'!$A:$T,ROW(),IB_IB_Commission_Currency))</f>
        <v/>
      </c>
      <c r="R236" s="17" t="str" cm="1">
        <f t="array" ref="R236">IFERROR(IF(O236="GBP",1,INDEX('HMRC FX Rate'!F:F,MATCH(LEFT(I236,6)&amp;O236,'HMRC FX Rate'!A:A,0))),"")</f>
        <v/>
      </c>
      <c r="S236" s="17" t="str" cm="1">
        <f t="array" ref="S236">IFERROR(IF(P236="GBP",1,INDEX('HMRC FX Rate'!F:F,MATCH(LEFT(I236,6)&amp;P236,'HMRC FX Rate'!A:A,0))),"")</f>
        <v/>
      </c>
    </row>
    <row r="237" spans="1:19">
      <c r="A237" s="17" t="str">
        <f t="shared" si="35"/>
        <v/>
      </c>
      <c r="B237" s="17" t="str">
        <f t="shared" si="36"/>
        <v/>
      </c>
      <c r="C237" s="17" t="str">
        <f t="shared" si="37"/>
        <v/>
      </c>
      <c r="D237" s="17" t="str">
        <f t="shared" si="38"/>
        <v/>
      </c>
      <c r="E237" s="17" t="str">
        <f t="shared" si="39"/>
        <v/>
      </c>
      <c r="F237" s="17" t="str">
        <f t="shared" si="40"/>
        <v/>
      </c>
      <c r="G237" s="17" t="str">
        <f t="shared" si="41"/>
        <v/>
      </c>
      <c r="I237" s="17" t="str" cm="1">
        <f t="array" ref="I237">IF(INDEX('IB (Input)'!$A:$T,ROW(),IB_TradeDate_Column)="","",INDEX('IB (Input)'!$A:$T,ROW(),IB_TradeDate_Column))</f>
        <v/>
      </c>
      <c r="J237" s="17" t="str" cm="1">
        <f t="array" ref="J237">IF(INDEX('IB (Input)'!$A:$T,ROW(),IB_Symbol_Column)="","",INDEX('IB (Input)'!$A:$T,ROW(),IB_Symbol_Column))</f>
        <v/>
      </c>
      <c r="K237" s="17" t="str" cm="1">
        <f t="array" ref="K237">IF(INDEX('IB (Input)'!$A:$T,ROW(),IB_Quantity_Column)="","",INDEX('IB (Input)'!$A:$T,ROW(),IB_Quantity_Column))</f>
        <v/>
      </c>
      <c r="L237" s="17" t="str" cm="1">
        <f t="array" ref="L237">IF(INDEX('IB (Input)'!$A:$T,ROW(),IB_TradePrice_Column)="","",INDEX('IB (Input)'!$A:$T,ROW(),IB_TradePrice_Column))</f>
        <v/>
      </c>
      <c r="M237" s="17" t="str" cm="1">
        <f t="array" ref="M237">IF(INDEX('IB (Input)'!$A:$T,ROW(),IB_Commission_Column)="","",INDEX('IB (Input)'!$A:$T,ROW(),IB_Commission_Column))</f>
        <v/>
      </c>
      <c r="N237" s="17" t="str" cm="1">
        <f t="array" ref="N237">IF(INDEX('IB (Input)'!$A:$T,ROW(),IB_Taxes_Column)="","",INDEX('IB (Input)'!$A:$T,ROW(),IB_Taxes_Column))</f>
        <v/>
      </c>
      <c r="O237" s="17" t="str" cm="1">
        <f t="array" ref="O237">IF(INDEX('IB (Input)'!$A:$T,ROW(),IB_Currency_Column)="","",INDEX('IB (Input)'!$A:$T,ROW(),IB_Currency_Column))</f>
        <v/>
      </c>
      <c r="P237" s="17" t="str" cm="1">
        <f t="array" ref="P237">IF(INDEX('IB (Input)'!$A:$T,ROW(),IB_IB_Commission_Currency)="","",INDEX('IB (Input)'!$A:$T,ROW(),IB_IB_Commission_Currency))</f>
        <v/>
      </c>
      <c r="R237" s="17" t="str" cm="1">
        <f t="array" ref="R237">IFERROR(IF(O237="GBP",1,INDEX('HMRC FX Rate'!F:F,MATCH(LEFT(I237,6)&amp;O237,'HMRC FX Rate'!A:A,0))),"")</f>
        <v/>
      </c>
      <c r="S237" s="17" t="str" cm="1">
        <f t="array" ref="S237">IFERROR(IF(P237="GBP",1,INDEX('HMRC FX Rate'!F:F,MATCH(LEFT(I237,6)&amp;P237,'HMRC FX Rate'!A:A,0))),"")</f>
        <v/>
      </c>
    </row>
    <row r="238" spans="1:19">
      <c r="A238" s="17" t="str">
        <f t="shared" si="35"/>
        <v/>
      </c>
      <c r="B238" s="17" t="str">
        <f t="shared" si="36"/>
        <v/>
      </c>
      <c r="C238" s="17" t="str">
        <f t="shared" si="37"/>
        <v/>
      </c>
      <c r="D238" s="17" t="str">
        <f t="shared" si="38"/>
        <v/>
      </c>
      <c r="E238" s="17" t="str">
        <f t="shared" si="39"/>
        <v/>
      </c>
      <c r="F238" s="17" t="str">
        <f t="shared" si="40"/>
        <v/>
      </c>
      <c r="G238" s="17" t="str">
        <f t="shared" si="41"/>
        <v/>
      </c>
      <c r="I238" s="17" t="str" cm="1">
        <f t="array" ref="I238">IF(INDEX('IB (Input)'!$A:$T,ROW(),IB_TradeDate_Column)="","",INDEX('IB (Input)'!$A:$T,ROW(),IB_TradeDate_Column))</f>
        <v/>
      </c>
      <c r="J238" s="17" t="str" cm="1">
        <f t="array" ref="J238">IF(INDEX('IB (Input)'!$A:$T,ROW(),IB_Symbol_Column)="","",INDEX('IB (Input)'!$A:$T,ROW(),IB_Symbol_Column))</f>
        <v/>
      </c>
      <c r="K238" s="17" t="str" cm="1">
        <f t="array" ref="K238">IF(INDEX('IB (Input)'!$A:$T,ROW(),IB_Quantity_Column)="","",INDEX('IB (Input)'!$A:$T,ROW(),IB_Quantity_Column))</f>
        <v/>
      </c>
      <c r="L238" s="17" t="str" cm="1">
        <f t="array" ref="L238">IF(INDEX('IB (Input)'!$A:$T,ROW(),IB_TradePrice_Column)="","",INDEX('IB (Input)'!$A:$T,ROW(),IB_TradePrice_Column))</f>
        <v/>
      </c>
      <c r="M238" s="17" t="str" cm="1">
        <f t="array" ref="M238">IF(INDEX('IB (Input)'!$A:$T,ROW(),IB_Commission_Column)="","",INDEX('IB (Input)'!$A:$T,ROW(),IB_Commission_Column))</f>
        <v/>
      </c>
      <c r="N238" s="17" t="str" cm="1">
        <f t="array" ref="N238">IF(INDEX('IB (Input)'!$A:$T,ROW(),IB_Taxes_Column)="","",INDEX('IB (Input)'!$A:$T,ROW(),IB_Taxes_Column))</f>
        <v/>
      </c>
      <c r="O238" s="17" t="str" cm="1">
        <f t="array" ref="O238">IF(INDEX('IB (Input)'!$A:$T,ROW(),IB_Currency_Column)="","",INDEX('IB (Input)'!$A:$T,ROW(),IB_Currency_Column))</f>
        <v/>
      </c>
      <c r="P238" s="17" t="str" cm="1">
        <f t="array" ref="P238">IF(INDEX('IB (Input)'!$A:$T,ROW(),IB_IB_Commission_Currency)="","",INDEX('IB (Input)'!$A:$T,ROW(),IB_IB_Commission_Currency))</f>
        <v/>
      </c>
      <c r="R238" s="17" t="str" cm="1">
        <f t="array" ref="R238">IFERROR(IF(O238="GBP",1,INDEX('HMRC FX Rate'!F:F,MATCH(LEFT(I238,6)&amp;O238,'HMRC FX Rate'!A:A,0))),"")</f>
        <v/>
      </c>
      <c r="S238" s="17" t="str" cm="1">
        <f t="array" ref="S238">IFERROR(IF(P238="GBP",1,INDEX('HMRC FX Rate'!F:F,MATCH(LEFT(I238,6)&amp;P238,'HMRC FX Rate'!A:A,0))),"")</f>
        <v/>
      </c>
    </row>
    <row r="239" spans="1:19">
      <c r="A239" s="17" t="str">
        <f t="shared" si="35"/>
        <v/>
      </c>
      <c r="B239" s="17" t="str">
        <f t="shared" si="36"/>
        <v/>
      </c>
      <c r="C239" s="17" t="str">
        <f t="shared" si="37"/>
        <v/>
      </c>
      <c r="D239" s="17" t="str">
        <f t="shared" si="38"/>
        <v/>
      </c>
      <c r="E239" s="17" t="str">
        <f t="shared" si="39"/>
        <v/>
      </c>
      <c r="F239" s="17" t="str">
        <f t="shared" si="40"/>
        <v/>
      </c>
      <c r="G239" s="17" t="str">
        <f t="shared" si="41"/>
        <v/>
      </c>
      <c r="I239" s="17" t="str" cm="1">
        <f t="array" ref="I239">IF(INDEX('IB (Input)'!$A:$T,ROW(),IB_TradeDate_Column)="","",INDEX('IB (Input)'!$A:$T,ROW(),IB_TradeDate_Column))</f>
        <v/>
      </c>
      <c r="J239" s="17" t="str" cm="1">
        <f t="array" ref="J239">IF(INDEX('IB (Input)'!$A:$T,ROW(),IB_Symbol_Column)="","",INDEX('IB (Input)'!$A:$T,ROW(),IB_Symbol_Column))</f>
        <v/>
      </c>
      <c r="K239" s="17" t="str" cm="1">
        <f t="array" ref="K239">IF(INDEX('IB (Input)'!$A:$T,ROW(),IB_Quantity_Column)="","",INDEX('IB (Input)'!$A:$T,ROW(),IB_Quantity_Column))</f>
        <v/>
      </c>
      <c r="L239" s="17" t="str" cm="1">
        <f t="array" ref="L239">IF(INDEX('IB (Input)'!$A:$T,ROW(),IB_TradePrice_Column)="","",INDEX('IB (Input)'!$A:$T,ROW(),IB_TradePrice_Column))</f>
        <v/>
      </c>
      <c r="M239" s="17" t="str" cm="1">
        <f t="array" ref="M239">IF(INDEX('IB (Input)'!$A:$T,ROW(),IB_Commission_Column)="","",INDEX('IB (Input)'!$A:$T,ROW(),IB_Commission_Column))</f>
        <v/>
      </c>
      <c r="N239" s="17" t="str" cm="1">
        <f t="array" ref="N239">IF(INDEX('IB (Input)'!$A:$T,ROW(),IB_Taxes_Column)="","",INDEX('IB (Input)'!$A:$T,ROW(),IB_Taxes_Column))</f>
        <v/>
      </c>
      <c r="O239" s="17" t="str" cm="1">
        <f t="array" ref="O239">IF(INDEX('IB (Input)'!$A:$T,ROW(),IB_Currency_Column)="","",INDEX('IB (Input)'!$A:$T,ROW(),IB_Currency_Column))</f>
        <v/>
      </c>
      <c r="P239" s="17" t="str" cm="1">
        <f t="array" ref="P239">IF(INDEX('IB (Input)'!$A:$T,ROW(),IB_IB_Commission_Currency)="","",INDEX('IB (Input)'!$A:$T,ROW(),IB_IB_Commission_Currency))</f>
        <v/>
      </c>
      <c r="R239" s="17" t="str" cm="1">
        <f t="array" ref="R239">IFERROR(IF(O239="GBP",1,INDEX('HMRC FX Rate'!F:F,MATCH(LEFT(I239,6)&amp;O239,'HMRC FX Rate'!A:A,0))),"")</f>
        <v/>
      </c>
      <c r="S239" s="17" t="str" cm="1">
        <f t="array" ref="S239">IFERROR(IF(P239="GBP",1,INDEX('HMRC FX Rate'!F:F,MATCH(LEFT(I239,6)&amp;P239,'HMRC FX Rate'!A:A,0))),"")</f>
        <v/>
      </c>
    </row>
    <row r="240" spans="1:19">
      <c r="A240" s="17" t="str">
        <f t="shared" si="35"/>
        <v/>
      </c>
      <c r="B240" s="17" t="str">
        <f t="shared" si="36"/>
        <v/>
      </c>
      <c r="C240" s="17" t="str">
        <f t="shared" si="37"/>
        <v/>
      </c>
      <c r="D240" s="17" t="str">
        <f t="shared" si="38"/>
        <v/>
      </c>
      <c r="E240" s="17" t="str">
        <f t="shared" si="39"/>
        <v/>
      </c>
      <c r="F240" s="17" t="str">
        <f t="shared" si="40"/>
        <v/>
      </c>
      <c r="G240" s="17" t="str">
        <f t="shared" si="41"/>
        <v/>
      </c>
      <c r="I240" s="17" t="str" cm="1">
        <f t="array" ref="I240">IF(INDEX('IB (Input)'!$A:$T,ROW(),IB_TradeDate_Column)="","",INDEX('IB (Input)'!$A:$T,ROW(),IB_TradeDate_Column))</f>
        <v/>
      </c>
      <c r="J240" s="17" t="str" cm="1">
        <f t="array" ref="J240">IF(INDEX('IB (Input)'!$A:$T,ROW(),IB_Symbol_Column)="","",INDEX('IB (Input)'!$A:$T,ROW(),IB_Symbol_Column))</f>
        <v/>
      </c>
      <c r="K240" s="17" t="str" cm="1">
        <f t="array" ref="K240">IF(INDEX('IB (Input)'!$A:$T,ROW(),IB_Quantity_Column)="","",INDEX('IB (Input)'!$A:$T,ROW(),IB_Quantity_Column))</f>
        <v/>
      </c>
      <c r="L240" s="17" t="str" cm="1">
        <f t="array" ref="L240">IF(INDEX('IB (Input)'!$A:$T,ROW(),IB_TradePrice_Column)="","",INDEX('IB (Input)'!$A:$T,ROW(),IB_TradePrice_Column))</f>
        <v/>
      </c>
      <c r="M240" s="17" t="str" cm="1">
        <f t="array" ref="M240">IF(INDEX('IB (Input)'!$A:$T,ROW(),IB_Commission_Column)="","",INDEX('IB (Input)'!$A:$T,ROW(),IB_Commission_Column))</f>
        <v/>
      </c>
      <c r="N240" s="17" t="str" cm="1">
        <f t="array" ref="N240">IF(INDEX('IB (Input)'!$A:$T,ROW(),IB_Taxes_Column)="","",INDEX('IB (Input)'!$A:$T,ROW(),IB_Taxes_Column))</f>
        <v/>
      </c>
      <c r="O240" s="17" t="str" cm="1">
        <f t="array" ref="O240">IF(INDEX('IB (Input)'!$A:$T,ROW(),IB_Currency_Column)="","",INDEX('IB (Input)'!$A:$T,ROW(),IB_Currency_Column))</f>
        <v/>
      </c>
      <c r="P240" s="17" t="str" cm="1">
        <f t="array" ref="P240">IF(INDEX('IB (Input)'!$A:$T,ROW(),IB_IB_Commission_Currency)="","",INDEX('IB (Input)'!$A:$T,ROW(),IB_IB_Commission_Currency))</f>
        <v/>
      </c>
      <c r="R240" s="17" t="str" cm="1">
        <f t="array" ref="R240">IFERROR(IF(O240="GBP",1,INDEX('HMRC FX Rate'!F:F,MATCH(LEFT(I240,6)&amp;O240,'HMRC FX Rate'!A:A,0))),"")</f>
        <v/>
      </c>
      <c r="S240" s="17" t="str" cm="1">
        <f t="array" ref="S240">IFERROR(IF(P240="GBP",1,INDEX('HMRC FX Rate'!F:F,MATCH(LEFT(I240,6)&amp;P240,'HMRC FX Rate'!A:A,0))),"")</f>
        <v/>
      </c>
    </row>
    <row r="241" spans="1:19">
      <c r="A241" s="17" t="str">
        <f t="shared" si="35"/>
        <v/>
      </c>
      <c r="B241" s="17" t="str">
        <f t="shared" si="36"/>
        <v/>
      </c>
      <c r="C241" s="17" t="str">
        <f t="shared" si="37"/>
        <v/>
      </c>
      <c r="D241" s="17" t="str">
        <f t="shared" si="38"/>
        <v/>
      </c>
      <c r="E241" s="17" t="str">
        <f t="shared" si="39"/>
        <v/>
      </c>
      <c r="F241" s="17" t="str">
        <f t="shared" si="40"/>
        <v/>
      </c>
      <c r="G241" s="17" t="str">
        <f t="shared" si="41"/>
        <v/>
      </c>
      <c r="I241" s="17" t="str" cm="1">
        <f t="array" ref="I241">IF(INDEX('IB (Input)'!$A:$T,ROW(),IB_TradeDate_Column)="","",INDEX('IB (Input)'!$A:$T,ROW(),IB_TradeDate_Column))</f>
        <v/>
      </c>
      <c r="J241" s="17" t="str" cm="1">
        <f t="array" ref="J241">IF(INDEX('IB (Input)'!$A:$T,ROW(),IB_Symbol_Column)="","",INDEX('IB (Input)'!$A:$T,ROW(),IB_Symbol_Column))</f>
        <v/>
      </c>
      <c r="K241" s="17" t="str" cm="1">
        <f t="array" ref="K241">IF(INDEX('IB (Input)'!$A:$T,ROW(),IB_Quantity_Column)="","",INDEX('IB (Input)'!$A:$T,ROW(),IB_Quantity_Column))</f>
        <v/>
      </c>
      <c r="L241" s="17" t="str" cm="1">
        <f t="array" ref="L241">IF(INDEX('IB (Input)'!$A:$T,ROW(),IB_TradePrice_Column)="","",INDEX('IB (Input)'!$A:$T,ROW(),IB_TradePrice_Column))</f>
        <v/>
      </c>
      <c r="M241" s="17" t="str" cm="1">
        <f t="array" ref="M241">IF(INDEX('IB (Input)'!$A:$T,ROW(),IB_Commission_Column)="","",INDEX('IB (Input)'!$A:$T,ROW(),IB_Commission_Column))</f>
        <v/>
      </c>
      <c r="N241" s="17" t="str" cm="1">
        <f t="array" ref="N241">IF(INDEX('IB (Input)'!$A:$T,ROW(),IB_Taxes_Column)="","",INDEX('IB (Input)'!$A:$T,ROW(),IB_Taxes_Column))</f>
        <v/>
      </c>
      <c r="O241" s="17" t="str" cm="1">
        <f t="array" ref="O241">IF(INDEX('IB (Input)'!$A:$T,ROW(),IB_Currency_Column)="","",INDEX('IB (Input)'!$A:$T,ROW(),IB_Currency_Column))</f>
        <v/>
      </c>
      <c r="P241" s="17" t="str" cm="1">
        <f t="array" ref="P241">IF(INDEX('IB (Input)'!$A:$T,ROW(),IB_IB_Commission_Currency)="","",INDEX('IB (Input)'!$A:$T,ROW(),IB_IB_Commission_Currency))</f>
        <v/>
      </c>
      <c r="R241" s="17" t="str" cm="1">
        <f t="array" ref="R241">IFERROR(IF(O241="GBP",1,INDEX('HMRC FX Rate'!F:F,MATCH(LEFT(I241,6)&amp;O241,'HMRC FX Rate'!A:A,0))),"")</f>
        <v/>
      </c>
      <c r="S241" s="17" t="str" cm="1">
        <f t="array" ref="S241">IFERROR(IF(P241="GBP",1,INDEX('HMRC FX Rate'!F:F,MATCH(LEFT(I241,6)&amp;P241,'HMRC FX Rate'!A:A,0))),"")</f>
        <v/>
      </c>
    </row>
    <row r="242" spans="1:19">
      <c r="A242" s="17" t="str">
        <f t="shared" si="35"/>
        <v/>
      </c>
      <c r="B242" s="17" t="str">
        <f t="shared" si="36"/>
        <v/>
      </c>
      <c r="C242" s="17" t="str">
        <f t="shared" si="37"/>
        <v/>
      </c>
      <c r="D242" s="17" t="str">
        <f t="shared" si="38"/>
        <v/>
      </c>
      <c r="E242" s="17" t="str">
        <f t="shared" si="39"/>
        <v/>
      </c>
      <c r="F242" s="17" t="str">
        <f t="shared" si="40"/>
        <v/>
      </c>
      <c r="G242" s="17" t="str">
        <f t="shared" si="41"/>
        <v/>
      </c>
      <c r="I242" s="17" t="str" cm="1">
        <f t="array" ref="I242">IF(INDEX('IB (Input)'!$A:$T,ROW(),IB_TradeDate_Column)="","",INDEX('IB (Input)'!$A:$T,ROW(),IB_TradeDate_Column))</f>
        <v/>
      </c>
      <c r="J242" s="17" t="str" cm="1">
        <f t="array" ref="J242">IF(INDEX('IB (Input)'!$A:$T,ROW(),IB_Symbol_Column)="","",INDEX('IB (Input)'!$A:$T,ROW(),IB_Symbol_Column))</f>
        <v/>
      </c>
      <c r="K242" s="17" t="str" cm="1">
        <f t="array" ref="K242">IF(INDEX('IB (Input)'!$A:$T,ROW(),IB_Quantity_Column)="","",INDEX('IB (Input)'!$A:$T,ROW(),IB_Quantity_Column))</f>
        <v/>
      </c>
      <c r="L242" s="17" t="str" cm="1">
        <f t="array" ref="L242">IF(INDEX('IB (Input)'!$A:$T,ROW(),IB_TradePrice_Column)="","",INDEX('IB (Input)'!$A:$T,ROW(),IB_TradePrice_Column))</f>
        <v/>
      </c>
      <c r="M242" s="17" t="str" cm="1">
        <f t="array" ref="M242">IF(INDEX('IB (Input)'!$A:$T,ROW(),IB_Commission_Column)="","",INDEX('IB (Input)'!$A:$T,ROW(),IB_Commission_Column))</f>
        <v/>
      </c>
      <c r="N242" s="17" t="str" cm="1">
        <f t="array" ref="N242">IF(INDEX('IB (Input)'!$A:$T,ROW(),IB_Taxes_Column)="","",INDEX('IB (Input)'!$A:$T,ROW(),IB_Taxes_Column))</f>
        <v/>
      </c>
      <c r="O242" s="17" t="str" cm="1">
        <f t="array" ref="O242">IF(INDEX('IB (Input)'!$A:$T,ROW(),IB_Currency_Column)="","",INDEX('IB (Input)'!$A:$T,ROW(),IB_Currency_Column))</f>
        <v/>
      </c>
      <c r="P242" s="17" t="str" cm="1">
        <f t="array" ref="P242">IF(INDEX('IB (Input)'!$A:$T,ROW(),IB_IB_Commission_Currency)="","",INDEX('IB (Input)'!$A:$T,ROW(),IB_IB_Commission_Currency))</f>
        <v/>
      </c>
      <c r="R242" s="17" t="str" cm="1">
        <f t="array" ref="R242">IFERROR(IF(O242="GBP",1,INDEX('HMRC FX Rate'!F:F,MATCH(LEFT(I242,6)&amp;O242,'HMRC FX Rate'!A:A,0))),"")</f>
        <v/>
      </c>
      <c r="S242" s="17" t="str" cm="1">
        <f t="array" ref="S242">IFERROR(IF(P242="GBP",1,INDEX('HMRC FX Rate'!F:F,MATCH(LEFT(I242,6)&amp;P242,'HMRC FX Rate'!A:A,0))),"")</f>
        <v/>
      </c>
    </row>
    <row r="243" spans="1:19">
      <c r="A243" s="17" t="str">
        <f t="shared" si="35"/>
        <v/>
      </c>
      <c r="B243" s="17" t="str">
        <f t="shared" si="36"/>
        <v/>
      </c>
      <c r="C243" s="17" t="str">
        <f t="shared" si="37"/>
        <v/>
      </c>
      <c r="D243" s="17" t="str">
        <f t="shared" si="38"/>
        <v/>
      </c>
      <c r="E243" s="17" t="str">
        <f t="shared" si="39"/>
        <v/>
      </c>
      <c r="F243" s="17" t="str">
        <f t="shared" si="40"/>
        <v/>
      </c>
      <c r="G243" s="17" t="str">
        <f t="shared" si="41"/>
        <v/>
      </c>
      <c r="I243" s="17" t="str" cm="1">
        <f t="array" ref="I243">IF(INDEX('IB (Input)'!$A:$T,ROW(),IB_TradeDate_Column)="","",INDEX('IB (Input)'!$A:$T,ROW(),IB_TradeDate_Column))</f>
        <v/>
      </c>
      <c r="J243" s="17" t="str" cm="1">
        <f t="array" ref="J243">IF(INDEX('IB (Input)'!$A:$T,ROW(),IB_Symbol_Column)="","",INDEX('IB (Input)'!$A:$T,ROW(),IB_Symbol_Column))</f>
        <v/>
      </c>
      <c r="K243" s="17" t="str" cm="1">
        <f t="array" ref="K243">IF(INDEX('IB (Input)'!$A:$T,ROW(),IB_Quantity_Column)="","",INDEX('IB (Input)'!$A:$T,ROW(),IB_Quantity_Column))</f>
        <v/>
      </c>
      <c r="L243" s="17" t="str" cm="1">
        <f t="array" ref="L243">IF(INDEX('IB (Input)'!$A:$T,ROW(),IB_TradePrice_Column)="","",INDEX('IB (Input)'!$A:$T,ROW(),IB_TradePrice_Column))</f>
        <v/>
      </c>
      <c r="M243" s="17" t="str" cm="1">
        <f t="array" ref="M243">IF(INDEX('IB (Input)'!$A:$T,ROW(),IB_Commission_Column)="","",INDEX('IB (Input)'!$A:$T,ROW(),IB_Commission_Column))</f>
        <v/>
      </c>
      <c r="N243" s="17" t="str" cm="1">
        <f t="array" ref="N243">IF(INDEX('IB (Input)'!$A:$T,ROW(),IB_Taxes_Column)="","",INDEX('IB (Input)'!$A:$T,ROW(),IB_Taxes_Column))</f>
        <v/>
      </c>
      <c r="O243" s="17" t="str" cm="1">
        <f t="array" ref="O243">IF(INDEX('IB (Input)'!$A:$T,ROW(),IB_Currency_Column)="","",INDEX('IB (Input)'!$A:$T,ROW(),IB_Currency_Column))</f>
        <v/>
      </c>
      <c r="P243" s="17" t="str" cm="1">
        <f t="array" ref="P243">IF(INDEX('IB (Input)'!$A:$T,ROW(),IB_IB_Commission_Currency)="","",INDEX('IB (Input)'!$A:$T,ROW(),IB_IB_Commission_Currency))</f>
        <v/>
      </c>
      <c r="R243" s="17" t="str" cm="1">
        <f t="array" ref="R243">IFERROR(IF(O243="GBP",1,INDEX('HMRC FX Rate'!F:F,MATCH(LEFT(I243,6)&amp;O243,'HMRC FX Rate'!A:A,0))),"")</f>
        <v/>
      </c>
      <c r="S243" s="17" t="str" cm="1">
        <f t="array" ref="S243">IFERROR(IF(P243="GBP",1,INDEX('HMRC FX Rate'!F:F,MATCH(LEFT(I243,6)&amp;P243,'HMRC FX Rate'!A:A,0))),"")</f>
        <v/>
      </c>
    </row>
    <row r="244" spans="1:19">
      <c r="A244" s="17" t="str">
        <f t="shared" si="35"/>
        <v/>
      </c>
      <c r="B244" s="17" t="str">
        <f t="shared" si="36"/>
        <v/>
      </c>
      <c r="C244" s="17" t="str">
        <f t="shared" si="37"/>
        <v/>
      </c>
      <c r="D244" s="17" t="str">
        <f t="shared" si="38"/>
        <v/>
      </c>
      <c r="E244" s="17" t="str">
        <f t="shared" si="39"/>
        <v/>
      </c>
      <c r="F244" s="17" t="str">
        <f t="shared" si="40"/>
        <v/>
      </c>
      <c r="G244" s="17" t="str">
        <f t="shared" si="41"/>
        <v/>
      </c>
      <c r="I244" s="17" t="str" cm="1">
        <f t="array" ref="I244">IF(INDEX('IB (Input)'!$A:$T,ROW(),IB_TradeDate_Column)="","",INDEX('IB (Input)'!$A:$T,ROW(),IB_TradeDate_Column))</f>
        <v/>
      </c>
      <c r="J244" s="17" t="str" cm="1">
        <f t="array" ref="J244">IF(INDEX('IB (Input)'!$A:$T,ROW(),IB_Symbol_Column)="","",INDEX('IB (Input)'!$A:$T,ROW(),IB_Symbol_Column))</f>
        <v/>
      </c>
      <c r="K244" s="17" t="str" cm="1">
        <f t="array" ref="K244">IF(INDEX('IB (Input)'!$A:$T,ROW(),IB_Quantity_Column)="","",INDEX('IB (Input)'!$A:$T,ROW(),IB_Quantity_Column))</f>
        <v/>
      </c>
      <c r="L244" s="17" t="str" cm="1">
        <f t="array" ref="L244">IF(INDEX('IB (Input)'!$A:$T,ROW(),IB_TradePrice_Column)="","",INDEX('IB (Input)'!$A:$T,ROW(),IB_TradePrice_Column))</f>
        <v/>
      </c>
      <c r="M244" s="17" t="str" cm="1">
        <f t="array" ref="M244">IF(INDEX('IB (Input)'!$A:$T,ROW(),IB_Commission_Column)="","",INDEX('IB (Input)'!$A:$T,ROW(),IB_Commission_Column))</f>
        <v/>
      </c>
      <c r="N244" s="17" t="str" cm="1">
        <f t="array" ref="N244">IF(INDEX('IB (Input)'!$A:$T,ROW(),IB_Taxes_Column)="","",INDEX('IB (Input)'!$A:$T,ROW(),IB_Taxes_Column))</f>
        <v/>
      </c>
      <c r="O244" s="17" t="str" cm="1">
        <f t="array" ref="O244">IF(INDEX('IB (Input)'!$A:$T,ROW(),IB_Currency_Column)="","",INDEX('IB (Input)'!$A:$T,ROW(),IB_Currency_Column))</f>
        <v/>
      </c>
      <c r="P244" s="17" t="str" cm="1">
        <f t="array" ref="P244">IF(INDEX('IB (Input)'!$A:$T,ROW(),IB_IB_Commission_Currency)="","",INDEX('IB (Input)'!$A:$T,ROW(),IB_IB_Commission_Currency))</f>
        <v/>
      </c>
      <c r="R244" s="17" t="str" cm="1">
        <f t="array" ref="R244">IFERROR(IF(O244="GBP",1,INDEX('HMRC FX Rate'!F:F,MATCH(LEFT(I244,6)&amp;O244,'HMRC FX Rate'!A:A,0))),"")</f>
        <v/>
      </c>
      <c r="S244" s="17" t="str" cm="1">
        <f t="array" ref="S244">IFERROR(IF(P244="GBP",1,INDEX('HMRC FX Rate'!F:F,MATCH(LEFT(I244,6)&amp;P244,'HMRC FX Rate'!A:A,0))),"")</f>
        <v/>
      </c>
    </row>
    <row r="245" spans="1:19">
      <c r="A245" s="17" t="str">
        <f t="shared" si="35"/>
        <v/>
      </c>
      <c r="B245" s="17" t="str">
        <f t="shared" si="36"/>
        <v/>
      </c>
      <c r="C245" s="17" t="str">
        <f t="shared" si="37"/>
        <v/>
      </c>
      <c r="D245" s="17" t="str">
        <f t="shared" si="38"/>
        <v/>
      </c>
      <c r="E245" s="17" t="str">
        <f t="shared" si="39"/>
        <v/>
      </c>
      <c r="F245" s="17" t="str">
        <f t="shared" si="40"/>
        <v/>
      </c>
      <c r="G245" s="17" t="str">
        <f t="shared" si="41"/>
        <v/>
      </c>
      <c r="I245" s="17" t="str" cm="1">
        <f t="array" ref="I245">IF(INDEX('IB (Input)'!$A:$T,ROW(),IB_TradeDate_Column)="","",INDEX('IB (Input)'!$A:$T,ROW(),IB_TradeDate_Column))</f>
        <v/>
      </c>
      <c r="J245" s="17" t="str" cm="1">
        <f t="array" ref="J245">IF(INDEX('IB (Input)'!$A:$T,ROW(),IB_Symbol_Column)="","",INDEX('IB (Input)'!$A:$T,ROW(),IB_Symbol_Column))</f>
        <v/>
      </c>
      <c r="K245" s="17" t="str" cm="1">
        <f t="array" ref="K245">IF(INDEX('IB (Input)'!$A:$T,ROW(),IB_Quantity_Column)="","",INDEX('IB (Input)'!$A:$T,ROW(),IB_Quantity_Column))</f>
        <v/>
      </c>
      <c r="L245" s="17" t="str" cm="1">
        <f t="array" ref="L245">IF(INDEX('IB (Input)'!$A:$T,ROW(),IB_TradePrice_Column)="","",INDEX('IB (Input)'!$A:$T,ROW(),IB_TradePrice_Column))</f>
        <v/>
      </c>
      <c r="M245" s="17" t="str" cm="1">
        <f t="array" ref="M245">IF(INDEX('IB (Input)'!$A:$T,ROW(),IB_Commission_Column)="","",INDEX('IB (Input)'!$A:$T,ROW(),IB_Commission_Column))</f>
        <v/>
      </c>
      <c r="N245" s="17" t="str" cm="1">
        <f t="array" ref="N245">IF(INDEX('IB (Input)'!$A:$T,ROW(),IB_Taxes_Column)="","",INDEX('IB (Input)'!$A:$T,ROW(),IB_Taxes_Column))</f>
        <v/>
      </c>
      <c r="O245" s="17" t="str" cm="1">
        <f t="array" ref="O245">IF(INDEX('IB (Input)'!$A:$T,ROW(),IB_Currency_Column)="","",INDEX('IB (Input)'!$A:$T,ROW(),IB_Currency_Column))</f>
        <v/>
      </c>
      <c r="P245" s="17" t="str" cm="1">
        <f t="array" ref="P245">IF(INDEX('IB (Input)'!$A:$T,ROW(),IB_IB_Commission_Currency)="","",INDEX('IB (Input)'!$A:$T,ROW(),IB_IB_Commission_Currency))</f>
        <v/>
      </c>
      <c r="R245" s="17" t="str" cm="1">
        <f t="array" ref="R245">IFERROR(IF(O245="GBP",1,INDEX('HMRC FX Rate'!F:F,MATCH(LEFT(I245,6)&amp;O245,'HMRC FX Rate'!A:A,0))),"")</f>
        <v/>
      </c>
      <c r="S245" s="17" t="str" cm="1">
        <f t="array" ref="S245">IFERROR(IF(P245="GBP",1,INDEX('HMRC FX Rate'!F:F,MATCH(LEFT(I245,6)&amp;P245,'HMRC FX Rate'!A:A,0))),"")</f>
        <v/>
      </c>
    </row>
    <row r="246" spans="1:19">
      <c r="A246" s="17" t="str">
        <f t="shared" si="35"/>
        <v/>
      </c>
      <c r="B246" s="17" t="str">
        <f t="shared" si="36"/>
        <v/>
      </c>
      <c r="C246" s="17" t="str">
        <f t="shared" si="37"/>
        <v/>
      </c>
      <c r="D246" s="17" t="str">
        <f t="shared" si="38"/>
        <v/>
      </c>
      <c r="E246" s="17" t="str">
        <f t="shared" si="39"/>
        <v/>
      </c>
      <c r="F246" s="17" t="str">
        <f t="shared" si="40"/>
        <v/>
      </c>
      <c r="G246" s="17" t="str">
        <f t="shared" si="41"/>
        <v/>
      </c>
      <c r="I246" s="17" t="str" cm="1">
        <f t="array" ref="I246">IF(INDEX('IB (Input)'!$A:$T,ROW(),IB_TradeDate_Column)="","",INDEX('IB (Input)'!$A:$T,ROW(),IB_TradeDate_Column))</f>
        <v/>
      </c>
      <c r="J246" s="17" t="str" cm="1">
        <f t="array" ref="J246">IF(INDEX('IB (Input)'!$A:$T,ROW(),IB_Symbol_Column)="","",INDEX('IB (Input)'!$A:$T,ROW(),IB_Symbol_Column))</f>
        <v/>
      </c>
      <c r="K246" s="17" t="str" cm="1">
        <f t="array" ref="K246">IF(INDEX('IB (Input)'!$A:$T,ROW(),IB_Quantity_Column)="","",INDEX('IB (Input)'!$A:$T,ROW(),IB_Quantity_Column))</f>
        <v/>
      </c>
      <c r="L246" s="17" t="str" cm="1">
        <f t="array" ref="L246">IF(INDEX('IB (Input)'!$A:$T,ROW(),IB_TradePrice_Column)="","",INDEX('IB (Input)'!$A:$T,ROW(),IB_TradePrice_Column))</f>
        <v/>
      </c>
      <c r="M246" s="17" t="str" cm="1">
        <f t="array" ref="M246">IF(INDEX('IB (Input)'!$A:$T,ROW(),IB_Commission_Column)="","",INDEX('IB (Input)'!$A:$T,ROW(),IB_Commission_Column))</f>
        <v/>
      </c>
      <c r="N246" s="17" t="str" cm="1">
        <f t="array" ref="N246">IF(INDEX('IB (Input)'!$A:$T,ROW(),IB_Taxes_Column)="","",INDEX('IB (Input)'!$A:$T,ROW(),IB_Taxes_Column))</f>
        <v/>
      </c>
      <c r="O246" s="17" t="str" cm="1">
        <f t="array" ref="O246">IF(INDEX('IB (Input)'!$A:$T,ROW(),IB_Currency_Column)="","",INDEX('IB (Input)'!$A:$T,ROW(),IB_Currency_Column))</f>
        <v/>
      </c>
      <c r="P246" s="17" t="str" cm="1">
        <f t="array" ref="P246">IF(INDEX('IB (Input)'!$A:$T,ROW(),IB_IB_Commission_Currency)="","",INDEX('IB (Input)'!$A:$T,ROW(),IB_IB_Commission_Currency))</f>
        <v/>
      </c>
      <c r="R246" s="17" t="str" cm="1">
        <f t="array" ref="R246">IFERROR(IF(O246="GBP",1,INDEX('HMRC FX Rate'!F:F,MATCH(LEFT(I246,6)&amp;O246,'HMRC FX Rate'!A:A,0))),"")</f>
        <v/>
      </c>
      <c r="S246" s="17" t="str" cm="1">
        <f t="array" ref="S246">IFERROR(IF(P246="GBP",1,INDEX('HMRC FX Rate'!F:F,MATCH(LEFT(I246,6)&amp;P246,'HMRC FX Rate'!A:A,0))),"")</f>
        <v/>
      </c>
    </row>
    <row r="247" spans="1:19">
      <c r="A247" s="17" t="str">
        <f t="shared" si="35"/>
        <v/>
      </c>
      <c r="B247" s="17" t="str">
        <f t="shared" si="36"/>
        <v/>
      </c>
      <c r="C247" s="17" t="str">
        <f t="shared" si="37"/>
        <v/>
      </c>
      <c r="D247" s="17" t="str">
        <f t="shared" si="38"/>
        <v/>
      </c>
      <c r="E247" s="17" t="str">
        <f t="shared" si="39"/>
        <v/>
      </c>
      <c r="F247" s="17" t="str">
        <f t="shared" si="40"/>
        <v/>
      </c>
      <c r="G247" s="17" t="str">
        <f t="shared" si="41"/>
        <v/>
      </c>
      <c r="I247" s="17" t="str" cm="1">
        <f t="array" ref="I247">IF(INDEX('IB (Input)'!$A:$T,ROW(),IB_TradeDate_Column)="","",INDEX('IB (Input)'!$A:$T,ROW(),IB_TradeDate_Column))</f>
        <v/>
      </c>
      <c r="J247" s="17" t="str" cm="1">
        <f t="array" ref="J247">IF(INDEX('IB (Input)'!$A:$T,ROW(),IB_Symbol_Column)="","",INDEX('IB (Input)'!$A:$T,ROW(),IB_Symbol_Column))</f>
        <v/>
      </c>
      <c r="K247" s="17" t="str" cm="1">
        <f t="array" ref="K247">IF(INDEX('IB (Input)'!$A:$T,ROW(),IB_Quantity_Column)="","",INDEX('IB (Input)'!$A:$T,ROW(),IB_Quantity_Column))</f>
        <v/>
      </c>
      <c r="L247" s="17" t="str" cm="1">
        <f t="array" ref="L247">IF(INDEX('IB (Input)'!$A:$T,ROW(),IB_TradePrice_Column)="","",INDEX('IB (Input)'!$A:$T,ROW(),IB_TradePrice_Column))</f>
        <v/>
      </c>
      <c r="M247" s="17" t="str" cm="1">
        <f t="array" ref="M247">IF(INDEX('IB (Input)'!$A:$T,ROW(),IB_Commission_Column)="","",INDEX('IB (Input)'!$A:$T,ROW(),IB_Commission_Column))</f>
        <v/>
      </c>
      <c r="N247" s="17" t="str" cm="1">
        <f t="array" ref="N247">IF(INDEX('IB (Input)'!$A:$T,ROW(),IB_Taxes_Column)="","",INDEX('IB (Input)'!$A:$T,ROW(),IB_Taxes_Column))</f>
        <v/>
      </c>
      <c r="O247" s="17" t="str" cm="1">
        <f t="array" ref="O247">IF(INDEX('IB (Input)'!$A:$T,ROW(),IB_Currency_Column)="","",INDEX('IB (Input)'!$A:$T,ROW(),IB_Currency_Column))</f>
        <v/>
      </c>
      <c r="P247" s="17" t="str" cm="1">
        <f t="array" ref="P247">IF(INDEX('IB (Input)'!$A:$T,ROW(),IB_IB_Commission_Currency)="","",INDEX('IB (Input)'!$A:$T,ROW(),IB_IB_Commission_Currency))</f>
        <v/>
      </c>
      <c r="R247" s="17" t="str" cm="1">
        <f t="array" ref="R247">IFERROR(IF(O247="GBP",1,INDEX('HMRC FX Rate'!F:F,MATCH(LEFT(I247,6)&amp;O247,'HMRC FX Rate'!A:A,0))),"")</f>
        <v/>
      </c>
      <c r="S247" s="17" t="str" cm="1">
        <f t="array" ref="S247">IFERROR(IF(P247="GBP",1,INDEX('HMRC FX Rate'!F:F,MATCH(LEFT(I247,6)&amp;P247,'HMRC FX Rate'!A:A,0))),"")</f>
        <v/>
      </c>
    </row>
    <row r="248" spans="1:19">
      <c r="A248" s="17" t="str">
        <f t="shared" si="35"/>
        <v/>
      </c>
      <c r="B248" s="17" t="str">
        <f t="shared" si="36"/>
        <v/>
      </c>
      <c r="C248" s="17" t="str">
        <f t="shared" si="37"/>
        <v/>
      </c>
      <c r="D248" s="17" t="str">
        <f t="shared" si="38"/>
        <v/>
      </c>
      <c r="E248" s="17" t="str">
        <f t="shared" si="39"/>
        <v/>
      </c>
      <c r="F248" s="17" t="str">
        <f t="shared" si="40"/>
        <v/>
      </c>
      <c r="G248" s="17" t="str">
        <f t="shared" si="41"/>
        <v/>
      </c>
      <c r="I248" s="17" t="str" cm="1">
        <f t="array" ref="I248">IF(INDEX('IB (Input)'!$A:$T,ROW(),IB_TradeDate_Column)="","",INDEX('IB (Input)'!$A:$T,ROW(),IB_TradeDate_Column))</f>
        <v/>
      </c>
      <c r="J248" s="17" t="str" cm="1">
        <f t="array" ref="J248">IF(INDEX('IB (Input)'!$A:$T,ROW(),IB_Symbol_Column)="","",INDEX('IB (Input)'!$A:$T,ROW(),IB_Symbol_Column))</f>
        <v/>
      </c>
      <c r="K248" s="17" t="str" cm="1">
        <f t="array" ref="K248">IF(INDEX('IB (Input)'!$A:$T,ROW(),IB_Quantity_Column)="","",INDEX('IB (Input)'!$A:$T,ROW(),IB_Quantity_Column))</f>
        <v/>
      </c>
      <c r="L248" s="17" t="str" cm="1">
        <f t="array" ref="L248">IF(INDEX('IB (Input)'!$A:$T,ROW(),IB_TradePrice_Column)="","",INDEX('IB (Input)'!$A:$T,ROW(),IB_TradePrice_Column))</f>
        <v/>
      </c>
      <c r="M248" s="17" t="str" cm="1">
        <f t="array" ref="M248">IF(INDEX('IB (Input)'!$A:$T,ROW(),IB_Commission_Column)="","",INDEX('IB (Input)'!$A:$T,ROW(),IB_Commission_Column))</f>
        <v/>
      </c>
      <c r="N248" s="17" t="str" cm="1">
        <f t="array" ref="N248">IF(INDEX('IB (Input)'!$A:$T,ROW(),IB_Taxes_Column)="","",INDEX('IB (Input)'!$A:$T,ROW(),IB_Taxes_Column))</f>
        <v/>
      </c>
      <c r="O248" s="17" t="str" cm="1">
        <f t="array" ref="O248">IF(INDEX('IB (Input)'!$A:$T,ROW(),IB_Currency_Column)="","",INDEX('IB (Input)'!$A:$T,ROW(),IB_Currency_Column))</f>
        <v/>
      </c>
      <c r="P248" s="17" t="str" cm="1">
        <f t="array" ref="P248">IF(INDEX('IB (Input)'!$A:$T,ROW(),IB_IB_Commission_Currency)="","",INDEX('IB (Input)'!$A:$T,ROW(),IB_IB_Commission_Currency))</f>
        <v/>
      </c>
      <c r="R248" s="17" t="str" cm="1">
        <f t="array" ref="R248">IFERROR(IF(O248="GBP",1,INDEX('HMRC FX Rate'!F:F,MATCH(LEFT(I248,6)&amp;O248,'HMRC FX Rate'!A:A,0))),"")</f>
        <v/>
      </c>
      <c r="S248" s="17" t="str" cm="1">
        <f t="array" ref="S248">IFERROR(IF(P248="GBP",1,INDEX('HMRC FX Rate'!F:F,MATCH(LEFT(I248,6)&amp;P248,'HMRC FX Rate'!A:A,0))),"")</f>
        <v/>
      </c>
    </row>
    <row r="249" spans="1:19">
      <c r="A249" s="17" t="str">
        <f t="shared" si="35"/>
        <v/>
      </c>
      <c r="B249" s="17" t="str">
        <f t="shared" si="36"/>
        <v/>
      </c>
      <c r="C249" s="17" t="str">
        <f t="shared" si="37"/>
        <v/>
      </c>
      <c r="D249" s="17" t="str">
        <f t="shared" si="38"/>
        <v/>
      </c>
      <c r="E249" s="17" t="str">
        <f t="shared" si="39"/>
        <v/>
      </c>
      <c r="F249" s="17" t="str">
        <f t="shared" si="40"/>
        <v/>
      </c>
      <c r="G249" s="17" t="str">
        <f t="shared" si="41"/>
        <v/>
      </c>
      <c r="I249" s="17" t="str" cm="1">
        <f t="array" ref="I249">IF(INDEX('IB (Input)'!$A:$T,ROW(),IB_TradeDate_Column)="","",INDEX('IB (Input)'!$A:$T,ROW(),IB_TradeDate_Column))</f>
        <v/>
      </c>
      <c r="J249" s="17" t="str" cm="1">
        <f t="array" ref="J249">IF(INDEX('IB (Input)'!$A:$T,ROW(),IB_Symbol_Column)="","",INDEX('IB (Input)'!$A:$T,ROW(),IB_Symbol_Column))</f>
        <v/>
      </c>
      <c r="K249" s="17" t="str" cm="1">
        <f t="array" ref="K249">IF(INDEX('IB (Input)'!$A:$T,ROW(),IB_Quantity_Column)="","",INDEX('IB (Input)'!$A:$T,ROW(),IB_Quantity_Column))</f>
        <v/>
      </c>
      <c r="L249" s="17" t="str" cm="1">
        <f t="array" ref="L249">IF(INDEX('IB (Input)'!$A:$T,ROW(),IB_TradePrice_Column)="","",INDEX('IB (Input)'!$A:$T,ROW(),IB_TradePrice_Column))</f>
        <v/>
      </c>
      <c r="M249" s="17" t="str" cm="1">
        <f t="array" ref="M249">IF(INDEX('IB (Input)'!$A:$T,ROW(),IB_Commission_Column)="","",INDEX('IB (Input)'!$A:$T,ROW(),IB_Commission_Column))</f>
        <v/>
      </c>
      <c r="N249" s="17" t="str" cm="1">
        <f t="array" ref="N249">IF(INDEX('IB (Input)'!$A:$T,ROW(),IB_Taxes_Column)="","",INDEX('IB (Input)'!$A:$T,ROW(),IB_Taxes_Column))</f>
        <v/>
      </c>
      <c r="O249" s="17" t="str" cm="1">
        <f t="array" ref="O249">IF(INDEX('IB (Input)'!$A:$T,ROW(),IB_Currency_Column)="","",INDEX('IB (Input)'!$A:$T,ROW(),IB_Currency_Column))</f>
        <v/>
      </c>
      <c r="P249" s="17" t="str" cm="1">
        <f t="array" ref="P249">IF(INDEX('IB (Input)'!$A:$T,ROW(),IB_IB_Commission_Currency)="","",INDEX('IB (Input)'!$A:$T,ROW(),IB_IB_Commission_Currency))</f>
        <v/>
      </c>
      <c r="R249" s="17" t="str" cm="1">
        <f t="array" ref="R249">IFERROR(IF(O249="GBP",1,INDEX('HMRC FX Rate'!F:F,MATCH(LEFT(I249,6)&amp;O249,'HMRC FX Rate'!A:A,0))),"")</f>
        <v/>
      </c>
      <c r="S249" s="17" t="str" cm="1">
        <f t="array" ref="S249">IFERROR(IF(P249="GBP",1,INDEX('HMRC FX Rate'!F:F,MATCH(LEFT(I249,6)&amp;P249,'HMRC FX Rate'!A:A,0))),"")</f>
        <v/>
      </c>
    </row>
    <row r="250" spans="1:19">
      <c r="A250" s="17" t="str">
        <f t="shared" si="35"/>
        <v/>
      </c>
      <c r="B250" s="17" t="str">
        <f t="shared" si="36"/>
        <v/>
      </c>
      <c r="C250" s="17" t="str">
        <f t="shared" si="37"/>
        <v/>
      </c>
      <c r="D250" s="17" t="str">
        <f t="shared" si="38"/>
        <v/>
      </c>
      <c r="E250" s="17" t="str">
        <f t="shared" si="39"/>
        <v/>
      </c>
      <c r="F250" s="17" t="str">
        <f t="shared" si="40"/>
        <v/>
      </c>
      <c r="G250" s="17" t="str">
        <f t="shared" si="41"/>
        <v/>
      </c>
      <c r="I250" s="17" t="str" cm="1">
        <f t="array" ref="I250">IF(INDEX('IB (Input)'!$A:$T,ROW(),IB_TradeDate_Column)="","",INDEX('IB (Input)'!$A:$T,ROW(),IB_TradeDate_Column))</f>
        <v/>
      </c>
      <c r="J250" s="17" t="str" cm="1">
        <f t="array" ref="J250">IF(INDEX('IB (Input)'!$A:$T,ROW(),IB_Symbol_Column)="","",INDEX('IB (Input)'!$A:$T,ROW(),IB_Symbol_Column))</f>
        <v/>
      </c>
      <c r="K250" s="17" t="str" cm="1">
        <f t="array" ref="K250">IF(INDEX('IB (Input)'!$A:$T,ROW(),IB_Quantity_Column)="","",INDEX('IB (Input)'!$A:$T,ROW(),IB_Quantity_Column))</f>
        <v/>
      </c>
      <c r="L250" s="17" t="str" cm="1">
        <f t="array" ref="L250">IF(INDEX('IB (Input)'!$A:$T,ROW(),IB_TradePrice_Column)="","",INDEX('IB (Input)'!$A:$T,ROW(),IB_TradePrice_Column))</f>
        <v/>
      </c>
      <c r="M250" s="17" t="str" cm="1">
        <f t="array" ref="M250">IF(INDEX('IB (Input)'!$A:$T,ROW(),IB_Commission_Column)="","",INDEX('IB (Input)'!$A:$T,ROW(),IB_Commission_Column))</f>
        <v/>
      </c>
      <c r="N250" s="17" t="str" cm="1">
        <f t="array" ref="N250">IF(INDEX('IB (Input)'!$A:$T,ROW(),IB_Taxes_Column)="","",INDEX('IB (Input)'!$A:$T,ROW(),IB_Taxes_Column))</f>
        <v/>
      </c>
      <c r="O250" s="17" t="str" cm="1">
        <f t="array" ref="O250">IF(INDEX('IB (Input)'!$A:$T,ROW(),IB_Currency_Column)="","",INDEX('IB (Input)'!$A:$T,ROW(),IB_Currency_Column))</f>
        <v/>
      </c>
      <c r="P250" s="17" t="str" cm="1">
        <f t="array" ref="P250">IF(INDEX('IB (Input)'!$A:$T,ROW(),IB_IB_Commission_Currency)="","",INDEX('IB (Input)'!$A:$T,ROW(),IB_IB_Commission_Currency))</f>
        <v/>
      </c>
      <c r="R250" s="17" t="str" cm="1">
        <f t="array" ref="R250">IFERROR(IF(O250="GBP",1,INDEX('HMRC FX Rate'!F:F,MATCH(LEFT(I250,6)&amp;O250,'HMRC FX Rate'!A:A,0))),"")</f>
        <v/>
      </c>
      <c r="S250" s="17" t="str" cm="1">
        <f t="array" ref="S250">IFERROR(IF(P250="GBP",1,INDEX('HMRC FX Rate'!F:F,MATCH(LEFT(I250,6)&amp;P250,'HMRC FX Rate'!A:A,0))),"")</f>
        <v/>
      </c>
    </row>
    <row r="251" spans="1:19">
      <c r="A251" s="17" t="str">
        <f t="shared" si="35"/>
        <v/>
      </c>
      <c r="B251" s="17" t="str">
        <f t="shared" si="36"/>
        <v/>
      </c>
      <c r="C251" s="17" t="str">
        <f t="shared" si="37"/>
        <v/>
      </c>
      <c r="D251" s="17" t="str">
        <f t="shared" si="38"/>
        <v/>
      </c>
      <c r="E251" s="17" t="str">
        <f t="shared" si="39"/>
        <v/>
      </c>
      <c r="F251" s="17" t="str">
        <f t="shared" si="40"/>
        <v/>
      </c>
      <c r="G251" s="17" t="str">
        <f t="shared" si="41"/>
        <v/>
      </c>
      <c r="I251" s="17" t="str" cm="1">
        <f t="array" ref="I251">IF(INDEX('IB (Input)'!$A:$T,ROW(),IB_TradeDate_Column)="","",INDEX('IB (Input)'!$A:$T,ROW(),IB_TradeDate_Column))</f>
        <v/>
      </c>
      <c r="J251" s="17" t="str" cm="1">
        <f t="array" ref="J251">IF(INDEX('IB (Input)'!$A:$T,ROW(),IB_Symbol_Column)="","",INDEX('IB (Input)'!$A:$T,ROW(),IB_Symbol_Column))</f>
        <v/>
      </c>
      <c r="K251" s="17" t="str" cm="1">
        <f t="array" ref="K251">IF(INDEX('IB (Input)'!$A:$T,ROW(),IB_Quantity_Column)="","",INDEX('IB (Input)'!$A:$T,ROW(),IB_Quantity_Column))</f>
        <v/>
      </c>
      <c r="L251" s="17" t="str" cm="1">
        <f t="array" ref="L251">IF(INDEX('IB (Input)'!$A:$T,ROW(),IB_TradePrice_Column)="","",INDEX('IB (Input)'!$A:$T,ROW(),IB_TradePrice_Column))</f>
        <v/>
      </c>
      <c r="M251" s="17" t="str" cm="1">
        <f t="array" ref="M251">IF(INDEX('IB (Input)'!$A:$T,ROW(),IB_Commission_Column)="","",INDEX('IB (Input)'!$A:$T,ROW(),IB_Commission_Column))</f>
        <v/>
      </c>
      <c r="N251" s="17" t="str" cm="1">
        <f t="array" ref="N251">IF(INDEX('IB (Input)'!$A:$T,ROW(),IB_Taxes_Column)="","",INDEX('IB (Input)'!$A:$T,ROW(),IB_Taxes_Column))</f>
        <v/>
      </c>
      <c r="O251" s="17" t="str" cm="1">
        <f t="array" ref="O251">IF(INDEX('IB (Input)'!$A:$T,ROW(),IB_Currency_Column)="","",INDEX('IB (Input)'!$A:$T,ROW(),IB_Currency_Column))</f>
        <v/>
      </c>
      <c r="P251" s="17" t="str" cm="1">
        <f t="array" ref="P251">IF(INDEX('IB (Input)'!$A:$T,ROW(),IB_IB_Commission_Currency)="","",INDEX('IB (Input)'!$A:$T,ROW(),IB_IB_Commission_Currency))</f>
        <v/>
      </c>
      <c r="R251" s="17" t="str" cm="1">
        <f t="array" ref="R251">IFERROR(IF(O251="GBP",1,INDEX('HMRC FX Rate'!F:F,MATCH(LEFT(I251,6)&amp;O251,'HMRC FX Rate'!A:A,0))),"")</f>
        <v/>
      </c>
      <c r="S251" s="17" t="str" cm="1">
        <f t="array" ref="S251">IFERROR(IF(P251="GBP",1,INDEX('HMRC FX Rate'!F:F,MATCH(LEFT(I251,6)&amp;P251,'HMRC FX Rate'!A:A,0))),"")</f>
        <v/>
      </c>
    </row>
    <row r="252" spans="1:19">
      <c r="A252" s="17" t="str">
        <f t="shared" si="35"/>
        <v/>
      </c>
      <c r="B252" s="17" t="str">
        <f t="shared" si="36"/>
        <v/>
      </c>
      <c r="C252" s="17" t="str">
        <f t="shared" si="37"/>
        <v/>
      </c>
      <c r="D252" s="17" t="str">
        <f t="shared" si="38"/>
        <v/>
      </c>
      <c r="E252" s="17" t="str">
        <f t="shared" si="39"/>
        <v/>
      </c>
      <c r="F252" s="17" t="str">
        <f t="shared" si="40"/>
        <v/>
      </c>
      <c r="G252" s="17" t="str">
        <f t="shared" si="41"/>
        <v/>
      </c>
      <c r="I252" s="17" t="str" cm="1">
        <f t="array" ref="I252">IF(INDEX('IB (Input)'!$A:$T,ROW(),IB_TradeDate_Column)="","",INDEX('IB (Input)'!$A:$T,ROW(),IB_TradeDate_Column))</f>
        <v/>
      </c>
      <c r="J252" s="17" t="str" cm="1">
        <f t="array" ref="J252">IF(INDEX('IB (Input)'!$A:$T,ROW(),IB_Symbol_Column)="","",INDEX('IB (Input)'!$A:$T,ROW(),IB_Symbol_Column))</f>
        <v/>
      </c>
      <c r="K252" s="17" t="str" cm="1">
        <f t="array" ref="K252">IF(INDEX('IB (Input)'!$A:$T,ROW(),IB_Quantity_Column)="","",INDEX('IB (Input)'!$A:$T,ROW(),IB_Quantity_Column))</f>
        <v/>
      </c>
      <c r="L252" s="17" t="str" cm="1">
        <f t="array" ref="L252">IF(INDEX('IB (Input)'!$A:$T,ROW(),IB_TradePrice_Column)="","",INDEX('IB (Input)'!$A:$T,ROW(),IB_TradePrice_Column))</f>
        <v/>
      </c>
      <c r="M252" s="17" t="str" cm="1">
        <f t="array" ref="M252">IF(INDEX('IB (Input)'!$A:$T,ROW(),IB_Commission_Column)="","",INDEX('IB (Input)'!$A:$T,ROW(),IB_Commission_Column))</f>
        <v/>
      </c>
      <c r="N252" s="17" t="str" cm="1">
        <f t="array" ref="N252">IF(INDEX('IB (Input)'!$A:$T,ROW(),IB_Taxes_Column)="","",INDEX('IB (Input)'!$A:$T,ROW(),IB_Taxes_Column))</f>
        <v/>
      </c>
      <c r="O252" s="17" t="str" cm="1">
        <f t="array" ref="O252">IF(INDEX('IB (Input)'!$A:$T,ROW(),IB_Currency_Column)="","",INDEX('IB (Input)'!$A:$T,ROW(),IB_Currency_Column))</f>
        <v/>
      </c>
      <c r="P252" s="17" t="str" cm="1">
        <f t="array" ref="P252">IF(INDEX('IB (Input)'!$A:$T,ROW(),IB_IB_Commission_Currency)="","",INDEX('IB (Input)'!$A:$T,ROW(),IB_IB_Commission_Currency))</f>
        <v/>
      </c>
      <c r="R252" s="17" t="str" cm="1">
        <f t="array" ref="R252">IFERROR(IF(O252="GBP",1,INDEX('HMRC FX Rate'!F:F,MATCH(LEFT(I252,6)&amp;O252,'HMRC FX Rate'!A:A,0))),"")</f>
        <v/>
      </c>
      <c r="S252" s="17" t="str" cm="1">
        <f t="array" ref="S252">IFERROR(IF(P252="GBP",1,INDEX('HMRC FX Rate'!F:F,MATCH(LEFT(I252,6)&amp;P252,'HMRC FX Rate'!A:A,0))),"")</f>
        <v/>
      </c>
    </row>
    <row r="253" spans="1:19">
      <c r="A253" s="17" t="str">
        <f t="shared" si="35"/>
        <v/>
      </c>
      <c r="B253" s="17" t="str">
        <f t="shared" si="36"/>
        <v/>
      </c>
      <c r="C253" s="17" t="str">
        <f t="shared" si="37"/>
        <v/>
      </c>
      <c r="D253" s="17" t="str">
        <f t="shared" si="38"/>
        <v/>
      </c>
      <c r="E253" s="17" t="str">
        <f t="shared" si="39"/>
        <v/>
      </c>
      <c r="F253" s="17" t="str">
        <f t="shared" si="40"/>
        <v/>
      </c>
      <c r="G253" s="17" t="str">
        <f t="shared" si="41"/>
        <v/>
      </c>
      <c r="I253" s="17" t="str" cm="1">
        <f t="array" ref="I253">IF(INDEX('IB (Input)'!$A:$T,ROW(),IB_TradeDate_Column)="","",INDEX('IB (Input)'!$A:$T,ROW(),IB_TradeDate_Column))</f>
        <v/>
      </c>
      <c r="J253" s="17" t="str" cm="1">
        <f t="array" ref="J253">IF(INDEX('IB (Input)'!$A:$T,ROW(),IB_Symbol_Column)="","",INDEX('IB (Input)'!$A:$T,ROW(),IB_Symbol_Column))</f>
        <v/>
      </c>
      <c r="K253" s="17" t="str" cm="1">
        <f t="array" ref="K253">IF(INDEX('IB (Input)'!$A:$T,ROW(),IB_Quantity_Column)="","",INDEX('IB (Input)'!$A:$T,ROW(),IB_Quantity_Column))</f>
        <v/>
      </c>
      <c r="L253" s="17" t="str" cm="1">
        <f t="array" ref="L253">IF(INDEX('IB (Input)'!$A:$T,ROW(),IB_TradePrice_Column)="","",INDEX('IB (Input)'!$A:$T,ROW(),IB_TradePrice_Column))</f>
        <v/>
      </c>
      <c r="M253" s="17" t="str" cm="1">
        <f t="array" ref="M253">IF(INDEX('IB (Input)'!$A:$T,ROW(),IB_Commission_Column)="","",INDEX('IB (Input)'!$A:$T,ROW(),IB_Commission_Column))</f>
        <v/>
      </c>
      <c r="N253" s="17" t="str" cm="1">
        <f t="array" ref="N253">IF(INDEX('IB (Input)'!$A:$T,ROW(),IB_Taxes_Column)="","",INDEX('IB (Input)'!$A:$T,ROW(),IB_Taxes_Column))</f>
        <v/>
      </c>
      <c r="O253" s="17" t="str" cm="1">
        <f t="array" ref="O253">IF(INDEX('IB (Input)'!$A:$T,ROW(),IB_Currency_Column)="","",INDEX('IB (Input)'!$A:$T,ROW(),IB_Currency_Column))</f>
        <v/>
      </c>
      <c r="P253" s="17" t="str" cm="1">
        <f t="array" ref="P253">IF(INDEX('IB (Input)'!$A:$T,ROW(),IB_IB_Commission_Currency)="","",INDEX('IB (Input)'!$A:$T,ROW(),IB_IB_Commission_Currency))</f>
        <v/>
      </c>
      <c r="R253" s="17" t="str" cm="1">
        <f t="array" ref="R253">IFERROR(IF(O253="GBP",1,INDEX('HMRC FX Rate'!F:F,MATCH(LEFT(I253,6)&amp;O253,'HMRC FX Rate'!A:A,0))),"")</f>
        <v/>
      </c>
      <c r="S253" s="17" t="str" cm="1">
        <f t="array" ref="S253">IFERROR(IF(P253="GBP",1,INDEX('HMRC FX Rate'!F:F,MATCH(LEFT(I253,6)&amp;P253,'HMRC FX Rate'!A:A,0))),"")</f>
        <v/>
      </c>
    </row>
    <row r="254" spans="1:19">
      <c r="A254" s="17" t="str">
        <f t="shared" si="35"/>
        <v/>
      </c>
      <c r="B254" s="17" t="str">
        <f t="shared" si="36"/>
        <v/>
      </c>
      <c r="C254" s="17" t="str">
        <f t="shared" si="37"/>
        <v/>
      </c>
      <c r="D254" s="17" t="str">
        <f t="shared" si="38"/>
        <v/>
      </c>
      <c r="E254" s="17" t="str">
        <f t="shared" si="39"/>
        <v/>
      </c>
      <c r="F254" s="17" t="str">
        <f t="shared" si="40"/>
        <v/>
      </c>
      <c r="G254" s="17" t="str">
        <f t="shared" si="41"/>
        <v/>
      </c>
      <c r="I254" s="17" t="str" cm="1">
        <f t="array" ref="I254">IF(INDEX('IB (Input)'!$A:$T,ROW(),IB_TradeDate_Column)="","",INDEX('IB (Input)'!$A:$T,ROW(),IB_TradeDate_Column))</f>
        <v/>
      </c>
      <c r="J254" s="17" t="str" cm="1">
        <f t="array" ref="J254">IF(INDEX('IB (Input)'!$A:$T,ROW(),IB_Symbol_Column)="","",INDEX('IB (Input)'!$A:$T,ROW(),IB_Symbol_Column))</f>
        <v/>
      </c>
      <c r="K254" s="17" t="str" cm="1">
        <f t="array" ref="K254">IF(INDEX('IB (Input)'!$A:$T,ROW(),IB_Quantity_Column)="","",INDEX('IB (Input)'!$A:$T,ROW(),IB_Quantity_Column))</f>
        <v/>
      </c>
      <c r="L254" s="17" t="str" cm="1">
        <f t="array" ref="L254">IF(INDEX('IB (Input)'!$A:$T,ROW(),IB_TradePrice_Column)="","",INDEX('IB (Input)'!$A:$T,ROW(),IB_TradePrice_Column))</f>
        <v/>
      </c>
      <c r="M254" s="17" t="str" cm="1">
        <f t="array" ref="M254">IF(INDEX('IB (Input)'!$A:$T,ROW(),IB_Commission_Column)="","",INDEX('IB (Input)'!$A:$T,ROW(),IB_Commission_Column))</f>
        <v/>
      </c>
      <c r="N254" s="17" t="str" cm="1">
        <f t="array" ref="N254">IF(INDEX('IB (Input)'!$A:$T,ROW(),IB_Taxes_Column)="","",INDEX('IB (Input)'!$A:$T,ROW(),IB_Taxes_Column))</f>
        <v/>
      </c>
      <c r="O254" s="17" t="str" cm="1">
        <f t="array" ref="O254">IF(INDEX('IB (Input)'!$A:$T,ROW(),IB_Currency_Column)="","",INDEX('IB (Input)'!$A:$T,ROW(),IB_Currency_Column))</f>
        <v/>
      </c>
      <c r="P254" s="17" t="str" cm="1">
        <f t="array" ref="P254">IF(INDEX('IB (Input)'!$A:$T,ROW(),IB_IB_Commission_Currency)="","",INDEX('IB (Input)'!$A:$T,ROW(),IB_IB_Commission_Currency))</f>
        <v/>
      </c>
      <c r="R254" s="17" t="str" cm="1">
        <f t="array" ref="R254">IFERROR(IF(O254="GBP",1,INDEX('HMRC FX Rate'!F:F,MATCH(LEFT(I254,6)&amp;O254,'HMRC FX Rate'!A:A,0))),"")</f>
        <v/>
      </c>
      <c r="S254" s="17" t="str" cm="1">
        <f t="array" ref="S254">IFERROR(IF(P254="GBP",1,INDEX('HMRC FX Rate'!F:F,MATCH(LEFT(I254,6)&amp;P254,'HMRC FX Rate'!A:A,0))),"")</f>
        <v/>
      </c>
    </row>
    <row r="255" spans="1:19">
      <c r="A255" s="17" t="str">
        <f t="shared" si="35"/>
        <v/>
      </c>
      <c r="B255" s="17" t="str">
        <f t="shared" si="36"/>
        <v/>
      </c>
      <c r="C255" s="17" t="str">
        <f t="shared" si="37"/>
        <v/>
      </c>
      <c r="D255" s="17" t="str">
        <f t="shared" si="38"/>
        <v/>
      </c>
      <c r="E255" s="17" t="str">
        <f t="shared" si="39"/>
        <v/>
      </c>
      <c r="F255" s="17" t="str">
        <f t="shared" si="40"/>
        <v/>
      </c>
      <c r="G255" s="17" t="str">
        <f t="shared" si="41"/>
        <v/>
      </c>
      <c r="I255" s="17" t="str" cm="1">
        <f t="array" ref="I255">IF(INDEX('IB (Input)'!$A:$T,ROW(),IB_TradeDate_Column)="","",INDEX('IB (Input)'!$A:$T,ROW(),IB_TradeDate_Column))</f>
        <v/>
      </c>
      <c r="J255" s="17" t="str" cm="1">
        <f t="array" ref="J255">IF(INDEX('IB (Input)'!$A:$T,ROW(),IB_Symbol_Column)="","",INDEX('IB (Input)'!$A:$T,ROW(),IB_Symbol_Column))</f>
        <v/>
      </c>
      <c r="K255" s="17" t="str" cm="1">
        <f t="array" ref="K255">IF(INDEX('IB (Input)'!$A:$T,ROW(),IB_Quantity_Column)="","",INDEX('IB (Input)'!$A:$T,ROW(),IB_Quantity_Column))</f>
        <v/>
      </c>
      <c r="L255" s="17" t="str" cm="1">
        <f t="array" ref="L255">IF(INDEX('IB (Input)'!$A:$T,ROW(),IB_TradePrice_Column)="","",INDEX('IB (Input)'!$A:$T,ROW(),IB_TradePrice_Column))</f>
        <v/>
      </c>
      <c r="M255" s="17" t="str" cm="1">
        <f t="array" ref="M255">IF(INDEX('IB (Input)'!$A:$T,ROW(),IB_Commission_Column)="","",INDEX('IB (Input)'!$A:$T,ROW(),IB_Commission_Column))</f>
        <v/>
      </c>
      <c r="N255" s="17" t="str" cm="1">
        <f t="array" ref="N255">IF(INDEX('IB (Input)'!$A:$T,ROW(),IB_Taxes_Column)="","",INDEX('IB (Input)'!$A:$T,ROW(),IB_Taxes_Column))</f>
        <v/>
      </c>
      <c r="O255" s="17" t="str" cm="1">
        <f t="array" ref="O255">IF(INDEX('IB (Input)'!$A:$T,ROW(),IB_Currency_Column)="","",INDEX('IB (Input)'!$A:$T,ROW(),IB_Currency_Column))</f>
        <v/>
      </c>
      <c r="P255" s="17" t="str" cm="1">
        <f t="array" ref="P255">IF(INDEX('IB (Input)'!$A:$T,ROW(),IB_IB_Commission_Currency)="","",INDEX('IB (Input)'!$A:$T,ROW(),IB_IB_Commission_Currency))</f>
        <v/>
      </c>
      <c r="R255" s="17" t="str" cm="1">
        <f t="array" ref="R255">IFERROR(IF(O255="GBP",1,INDEX('HMRC FX Rate'!F:F,MATCH(LEFT(I255,6)&amp;O255,'HMRC FX Rate'!A:A,0))),"")</f>
        <v/>
      </c>
      <c r="S255" s="17" t="str" cm="1">
        <f t="array" ref="S255">IFERROR(IF(P255="GBP",1,INDEX('HMRC FX Rate'!F:F,MATCH(LEFT(I255,6)&amp;P255,'HMRC FX Rate'!A:A,0))),"")</f>
        <v/>
      </c>
    </row>
    <row r="256" spans="1:19">
      <c r="A256" s="17" t="str">
        <f t="shared" si="35"/>
        <v/>
      </c>
      <c r="B256" s="17" t="str">
        <f t="shared" si="36"/>
        <v/>
      </c>
      <c r="C256" s="17" t="str">
        <f t="shared" si="37"/>
        <v/>
      </c>
      <c r="D256" s="17" t="str">
        <f t="shared" si="38"/>
        <v/>
      </c>
      <c r="E256" s="17" t="str">
        <f t="shared" si="39"/>
        <v/>
      </c>
      <c r="F256" s="17" t="str">
        <f t="shared" si="40"/>
        <v/>
      </c>
      <c r="G256" s="17" t="str">
        <f t="shared" si="41"/>
        <v/>
      </c>
      <c r="I256" s="17" t="str" cm="1">
        <f t="array" ref="I256">IF(INDEX('IB (Input)'!$A:$T,ROW(),IB_TradeDate_Column)="","",INDEX('IB (Input)'!$A:$T,ROW(),IB_TradeDate_Column))</f>
        <v/>
      </c>
      <c r="J256" s="17" t="str" cm="1">
        <f t="array" ref="J256">IF(INDEX('IB (Input)'!$A:$T,ROW(),IB_Symbol_Column)="","",INDEX('IB (Input)'!$A:$T,ROW(),IB_Symbol_Column))</f>
        <v/>
      </c>
      <c r="K256" s="17" t="str" cm="1">
        <f t="array" ref="K256">IF(INDEX('IB (Input)'!$A:$T,ROW(),IB_Quantity_Column)="","",INDEX('IB (Input)'!$A:$T,ROW(),IB_Quantity_Column))</f>
        <v/>
      </c>
      <c r="L256" s="17" t="str" cm="1">
        <f t="array" ref="L256">IF(INDEX('IB (Input)'!$A:$T,ROW(),IB_TradePrice_Column)="","",INDEX('IB (Input)'!$A:$T,ROW(),IB_TradePrice_Column))</f>
        <v/>
      </c>
      <c r="M256" s="17" t="str" cm="1">
        <f t="array" ref="M256">IF(INDEX('IB (Input)'!$A:$T,ROW(),IB_Commission_Column)="","",INDEX('IB (Input)'!$A:$T,ROW(),IB_Commission_Column))</f>
        <v/>
      </c>
      <c r="N256" s="17" t="str" cm="1">
        <f t="array" ref="N256">IF(INDEX('IB (Input)'!$A:$T,ROW(),IB_Taxes_Column)="","",INDEX('IB (Input)'!$A:$T,ROW(),IB_Taxes_Column))</f>
        <v/>
      </c>
      <c r="O256" s="17" t="str" cm="1">
        <f t="array" ref="O256">IF(INDEX('IB (Input)'!$A:$T,ROW(),IB_Currency_Column)="","",INDEX('IB (Input)'!$A:$T,ROW(),IB_Currency_Column))</f>
        <v/>
      </c>
      <c r="P256" s="17" t="str" cm="1">
        <f t="array" ref="P256">IF(INDEX('IB (Input)'!$A:$T,ROW(),IB_IB_Commission_Currency)="","",INDEX('IB (Input)'!$A:$T,ROW(),IB_IB_Commission_Currency))</f>
        <v/>
      </c>
      <c r="R256" s="17" t="str" cm="1">
        <f t="array" ref="R256">IFERROR(IF(O256="GBP",1,INDEX('HMRC FX Rate'!F:F,MATCH(LEFT(I256,6)&amp;O256,'HMRC FX Rate'!A:A,0))),"")</f>
        <v/>
      </c>
      <c r="S256" s="17" t="str" cm="1">
        <f t="array" ref="S256">IFERROR(IF(P256="GBP",1,INDEX('HMRC FX Rate'!F:F,MATCH(LEFT(I256,6)&amp;P256,'HMRC FX Rate'!A:A,0))),"")</f>
        <v/>
      </c>
    </row>
    <row r="257" spans="1:19">
      <c r="A257" s="17" t="str">
        <f t="shared" si="35"/>
        <v/>
      </c>
      <c r="B257" s="17" t="str">
        <f t="shared" si="36"/>
        <v/>
      </c>
      <c r="C257" s="17" t="str">
        <f t="shared" si="37"/>
        <v/>
      </c>
      <c r="D257" s="17" t="str">
        <f t="shared" si="38"/>
        <v/>
      </c>
      <c r="E257" s="17" t="str">
        <f t="shared" si="39"/>
        <v/>
      </c>
      <c r="F257" s="17" t="str">
        <f t="shared" si="40"/>
        <v/>
      </c>
      <c r="G257" s="17" t="str">
        <f t="shared" si="41"/>
        <v/>
      </c>
      <c r="I257" s="17" t="str" cm="1">
        <f t="array" ref="I257">IF(INDEX('IB (Input)'!$A:$T,ROW(),IB_TradeDate_Column)="","",INDEX('IB (Input)'!$A:$T,ROW(),IB_TradeDate_Column))</f>
        <v/>
      </c>
      <c r="J257" s="17" t="str" cm="1">
        <f t="array" ref="J257">IF(INDEX('IB (Input)'!$A:$T,ROW(),IB_Symbol_Column)="","",INDEX('IB (Input)'!$A:$T,ROW(),IB_Symbol_Column))</f>
        <v/>
      </c>
      <c r="K257" s="17" t="str" cm="1">
        <f t="array" ref="K257">IF(INDEX('IB (Input)'!$A:$T,ROW(),IB_Quantity_Column)="","",INDEX('IB (Input)'!$A:$T,ROW(),IB_Quantity_Column))</f>
        <v/>
      </c>
      <c r="L257" s="17" t="str" cm="1">
        <f t="array" ref="L257">IF(INDEX('IB (Input)'!$A:$T,ROW(),IB_TradePrice_Column)="","",INDEX('IB (Input)'!$A:$T,ROW(),IB_TradePrice_Column))</f>
        <v/>
      </c>
      <c r="M257" s="17" t="str" cm="1">
        <f t="array" ref="M257">IF(INDEX('IB (Input)'!$A:$T,ROW(),IB_Commission_Column)="","",INDEX('IB (Input)'!$A:$T,ROW(),IB_Commission_Column))</f>
        <v/>
      </c>
      <c r="N257" s="17" t="str" cm="1">
        <f t="array" ref="N257">IF(INDEX('IB (Input)'!$A:$T,ROW(),IB_Taxes_Column)="","",INDEX('IB (Input)'!$A:$T,ROW(),IB_Taxes_Column))</f>
        <v/>
      </c>
      <c r="O257" s="17" t="str" cm="1">
        <f t="array" ref="O257">IF(INDEX('IB (Input)'!$A:$T,ROW(),IB_Currency_Column)="","",INDEX('IB (Input)'!$A:$T,ROW(),IB_Currency_Column))</f>
        <v/>
      </c>
      <c r="P257" s="17" t="str" cm="1">
        <f t="array" ref="P257">IF(INDEX('IB (Input)'!$A:$T,ROW(),IB_IB_Commission_Currency)="","",INDEX('IB (Input)'!$A:$T,ROW(),IB_IB_Commission_Currency))</f>
        <v/>
      </c>
      <c r="R257" s="17" t="str" cm="1">
        <f t="array" ref="R257">IFERROR(IF(O257="GBP",1,INDEX('HMRC FX Rate'!F:F,MATCH(LEFT(I257,6)&amp;O257,'HMRC FX Rate'!A:A,0))),"")</f>
        <v/>
      </c>
      <c r="S257" s="17" t="str" cm="1">
        <f t="array" ref="S257">IFERROR(IF(P257="GBP",1,INDEX('HMRC FX Rate'!F:F,MATCH(LEFT(I257,6)&amp;P257,'HMRC FX Rate'!A:A,0))),"")</f>
        <v/>
      </c>
    </row>
    <row r="258" spans="1:19">
      <c r="A258" s="17" t="str">
        <f t="shared" si="35"/>
        <v/>
      </c>
      <c r="B258" s="17" t="str">
        <f t="shared" si="36"/>
        <v/>
      </c>
      <c r="C258" s="17" t="str">
        <f t="shared" si="37"/>
        <v/>
      </c>
      <c r="D258" s="17" t="str">
        <f t="shared" si="38"/>
        <v/>
      </c>
      <c r="E258" s="17" t="str">
        <f t="shared" si="39"/>
        <v/>
      </c>
      <c r="F258" s="17" t="str">
        <f t="shared" si="40"/>
        <v/>
      </c>
      <c r="G258" s="17" t="str">
        <f t="shared" si="41"/>
        <v/>
      </c>
      <c r="I258" s="17" t="str" cm="1">
        <f t="array" ref="I258">IF(INDEX('IB (Input)'!$A:$T,ROW(),IB_TradeDate_Column)="","",INDEX('IB (Input)'!$A:$T,ROW(),IB_TradeDate_Column))</f>
        <v/>
      </c>
      <c r="J258" s="17" t="str" cm="1">
        <f t="array" ref="J258">IF(INDEX('IB (Input)'!$A:$T,ROW(),IB_Symbol_Column)="","",INDEX('IB (Input)'!$A:$T,ROW(),IB_Symbol_Column))</f>
        <v/>
      </c>
      <c r="K258" s="17" t="str" cm="1">
        <f t="array" ref="K258">IF(INDEX('IB (Input)'!$A:$T,ROW(),IB_Quantity_Column)="","",INDEX('IB (Input)'!$A:$T,ROW(),IB_Quantity_Column))</f>
        <v/>
      </c>
      <c r="L258" s="17" t="str" cm="1">
        <f t="array" ref="L258">IF(INDEX('IB (Input)'!$A:$T,ROW(),IB_TradePrice_Column)="","",INDEX('IB (Input)'!$A:$T,ROW(),IB_TradePrice_Column))</f>
        <v/>
      </c>
      <c r="M258" s="17" t="str" cm="1">
        <f t="array" ref="M258">IF(INDEX('IB (Input)'!$A:$T,ROW(),IB_Commission_Column)="","",INDEX('IB (Input)'!$A:$T,ROW(),IB_Commission_Column))</f>
        <v/>
      </c>
      <c r="N258" s="17" t="str" cm="1">
        <f t="array" ref="N258">IF(INDEX('IB (Input)'!$A:$T,ROW(),IB_Taxes_Column)="","",INDEX('IB (Input)'!$A:$T,ROW(),IB_Taxes_Column))</f>
        <v/>
      </c>
      <c r="O258" s="17" t="str" cm="1">
        <f t="array" ref="O258">IF(INDEX('IB (Input)'!$A:$T,ROW(),IB_Currency_Column)="","",INDEX('IB (Input)'!$A:$T,ROW(),IB_Currency_Column))</f>
        <v/>
      </c>
      <c r="P258" s="17" t="str" cm="1">
        <f t="array" ref="P258">IF(INDEX('IB (Input)'!$A:$T,ROW(),IB_IB_Commission_Currency)="","",INDEX('IB (Input)'!$A:$T,ROW(),IB_IB_Commission_Currency))</f>
        <v/>
      </c>
      <c r="R258" s="17" t="str" cm="1">
        <f t="array" ref="R258">IFERROR(IF(O258="GBP",1,INDEX('HMRC FX Rate'!F:F,MATCH(LEFT(I258,6)&amp;O258,'HMRC FX Rate'!A:A,0))),"")</f>
        <v/>
      </c>
      <c r="S258" s="17" t="str" cm="1">
        <f t="array" ref="S258">IFERROR(IF(P258="GBP",1,INDEX('HMRC FX Rate'!F:F,MATCH(LEFT(I258,6)&amp;P258,'HMRC FX Rate'!A:A,0))),"")</f>
        <v/>
      </c>
    </row>
    <row r="259" spans="1:19">
      <c r="A259" s="17" t="str">
        <f t="shared" si="35"/>
        <v/>
      </c>
      <c r="B259" s="17" t="str">
        <f t="shared" si="36"/>
        <v/>
      </c>
      <c r="C259" s="17" t="str">
        <f t="shared" si="37"/>
        <v/>
      </c>
      <c r="D259" s="17" t="str">
        <f t="shared" si="38"/>
        <v/>
      </c>
      <c r="E259" s="17" t="str">
        <f t="shared" si="39"/>
        <v/>
      </c>
      <c r="F259" s="17" t="str">
        <f t="shared" si="40"/>
        <v/>
      </c>
      <c r="G259" s="17" t="str">
        <f t="shared" si="41"/>
        <v/>
      </c>
      <c r="I259" s="17" t="str" cm="1">
        <f t="array" ref="I259">IF(INDEX('IB (Input)'!$A:$T,ROW(),IB_TradeDate_Column)="","",INDEX('IB (Input)'!$A:$T,ROW(),IB_TradeDate_Column))</f>
        <v/>
      </c>
      <c r="J259" s="17" t="str" cm="1">
        <f t="array" ref="J259">IF(INDEX('IB (Input)'!$A:$T,ROW(),IB_Symbol_Column)="","",INDEX('IB (Input)'!$A:$T,ROW(),IB_Symbol_Column))</f>
        <v/>
      </c>
      <c r="K259" s="17" t="str" cm="1">
        <f t="array" ref="K259">IF(INDEX('IB (Input)'!$A:$T,ROW(),IB_Quantity_Column)="","",INDEX('IB (Input)'!$A:$T,ROW(),IB_Quantity_Column))</f>
        <v/>
      </c>
      <c r="L259" s="17" t="str" cm="1">
        <f t="array" ref="L259">IF(INDEX('IB (Input)'!$A:$T,ROW(),IB_TradePrice_Column)="","",INDEX('IB (Input)'!$A:$T,ROW(),IB_TradePrice_Column))</f>
        <v/>
      </c>
      <c r="M259" s="17" t="str" cm="1">
        <f t="array" ref="M259">IF(INDEX('IB (Input)'!$A:$T,ROW(),IB_Commission_Column)="","",INDEX('IB (Input)'!$A:$T,ROW(),IB_Commission_Column))</f>
        <v/>
      </c>
      <c r="N259" s="17" t="str" cm="1">
        <f t="array" ref="N259">IF(INDEX('IB (Input)'!$A:$T,ROW(),IB_Taxes_Column)="","",INDEX('IB (Input)'!$A:$T,ROW(),IB_Taxes_Column))</f>
        <v/>
      </c>
      <c r="O259" s="17" t="str" cm="1">
        <f t="array" ref="O259">IF(INDEX('IB (Input)'!$A:$T,ROW(),IB_Currency_Column)="","",INDEX('IB (Input)'!$A:$T,ROW(),IB_Currency_Column))</f>
        <v/>
      </c>
      <c r="P259" s="17" t="str" cm="1">
        <f t="array" ref="P259">IF(INDEX('IB (Input)'!$A:$T,ROW(),IB_IB_Commission_Currency)="","",INDEX('IB (Input)'!$A:$T,ROW(),IB_IB_Commission_Currency))</f>
        <v/>
      </c>
      <c r="R259" s="17" t="str" cm="1">
        <f t="array" ref="R259">IFERROR(IF(O259="GBP",1,INDEX('HMRC FX Rate'!F:F,MATCH(LEFT(I259,6)&amp;O259,'HMRC FX Rate'!A:A,0))),"")</f>
        <v/>
      </c>
      <c r="S259" s="17" t="str" cm="1">
        <f t="array" ref="S259">IFERROR(IF(P259="GBP",1,INDEX('HMRC FX Rate'!F:F,MATCH(LEFT(I259,6)&amp;P259,'HMRC FX Rate'!A:A,0))),"")</f>
        <v/>
      </c>
    </row>
    <row r="260" spans="1:19">
      <c r="A260" s="17" t="str">
        <f t="shared" si="35"/>
        <v/>
      </c>
      <c r="B260" s="17" t="str">
        <f t="shared" si="36"/>
        <v/>
      </c>
      <c r="C260" s="17" t="str">
        <f t="shared" si="37"/>
        <v/>
      </c>
      <c r="D260" s="17" t="str">
        <f t="shared" si="38"/>
        <v/>
      </c>
      <c r="E260" s="17" t="str">
        <f t="shared" si="39"/>
        <v/>
      </c>
      <c r="F260" s="17" t="str">
        <f t="shared" si="40"/>
        <v/>
      </c>
      <c r="G260" s="17" t="str">
        <f t="shared" si="41"/>
        <v/>
      </c>
      <c r="I260" s="17" t="str" cm="1">
        <f t="array" ref="I260">IF(INDEX('IB (Input)'!$A:$T,ROW(),IB_TradeDate_Column)="","",INDEX('IB (Input)'!$A:$T,ROW(),IB_TradeDate_Column))</f>
        <v/>
      </c>
      <c r="J260" s="17" t="str" cm="1">
        <f t="array" ref="J260">IF(INDEX('IB (Input)'!$A:$T,ROW(),IB_Symbol_Column)="","",INDEX('IB (Input)'!$A:$T,ROW(),IB_Symbol_Column))</f>
        <v/>
      </c>
      <c r="K260" s="17" t="str" cm="1">
        <f t="array" ref="K260">IF(INDEX('IB (Input)'!$A:$T,ROW(),IB_Quantity_Column)="","",INDEX('IB (Input)'!$A:$T,ROW(),IB_Quantity_Column))</f>
        <v/>
      </c>
      <c r="L260" s="17" t="str" cm="1">
        <f t="array" ref="L260">IF(INDEX('IB (Input)'!$A:$T,ROW(),IB_TradePrice_Column)="","",INDEX('IB (Input)'!$A:$T,ROW(),IB_TradePrice_Column))</f>
        <v/>
      </c>
      <c r="M260" s="17" t="str" cm="1">
        <f t="array" ref="M260">IF(INDEX('IB (Input)'!$A:$T,ROW(),IB_Commission_Column)="","",INDEX('IB (Input)'!$A:$T,ROW(),IB_Commission_Column))</f>
        <v/>
      </c>
      <c r="N260" s="17" t="str" cm="1">
        <f t="array" ref="N260">IF(INDEX('IB (Input)'!$A:$T,ROW(),IB_Taxes_Column)="","",INDEX('IB (Input)'!$A:$T,ROW(),IB_Taxes_Column))</f>
        <v/>
      </c>
      <c r="O260" s="17" t="str" cm="1">
        <f t="array" ref="O260">IF(INDEX('IB (Input)'!$A:$T,ROW(),IB_Currency_Column)="","",INDEX('IB (Input)'!$A:$T,ROW(),IB_Currency_Column))</f>
        <v/>
      </c>
      <c r="P260" s="17" t="str" cm="1">
        <f t="array" ref="P260">IF(INDEX('IB (Input)'!$A:$T,ROW(),IB_IB_Commission_Currency)="","",INDEX('IB (Input)'!$A:$T,ROW(),IB_IB_Commission_Currency))</f>
        <v/>
      </c>
      <c r="R260" s="17" t="str" cm="1">
        <f t="array" ref="R260">IFERROR(IF(O260="GBP",1,INDEX('HMRC FX Rate'!F:F,MATCH(LEFT(I260,6)&amp;O260,'HMRC FX Rate'!A:A,0))),"")</f>
        <v/>
      </c>
      <c r="S260" s="17" t="str" cm="1">
        <f t="array" ref="S260">IFERROR(IF(P260="GBP",1,INDEX('HMRC FX Rate'!F:F,MATCH(LEFT(I260,6)&amp;P260,'HMRC FX Rate'!A:A,0))),"")</f>
        <v/>
      </c>
    </row>
    <row r="261" spans="1:19">
      <c r="A261" s="17" t="str">
        <f t="shared" si="35"/>
        <v/>
      </c>
      <c r="B261" s="17" t="str">
        <f t="shared" si="36"/>
        <v/>
      </c>
      <c r="C261" s="17" t="str">
        <f t="shared" si="37"/>
        <v/>
      </c>
      <c r="D261" s="17" t="str">
        <f t="shared" si="38"/>
        <v/>
      </c>
      <c r="E261" s="17" t="str">
        <f t="shared" si="39"/>
        <v/>
      </c>
      <c r="F261" s="17" t="str">
        <f t="shared" si="40"/>
        <v/>
      </c>
      <c r="G261" s="17" t="str">
        <f t="shared" si="41"/>
        <v/>
      </c>
      <c r="I261" s="17" t="str" cm="1">
        <f t="array" ref="I261">IF(INDEX('IB (Input)'!$A:$T,ROW(),IB_TradeDate_Column)="","",INDEX('IB (Input)'!$A:$T,ROW(),IB_TradeDate_Column))</f>
        <v/>
      </c>
      <c r="J261" s="17" t="str" cm="1">
        <f t="array" ref="J261">IF(INDEX('IB (Input)'!$A:$T,ROW(),IB_Symbol_Column)="","",INDEX('IB (Input)'!$A:$T,ROW(),IB_Symbol_Column))</f>
        <v/>
      </c>
      <c r="K261" s="17" t="str" cm="1">
        <f t="array" ref="K261">IF(INDEX('IB (Input)'!$A:$T,ROW(),IB_Quantity_Column)="","",INDEX('IB (Input)'!$A:$T,ROW(),IB_Quantity_Column))</f>
        <v/>
      </c>
      <c r="L261" s="17" t="str" cm="1">
        <f t="array" ref="L261">IF(INDEX('IB (Input)'!$A:$T,ROW(),IB_TradePrice_Column)="","",INDEX('IB (Input)'!$A:$T,ROW(),IB_TradePrice_Column))</f>
        <v/>
      </c>
      <c r="M261" s="17" t="str" cm="1">
        <f t="array" ref="M261">IF(INDEX('IB (Input)'!$A:$T,ROW(),IB_Commission_Column)="","",INDEX('IB (Input)'!$A:$T,ROW(),IB_Commission_Column))</f>
        <v/>
      </c>
      <c r="N261" s="17" t="str" cm="1">
        <f t="array" ref="N261">IF(INDEX('IB (Input)'!$A:$T,ROW(),IB_Taxes_Column)="","",INDEX('IB (Input)'!$A:$T,ROW(),IB_Taxes_Column))</f>
        <v/>
      </c>
      <c r="O261" s="17" t="str" cm="1">
        <f t="array" ref="O261">IF(INDEX('IB (Input)'!$A:$T,ROW(),IB_Currency_Column)="","",INDEX('IB (Input)'!$A:$T,ROW(),IB_Currency_Column))</f>
        <v/>
      </c>
      <c r="P261" s="17" t="str" cm="1">
        <f t="array" ref="P261">IF(INDEX('IB (Input)'!$A:$T,ROW(),IB_IB_Commission_Currency)="","",INDEX('IB (Input)'!$A:$T,ROW(),IB_IB_Commission_Currency))</f>
        <v/>
      </c>
      <c r="R261" s="17" t="str" cm="1">
        <f t="array" ref="R261">IFERROR(IF(O261="GBP",1,INDEX('HMRC FX Rate'!F:F,MATCH(LEFT(I261,6)&amp;O261,'HMRC FX Rate'!A:A,0))),"")</f>
        <v/>
      </c>
      <c r="S261" s="17" t="str" cm="1">
        <f t="array" ref="S261">IFERROR(IF(P261="GBP",1,INDEX('HMRC FX Rate'!F:F,MATCH(LEFT(I261,6)&amp;P261,'HMRC FX Rate'!A:A,0))),"")</f>
        <v/>
      </c>
    </row>
    <row r="262" spans="1:19">
      <c r="A262" s="17" t="str">
        <f t="shared" si="35"/>
        <v/>
      </c>
      <c r="B262" s="17" t="str">
        <f t="shared" si="36"/>
        <v/>
      </c>
      <c r="C262" s="17" t="str">
        <f t="shared" si="37"/>
        <v/>
      </c>
      <c r="D262" s="17" t="str">
        <f t="shared" si="38"/>
        <v/>
      </c>
      <c r="E262" s="17" t="str">
        <f t="shared" si="39"/>
        <v/>
      </c>
      <c r="F262" s="17" t="str">
        <f t="shared" si="40"/>
        <v/>
      </c>
      <c r="G262" s="17" t="str">
        <f t="shared" si="41"/>
        <v/>
      </c>
      <c r="I262" s="17" t="str" cm="1">
        <f t="array" ref="I262">IF(INDEX('IB (Input)'!$A:$T,ROW(),IB_TradeDate_Column)="","",INDEX('IB (Input)'!$A:$T,ROW(),IB_TradeDate_Column))</f>
        <v/>
      </c>
      <c r="J262" s="17" t="str" cm="1">
        <f t="array" ref="J262">IF(INDEX('IB (Input)'!$A:$T,ROW(),IB_Symbol_Column)="","",INDEX('IB (Input)'!$A:$T,ROW(),IB_Symbol_Column))</f>
        <v/>
      </c>
      <c r="K262" s="17" t="str" cm="1">
        <f t="array" ref="K262">IF(INDEX('IB (Input)'!$A:$T,ROW(),IB_Quantity_Column)="","",INDEX('IB (Input)'!$A:$T,ROW(),IB_Quantity_Column))</f>
        <v/>
      </c>
      <c r="L262" s="17" t="str" cm="1">
        <f t="array" ref="L262">IF(INDEX('IB (Input)'!$A:$T,ROW(),IB_TradePrice_Column)="","",INDEX('IB (Input)'!$A:$T,ROW(),IB_TradePrice_Column))</f>
        <v/>
      </c>
      <c r="M262" s="17" t="str" cm="1">
        <f t="array" ref="M262">IF(INDEX('IB (Input)'!$A:$T,ROW(),IB_Commission_Column)="","",INDEX('IB (Input)'!$A:$T,ROW(),IB_Commission_Column))</f>
        <v/>
      </c>
      <c r="N262" s="17" t="str" cm="1">
        <f t="array" ref="N262">IF(INDEX('IB (Input)'!$A:$T,ROW(),IB_Taxes_Column)="","",INDEX('IB (Input)'!$A:$T,ROW(),IB_Taxes_Column))</f>
        <v/>
      </c>
      <c r="O262" s="17" t="str" cm="1">
        <f t="array" ref="O262">IF(INDEX('IB (Input)'!$A:$T,ROW(),IB_Currency_Column)="","",INDEX('IB (Input)'!$A:$T,ROW(),IB_Currency_Column))</f>
        <v/>
      </c>
      <c r="P262" s="17" t="str" cm="1">
        <f t="array" ref="P262">IF(INDEX('IB (Input)'!$A:$T,ROW(),IB_IB_Commission_Currency)="","",INDEX('IB (Input)'!$A:$T,ROW(),IB_IB_Commission_Currency))</f>
        <v/>
      </c>
      <c r="R262" s="17" t="str" cm="1">
        <f t="array" ref="R262">IFERROR(IF(O262="GBP",1,INDEX('HMRC FX Rate'!F:F,MATCH(LEFT(I262,6)&amp;O262,'HMRC FX Rate'!A:A,0))),"")</f>
        <v/>
      </c>
      <c r="S262" s="17" t="str" cm="1">
        <f t="array" ref="S262">IFERROR(IF(P262="GBP",1,INDEX('HMRC FX Rate'!F:F,MATCH(LEFT(I262,6)&amp;P262,'HMRC FX Rate'!A:A,0))),"")</f>
        <v/>
      </c>
    </row>
    <row r="263" spans="1:19">
      <c r="A263" s="17" t="str">
        <f t="shared" si="35"/>
        <v/>
      </c>
      <c r="B263" s="17" t="str">
        <f t="shared" si="36"/>
        <v/>
      </c>
      <c r="C263" s="17" t="str">
        <f t="shared" si="37"/>
        <v/>
      </c>
      <c r="D263" s="17" t="str">
        <f t="shared" si="38"/>
        <v/>
      </c>
      <c r="E263" s="17" t="str">
        <f t="shared" si="39"/>
        <v/>
      </c>
      <c r="F263" s="17" t="str">
        <f t="shared" si="40"/>
        <v/>
      </c>
      <c r="G263" s="17" t="str">
        <f t="shared" si="41"/>
        <v/>
      </c>
      <c r="I263" s="17" t="str" cm="1">
        <f t="array" ref="I263">IF(INDEX('IB (Input)'!$A:$T,ROW(),IB_TradeDate_Column)="","",INDEX('IB (Input)'!$A:$T,ROW(),IB_TradeDate_Column))</f>
        <v/>
      </c>
      <c r="J263" s="17" t="str" cm="1">
        <f t="array" ref="J263">IF(INDEX('IB (Input)'!$A:$T,ROW(),IB_Symbol_Column)="","",INDEX('IB (Input)'!$A:$T,ROW(),IB_Symbol_Column))</f>
        <v/>
      </c>
      <c r="K263" s="17" t="str" cm="1">
        <f t="array" ref="K263">IF(INDEX('IB (Input)'!$A:$T,ROW(),IB_Quantity_Column)="","",INDEX('IB (Input)'!$A:$T,ROW(),IB_Quantity_Column))</f>
        <v/>
      </c>
      <c r="L263" s="17" t="str" cm="1">
        <f t="array" ref="L263">IF(INDEX('IB (Input)'!$A:$T,ROW(),IB_TradePrice_Column)="","",INDEX('IB (Input)'!$A:$T,ROW(),IB_TradePrice_Column))</f>
        <v/>
      </c>
      <c r="M263" s="17" t="str" cm="1">
        <f t="array" ref="M263">IF(INDEX('IB (Input)'!$A:$T,ROW(),IB_Commission_Column)="","",INDEX('IB (Input)'!$A:$T,ROW(),IB_Commission_Column))</f>
        <v/>
      </c>
      <c r="N263" s="17" t="str" cm="1">
        <f t="array" ref="N263">IF(INDEX('IB (Input)'!$A:$T,ROW(),IB_Taxes_Column)="","",INDEX('IB (Input)'!$A:$T,ROW(),IB_Taxes_Column))</f>
        <v/>
      </c>
      <c r="O263" s="17" t="str" cm="1">
        <f t="array" ref="O263">IF(INDEX('IB (Input)'!$A:$T,ROW(),IB_Currency_Column)="","",INDEX('IB (Input)'!$A:$T,ROW(),IB_Currency_Column))</f>
        <v/>
      </c>
      <c r="P263" s="17" t="str" cm="1">
        <f t="array" ref="P263">IF(INDEX('IB (Input)'!$A:$T,ROW(),IB_IB_Commission_Currency)="","",INDEX('IB (Input)'!$A:$T,ROW(),IB_IB_Commission_Currency))</f>
        <v/>
      </c>
      <c r="R263" s="17" t="str" cm="1">
        <f t="array" ref="R263">IFERROR(IF(O263="GBP",1,INDEX('HMRC FX Rate'!F:F,MATCH(LEFT(I263,6)&amp;O263,'HMRC FX Rate'!A:A,0))),"")</f>
        <v/>
      </c>
      <c r="S263" s="17" t="str" cm="1">
        <f t="array" ref="S263">IFERROR(IF(P263="GBP",1,INDEX('HMRC FX Rate'!F:F,MATCH(LEFT(I263,6)&amp;P263,'HMRC FX Rate'!A:A,0))),"")</f>
        <v/>
      </c>
    </row>
    <row r="264" spans="1:19">
      <c r="A264" s="17" t="str">
        <f t="shared" si="35"/>
        <v/>
      </c>
      <c r="B264" s="17" t="str">
        <f t="shared" si="36"/>
        <v/>
      </c>
      <c r="C264" s="17" t="str">
        <f t="shared" si="37"/>
        <v/>
      </c>
      <c r="D264" s="17" t="str">
        <f t="shared" si="38"/>
        <v/>
      </c>
      <c r="E264" s="17" t="str">
        <f t="shared" si="39"/>
        <v/>
      </c>
      <c r="F264" s="17" t="str">
        <f t="shared" si="40"/>
        <v/>
      </c>
      <c r="G264" s="17" t="str">
        <f t="shared" si="41"/>
        <v/>
      </c>
      <c r="I264" s="17" t="str" cm="1">
        <f t="array" ref="I264">IF(INDEX('IB (Input)'!$A:$T,ROW(),IB_TradeDate_Column)="","",INDEX('IB (Input)'!$A:$T,ROW(),IB_TradeDate_Column))</f>
        <v/>
      </c>
      <c r="J264" s="17" t="str" cm="1">
        <f t="array" ref="J264">IF(INDEX('IB (Input)'!$A:$T,ROW(),IB_Symbol_Column)="","",INDEX('IB (Input)'!$A:$T,ROW(),IB_Symbol_Column))</f>
        <v/>
      </c>
      <c r="K264" s="17" t="str" cm="1">
        <f t="array" ref="K264">IF(INDEX('IB (Input)'!$A:$T,ROW(),IB_Quantity_Column)="","",INDEX('IB (Input)'!$A:$T,ROW(),IB_Quantity_Column))</f>
        <v/>
      </c>
      <c r="L264" s="17" t="str" cm="1">
        <f t="array" ref="L264">IF(INDEX('IB (Input)'!$A:$T,ROW(),IB_TradePrice_Column)="","",INDEX('IB (Input)'!$A:$T,ROW(),IB_TradePrice_Column))</f>
        <v/>
      </c>
      <c r="M264" s="17" t="str" cm="1">
        <f t="array" ref="M264">IF(INDEX('IB (Input)'!$A:$T,ROW(),IB_Commission_Column)="","",INDEX('IB (Input)'!$A:$T,ROW(),IB_Commission_Column))</f>
        <v/>
      </c>
      <c r="N264" s="17" t="str" cm="1">
        <f t="array" ref="N264">IF(INDEX('IB (Input)'!$A:$T,ROW(),IB_Taxes_Column)="","",INDEX('IB (Input)'!$A:$T,ROW(),IB_Taxes_Column))</f>
        <v/>
      </c>
      <c r="O264" s="17" t="str" cm="1">
        <f t="array" ref="O264">IF(INDEX('IB (Input)'!$A:$T,ROW(),IB_Currency_Column)="","",INDEX('IB (Input)'!$A:$T,ROW(),IB_Currency_Column))</f>
        <v/>
      </c>
      <c r="P264" s="17" t="str" cm="1">
        <f t="array" ref="P264">IF(INDEX('IB (Input)'!$A:$T,ROW(),IB_IB_Commission_Currency)="","",INDEX('IB (Input)'!$A:$T,ROW(),IB_IB_Commission_Currency))</f>
        <v/>
      </c>
      <c r="R264" s="17" t="str" cm="1">
        <f t="array" ref="R264">IFERROR(IF(O264="GBP",1,INDEX('HMRC FX Rate'!F:F,MATCH(LEFT(I264,6)&amp;O264,'HMRC FX Rate'!A:A,0))),"")</f>
        <v/>
      </c>
      <c r="S264" s="17" t="str" cm="1">
        <f t="array" ref="S264">IFERROR(IF(P264="GBP",1,INDEX('HMRC FX Rate'!F:F,MATCH(LEFT(I264,6)&amp;P264,'HMRC FX Rate'!A:A,0))),"")</f>
        <v/>
      </c>
    </row>
    <row r="265" spans="1:19">
      <c r="A265" s="17" t="str">
        <f t="shared" si="35"/>
        <v/>
      </c>
      <c r="B265" s="17" t="str">
        <f t="shared" si="36"/>
        <v/>
      </c>
      <c r="C265" s="17" t="str">
        <f t="shared" si="37"/>
        <v/>
      </c>
      <c r="D265" s="17" t="str">
        <f t="shared" si="38"/>
        <v/>
      </c>
      <c r="E265" s="17" t="str">
        <f t="shared" si="39"/>
        <v/>
      </c>
      <c r="F265" s="17" t="str">
        <f t="shared" si="40"/>
        <v/>
      </c>
      <c r="G265" s="17" t="str">
        <f t="shared" si="41"/>
        <v/>
      </c>
      <c r="I265" s="17" t="str" cm="1">
        <f t="array" ref="I265">IF(INDEX('IB (Input)'!$A:$T,ROW(),IB_TradeDate_Column)="","",INDEX('IB (Input)'!$A:$T,ROW(),IB_TradeDate_Column))</f>
        <v/>
      </c>
      <c r="J265" s="17" t="str" cm="1">
        <f t="array" ref="J265">IF(INDEX('IB (Input)'!$A:$T,ROW(),IB_Symbol_Column)="","",INDEX('IB (Input)'!$A:$T,ROW(),IB_Symbol_Column))</f>
        <v/>
      </c>
      <c r="K265" s="17" t="str" cm="1">
        <f t="array" ref="K265">IF(INDEX('IB (Input)'!$A:$T,ROW(),IB_Quantity_Column)="","",INDEX('IB (Input)'!$A:$T,ROW(),IB_Quantity_Column))</f>
        <v/>
      </c>
      <c r="L265" s="17" t="str" cm="1">
        <f t="array" ref="L265">IF(INDEX('IB (Input)'!$A:$T,ROW(),IB_TradePrice_Column)="","",INDEX('IB (Input)'!$A:$T,ROW(),IB_TradePrice_Column))</f>
        <v/>
      </c>
      <c r="M265" s="17" t="str" cm="1">
        <f t="array" ref="M265">IF(INDEX('IB (Input)'!$A:$T,ROW(),IB_Commission_Column)="","",INDEX('IB (Input)'!$A:$T,ROW(),IB_Commission_Column))</f>
        <v/>
      </c>
      <c r="N265" s="17" t="str" cm="1">
        <f t="array" ref="N265">IF(INDEX('IB (Input)'!$A:$T,ROW(),IB_Taxes_Column)="","",INDEX('IB (Input)'!$A:$T,ROW(),IB_Taxes_Column))</f>
        <v/>
      </c>
      <c r="O265" s="17" t="str" cm="1">
        <f t="array" ref="O265">IF(INDEX('IB (Input)'!$A:$T,ROW(),IB_Currency_Column)="","",INDEX('IB (Input)'!$A:$T,ROW(),IB_Currency_Column))</f>
        <v/>
      </c>
      <c r="P265" s="17" t="str" cm="1">
        <f t="array" ref="P265">IF(INDEX('IB (Input)'!$A:$T,ROW(),IB_IB_Commission_Currency)="","",INDEX('IB (Input)'!$A:$T,ROW(),IB_IB_Commission_Currency))</f>
        <v/>
      </c>
      <c r="R265" s="17" t="str" cm="1">
        <f t="array" ref="R265">IFERROR(IF(O265="GBP",1,INDEX('HMRC FX Rate'!F:F,MATCH(LEFT(I265,6)&amp;O265,'HMRC FX Rate'!A:A,0))),"")</f>
        <v/>
      </c>
      <c r="S265" s="17" t="str" cm="1">
        <f t="array" ref="S265">IFERROR(IF(P265="GBP",1,INDEX('HMRC FX Rate'!F:F,MATCH(LEFT(I265,6)&amp;P265,'HMRC FX Rate'!A:A,0))),"")</f>
        <v/>
      </c>
    </row>
    <row r="266" spans="1:19">
      <c r="A266" s="17" t="str">
        <f t="shared" si="35"/>
        <v/>
      </c>
      <c r="B266" s="17" t="str">
        <f t="shared" si="36"/>
        <v/>
      </c>
      <c r="C266" s="17" t="str">
        <f t="shared" si="37"/>
        <v/>
      </c>
      <c r="D266" s="17" t="str">
        <f t="shared" si="38"/>
        <v/>
      </c>
      <c r="E266" s="17" t="str">
        <f t="shared" si="39"/>
        <v/>
      </c>
      <c r="F266" s="17" t="str">
        <f t="shared" si="40"/>
        <v/>
      </c>
      <c r="G266" s="17" t="str">
        <f t="shared" si="41"/>
        <v/>
      </c>
      <c r="I266" s="17" t="str" cm="1">
        <f t="array" ref="I266">IF(INDEX('IB (Input)'!$A:$T,ROW(),IB_TradeDate_Column)="","",INDEX('IB (Input)'!$A:$T,ROW(),IB_TradeDate_Column))</f>
        <v/>
      </c>
      <c r="J266" s="17" t="str" cm="1">
        <f t="array" ref="J266">IF(INDEX('IB (Input)'!$A:$T,ROW(),IB_Symbol_Column)="","",INDEX('IB (Input)'!$A:$T,ROW(),IB_Symbol_Column))</f>
        <v/>
      </c>
      <c r="K266" s="17" t="str" cm="1">
        <f t="array" ref="K266">IF(INDEX('IB (Input)'!$A:$T,ROW(),IB_Quantity_Column)="","",INDEX('IB (Input)'!$A:$T,ROW(),IB_Quantity_Column))</f>
        <v/>
      </c>
      <c r="L266" s="17" t="str" cm="1">
        <f t="array" ref="L266">IF(INDEX('IB (Input)'!$A:$T,ROW(),IB_TradePrice_Column)="","",INDEX('IB (Input)'!$A:$T,ROW(),IB_TradePrice_Column))</f>
        <v/>
      </c>
      <c r="M266" s="17" t="str" cm="1">
        <f t="array" ref="M266">IF(INDEX('IB (Input)'!$A:$T,ROW(),IB_Commission_Column)="","",INDEX('IB (Input)'!$A:$T,ROW(),IB_Commission_Column))</f>
        <v/>
      </c>
      <c r="N266" s="17" t="str" cm="1">
        <f t="array" ref="N266">IF(INDEX('IB (Input)'!$A:$T,ROW(),IB_Taxes_Column)="","",INDEX('IB (Input)'!$A:$T,ROW(),IB_Taxes_Column))</f>
        <v/>
      </c>
      <c r="O266" s="17" t="str" cm="1">
        <f t="array" ref="O266">IF(INDEX('IB (Input)'!$A:$T,ROW(),IB_Currency_Column)="","",INDEX('IB (Input)'!$A:$T,ROW(),IB_Currency_Column))</f>
        <v/>
      </c>
      <c r="P266" s="17" t="str" cm="1">
        <f t="array" ref="P266">IF(INDEX('IB (Input)'!$A:$T,ROW(),IB_IB_Commission_Currency)="","",INDEX('IB (Input)'!$A:$T,ROW(),IB_IB_Commission_Currency))</f>
        <v/>
      </c>
      <c r="R266" s="17" t="str" cm="1">
        <f t="array" ref="R266">IFERROR(IF(O266="GBP",1,INDEX('HMRC FX Rate'!F:F,MATCH(LEFT(I266,6)&amp;O266,'HMRC FX Rate'!A:A,0))),"")</f>
        <v/>
      </c>
      <c r="S266" s="17" t="str" cm="1">
        <f t="array" ref="S266">IFERROR(IF(P266="GBP",1,INDEX('HMRC FX Rate'!F:F,MATCH(LEFT(I266,6)&amp;P266,'HMRC FX Rate'!A:A,0))),"")</f>
        <v/>
      </c>
    </row>
    <row r="267" spans="1:19">
      <c r="A267" s="17" t="str">
        <f t="shared" si="35"/>
        <v/>
      </c>
      <c r="B267" s="17" t="str">
        <f t="shared" si="36"/>
        <v/>
      </c>
      <c r="C267" s="17" t="str">
        <f t="shared" si="37"/>
        <v/>
      </c>
      <c r="D267" s="17" t="str">
        <f t="shared" si="38"/>
        <v/>
      </c>
      <c r="E267" s="17" t="str">
        <f t="shared" si="39"/>
        <v/>
      </c>
      <c r="F267" s="17" t="str">
        <f t="shared" si="40"/>
        <v/>
      </c>
      <c r="G267" s="17" t="str">
        <f t="shared" si="41"/>
        <v/>
      </c>
      <c r="I267" s="17" t="str" cm="1">
        <f t="array" ref="I267">IF(INDEX('IB (Input)'!$A:$T,ROW(),IB_TradeDate_Column)="","",INDEX('IB (Input)'!$A:$T,ROW(),IB_TradeDate_Column))</f>
        <v/>
      </c>
      <c r="J267" s="17" t="str" cm="1">
        <f t="array" ref="J267">IF(INDEX('IB (Input)'!$A:$T,ROW(),IB_Symbol_Column)="","",INDEX('IB (Input)'!$A:$T,ROW(),IB_Symbol_Column))</f>
        <v/>
      </c>
      <c r="K267" s="17" t="str" cm="1">
        <f t="array" ref="K267">IF(INDEX('IB (Input)'!$A:$T,ROW(),IB_Quantity_Column)="","",INDEX('IB (Input)'!$A:$T,ROW(),IB_Quantity_Column))</f>
        <v/>
      </c>
      <c r="L267" s="17" t="str" cm="1">
        <f t="array" ref="L267">IF(INDEX('IB (Input)'!$A:$T,ROW(),IB_TradePrice_Column)="","",INDEX('IB (Input)'!$A:$T,ROW(),IB_TradePrice_Column))</f>
        <v/>
      </c>
      <c r="M267" s="17" t="str" cm="1">
        <f t="array" ref="M267">IF(INDEX('IB (Input)'!$A:$T,ROW(),IB_Commission_Column)="","",INDEX('IB (Input)'!$A:$T,ROW(),IB_Commission_Column))</f>
        <v/>
      </c>
      <c r="N267" s="17" t="str" cm="1">
        <f t="array" ref="N267">IF(INDEX('IB (Input)'!$A:$T,ROW(),IB_Taxes_Column)="","",INDEX('IB (Input)'!$A:$T,ROW(),IB_Taxes_Column))</f>
        <v/>
      </c>
      <c r="O267" s="17" t="str" cm="1">
        <f t="array" ref="O267">IF(INDEX('IB (Input)'!$A:$T,ROW(),IB_Currency_Column)="","",INDEX('IB (Input)'!$A:$T,ROW(),IB_Currency_Column))</f>
        <v/>
      </c>
      <c r="P267" s="17" t="str" cm="1">
        <f t="array" ref="P267">IF(INDEX('IB (Input)'!$A:$T,ROW(),IB_IB_Commission_Currency)="","",INDEX('IB (Input)'!$A:$T,ROW(),IB_IB_Commission_Currency))</f>
        <v/>
      </c>
      <c r="R267" s="17" t="str" cm="1">
        <f t="array" ref="R267">IFERROR(IF(O267="GBP",1,INDEX('HMRC FX Rate'!F:F,MATCH(LEFT(I267,6)&amp;O267,'HMRC FX Rate'!A:A,0))),"")</f>
        <v/>
      </c>
      <c r="S267" s="17" t="str" cm="1">
        <f t="array" ref="S267">IFERROR(IF(P267="GBP",1,INDEX('HMRC FX Rate'!F:F,MATCH(LEFT(I267,6)&amp;P267,'HMRC FX Rate'!A:A,0))),"")</f>
        <v/>
      </c>
    </row>
    <row r="268" spans="1:19">
      <c r="A268" s="17" t="str">
        <f t="shared" si="35"/>
        <v/>
      </c>
      <c r="B268" s="17" t="str">
        <f t="shared" si="36"/>
        <v/>
      </c>
      <c r="C268" s="17" t="str">
        <f t="shared" si="37"/>
        <v/>
      </c>
      <c r="D268" s="17" t="str">
        <f t="shared" si="38"/>
        <v/>
      </c>
      <c r="E268" s="17" t="str">
        <f t="shared" si="39"/>
        <v/>
      </c>
      <c r="F268" s="17" t="str">
        <f t="shared" si="40"/>
        <v/>
      </c>
      <c r="G268" s="17" t="str">
        <f t="shared" si="41"/>
        <v/>
      </c>
      <c r="I268" s="17" t="str" cm="1">
        <f t="array" ref="I268">IF(INDEX('IB (Input)'!$A:$T,ROW(),IB_TradeDate_Column)="","",INDEX('IB (Input)'!$A:$T,ROW(),IB_TradeDate_Column))</f>
        <v/>
      </c>
      <c r="J268" s="17" t="str" cm="1">
        <f t="array" ref="J268">IF(INDEX('IB (Input)'!$A:$T,ROW(),IB_Symbol_Column)="","",INDEX('IB (Input)'!$A:$T,ROW(),IB_Symbol_Column))</f>
        <v/>
      </c>
      <c r="K268" s="17" t="str" cm="1">
        <f t="array" ref="K268">IF(INDEX('IB (Input)'!$A:$T,ROW(),IB_Quantity_Column)="","",INDEX('IB (Input)'!$A:$T,ROW(),IB_Quantity_Column))</f>
        <v/>
      </c>
      <c r="L268" s="17" t="str" cm="1">
        <f t="array" ref="L268">IF(INDEX('IB (Input)'!$A:$T,ROW(),IB_TradePrice_Column)="","",INDEX('IB (Input)'!$A:$T,ROW(),IB_TradePrice_Column))</f>
        <v/>
      </c>
      <c r="M268" s="17" t="str" cm="1">
        <f t="array" ref="M268">IF(INDEX('IB (Input)'!$A:$T,ROW(),IB_Commission_Column)="","",INDEX('IB (Input)'!$A:$T,ROW(),IB_Commission_Column))</f>
        <v/>
      </c>
      <c r="N268" s="17" t="str" cm="1">
        <f t="array" ref="N268">IF(INDEX('IB (Input)'!$A:$T,ROW(),IB_Taxes_Column)="","",INDEX('IB (Input)'!$A:$T,ROW(),IB_Taxes_Column))</f>
        <v/>
      </c>
      <c r="O268" s="17" t="str" cm="1">
        <f t="array" ref="O268">IF(INDEX('IB (Input)'!$A:$T,ROW(),IB_Currency_Column)="","",INDEX('IB (Input)'!$A:$T,ROW(),IB_Currency_Column))</f>
        <v/>
      </c>
      <c r="P268" s="17" t="str" cm="1">
        <f t="array" ref="P268">IF(INDEX('IB (Input)'!$A:$T,ROW(),IB_IB_Commission_Currency)="","",INDEX('IB (Input)'!$A:$T,ROW(),IB_IB_Commission_Currency))</f>
        <v/>
      </c>
      <c r="R268" s="17" t="str" cm="1">
        <f t="array" ref="R268">IFERROR(IF(O268="GBP",1,INDEX('HMRC FX Rate'!F:F,MATCH(LEFT(I268,6)&amp;O268,'HMRC FX Rate'!A:A,0))),"")</f>
        <v/>
      </c>
      <c r="S268" s="17" t="str" cm="1">
        <f t="array" ref="S268">IFERROR(IF(P268="GBP",1,INDEX('HMRC FX Rate'!F:F,MATCH(LEFT(I268,6)&amp;P268,'HMRC FX Rate'!A:A,0))),"")</f>
        <v/>
      </c>
    </row>
    <row r="269" spans="1:19">
      <c r="A269" s="17" t="str">
        <f t="shared" si="35"/>
        <v/>
      </c>
      <c r="B269" s="17" t="str">
        <f t="shared" si="36"/>
        <v/>
      </c>
      <c r="C269" s="17" t="str">
        <f t="shared" si="37"/>
        <v/>
      </c>
      <c r="D269" s="17" t="str">
        <f t="shared" si="38"/>
        <v/>
      </c>
      <c r="E269" s="17" t="str">
        <f t="shared" si="39"/>
        <v/>
      </c>
      <c r="F269" s="17" t="str">
        <f t="shared" si="40"/>
        <v/>
      </c>
      <c r="G269" s="17" t="str">
        <f t="shared" si="41"/>
        <v/>
      </c>
      <c r="I269" s="17" t="str" cm="1">
        <f t="array" ref="I269">IF(INDEX('IB (Input)'!$A:$T,ROW(),IB_TradeDate_Column)="","",INDEX('IB (Input)'!$A:$T,ROW(),IB_TradeDate_Column))</f>
        <v/>
      </c>
      <c r="J269" s="17" t="str" cm="1">
        <f t="array" ref="J269">IF(INDEX('IB (Input)'!$A:$T,ROW(),IB_Symbol_Column)="","",INDEX('IB (Input)'!$A:$T,ROW(),IB_Symbol_Column))</f>
        <v/>
      </c>
      <c r="K269" s="17" t="str" cm="1">
        <f t="array" ref="K269">IF(INDEX('IB (Input)'!$A:$T,ROW(),IB_Quantity_Column)="","",INDEX('IB (Input)'!$A:$T,ROW(),IB_Quantity_Column))</f>
        <v/>
      </c>
      <c r="L269" s="17" t="str" cm="1">
        <f t="array" ref="L269">IF(INDEX('IB (Input)'!$A:$T,ROW(),IB_TradePrice_Column)="","",INDEX('IB (Input)'!$A:$T,ROW(),IB_TradePrice_Column))</f>
        <v/>
      </c>
      <c r="M269" s="17" t="str" cm="1">
        <f t="array" ref="M269">IF(INDEX('IB (Input)'!$A:$T,ROW(),IB_Commission_Column)="","",INDEX('IB (Input)'!$A:$T,ROW(),IB_Commission_Column))</f>
        <v/>
      </c>
      <c r="N269" s="17" t="str" cm="1">
        <f t="array" ref="N269">IF(INDEX('IB (Input)'!$A:$T,ROW(),IB_Taxes_Column)="","",INDEX('IB (Input)'!$A:$T,ROW(),IB_Taxes_Column))</f>
        <v/>
      </c>
      <c r="O269" s="17" t="str" cm="1">
        <f t="array" ref="O269">IF(INDEX('IB (Input)'!$A:$T,ROW(),IB_Currency_Column)="","",INDEX('IB (Input)'!$A:$T,ROW(),IB_Currency_Column))</f>
        <v/>
      </c>
      <c r="P269" s="17" t="str" cm="1">
        <f t="array" ref="P269">IF(INDEX('IB (Input)'!$A:$T,ROW(),IB_IB_Commission_Currency)="","",INDEX('IB (Input)'!$A:$T,ROW(),IB_IB_Commission_Currency))</f>
        <v/>
      </c>
      <c r="R269" s="17" t="str" cm="1">
        <f t="array" ref="R269">IFERROR(IF(O269="GBP",1,INDEX('HMRC FX Rate'!F:F,MATCH(LEFT(I269,6)&amp;O269,'HMRC FX Rate'!A:A,0))),"")</f>
        <v/>
      </c>
      <c r="S269" s="17" t="str" cm="1">
        <f t="array" ref="S269">IFERROR(IF(P269="GBP",1,INDEX('HMRC FX Rate'!F:F,MATCH(LEFT(I269,6)&amp;P269,'HMRC FX Rate'!A:A,0))),"")</f>
        <v/>
      </c>
    </row>
    <row r="270" spans="1:19">
      <c r="A270" s="17" t="str">
        <f t="shared" si="35"/>
        <v/>
      </c>
      <c r="B270" s="17" t="str">
        <f t="shared" si="36"/>
        <v/>
      </c>
      <c r="C270" s="17" t="str">
        <f t="shared" si="37"/>
        <v/>
      </c>
      <c r="D270" s="17" t="str">
        <f t="shared" si="38"/>
        <v/>
      </c>
      <c r="E270" s="17" t="str">
        <f t="shared" si="39"/>
        <v/>
      </c>
      <c r="F270" s="17" t="str">
        <f t="shared" si="40"/>
        <v/>
      </c>
      <c r="G270" s="17" t="str">
        <f t="shared" si="41"/>
        <v/>
      </c>
      <c r="I270" s="17" t="str" cm="1">
        <f t="array" ref="I270">IF(INDEX('IB (Input)'!$A:$T,ROW(),IB_TradeDate_Column)="","",INDEX('IB (Input)'!$A:$T,ROW(),IB_TradeDate_Column))</f>
        <v/>
      </c>
      <c r="J270" s="17" t="str" cm="1">
        <f t="array" ref="J270">IF(INDEX('IB (Input)'!$A:$T,ROW(),IB_Symbol_Column)="","",INDEX('IB (Input)'!$A:$T,ROW(),IB_Symbol_Column))</f>
        <v/>
      </c>
      <c r="K270" s="17" t="str" cm="1">
        <f t="array" ref="K270">IF(INDEX('IB (Input)'!$A:$T,ROW(),IB_Quantity_Column)="","",INDEX('IB (Input)'!$A:$T,ROW(),IB_Quantity_Column))</f>
        <v/>
      </c>
      <c r="L270" s="17" t="str" cm="1">
        <f t="array" ref="L270">IF(INDEX('IB (Input)'!$A:$T,ROW(),IB_TradePrice_Column)="","",INDEX('IB (Input)'!$A:$T,ROW(),IB_TradePrice_Column))</f>
        <v/>
      </c>
      <c r="M270" s="17" t="str" cm="1">
        <f t="array" ref="M270">IF(INDEX('IB (Input)'!$A:$T,ROW(),IB_Commission_Column)="","",INDEX('IB (Input)'!$A:$T,ROW(),IB_Commission_Column))</f>
        <v/>
      </c>
      <c r="N270" s="17" t="str" cm="1">
        <f t="array" ref="N270">IF(INDEX('IB (Input)'!$A:$T,ROW(),IB_Taxes_Column)="","",INDEX('IB (Input)'!$A:$T,ROW(),IB_Taxes_Column))</f>
        <v/>
      </c>
      <c r="O270" s="17" t="str" cm="1">
        <f t="array" ref="O270">IF(INDEX('IB (Input)'!$A:$T,ROW(),IB_Currency_Column)="","",INDEX('IB (Input)'!$A:$T,ROW(),IB_Currency_Column))</f>
        <v/>
      </c>
      <c r="P270" s="17" t="str" cm="1">
        <f t="array" ref="P270">IF(INDEX('IB (Input)'!$A:$T,ROW(),IB_IB_Commission_Currency)="","",INDEX('IB (Input)'!$A:$T,ROW(),IB_IB_Commission_Currency))</f>
        <v/>
      </c>
      <c r="R270" s="17" t="str" cm="1">
        <f t="array" ref="R270">IFERROR(IF(O270="GBP",1,INDEX('HMRC FX Rate'!F:F,MATCH(LEFT(I270,6)&amp;O270,'HMRC FX Rate'!A:A,0))),"")</f>
        <v/>
      </c>
      <c r="S270" s="17" t="str" cm="1">
        <f t="array" ref="S270">IFERROR(IF(P270="GBP",1,INDEX('HMRC FX Rate'!F:F,MATCH(LEFT(I270,6)&amp;P270,'HMRC FX Rate'!A:A,0))),"")</f>
        <v/>
      </c>
    </row>
    <row r="271" spans="1:19">
      <c r="A271" s="17" t="str">
        <f t="shared" si="35"/>
        <v/>
      </c>
      <c r="B271" s="17" t="str">
        <f t="shared" si="36"/>
        <v/>
      </c>
      <c r="C271" s="17" t="str">
        <f t="shared" si="37"/>
        <v/>
      </c>
      <c r="D271" s="17" t="str">
        <f t="shared" si="38"/>
        <v/>
      </c>
      <c r="E271" s="17" t="str">
        <f t="shared" si="39"/>
        <v/>
      </c>
      <c r="F271" s="17" t="str">
        <f t="shared" si="40"/>
        <v/>
      </c>
      <c r="G271" s="17" t="str">
        <f t="shared" si="41"/>
        <v/>
      </c>
      <c r="I271" s="17" t="str" cm="1">
        <f t="array" ref="I271">IF(INDEX('IB (Input)'!$A:$T,ROW(),IB_TradeDate_Column)="","",INDEX('IB (Input)'!$A:$T,ROW(),IB_TradeDate_Column))</f>
        <v/>
      </c>
      <c r="J271" s="17" t="str" cm="1">
        <f t="array" ref="J271">IF(INDEX('IB (Input)'!$A:$T,ROW(),IB_Symbol_Column)="","",INDEX('IB (Input)'!$A:$T,ROW(),IB_Symbol_Column))</f>
        <v/>
      </c>
      <c r="K271" s="17" t="str" cm="1">
        <f t="array" ref="K271">IF(INDEX('IB (Input)'!$A:$T,ROW(),IB_Quantity_Column)="","",INDEX('IB (Input)'!$A:$T,ROW(),IB_Quantity_Column))</f>
        <v/>
      </c>
      <c r="L271" s="17" t="str" cm="1">
        <f t="array" ref="L271">IF(INDEX('IB (Input)'!$A:$T,ROW(),IB_TradePrice_Column)="","",INDEX('IB (Input)'!$A:$T,ROW(),IB_TradePrice_Column))</f>
        <v/>
      </c>
      <c r="M271" s="17" t="str" cm="1">
        <f t="array" ref="M271">IF(INDEX('IB (Input)'!$A:$T,ROW(),IB_Commission_Column)="","",INDEX('IB (Input)'!$A:$T,ROW(),IB_Commission_Column))</f>
        <v/>
      </c>
      <c r="N271" s="17" t="str" cm="1">
        <f t="array" ref="N271">IF(INDEX('IB (Input)'!$A:$T,ROW(),IB_Taxes_Column)="","",INDEX('IB (Input)'!$A:$T,ROW(),IB_Taxes_Column))</f>
        <v/>
      </c>
      <c r="O271" s="17" t="str" cm="1">
        <f t="array" ref="O271">IF(INDEX('IB (Input)'!$A:$T,ROW(),IB_Currency_Column)="","",INDEX('IB (Input)'!$A:$T,ROW(),IB_Currency_Column))</f>
        <v/>
      </c>
      <c r="P271" s="17" t="str" cm="1">
        <f t="array" ref="P271">IF(INDEX('IB (Input)'!$A:$T,ROW(),IB_IB_Commission_Currency)="","",INDEX('IB (Input)'!$A:$T,ROW(),IB_IB_Commission_Currency))</f>
        <v/>
      </c>
      <c r="R271" s="17" t="str" cm="1">
        <f t="array" ref="R271">IFERROR(IF(O271="GBP",1,INDEX('HMRC FX Rate'!F:F,MATCH(LEFT(I271,6)&amp;O271,'HMRC FX Rate'!A:A,0))),"")</f>
        <v/>
      </c>
      <c r="S271" s="17" t="str" cm="1">
        <f t="array" ref="S271">IFERROR(IF(P271="GBP",1,INDEX('HMRC FX Rate'!F:F,MATCH(LEFT(I271,6)&amp;P271,'HMRC FX Rate'!A:A,0))),"")</f>
        <v/>
      </c>
    </row>
    <row r="272" spans="1:19">
      <c r="A272" s="17" t="str">
        <f t="shared" si="35"/>
        <v/>
      </c>
      <c r="B272" s="17" t="str">
        <f t="shared" si="36"/>
        <v/>
      </c>
      <c r="C272" s="17" t="str">
        <f t="shared" si="37"/>
        <v/>
      </c>
      <c r="D272" s="17" t="str">
        <f t="shared" si="38"/>
        <v/>
      </c>
      <c r="E272" s="17" t="str">
        <f t="shared" si="39"/>
        <v/>
      </c>
      <c r="F272" s="17" t="str">
        <f t="shared" si="40"/>
        <v/>
      </c>
      <c r="G272" s="17" t="str">
        <f t="shared" si="41"/>
        <v/>
      </c>
      <c r="I272" s="17" t="str" cm="1">
        <f t="array" ref="I272">IF(INDEX('IB (Input)'!$A:$T,ROW(),IB_TradeDate_Column)="","",INDEX('IB (Input)'!$A:$T,ROW(),IB_TradeDate_Column))</f>
        <v/>
      </c>
      <c r="J272" s="17" t="str" cm="1">
        <f t="array" ref="J272">IF(INDEX('IB (Input)'!$A:$T,ROW(),IB_Symbol_Column)="","",INDEX('IB (Input)'!$A:$T,ROW(),IB_Symbol_Column))</f>
        <v/>
      </c>
      <c r="K272" s="17" t="str" cm="1">
        <f t="array" ref="K272">IF(INDEX('IB (Input)'!$A:$T,ROW(),IB_Quantity_Column)="","",INDEX('IB (Input)'!$A:$T,ROW(),IB_Quantity_Column))</f>
        <v/>
      </c>
      <c r="L272" s="17" t="str" cm="1">
        <f t="array" ref="L272">IF(INDEX('IB (Input)'!$A:$T,ROW(),IB_TradePrice_Column)="","",INDEX('IB (Input)'!$A:$T,ROW(),IB_TradePrice_Column))</f>
        <v/>
      </c>
      <c r="M272" s="17" t="str" cm="1">
        <f t="array" ref="M272">IF(INDEX('IB (Input)'!$A:$T,ROW(),IB_Commission_Column)="","",INDEX('IB (Input)'!$A:$T,ROW(),IB_Commission_Column))</f>
        <v/>
      </c>
      <c r="N272" s="17" t="str" cm="1">
        <f t="array" ref="N272">IF(INDEX('IB (Input)'!$A:$T,ROW(),IB_Taxes_Column)="","",INDEX('IB (Input)'!$A:$T,ROW(),IB_Taxes_Column))</f>
        <v/>
      </c>
      <c r="O272" s="17" t="str" cm="1">
        <f t="array" ref="O272">IF(INDEX('IB (Input)'!$A:$T,ROW(),IB_Currency_Column)="","",INDEX('IB (Input)'!$A:$T,ROW(),IB_Currency_Column))</f>
        <v/>
      </c>
      <c r="P272" s="17" t="str" cm="1">
        <f t="array" ref="P272">IF(INDEX('IB (Input)'!$A:$T,ROW(),IB_IB_Commission_Currency)="","",INDEX('IB (Input)'!$A:$T,ROW(),IB_IB_Commission_Currency))</f>
        <v/>
      </c>
      <c r="R272" s="17" t="str" cm="1">
        <f t="array" ref="R272">IFERROR(IF(O272="GBP",1,INDEX('HMRC FX Rate'!F:F,MATCH(LEFT(I272,6)&amp;O272,'HMRC FX Rate'!A:A,0))),"")</f>
        <v/>
      </c>
      <c r="S272" s="17" t="str" cm="1">
        <f t="array" ref="S272">IFERROR(IF(P272="GBP",1,INDEX('HMRC FX Rate'!F:F,MATCH(LEFT(I272,6)&amp;P272,'HMRC FX Rate'!A:A,0))),"")</f>
        <v/>
      </c>
    </row>
    <row r="273" spans="1:19">
      <c r="A273" s="17" t="str">
        <f t="shared" si="35"/>
        <v/>
      </c>
      <c r="B273" s="17" t="str">
        <f t="shared" si="36"/>
        <v/>
      </c>
      <c r="C273" s="17" t="str">
        <f t="shared" si="37"/>
        <v/>
      </c>
      <c r="D273" s="17" t="str">
        <f t="shared" si="38"/>
        <v/>
      </c>
      <c r="E273" s="17" t="str">
        <f t="shared" si="39"/>
        <v/>
      </c>
      <c r="F273" s="17" t="str">
        <f t="shared" si="40"/>
        <v/>
      </c>
      <c r="G273" s="17" t="str">
        <f t="shared" si="41"/>
        <v/>
      </c>
      <c r="I273" s="17" t="str" cm="1">
        <f t="array" ref="I273">IF(INDEX('IB (Input)'!$A:$T,ROW(),IB_TradeDate_Column)="","",INDEX('IB (Input)'!$A:$T,ROW(),IB_TradeDate_Column))</f>
        <v/>
      </c>
      <c r="J273" s="17" t="str" cm="1">
        <f t="array" ref="J273">IF(INDEX('IB (Input)'!$A:$T,ROW(),IB_Symbol_Column)="","",INDEX('IB (Input)'!$A:$T,ROW(),IB_Symbol_Column))</f>
        <v/>
      </c>
      <c r="K273" s="17" t="str" cm="1">
        <f t="array" ref="K273">IF(INDEX('IB (Input)'!$A:$T,ROW(),IB_Quantity_Column)="","",INDEX('IB (Input)'!$A:$T,ROW(),IB_Quantity_Column))</f>
        <v/>
      </c>
      <c r="L273" s="17" t="str" cm="1">
        <f t="array" ref="L273">IF(INDEX('IB (Input)'!$A:$T,ROW(),IB_TradePrice_Column)="","",INDEX('IB (Input)'!$A:$T,ROW(),IB_TradePrice_Column))</f>
        <v/>
      </c>
      <c r="M273" s="17" t="str" cm="1">
        <f t="array" ref="M273">IF(INDEX('IB (Input)'!$A:$T,ROW(),IB_Commission_Column)="","",INDEX('IB (Input)'!$A:$T,ROW(),IB_Commission_Column))</f>
        <v/>
      </c>
      <c r="N273" s="17" t="str" cm="1">
        <f t="array" ref="N273">IF(INDEX('IB (Input)'!$A:$T,ROW(),IB_Taxes_Column)="","",INDEX('IB (Input)'!$A:$T,ROW(),IB_Taxes_Column))</f>
        <v/>
      </c>
      <c r="O273" s="17" t="str" cm="1">
        <f t="array" ref="O273">IF(INDEX('IB (Input)'!$A:$T,ROW(),IB_Currency_Column)="","",INDEX('IB (Input)'!$A:$T,ROW(),IB_Currency_Column))</f>
        <v/>
      </c>
      <c r="P273" s="17" t="str" cm="1">
        <f t="array" ref="P273">IF(INDEX('IB (Input)'!$A:$T,ROW(),IB_IB_Commission_Currency)="","",INDEX('IB (Input)'!$A:$T,ROW(),IB_IB_Commission_Currency))</f>
        <v/>
      </c>
      <c r="R273" s="17" t="str" cm="1">
        <f t="array" ref="R273">IFERROR(IF(O273="GBP",1,INDEX('HMRC FX Rate'!F:F,MATCH(LEFT(I273,6)&amp;O273,'HMRC FX Rate'!A:A,0))),"")</f>
        <v/>
      </c>
      <c r="S273" s="17" t="str" cm="1">
        <f t="array" ref="S273">IFERROR(IF(P273="GBP",1,INDEX('HMRC FX Rate'!F:F,MATCH(LEFT(I273,6)&amp;P273,'HMRC FX Rate'!A:A,0))),"")</f>
        <v/>
      </c>
    </row>
    <row r="274" spans="1:19">
      <c r="A274" s="17" t="str">
        <f t="shared" si="35"/>
        <v/>
      </c>
      <c r="B274" s="17" t="str">
        <f t="shared" si="36"/>
        <v/>
      </c>
      <c r="C274" s="17" t="str">
        <f t="shared" si="37"/>
        <v/>
      </c>
      <c r="D274" s="17" t="str">
        <f t="shared" si="38"/>
        <v/>
      </c>
      <c r="E274" s="17" t="str">
        <f t="shared" si="39"/>
        <v/>
      </c>
      <c r="F274" s="17" t="str">
        <f t="shared" si="40"/>
        <v/>
      </c>
      <c r="G274" s="17" t="str">
        <f t="shared" si="41"/>
        <v/>
      </c>
      <c r="I274" s="17" t="str" cm="1">
        <f t="array" ref="I274">IF(INDEX('IB (Input)'!$A:$T,ROW(),IB_TradeDate_Column)="","",INDEX('IB (Input)'!$A:$T,ROW(),IB_TradeDate_Column))</f>
        <v/>
      </c>
      <c r="J274" s="17" t="str" cm="1">
        <f t="array" ref="J274">IF(INDEX('IB (Input)'!$A:$T,ROW(),IB_Symbol_Column)="","",INDEX('IB (Input)'!$A:$T,ROW(),IB_Symbol_Column))</f>
        <v/>
      </c>
      <c r="K274" s="17" t="str" cm="1">
        <f t="array" ref="K274">IF(INDEX('IB (Input)'!$A:$T,ROW(),IB_Quantity_Column)="","",INDEX('IB (Input)'!$A:$T,ROW(),IB_Quantity_Column))</f>
        <v/>
      </c>
      <c r="L274" s="17" t="str" cm="1">
        <f t="array" ref="L274">IF(INDEX('IB (Input)'!$A:$T,ROW(),IB_TradePrice_Column)="","",INDEX('IB (Input)'!$A:$T,ROW(),IB_TradePrice_Column))</f>
        <v/>
      </c>
      <c r="M274" s="17" t="str" cm="1">
        <f t="array" ref="M274">IF(INDEX('IB (Input)'!$A:$T,ROW(),IB_Commission_Column)="","",INDEX('IB (Input)'!$A:$T,ROW(),IB_Commission_Column))</f>
        <v/>
      </c>
      <c r="N274" s="17" t="str" cm="1">
        <f t="array" ref="N274">IF(INDEX('IB (Input)'!$A:$T,ROW(),IB_Taxes_Column)="","",INDEX('IB (Input)'!$A:$T,ROW(),IB_Taxes_Column))</f>
        <v/>
      </c>
      <c r="O274" s="17" t="str" cm="1">
        <f t="array" ref="O274">IF(INDEX('IB (Input)'!$A:$T,ROW(),IB_Currency_Column)="","",INDEX('IB (Input)'!$A:$T,ROW(),IB_Currency_Column))</f>
        <v/>
      </c>
      <c r="P274" s="17" t="str" cm="1">
        <f t="array" ref="P274">IF(INDEX('IB (Input)'!$A:$T,ROW(),IB_IB_Commission_Currency)="","",INDEX('IB (Input)'!$A:$T,ROW(),IB_IB_Commission_Currency))</f>
        <v/>
      </c>
      <c r="R274" s="17" t="str" cm="1">
        <f t="array" ref="R274">IFERROR(IF(O274="GBP",1,INDEX('HMRC FX Rate'!F:F,MATCH(LEFT(I274,6)&amp;O274,'HMRC FX Rate'!A:A,0))),"")</f>
        <v/>
      </c>
      <c r="S274" s="17" t="str" cm="1">
        <f t="array" ref="S274">IFERROR(IF(P274="GBP",1,INDEX('HMRC FX Rate'!F:F,MATCH(LEFT(I274,6)&amp;P274,'HMRC FX Rate'!A:A,0))),"")</f>
        <v/>
      </c>
    </row>
    <row r="275" spans="1:19">
      <c r="A275" s="17" t="str">
        <f t="shared" si="35"/>
        <v/>
      </c>
      <c r="B275" s="17" t="str">
        <f t="shared" si="36"/>
        <v/>
      </c>
      <c r="C275" s="17" t="str">
        <f t="shared" si="37"/>
        <v/>
      </c>
      <c r="D275" s="17" t="str">
        <f t="shared" si="38"/>
        <v/>
      </c>
      <c r="E275" s="17" t="str">
        <f t="shared" si="39"/>
        <v/>
      </c>
      <c r="F275" s="17" t="str">
        <f t="shared" si="40"/>
        <v/>
      </c>
      <c r="G275" s="17" t="str">
        <f t="shared" si="41"/>
        <v/>
      </c>
      <c r="I275" s="17" t="str" cm="1">
        <f t="array" ref="I275">IF(INDEX('IB (Input)'!$A:$T,ROW(),IB_TradeDate_Column)="","",INDEX('IB (Input)'!$A:$T,ROW(),IB_TradeDate_Column))</f>
        <v/>
      </c>
      <c r="J275" s="17" t="str" cm="1">
        <f t="array" ref="J275">IF(INDEX('IB (Input)'!$A:$T,ROW(),IB_Symbol_Column)="","",INDEX('IB (Input)'!$A:$T,ROW(),IB_Symbol_Column))</f>
        <v/>
      </c>
      <c r="K275" s="17" t="str" cm="1">
        <f t="array" ref="K275">IF(INDEX('IB (Input)'!$A:$T,ROW(),IB_Quantity_Column)="","",INDEX('IB (Input)'!$A:$T,ROW(),IB_Quantity_Column))</f>
        <v/>
      </c>
      <c r="L275" s="17" t="str" cm="1">
        <f t="array" ref="L275">IF(INDEX('IB (Input)'!$A:$T,ROW(),IB_TradePrice_Column)="","",INDEX('IB (Input)'!$A:$T,ROW(),IB_TradePrice_Column))</f>
        <v/>
      </c>
      <c r="M275" s="17" t="str" cm="1">
        <f t="array" ref="M275">IF(INDEX('IB (Input)'!$A:$T,ROW(),IB_Commission_Column)="","",INDEX('IB (Input)'!$A:$T,ROW(),IB_Commission_Column))</f>
        <v/>
      </c>
      <c r="N275" s="17" t="str" cm="1">
        <f t="array" ref="N275">IF(INDEX('IB (Input)'!$A:$T,ROW(),IB_Taxes_Column)="","",INDEX('IB (Input)'!$A:$T,ROW(),IB_Taxes_Column))</f>
        <v/>
      </c>
      <c r="O275" s="17" t="str" cm="1">
        <f t="array" ref="O275">IF(INDEX('IB (Input)'!$A:$T,ROW(),IB_Currency_Column)="","",INDEX('IB (Input)'!$A:$T,ROW(),IB_Currency_Column))</f>
        <v/>
      </c>
      <c r="P275" s="17" t="str" cm="1">
        <f t="array" ref="P275">IF(INDEX('IB (Input)'!$A:$T,ROW(),IB_IB_Commission_Currency)="","",INDEX('IB (Input)'!$A:$T,ROW(),IB_IB_Commission_Currency))</f>
        <v/>
      </c>
      <c r="R275" s="17" t="str" cm="1">
        <f t="array" ref="R275">IFERROR(IF(O275="GBP",1,INDEX('HMRC FX Rate'!F:F,MATCH(LEFT(I275,6)&amp;O275,'HMRC FX Rate'!A:A,0))),"")</f>
        <v/>
      </c>
      <c r="S275" s="17" t="str" cm="1">
        <f t="array" ref="S275">IFERROR(IF(P275="GBP",1,INDEX('HMRC FX Rate'!F:F,MATCH(LEFT(I275,6)&amp;P275,'HMRC FX Rate'!A:A,0))),"")</f>
        <v/>
      </c>
    </row>
    <row r="276" spans="1:19">
      <c r="A276" s="17" t="str">
        <f t="shared" si="35"/>
        <v/>
      </c>
      <c r="B276" s="17" t="str">
        <f t="shared" si="36"/>
        <v/>
      </c>
      <c r="C276" s="17" t="str">
        <f t="shared" si="37"/>
        <v/>
      </c>
      <c r="D276" s="17" t="str">
        <f t="shared" si="38"/>
        <v/>
      </c>
      <c r="E276" s="17" t="str">
        <f t="shared" si="39"/>
        <v/>
      </c>
      <c r="F276" s="17" t="str">
        <f t="shared" si="40"/>
        <v/>
      </c>
      <c r="G276" s="17" t="str">
        <f t="shared" si="41"/>
        <v/>
      </c>
      <c r="I276" s="17" t="str" cm="1">
        <f t="array" ref="I276">IF(INDEX('IB (Input)'!$A:$T,ROW(),IB_TradeDate_Column)="","",INDEX('IB (Input)'!$A:$T,ROW(),IB_TradeDate_Column))</f>
        <v/>
      </c>
      <c r="J276" s="17" t="str" cm="1">
        <f t="array" ref="J276">IF(INDEX('IB (Input)'!$A:$T,ROW(),IB_Symbol_Column)="","",INDEX('IB (Input)'!$A:$T,ROW(),IB_Symbol_Column))</f>
        <v/>
      </c>
      <c r="K276" s="17" t="str" cm="1">
        <f t="array" ref="K276">IF(INDEX('IB (Input)'!$A:$T,ROW(),IB_Quantity_Column)="","",INDEX('IB (Input)'!$A:$T,ROW(),IB_Quantity_Column))</f>
        <v/>
      </c>
      <c r="L276" s="17" t="str" cm="1">
        <f t="array" ref="L276">IF(INDEX('IB (Input)'!$A:$T,ROW(),IB_TradePrice_Column)="","",INDEX('IB (Input)'!$A:$T,ROW(),IB_TradePrice_Column))</f>
        <v/>
      </c>
      <c r="M276" s="17" t="str" cm="1">
        <f t="array" ref="M276">IF(INDEX('IB (Input)'!$A:$T,ROW(),IB_Commission_Column)="","",INDEX('IB (Input)'!$A:$T,ROW(),IB_Commission_Column))</f>
        <v/>
      </c>
      <c r="N276" s="17" t="str" cm="1">
        <f t="array" ref="N276">IF(INDEX('IB (Input)'!$A:$T,ROW(),IB_Taxes_Column)="","",INDEX('IB (Input)'!$A:$T,ROW(),IB_Taxes_Column))</f>
        <v/>
      </c>
      <c r="O276" s="17" t="str" cm="1">
        <f t="array" ref="O276">IF(INDEX('IB (Input)'!$A:$T,ROW(),IB_Currency_Column)="","",INDEX('IB (Input)'!$A:$T,ROW(),IB_Currency_Column))</f>
        <v/>
      </c>
      <c r="P276" s="17" t="str" cm="1">
        <f t="array" ref="P276">IF(INDEX('IB (Input)'!$A:$T,ROW(),IB_IB_Commission_Currency)="","",INDEX('IB (Input)'!$A:$T,ROW(),IB_IB_Commission_Currency))</f>
        <v/>
      </c>
      <c r="R276" s="17" t="str" cm="1">
        <f t="array" ref="R276">IFERROR(IF(O276="GBP",1,INDEX('HMRC FX Rate'!F:F,MATCH(LEFT(I276,6)&amp;O276,'HMRC FX Rate'!A:A,0))),"")</f>
        <v/>
      </c>
      <c r="S276" s="17" t="str" cm="1">
        <f t="array" ref="S276">IFERROR(IF(P276="GBP",1,INDEX('HMRC FX Rate'!F:F,MATCH(LEFT(I276,6)&amp;P276,'HMRC FX Rate'!A:A,0))),"")</f>
        <v/>
      </c>
    </row>
    <row r="277" spans="1:19">
      <c r="A277" s="17" t="str">
        <f t="shared" si="35"/>
        <v/>
      </c>
      <c r="B277" s="17" t="str">
        <f t="shared" si="36"/>
        <v/>
      </c>
      <c r="C277" s="17" t="str">
        <f t="shared" si="37"/>
        <v/>
      </c>
      <c r="D277" s="17" t="str">
        <f t="shared" si="38"/>
        <v/>
      </c>
      <c r="E277" s="17" t="str">
        <f t="shared" si="39"/>
        <v/>
      </c>
      <c r="F277" s="17" t="str">
        <f t="shared" si="40"/>
        <v/>
      </c>
      <c r="G277" s="17" t="str">
        <f t="shared" si="41"/>
        <v/>
      </c>
      <c r="I277" s="17" t="str" cm="1">
        <f t="array" ref="I277">IF(INDEX('IB (Input)'!$A:$T,ROW(),IB_TradeDate_Column)="","",INDEX('IB (Input)'!$A:$T,ROW(),IB_TradeDate_Column))</f>
        <v/>
      </c>
      <c r="J277" s="17" t="str" cm="1">
        <f t="array" ref="J277">IF(INDEX('IB (Input)'!$A:$T,ROW(),IB_Symbol_Column)="","",INDEX('IB (Input)'!$A:$T,ROW(),IB_Symbol_Column))</f>
        <v/>
      </c>
      <c r="K277" s="17" t="str" cm="1">
        <f t="array" ref="K277">IF(INDEX('IB (Input)'!$A:$T,ROW(),IB_Quantity_Column)="","",INDEX('IB (Input)'!$A:$T,ROW(),IB_Quantity_Column))</f>
        <v/>
      </c>
      <c r="L277" s="17" t="str" cm="1">
        <f t="array" ref="L277">IF(INDEX('IB (Input)'!$A:$T,ROW(),IB_TradePrice_Column)="","",INDEX('IB (Input)'!$A:$T,ROW(),IB_TradePrice_Column))</f>
        <v/>
      </c>
      <c r="M277" s="17" t="str" cm="1">
        <f t="array" ref="M277">IF(INDEX('IB (Input)'!$A:$T,ROW(),IB_Commission_Column)="","",INDEX('IB (Input)'!$A:$T,ROW(),IB_Commission_Column))</f>
        <v/>
      </c>
      <c r="N277" s="17" t="str" cm="1">
        <f t="array" ref="N277">IF(INDEX('IB (Input)'!$A:$T,ROW(),IB_Taxes_Column)="","",INDEX('IB (Input)'!$A:$T,ROW(),IB_Taxes_Column))</f>
        <v/>
      </c>
      <c r="O277" s="17" t="str" cm="1">
        <f t="array" ref="O277">IF(INDEX('IB (Input)'!$A:$T,ROW(),IB_Currency_Column)="","",INDEX('IB (Input)'!$A:$T,ROW(),IB_Currency_Column))</f>
        <v/>
      </c>
      <c r="P277" s="17" t="str" cm="1">
        <f t="array" ref="P277">IF(INDEX('IB (Input)'!$A:$T,ROW(),IB_IB_Commission_Currency)="","",INDEX('IB (Input)'!$A:$T,ROW(),IB_IB_Commission_Currency))</f>
        <v/>
      </c>
      <c r="R277" s="17" t="str" cm="1">
        <f t="array" ref="R277">IFERROR(IF(O277="GBP",1,INDEX('HMRC FX Rate'!F:F,MATCH(LEFT(I277,6)&amp;O277,'HMRC FX Rate'!A:A,0))),"")</f>
        <v/>
      </c>
      <c r="S277" s="17" t="str" cm="1">
        <f t="array" ref="S277">IFERROR(IF(P277="GBP",1,INDEX('HMRC FX Rate'!F:F,MATCH(LEFT(I277,6)&amp;P277,'HMRC FX Rate'!A:A,0))),"")</f>
        <v/>
      </c>
    </row>
    <row r="278" spans="1:19">
      <c r="A278" s="17" t="str">
        <f t="shared" si="35"/>
        <v/>
      </c>
      <c r="B278" s="17" t="str">
        <f t="shared" si="36"/>
        <v/>
      </c>
      <c r="C278" s="17" t="str">
        <f t="shared" si="37"/>
        <v/>
      </c>
      <c r="D278" s="17" t="str">
        <f t="shared" si="38"/>
        <v/>
      </c>
      <c r="E278" s="17" t="str">
        <f t="shared" si="39"/>
        <v/>
      </c>
      <c r="F278" s="17" t="str">
        <f t="shared" si="40"/>
        <v/>
      </c>
      <c r="G278" s="17" t="str">
        <f t="shared" si="41"/>
        <v/>
      </c>
      <c r="I278" s="17" t="str" cm="1">
        <f t="array" ref="I278">IF(INDEX('IB (Input)'!$A:$T,ROW(),IB_TradeDate_Column)="","",INDEX('IB (Input)'!$A:$T,ROW(),IB_TradeDate_Column))</f>
        <v/>
      </c>
      <c r="J278" s="17" t="str" cm="1">
        <f t="array" ref="J278">IF(INDEX('IB (Input)'!$A:$T,ROW(),IB_Symbol_Column)="","",INDEX('IB (Input)'!$A:$T,ROW(),IB_Symbol_Column))</f>
        <v/>
      </c>
      <c r="K278" s="17" t="str" cm="1">
        <f t="array" ref="K278">IF(INDEX('IB (Input)'!$A:$T,ROW(),IB_Quantity_Column)="","",INDEX('IB (Input)'!$A:$T,ROW(),IB_Quantity_Column))</f>
        <v/>
      </c>
      <c r="L278" s="17" t="str" cm="1">
        <f t="array" ref="L278">IF(INDEX('IB (Input)'!$A:$T,ROW(),IB_TradePrice_Column)="","",INDEX('IB (Input)'!$A:$T,ROW(),IB_TradePrice_Column))</f>
        <v/>
      </c>
      <c r="M278" s="17" t="str" cm="1">
        <f t="array" ref="M278">IF(INDEX('IB (Input)'!$A:$T,ROW(),IB_Commission_Column)="","",INDEX('IB (Input)'!$A:$T,ROW(),IB_Commission_Column))</f>
        <v/>
      </c>
      <c r="N278" s="17" t="str" cm="1">
        <f t="array" ref="N278">IF(INDEX('IB (Input)'!$A:$T,ROW(),IB_Taxes_Column)="","",INDEX('IB (Input)'!$A:$T,ROW(),IB_Taxes_Column))</f>
        <v/>
      </c>
      <c r="O278" s="17" t="str" cm="1">
        <f t="array" ref="O278">IF(INDEX('IB (Input)'!$A:$T,ROW(),IB_Currency_Column)="","",INDEX('IB (Input)'!$A:$T,ROW(),IB_Currency_Column))</f>
        <v/>
      </c>
      <c r="P278" s="17" t="str" cm="1">
        <f t="array" ref="P278">IF(INDEX('IB (Input)'!$A:$T,ROW(),IB_IB_Commission_Currency)="","",INDEX('IB (Input)'!$A:$T,ROW(),IB_IB_Commission_Currency))</f>
        <v/>
      </c>
      <c r="R278" s="17" t="str" cm="1">
        <f t="array" ref="R278">IFERROR(IF(O278="GBP",1,INDEX('HMRC FX Rate'!F:F,MATCH(LEFT(I278,6)&amp;O278,'HMRC FX Rate'!A:A,0))),"")</f>
        <v/>
      </c>
      <c r="S278" s="17" t="str" cm="1">
        <f t="array" ref="S278">IFERROR(IF(P278="GBP",1,INDEX('HMRC FX Rate'!F:F,MATCH(LEFT(I278,6)&amp;P278,'HMRC FX Rate'!A:A,0))),"")</f>
        <v/>
      </c>
    </row>
    <row r="279" spans="1:19">
      <c r="A279" s="17" t="str">
        <f t="shared" si="35"/>
        <v/>
      </c>
      <c r="B279" s="17" t="str">
        <f t="shared" si="36"/>
        <v/>
      </c>
      <c r="C279" s="17" t="str">
        <f t="shared" si="37"/>
        <v/>
      </c>
      <c r="D279" s="17" t="str">
        <f t="shared" si="38"/>
        <v/>
      </c>
      <c r="E279" s="17" t="str">
        <f t="shared" si="39"/>
        <v/>
      </c>
      <c r="F279" s="17" t="str">
        <f t="shared" si="40"/>
        <v/>
      </c>
      <c r="G279" s="17" t="str">
        <f t="shared" si="41"/>
        <v/>
      </c>
      <c r="I279" s="17" t="str" cm="1">
        <f t="array" ref="I279">IF(INDEX('IB (Input)'!$A:$T,ROW(),IB_TradeDate_Column)="","",INDEX('IB (Input)'!$A:$T,ROW(),IB_TradeDate_Column))</f>
        <v/>
      </c>
      <c r="J279" s="17" t="str" cm="1">
        <f t="array" ref="J279">IF(INDEX('IB (Input)'!$A:$T,ROW(),IB_Symbol_Column)="","",INDEX('IB (Input)'!$A:$T,ROW(),IB_Symbol_Column))</f>
        <v/>
      </c>
      <c r="K279" s="17" t="str" cm="1">
        <f t="array" ref="K279">IF(INDEX('IB (Input)'!$A:$T,ROW(),IB_Quantity_Column)="","",INDEX('IB (Input)'!$A:$T,ROW(),IB_Quantity_Column))</f>
        <v/>
      </c>
      <c r="L279" s="17" t="str" cm="1">
        <f t="array" ref="L279">IF(INDEX('IB (Input)'!$A:$T,ROW(),IB_TradePrice_Column)="","",INDEX('IB (Input)'!$A:$T,ROW(),IB_TradePrice_Column))</f>
        <v/>
      </c>
      <c r="M279" s="17" t="str" cm="1">
        <f t="array" ref="M279">IF(INDEX('IB (Input)'!$A:$T,ROW(),IB_Commission_Column)="","",INDEX('IB (Input)'!$A:$T,ROW(),IB_Commission_Column))</f>
        <v/>
      </c>
      <c r="N279" s="17" t="str" cm="1">
        <f t="array" ref="N279">IF(INDEX('IB (Input)'!$A:$T,ROW(),IB_Taxes_Column)="","",INDEX('IB (Input)'!$A:$T,ROW(),IB_Taxes_Column))</f>
        <v/>
      </c>
      <c r="O279" s="17" t="str" cm="1">
        <f t="array" ref="O279">IF(INDEX('IB (Input)'!$A:$T,ROW(),IB_Currency_Column)="","",INDEX('IB (Input)'!$A:$T,ROW(),IB_Currency_Column))</f>
        <v/>
      </c>
      <c r="P279" s="17" t="str" cm="1">
        <f t="array" ref="P279">IF(INDEX('IB (Input)'!$A:$T,ROW(),IB_IB_Commission_Currency)="","",INDEX('IB (Input)'!$A:$T,ROW(),IB_IB_Commission_Currency))</f>
        <v/>
      </c>
      <c r="R279" s="17" t="str" cm="1">
        <f t="array" ref="R279">IFERROR(IF(O279="GBP",1,INDEX('HMRC FX Rate'!F:F,MATCH(LEFT(I279,6)&amp;O279,'HMRC FX Rate'!A:A,0))),"")</f>
        <v/>
      </c>
      <c r="S279" s="17" t="str" cm="1">
        <f t="array" ref="S279">IFERROR(IF(P279="GBP",1,INDEX('HMRC FX Rate'!F:F,MATCH(LEFT(I279,6)&amp;P279,'HMRC FX Rate'!A:A,0))),"")</f>
        <v/>
      </c>
    </row>
    <row r="280" spans="1:19">
      <c r="A280" s="17" t="str">
        <f t="shared" si="35"/>
        <v/>
      </c>
      <c r="B280" s="17" t="str">
        <f t="shared" si="36"/>
        <v/>
      </c>
      <c r="C280" s="17" t="str">
        <f t="shared" si="37"/>
        <v/>
      </c>
      <c r="D280" s="17" t="str">
        <f t="shared" si="38"/>
        <v/>
      </c>
      <c r="E280" s="17" t="str">
        <f t="shared" si="39"/>
        <v/>
      </c>
      <c r="F280" s="17" t="str">
        <f t="shared" si="40"/>
        <v/>
      </c>
      <c r="G280" s="17" t="str">
        <f t="shared" si="41"/>
        <v/>
      </c>
      <c r="I280" s="17" t="str" cm="1">
        <f t="array" ref="I280">IF(INDEX('IB (Input)'!$A:$T,ROW(),IB_TradeDate_Column)="","",INDEX('IB (Input)'!$A:$T,ROW(),IB_TradeDate_Column))</f>
        <v/>
      </c>
      <c r="J280" s="17" t="str" cm="1">
        <f t="array" ref="J280">IF(INDEX('IB (Input)'!$A:$T,ROW(),IB_Symbol_Column)="","",INDEX('IB (Input)'!$A:$T,ROW(),IB_Symbol_Column))</f>
        <v/>
      </c>
      <c r="K280" s="17" t="str" cm="1">
        <f t="array" ref="K280">IF(INDEX('IB (Input)'!$A:$T,ROW(),IB_Quantity_Column)="","",INDEX('IB (Input)'!$A:$T,ROW(),IB_Quantity_Column))</f>
        <v/>
      </c>
      <c r="L280" s="17" t="str" cm="1">
        <f t="array" ref="L280">IF(INDEX('IB (Input)'!$A:$T,ROW(),IB_TradePrice_Column)="","",INDEX('IB (Input)'!$A:$T,ROW(),IB_TradePrice_Column))</f>
        <v/>
      </c>
      <c r="M280" s="17" t="str" cm="1">
        <f t="array" ref="M280">IF(INDEX('IB (Input)'!$A:$T,ROW(),IB_Commission_Column)="","",INDEX('IB (Input)'!$A:$T,ROW(),IB_Commission_Column))</f>
        <v/>
      </c>
      <c r="N280" s="17" t="str" cm="1">
        <f t="array" ref="N280">IF(INDEX('IB (Input)'!$A:$T,ROW(),IB_Taxes_Column)="","",INDEX('IB (Input)'!$A:$T,ROW(),IB_Taxes_Column))</f>
        <v/>
      </c>
      <c r="O280" s="17" t="str" cm="1">
        <f t="array" ref="O280">IF(INDEX('IB (Input)'!$A:$T,ROW(),IB_Currency_Column)="","",INDEX('IB (Input)'!$A:$T,ROW(),IB_Currency_Column))</f>
        <v/>
      </c>
      <c r="P280" s="17" t="str" cm="1">
        <f t="array" ref="P280">IF(INDEX('IB (Input)'!$A:$T,ROW(),IB_IB_Commission_Currency)="","",INDEX('IB (Input)'!$A:$T,ROW(),IB_IB_Commission_Currency))</f>
        <v/>
      </c>
      <c r="R280" s="17" t="str" cm="1">
        <f t="array" ref="R280">IFERROR(IF(O280="GBP",1,INDEX('HMRC FX Rate'!F:F,MATCH(LEFT(I280,6)&amp;O280,'HMRC FX Rate'!A:A,0))),"")</f>
        <v/>
      </c>
      <c r="S280" s="17" t="str" cm="1">
        <f t="array" ref="S280">IFERROR(IF(P280="GBP",1,INDEX('HMRC FX Rate'!F:F,MATCH(LEFT(I280,6)&amp;P280,'HMRC FX Rate'!A:A,0))),"")</f>
        <v/>
      </c>
    </row>
    <row r="281" spans="1:19">
      <c r="A281" s="17" t="str">
        <f t="shared" si="35"/>
        <v/>
      </c>
      <c r="B281" s="17" t="str">
        <f t="shared" si="36"/>
        <v/>
      </c>
      <c r="C281" s="17" t="str">
        <f t="shared" si="37"/>
        <v/>
      </c>
      <c r="D281" s="17" t="str">
        <f t="shared" si="38"/>
        <v/>
      </c>
      <c r="E281" s="17" t="str">
        <f t="shared" si="39"/>
        <v/>
      </c>
      <c r="F281" s="17" t="str">
        <f t="shared" si="40"/>
        <v/>
      </c>
      <c r="G281" s="17" t="str">
        <f t="shared" si="41"/>
        <v/>
      </c>
      <c r="I281" s="17" t="str" cm="1">
        <f t="array" ref="I281">IF(INDEX('IB (Input)'!$A:$T,ROW(),IB_TradeDate_Column)="","",INDEX('IB (Input)'!$A:$T,ROW(),IB_TradeDate_Column))</f>
        <v/>
      </c>
      <c r="J281" s="17" t="str" cm="1">
        <f t="array" ref="J281">IF(INDEX('IB (Input)'!$A:$T,ROW(),IB_Symbol_Column)="","",INDEX('IB (Input)'!$A:$T,ROW(),IB_Symbol_Column))</f>
        <v/>
      </c>
      <c r="K281" s="17" t="str" cm="1">
        <f t="array" ref="K281">IF(INDEX('IB (Input)'!$A:$T,ROW(),IB_Quantity_Column)="","",INDEX('IB (Input)'!$A:$T,ROW(),IB_Quantity_Column))</f>
        <v/>
      </c>
      <c r="L281" s="17" t="str" cm="1">
        <f t="array" ref="L281">IF(INDEX('IB (Input)'!$A:$T,ROW(),IB_TradePrice_Column)="","",INDEX('IB (Input)'!$A:$T,ROW(),IB_TradePrice_Column))</f>
        <v/>
      </c>
      <c r="M281" s="17" t="str" cm="1">
        <f t="array" ref="M281">IF(INDEX('IB (Input)'!$A:$T,ROW(),IB_Commission_Column)="","",INDEX('IB (Input)'!$A:$T,ROW(),IB_Commission_Column))</f>
        <v/>
      </c>
      <c r="N281" s="17" t="str" cm="1">
        <f t="array" ref="N281">IF(INDEX('IB (Input)'!$A:$T,ROW(),IB_Taxes_Column)="","",INDEX('IB (Input)'!$A:$T,ROW(),IB_Taxes_Column))</f>
        <v/>
      </c>
      <c r="O281" s="17" t="str" cm="1">
        <f t="array" ref="O281">IF(INDEX('IB (Input)'!$A:$T,ROW(),IB_Currency_Column)="","",INDEX('IB (Input)'!$A:$T,ROW(),IB_Currency_Column))</f>
        <v/>
      </c>
      <c r="P281" s="17" t="str" cm="1">
        <f t="array" ref="P281">IF(INDEX('IB (Input)'!$A:$T,ROW(),IB_IB_Commission_Currency)="","",INDEX('IB (Input)'!$A:$T,ROW(),IB_IB_Commission_Currency))</f>
        <v/>
      </c>
      <c r="R281" s="17" t="str" cm="1">
        <f t="array" ref="R281">IFERROR(IF(O281="GBP",1,INDEX('HMRC FX Rate'!F:F,MATCH(LEFT(I281,6)&amp;O281,'HMRC FX Rate'!A:A,0))),"")</f>
        <v/>
      </c>
      <c r="S281" s="17" t="str" cm="1">
        <f t="array" ref="S281">IFERROR(IF(P281="GBP",1,INDEX('HMRC FX Rate'!F:F,MATCH(LEFT(I281,6)&amp;P281,'HMRC FX Rate'!A:A,0))),"")</f>
        <v/>
      </c>
    </row>
    <row r="282" spans="1:19">
      <c r="A282" s="17" t="str">
        <f t="shared" si="35"/>
        <v/>
      </c>
      <c r="B282" s="17" t="str">
        <f t="shared" si="36"/>
        <v/>
      </c>
      <c r="C282" s="17" t="str">
        <f t="shared" si="37"/>
        <v/>
      </c>
      <c r="D282" s="17" t="str">
        <f t="shared" si="38"/>
        <v/>
      </c>
      <c r="E282" s="17" t="str">
        <f t="shared" si="39"/>
        <v/>
      </c>
      <c r="F282" s="17" t="str">
        <f t="shared" si="40"/>
        <v/>
      </c>
      <c r="G282" s="17" t="str">
        <f t="shared" si="41"/>
        <v/>
      </c>
      <c r="I282" s="17" t="str" cm="1">
        <f t="array" ref="I282">IF(INDEX('IB (Input)'!$A:$T,ROW(),IB_TradeDate_Column)="","",INDEX('IB (Input)'!$A:$T,ROW(),IB_TradeDate_Column))</f>
        <v/>
      </c>
      <c r="J282" s="17" t="str" cm="1">
        <f t="array" ref="J282">IF(INDEX('IB (Input)'!$A:$T,ROW(),IB_Symbol_Column)="","",INDEX('IB (Input)'!$A:$T,ROW(),IB_Symbol_Column))</f>
        <v/>
      </c>
      <c r="K282" s="17" t="str" cm="1">
        <f t="array" ref="K282">IF(INDEX('IB (Input)'!$A:$T,ROW(),IB_Quantity_Column)="","",INDEX('IB (Input)'!$A:$T,ROW(),IB_Quantity_Column))</f>
        <v/>
      </c>
      <c r="L282" s="17" t="str" cm="1">
        <f t="array" ref="L282">IF(INDEX('IB (Input)'!$A:$T,ROW(),IB_TradePrice_Column)="","",INDEX('IB (Input)'!$A:$T,ROW(),IB_TradePrice_Column))</f>
        <v/>
      </c>
      <c r="M282" s="17" t="str" cm="1">
        <f t="array" ref="M282">IF(INDEX('IB (Input)'!$A:$T,ROW(),IB_Commission_Column)="","",INDEX('IB (Input)'!$A:$T,ROW(),IB_Commission_Column))</f>
        <v/>
      </c>
      <c r="N282" s="17" t="str" cm="1">
        <f t="array" ref="N282">IF(INDEX('IB (Input)'!$A:$T,ROW(),IB_Taxes_Column)="","",INDEX('IB (Input)'!$A:$T,ROW(),IB_Taxes_Column))</f>
        <v/>
      </c>
      <c r="O282" s="17" t="str" cm="1">
        <f t="array" ref="O282">IF(INDEX('IB (Input)'!$A:$T,ROW(),IB_Currency_Column)="","",INDEX('IB (Input)'!$A:$T,ROW(),IB_Currency_Column))</f>
        <v/>
      </c>
      <c r="P282" s="17" t="str" cm="1">
        <f t="array" ref="P282">IF(INDEX('IB (Input)'!$A:$T,ROW(),IB_IB_Commission_Currency)="","",INDEX('IB (Input)'!$A:$T,ROW(),IB_IB_Commission_Currency))</f>
        <v/>
      </c>
      <c r="R282" s="17" t="str" cm="1">
        <f t="array" ref="R282">IFERROR(IF(O282="GBP",1,INDEX('HMRC FX Rate'!F:F,MATCH(LEFT(I282,6)&amp;O282,'HMRC FX Rate'!A:A,0))),"")</f>
        <v/>
      </c>
      <c r="S282" s="17" t="str" cm="1">
        <f t="array" ref="S282">IFERROR(IF(P282="GBP",1,INDEX('HMRC FX Rate'!F:F,MATCH(LEFT(I282,6)&amp;P282,'HMRC FX Rate'!A:A,0))),"")</f>
        <v/>
      </c>
    </row>
    <row r="283" spans="1:19">
      <c r="A283" s="17" t="str">
        <f t="shared" si="35"/>
        <v/>
      </c>
      <c r="B283" s="17" t="str">
        <f t="shared" si="36"/>
        <v/>
      </c>
      <c r="C283" s="17" t="str">
        <f t="shared" si="37"/>
        <v/>
      </c>
      <c r="D283" s="17" t="str">
        <f t="shared" si="38"/>
        <v/>
      </c>
      <c r="E283" s="17" t="str">
        <f t="shared" si="39"/>
        <v/>
      </c>
      <c r="F283" s="17" t="str">
        <f t="shared" si="40"/>
        <v/>
      </c>
      <c r="G283" s="17" t="str">
        <f t="shared" si="41"/>
        <v/>
      </c>
      <c r="I283" s="17" t="str" cm="1">
        <f t="array" ref="I283">IF(INDEX('IB (Input)'!$A:$T,ROW(),IB_TradeDate_Column)="","",INDEX('IB (Input)'!$A:$T,ROW(),IB_TradeDate_Column))</f>
        <v/>
      </c>
      <c r="J283" s="17" t="str" cm="1">
        <f t="array" ref="J283">IF(INDEX('IB (Input)'!$A:$T,ROW(),IB_Symbol_Column)="","",INDEX('IB (Input)'!$A:$T,ROW(),IB_Symbol_Column))</f>
        <v/>
      </c>
      <c r="K283" s="17" t="str" cm="1">
        <f t="array" ref="K283">IF(INDEX('IB (Input)'!$A:$T,ROW(),IB_Quantity_Column)="","",INDEX('IB (Input)'!$A:$T,ROW(),IB_Quantity_Column))</f>
        <v/>
      </c>
      <c r="L283" s="17" t="str" cm="1">
        <f t="array" ref="L283">IF(INDEX('IB (Input)'!$A:$T,ROW(),IB_TradePrice_Column)="","",INDEX('IB (Input)'!$A:$T,ROW(),IB_TradePrice_Column))</f>
        <v/>
      </c>
      <c r="M283" s="17" t="str" cm="1">
        <f t="array" ref="M283">IF(INDEX('IB (Input)'!$A:$T,ROW(),IB_Commission_Column)="","",INDEX('IB (Input)'!$A:$T,ROW(),IB_Commission_Column))</f>
        <v/>
      </c>
      <c r="N283" s="17" t="str" cm="1">
        <f t="array" ref="N283">IF(INDEX('IB (Input)'!$A:$T,ROW(),IB_Taxes_Column)="","",INDEX('IB (Input)'!$A:$T,ROW(),IB_Taxes_Column))</f>
        <v/>
      </c>
      <c r="O283" s="17" t="str" cm="1">
        <f t="array" ref="O283">IF(INDEX('IB (Input)'!$A:$T,ROW(),IB_Currency_Column)="","",INDEX('IB (Input)'!$A:$T,ROW(),IB_Currency_Column))</f>
        <v/>
      </c>
      <c r="P283" s="17" t="str" cm="1">
        <f t="array" ref="P283">IF(INDEX('IB (Input)'!$A:$T,ROW(),IB_IB_Commission_Currency)="","",INDEX('IB (Input)'!$A:$T,ROW(),IB_IB_Commission_Currency))</f>
        <v/>
      </c>
      <c r="R283" s="17" t="str" cm="1">
        <f t="array" ref="R283">IFERROR(IF(O283="GBP",1,INDEX('HMRC FX Rate'!F:F,MATCH(LEFT(I283,6)&amp;O283,'HMRC FX Rate'!A:A,0))),"")</f>
        <v/>
      </c>
      <c r="S283" s="17" t="str" cm="1">
        <f t="array" ref="S283">IFERROR(IF(P283="GBP",1,INDEX('HMRC FX Rate'!F:F,MATCH(LEFT(I283,6)&amp;P283,'HMRC FX Rate'!A:A,0))),"")</f>
        <v/>
      </c>
    </row>
    <row r="284" spans="1:19">
      <c r="A284" s="17" t="str">
        <f t="shared" si="35"/>
        <v/>
      </c>
      <c r="B284" s="17" t="str">
        <f t="shared" si="36"/>
        <v/>
      </c>
      <c r="C284" s="17" t="str">
        <f t="shared" si="37"/>
        <v/>
      </c>
      <c r="D284" s="17" t="str">
        <f t="shared" si="38"/>
        <v/>
      </c>
      <c r="E284" s="17" t="str">
        <f t="shared" si="39"/>
        <v/>
      </c>
      <c r="F284" s="17" t="str">
        <f t="shared" si="40"/>
        <v/>
      </c>
      <c r="G284" s="17" t="str">
        <f t="shared" si="41"/>
        <v/>
      </c>
      <c r="I284" s="17" t="str" cm="1">
        <f t="array" ref="I284">IF(INDEX('IB (Input)'!$A:$T,ROW(),IB_TradeDate_Column)="","",INDEX('IB (Input)'!$A:$T,ROW(),IB_TradeDate_Column))</f>
        <v/>
      </c>
      <c r="J284" s="17" t="str" cm="1">
        <f t="array" ref="J284">IF(INDEX('IB (Input)'!$A:$T,ROW(),IB_Symbol_Column)="","",INDEX('IB (Input)'!$A:$T,ROW(),IB_Symbol_Column))</f>
        <v/>
      </c>
      <c r="K284" s="17" t="str" cm="1">
        <f t="array" ref="K284">IF(INDEX('IB (Input)'!$A:$T,ROW(),IB_Quantity_Column)="","",INDEX('IB (Input)'!$A:$T,ROW(),IB_Quantity_Column))</f>
        <v/>
      </c>
      <c r="L284" s="17" t="str" cm="1">
        <f t="array" ref="L284">IF(INDEX('IB (Input)'!$A:$T,ROW(),IB_TradePrice_Column)="","",INDEX('IB (Input)'!$A:$T,ROW(),IB_TradePrice_Column))</f>
        <v/>
      </c>
      <c r="M284" s="17" t="str" cm="1">
        <f t="array" ref="M284">IF(INDEX('IB (Input)'!$A:$T,ROW(),IB_Commission_Column)="","",INDEX('IB (Input)'!$A:$T,ROW(),IB_Commission_Column))</f>
        <v/>
      </c>
      <c r="N284" s="17" t="str" cm="1">
        <f t="array" ref="N284">IF(INDEX('IB (Input)'!$A:$T,ROW(),IB_Taxes_Column)="","",INDEX('IB (Input)'!$A:$T,ROW(),IB_Taxes_Column))</f>
        <v/>
      </c>
      <c r="O284" s="17" t="str" cm="1">
        <f t="array" ref="O284">IF(INDEX('IB (Input)'!$A:$T,ROW(),IB_Currency_Column)="","",INDEX('IB (Input)'!$A:$T,ROW(),IB_Currency_Column))</f>
        <v/>
      </c>
      <c r="P284" s="17" t="str" cm="1">
        <f t="array" ref="P284">IF(INDEX('IB (Input)'!$A:$T,ROW(),IB_IB_Commission_Currency)="","",INDEX('IB (Input)'!$A:$T,ROW(),IB_IB_Commission_Currency))</f>
        <v/>
      </c>
      <c r="R284" s="17" t="str" cm="1">
        <f t="array" ref="R284">IFERROR(IF(O284="GBP",1,INDEX('HMRC FX Rate'!F:F,MATCH(LEFT(I284,6)&amp;O284,'HMRC FX Rate'!A:A,0))),"")</f>
        <v/>
      </c>
      <c r="S284" s="17" t="str" cm="1">
        <f t="array" ref="S284">IFERROR(IF(P284="GBP",1,INDEX('HMRC FX Rate'!F:F,MATCH(LEFT(I284,6)&amp;P284,'HMRC FX Rate'!A:A,0))),"")</f>
        <v/>
      </c>
    </row>
    <row r="285" spans="1:19">
      <c r="A285" s="17" t="str">
        <f t="shared" si="35"/>
        <v/>
      </c>
      <c r="B285" s="17" t="str">
        <f t="shared" si="36"/>
        <v/>
      </c>
      <c r="C285" s="17" t="str">
        <f t="shared" si="37"/>
        <v/>
      </c>
      <c r="D285" s="17" t="str">
        <f t="shared" si="38"/>
        <v/>
      </c>
      <c r="E285" s="17" t="str">
        <f t="shared" si="39"/>
        <v/>
      </c>
      <c r="F285" s="17" t="str">
        <f t="shared" si="40"/>
        <v/>
      </c>
      <c r="G285" s="17" t="str">
        <f t="shared" si="41"/>
        <v/>
      </c>
      <c r="I285" s="17" t="str" cm="1">
        <f t="array" ref="I285">IF(INDEX('IB (Input)'!$A:$T,ROW(),IB_TradeDate_Column)="","",INDEX('IB (Input)'!$A:$T,ROW(),IB_TradeDate_Column))</f>
        <v/>
      </c>
      <c r="J285" s="17" t="str" cm="1">
        <f t="array" ref="J285">IF(INDEX('IB (Input)'!$A:$T,ROW(),IB_Symbol_Column)="","",INDEX('IB (Input)'!$A:$T,ROW(),IB_Symbol_Column))</f>
        <v/>
      </c>
      <c r="K285" s="17" t="str" cm="1">
        <f t="array" ref="K285">IF(INDEX('IB (Input)'!$A:$T,ROW(),IB_Quantity_Column)="","",INDEX('IB (Input)'!$A:$T,ROW(),IB_Quantity_Column))</f>
        <v/>
      </c>
      <c r="L285" s="17" t="str" cm="1">
        <f t="array" ref="L285">IF(INDEX('IB (Input)'!$A:$T,ROW(),IB_TradePrice_Column)="","",INDEX('IB (Input)'!$A:$T,ROW(),IB_TradePrice_Column))</f>
        <v/>
      </c>
      <c r="M285" s="17" t="str" cm="1">
        <f t="array" ref="M285">IF(INDEX('IB (Input)'!$A:$T,ROW(),IB_Commission_Column)="","",INDEX('IB (Input)'!$A:$T,ROW(),IB_Commission_Column))</f>
        <v/>
      </c>
      <c r="N285" s="17" t="str" cm="1">
        <f t="array" ref="N285">IF(INDEX('IB (Input)'!$A:$T,ROW(),IB_Taxes_Column)="","",INDEX('IB (Input)'!$A:$T,ROW(),IB_Taxes_Column))</f>
        <v/>
      </c>
      <c r="O285" s="17" t="str" cm="1">
        <f t="array" ref="O285">IF(INDEX('IB (Input)'!$A:$T,ROW(),IB_Currency_Column)="","",INDEX('IB (Input)'!$A:$T,ROW(),IB_Currency_Column))</f>
        <v/>
      </c>
      <c r="P285" s="17" t="str" cm="1">
        <f t="array" ref="P285">IF(INDEX('IB (Input)'!$A:$T,ROW(),IB_IB_Commission_Currency)="","",INDEX('IB (Input)'!$A:$T,ROW(),IB_IB_Commission_Currency))</f>
        <v/>
      </c>
      <c r="R285" s="17" t="str" cm="1">
        <f t="array" ref="R285">IFERROR(IF(O285="GBP",1,INDEX('HMRC FX Rate'!F:F,MATCH(LEFT(I285,6)&amp;O285,'HMRC FX Rate'!A:A,0))),"")</f>
        <v/>
      </c>
      <c r="S285" s="17" t="str" cm="1">
        <f t="array" ref="S285">IFERROR(IF(P285="GBP",1,INDEX('HMRC FX Rate'!F:F,MATCH(LEFT(I285,6)&amp;P285,'HMRC FX Rate'!A:A,0))),"")</f>
        <v/>
      </c>
    </row>
    <row r="286" spans="1:19">
      <c r="A286" s="17" t="str">
        <f t="shared" si="35"/>
        <v/>
      </c>
      <c r="B286" s="17" t="str">
        <f t="shared" si="36"/>
        <v/>
      </c>
      <c r="C286" s="17" t="str">
        <f t="shared" si="37"/>
        <v/>
      </c>
      <c r="D286" s="17" t="str">
        <f t="shared" si="38"/>
        <v/>
      </c>
      <c r="E286" s="17" t="str">
        <f t="shared" si="39"/>
        <v/>
      </c>
      <c r="F286" s="17" t="str">
        <f t="shared" si="40"/>
        <v/>
      </c>
      <c r="G286" s="17" t="str">
        <f t="shared" si="41"/>
        <v/>
      </c>
      <c r="I286" s="17" t="str" cm="1">
        <f t="array" ref="I286">IF(INDEX('IB (Input)'!$A:$T,ROW(),IB_TradeDate_Column)="","",INDEX('IB (Input)'!$A:$T,ROW(),IB_TradeDate_Column))</f>
        <v/>
      </c>
      <c r="J286" s="17" t="str" cm="1">
        <f t="array" ref="J286">IF(INDEX('IB (Input)'!$A:$T,ROW(),IB_Symbol_Column)="","",INDEX('IB (Input)'!$A:$T,ROW(),IB_Symbol_Column))</f>
        <v/>
      </c>
      <c r="K286" s="17" t="str" cm="1">
        <f t="array" ref="K286">IF(INDEX('IB (Input)'!$A:$T,ROW(),IB_Quantity_Column)="","",INDEX('IB (Input)'!$A:$T,ROW(),IB_Quantity_Column))</f>
        <v/>
      </c>
      <c r="L286" s="17" t="str" cm="1">
        <f t="array" ref="L286">IF(INDEX('IB (Input)'!$A:$T,ROW(),IB_TradePrice_Column)="","",INDEX('IB (Input)'!$A:$T,ROW(),IB_TradePrice_Column))</f>
        <v/>
      </c>
      <c r="M286" s="17" t="str" cm="1">
        <f t="array" ref="M286">IF(INDEX('IB (Input)'!$A:$T,ROW(),IB_Commission_Column)="","",INDEX('IB (Input)'!$A:$T,ROW(),IB_Commission_Column))</f>
        <v/>
      </c>
      <c r="N286" s="17" t="str" cm="1">
        <f t="array" ref="N286">IF(INDEX('IB (Input)'!$A:$T,ROW(),IB_Taxes_Column)="","",INDEX('IB (Input)'!$A:$T,ROW(),IB_Taxes_Column))</f>
        <v/>
      </c>
      <c r="O286" s="17" t="str" cm="1">
        <f t="array" ref="O286">IF(INDEX('IB (Input)'!$A:$T,ROW(),IB_Currency_Column)="","",INDEX('IB (Input)'!$A:$T,ROW(),IB_Currency_Column))</f>
        <v/>
      </c>
      <c r="P286" s="17" t="str" cm="1">
        <f t="array" ref="P286">IF(INDEX('IB (Input)'!$A:$T,ROW(),IB_IB_Commission_Currency)="","",INDEX('IB (Input)'!$A:$T,ROW(),IB_IB_Commission_Currency))</f>
        <v/>
      </c>
      <c r="R286" s="17" t="str" cm="1">
        <f t="array" ref="R286">IFERROR(IF(O286="GBP",1,INDEX('HMRC FX Rate'!F:F,MATCH(LEFT(I286,6)&amp;O286,'HMRC FX Rate'!A:A,0))),"")</f>
        <v/>
      </c>
      <c r="S286" s="17" t="str" cm="1">
        <f t="array" ref="S286">IFERROR(IF(P286="GBP",1,INDEX('HMRC FX Rate'!F:F,MATCH(LEFT(I286,6)&amp;P286,'HMRC FX Rate'!A:A,0))),"")</f>
        <v/>
      </c>
    </row>
    <row r="287" spans="1:19">
      <c r="A287" s="17" t="str">
        <f t="shared" si="35"/>
        <v/>
      </c>
      <c r="B287" s="17" t="str">
        <f t="shared" si="36"/>
        <v/>
      </c>
      <c r="C287" s="17" t="str">
        <f t="shared" si="37"/>
        <v/>
      </c>
      <c r="D287" s="17" t="str">
        <f t="shared" si="38"/>
        <v/>
      </c>
      <c r="E287" s="17" t="str">
        <f t="shared" si="39"/>
        <v/>
      </c>
      <c r="F287" s="17" t="str">
        <f t="shared" si="40"/>
        <v/>
      </c>
      <c r="G287" s="17" t="str">
        <f t="shared" si="41"/>
        <v/>
      </c>
      <c r="I287" s="17" t="str" cm="1">
        <f t="array" ref="I287">IF(INDEX('IB (Input)'!$A:$T,ROW(),IB_TradeDate_Column)="","",INDEX('IB (Input)'!$A:$T,ROW(),IB_TradeDate_Column))</f>
        <v/>
      </c>
      <c r="J287" s="17" t="str" cm="1">
        <f t="array" ref="J287">IF(INDEX('IB (Input)'!$A:$T,ROW(),IB_Symbol_Column)="","",INDEX('IB (Input)'!$A:$T,ROW(),IB_Symbol_Column))</f>
        <v/>
      </c>
      <c r="K287" s="17" t="str" cm="1">
        <f t="array" ref="K287">IF(INDEX('IB (Input)'!$A:$T,ROW(),IB_Quantity_Column)="","",INDEX('IB (Input)'!$A:$T,ROW(),IB_Quantity_Column))</f>
        <v/>
      </c>
      <c r="L287" s="17" t="str" cm="1">
        <f t="array" ref="L287">IF(INDEX('IB (Input)'!$A:$T,ROW(),IB_TradePrice_Column)="","",INDEX('IB (Input)'!$A:$T,ROW(),IB_TradePrice_Column))</f>
        <v/>
      </c>
      <c r="M287" s="17" t="str" cm="1">
        <f t="array" ref="M287">IF(INDEX('IB (Input)'!$A:$T,ROW(),IB_Commission_Column)="","",INDEX('IB (Input)'!$A:$T,ROW(),IB_Commission_Column))</f>
        <v/>
      </c>
      <c r="N287" s="17" t="str" cm="1">
        <f t="array" ref="N287">IF(INDEX('IB (Input)'!$A:$T,ROW(),IB_Taxes_Column)="","",INDEX('IB (Input)'!$A:$T,ROW(),IB_Taxes_Column))</f>
        <v/>
      </c>
      <c r="O287" s="17" t="str" cm="1">
        <f t="array" ref="O287">IF(INDEX('IB (Input)'!$A:$T,ROW(),IB_Currency_Column)="","",INDEX('IB (Input)'!$A:$T,ROW(),IB_Currency_Column))</f>
        <v/>
      </c>
      <c r="P287" s="17" t="str" cm="1">
        <f t="array" ref="P287">IF(INDEX('IB (Input)'!$A:$T,ROW(),IB_IB_Commission_Currency)="","",INDEX('IB (Input)'!$A:$T,ROW(),IB_IB_Commission_Currency))</f>
        <v/>
      </c>
      <c r="R287" s="17" t="str" cm="1">
        <f t="array" ref="R287">IFERROR(IF(O287="GBP",1,INDEX('HMRC FX Rate'!F:F,MATCH(LEFT(I287,6)&amp;O287,'HMRC FX Rate'!A:A,0))),"")</f>
        <v/>
      </c>
      <c r="S287" s="17" t="str" cm="1">
        <f t="array" ref="S287">IFERROR(IF(P287="GBP",1,INDEX('HMRC FX Rate'!F:F,MATCH(LEFT(I287,6)&amp;P287,'HMRC FX Rate'!A:A,0))),"")</f>
        <v/>
      </c>
    </row>
    <row r="288" spans="1:19">
      <c r="A288" s="17" t="str">
        <f t="shared" si="35"/>
        <v/>
      </c>
      <c r="B288" s="17" t="str">
        <f t="shared" si="36"/>
        <v/>
      </c>
      <c r="C288" s="17" t="str">
        <f t="shared" si="37"/>
        <v/>
      </c>
      <c r="D288" s="17" t="str">
        <f t="shared" si="38"/>
        <v/>
      </c>
      <c r="E288" s="17" t="str">
        <f t="shared" si="39"/>
        <v/>
      </c>
      <c r="F288" s="17" t="str">
        <f t="shared" si="40"/>
        <v/>
      </c>
      <c r="G288" s="17" t="str">
        <f t="shared" si="41"/>
        <v/>
      </c>
      <c r="I288" s="17" t="str" cm="1">
        <f t="array" ref="I288">IF(INDEX('IB (Input)'!$A:$T,ROW(),IB_TradeDate_Column)="","",INDEX('IB (Input)'!$A:$T,ROW(),IB_TradeDate_Column))</f>
        <v/>
      </c>
      <c r="J288" s="17" t="str" cm="1">
        <f t="array" ref="J288">IF(INDEX('IB (Input)'!$A:$T,ROW(),IB_Symbol_Column)="","",INDEX('IB (Input)'!$A:$T,ROW(),IB_Symbol_Column))</f>
        <v/>
      </c>
      <c r="K288" s="17" t="str" cm="1">
        <f t="array" ref="K288">IF(INDEX('IB (Input)'!$A:$T,ROW(),IB_Quantity_Column)="","",INDEX('IB (Input)'!$A:$T,ROW(),IB_Quantity_Column))</f>
        <v/>
      </c>
      <c r="L288" s="17" t="str" cm="1">
        <f t="array" ref="L288">IF(INDEX('IB (Input)'!$A:$T,ROW(),IB_TradePrice_Column)="","",INDEX('IB (Input)'!$A:$T,ROW(),IB_TradePrice_Column))</f>
        <v/>
      </c>
      <c r="M288" s="17" t="str" cm="1">
        <f t="array" ref="M288">IF(INDEX('IB (Input)'!$A:$T,ROW(),IB_Commission_Column)="","",INDEX('IB (Input)'!$A:$T,ROW(),IB_Commission_Column))</f>
        <v/>
      </c>
      <c r="N288" s="17" t="str" cm="1">
        <f t="array" ref="N288">IF(INDEX('IB (Input)'!$A:$T,ROW(),IB_Taxes_Column)="","",INDEX('IB (Input)'!$A:$T,ROW(),IB_Taxes_Column))</f>
        <v/>
      </c>
      <c r="O288" s="17" t="str" cm="1">
        <f t="array" ref="O288">IF(INDEX('IB (Input)'!$A:$T,ROW(),IB_Currency_Column)="","",INDEX('IB (Input)'!$A:$T,ROW(),IB_Currency_Column))</f>
        <v/>
      </c>
      <c r="P288" s="17" t="str" cm="1">
        <f t="array" ref="P288">IF(INDEX('IB (Input)'!$A:$T,ROW(),IB_IB_Commission_Currency)="","",INDEX('IB (Input)'!$A:$T,ROW(),IB_IB_Commission_Currency))</f>
        <v/>
      </c>
      <c r="R288" s="17" t="str" cm="1">
        <f t="array" ref="R288">IFERROR(IF(O288="GBP",1,INDEX('HMRC FX Rate'!F:F,MATCH(LEFT(I288,6)&amp;O288,'HMRC FX Rate'!A:A,0))),"")</f>
        <v/>
      </c>
      <c r="S288" s="17" t="str" cm="1">
        <f t="array" ref="S288">IFERROR(IF(P288="GBP",1,INDEX('HMRC FX Rate'!F:F,MATCH(LEFT(I288,6)&amp;P288,'HMRC FX Rate'!A:A,0))),"")</f>
        <v/>
      </c>
    </row>
    <row r="289" spans="1:19">
      <c r="A289" s="17" t="str">
        <f t="shared" si="35"/>
        <v/>
      </c>
      <c r="B289" s="17" t="str">
        <f t="shared" si="36"/>
        <v/>
      </c>
      <c r="C289" s="17" t="str">
        <f t="shared" si="37"/>
        <v/>
      </c>
      <c r="D289" s="17" t="str">
        <f t="shared" si="38"/>
        <v/>
      </c>
      <c r="E289" s="17" t="str">
        <f t="shared" si="39"/>
        <v/>
      </c>
      <c r="F289" s="17" t="str">
        <f t="shared" si="40"/>
        <v/>
      </c>
      <c r="G289" s="17" t="str">
        <f t="shared" si="41"/>
        <v/>
      </c>
      <c r="I289" s="17" t="str" cm="1">
        <f t="array" ref="I289">IF(INDEX('IB (Input)'!$A:$T,ROW(),IB_TradeDate_Column)="","",INDEX('IB (Input)'!$A:$T,ROW(),IB_TradeDate_Column))</f>
        <v/>
      </c>
      <c r="J289" s="17" t="str" cm="1">
        <f t="array" ref="J289">IF(INDEX('IB (Input)'!$A:$T,ROW(),IB_Symbol_Column)="","",INDEX('IB (Input)'!$A:$T,ROW(),IB_Symbol_Column))</f>
        <v/>
      </c>
      <c r="K289" s="17" t="str" cm="1">
        <f t="array" ref="K289">IF(INDEX('IB (Input)'!$A:$T,ROW(),IB_Quantity_Column)="","",INDEX('IB (Input)'!$A:$T,ROW(),IB_Quantity_Column))</f>
        <v/>
      </c>
      <c r="L289" s="17" t="str" cm="1">
        <f t="array" ref="L289">IF(INDEX('IB (Input)'!$A:$T,ROW(),IB_TradePrice_Column)="","",INDEX('IB (Input)'!$A:$T,ROW(),IB_TradePrice_Column))</f>
        <v/>
      </c>
      <c r="M289" s="17" t="str" cm="1">
        <f t="array" ref="M289">IF(INDEX('IB (Input)'!$A:$T,ROW(),IB_Commission_Column)="","",INDEX('IB (Input)'!$A:$T,ROW(),IB_Commission_Column))</f>
        <v/>
      </c>
      <c r="N289" s="17" t="str" cm="1">
        <f t="array" ref="N289">IF(INDEX('IB (Input)'!$A:$T,ROW(),IB_Taxes_Column)="","",INDEX('IB (Input)'!$A:$T,ROW(),IB_Taxes_Column))</f>
        <v/>
      </c>
      <c r="O289" s="17" t="str" cm="1">
        <f t="array" ref="O289">IF(INDEX('IB (Input)'!$A:$T,ROW(),IB_Currency_Column)="","",INDEX('IB (Input)'!$A:$T,ROW(),IB_Currency_Column))</f>
        <v/>
      </c>
      <c r="P289" s="17" t="str" cm="1">
        <f t="array" ref="P289">IF(INDEX('IB (Input)'!$A:$T,ROW(),IB_IB_Commission_Currency)="","",INDEX('IB (Input)'!$A:$T,ROW(),IB_IB_Commission_Currency))</f>
        <v/>
      </c>
      <c r="R289" s="17" t="str" cm="1">
        <f t="array" ref="R289">IFERROR(IF(O289="GBP",1,INDEX('HMRC FX Rate'!F:F,MATCH(LEFT(I289,6)&amp;O289,'HMRC FX Rate'!A:A,0))),"")</f>
        <v/>
      </c>
      <c r="S289" s="17" t="str" cm="1">
        <f t="array" ref="S289">IFERROR(IF(P289="GBP",1,INDEX('HMRC FX Rate'!F:F,MATCH(LEFT(I289,6)&amp;P289,'HMRC FX Rate'!A:A,0))),"")</f>
        <v/>
      </c>
    </row>
    <row r="290" spans="1:19">
      <c r="A290" s="17" t="str">
        <f t="shared" si="35"/>
        <v/>
      </c>
      <c r="B290" s="17" t="str">
        <f t="shared" si="36"/>
        <v/>
      </c>
      <c r="C290" s="17" t="str">
        <f t="shared" si="37"/>
        <v/>
      </c>
      <c r="D290" s="17" t="str">
        <f t="shared" si="38"/>
        <v/>
      </c>
      <c r="E290" s="17" t="str">
        <f t="shared" si="39"/>
        <v/>
      </c>
      <c r="F290" s="17" t="str">
        <f t="shared" si="40"/>
        <v/>
      </c>
      <c r="G290" s="17" t="str">
        <f t="shared" si="41"/>
        <v/>
      </c>
      <c r="I290" s="17" t="str" cm="1">
        <f t="array" ref="I290">IF(INDEX('IB (Input)'!$A:$T,ROW(),IB_TradeDate_Column)="","",INDEX('IB (Input)'!$A:$T,ROW(),IB_TradeDate_Column))</f>
        <v/>
      </c>
      <c r="J290" s="17" t="str" cm="1">
        <f t="array" ref="J290">IF(INDEX('IB (Input)'!$A:$T,ROW(),IB_Symbol_Column)="","",INDEX('IB (Input)'!$A:$T,ROW(),IB_Symbol_Column))</f>
        <v/>
      </c>
      <c r="K290" s="17" t="str" cm="1">
        <f t="array" ref="K290">IF(INDEX('IB (Input)'!$A:$T,ROW(),IB_Quantity_Column)="","",INDEX('IB (Input)'!$A:$T,ROW(),IB_Quantity_Column))</f>
        <v/>
      </c>
      <c r="L290" s="17" t="str" cm="1">
        <f t="array" ref="L290">IF(INDEX('IB (Input)'!$A:$T,ROW(),IB_TradePrice_Column)="","",INDEX('IB (Input)'!$A:$T,ROW(),IB_TradePrice_Column))</f>
        <v/>
      </c>
      <c r="M290" s="17" t="str" cm="1">
        <f t="array" ref="M290">IF(INDEX('IB (Input)'!$A:$T,ROW(),IB_Commission_Column)="","",INDEX('IB (Input)'!$A:$T,ROW(),IB_Commission_Column))</f>
        <v/>
      </c>
      <c r="N290" s="17" t="str" cm="1">
        <f t="array" ref="N290">IF(INDEX('IB (Input)'!$A:$T,ROW(),IB_Taxes_Column)="","",INDEX('IB (Input)'!$A:$T,ROW(),IB_Taxes_Column))</f>
        <v/>
      </c>
      <c r="O290" s="17" t="str" cm="1">
        <f t="array" ref="O290">IF(INDEX('IB (Input)'!$A:$T,ROW(),IB_Currency_Column)="","",INDEX('IB (Input)'!$A:$T,ROW(),IB_Currency_Column))</f>
        <v/>
      </c>
      <c r="P290" s="17" t="str" cm="1">
        <f t="array" ref="P290">IF(INDEX('IB (Input)'!$A:$T,ROW(),IB_IB_Commission_Currency)="","",INDEX('IB (Input)'!$A:$T,ROW(),IB_IB_Commission_Currency))</f>
        <v/>
      </c>
      <c r="R290" s="17" t="str" cm="1">
        <f t="array" ref="R290">IFERROR(IF(O290="GBP",1,INDEX('HMRC FX Rate'!F:F,MATCH(LEFT(I290,6)&amp;O290,'HMRC FX Rate'!A:A,0))),"")</f>
        <v/>
      </c>
      <c r="S290" s="17" t="str" cm="1">
        <f t="array" ref="S290">IFERROR(IF(P290="GBP",1,INDEX('HMRC FX Rate'!F:F,MATCH(LEFT(I290,6)&amp;P290,'HMRC FX Rate'!A:A,0))),"")</f>
        <v/>
      </c>
    </row>
    <row r="291" spans="1:19">
      <c r="A291" s="17" t="str">
        <f t="shared" si="35"/>
        <v/>
      </c>
      <c r="B291" s="17" t="str">
        <f t="shared" si="36"/>
        <v/>
      </c>
      <c r="C291" s="17" t="str">
        <f t="shared" si="37"/>
        <v/>
      </c>
      <c r="D291" s="17" t="str">
        <f t="shared" si="38"/>
        <v/>
      </c>
      <c r="E291" s="17" t="str">
        <f t="shared" si="39"/>
        <v/>
      </c>
      <c r="F291" s="17" t="str">
        <f t="shared" si="40"/>
        <v/>
      </c>
      <c r="G291" s="17" t="str">
        <f t="shared" si="41"/>
        <v/>
      </c>
      <c r="I291" s="17" t="str" cm="1">
        <f t="array" ref="I291">IF(INDEX('IB (Input)'!$A:$T,ROW(),IB_TradeDate_Column)="","",INDEX('IB (Input)'!$A:$T,ROW(),IB_TradeDate_Column))</f>
        <v/>
      </c>
      <c r="J291" s="17" t="str" cm="1">
        <f t="array" ref="J291">IF(INDEX('IB (Input)'!$A:$T,ROW(),IB_Symbol_Column)="","",INDEX('IB (Input)'!$A:$T,ROW(),IB_Symbol_Column))</f>
        <v/>
      </c>
      <c r="K291" s="17" t="str" cm="1">
        <f t="array" ref="K291">IF(INDEX('IB (Input)'!$A:$T,ROW(),IB_Quantity_Column)="","",INDEX('IB (Input)'!$A:$T,ROW(),IB_Quantity_Column))</f>
        <v/>
      </c>
      <c r="L291" s="17" t="str" cm="1">
        <f t="array" ref="L291">IF(INDEX('IB (Input)'!$A:$T,ROW(),IB_TradePrice_Column)="","",INDEX('IB (Input)'!$A:$T,ROW(),IB_TradePrice_Column))</f>
        <v/>
      </c>
      <c r="M291" s="17" t="str" cm="1">
        <f t="array" ref="M291">IF(INDEX('IB (Input)'!$A:$T,ROW(),IB_Commission_Column)="","",INDEX('IB (Input)'!$A:$T,ROW(),IB_Commission_Column))</f>
        <v/>
      </c>
      <c r="N291" s="17" t="str" cm="1">
        <f t="array" ref="N291">IF(INDEX('IB (Input)'!$A:$T,ROW(),IB_Taxes_Column)="","",INDEX('IB (Input)'!$A:$T,ROW(),IB_Taxes_Column))</f>
        <v/>
      </c>
      <c r="O291" s="17" t="str" cm="1">
        <f t="array" ref="O291">IF(INDEX('IB (Input)'!$A:$T,ROW(),IB_Currency_Column)="","",INDEX('IB (Input)'!$A:$T,ROW(),IB_Currency_Column))</f>
        <v/>
      </c>
      <c r="P291" s="17" t="str" cm="1">
        <f t="array" ref="P291">IF(INDEX('IB (Input)'!$A:$T,ROW(),IB_IB_Commission_Currency)="","",INDEX('IB (Input)'!$A:$T,ROW(),IB_IB_Commission_Currency))</f>
        <v/>
      </c>
      <c r="R291" s="17" t="str" cm="1">
        <f t="array" ref="R291">IFERROR(IF(O291="GBP",1,INDEX('HMRC FX Rate'!F:F,MATCH(LEFT(I291,6)&amp;O291,'HMRC FX Rate'!A:A,0))),"")</f>
        <v/>
      </c>
      <c r="S291" s="17" t="str" cm="1">
        <f t="array" ref="S291">IFERROR(IF(P291="GBP",1,INDEX('HMRC FX Rate'!F:F,MATCH(LEFT(I291,6)&amp;P291,'HMRC FX Rate'!A:A,0))),"")</f>
        <v/>
      </c>
    </row>
    <row r="292" spans="1:19">
      <c r="A292" s="17" t="str">
        <f t="shared" si="35"/>
        <v/>
      </c>
      <c r="B292" s="17" t="str">
        <f t="shared" si="36"/>
        <v/>
      </c>
      <c r="C292" s="17" t="str">
        <f t="shared" si="37"/>
        <v/>
      </c>
      <c r="D292" s="17" t="str">
        <f t="shared" si="38"/>
        <v/>
      </c>
      <c r="E292" s="17" t="str">
        <f t="shared" si="39"/>
        <v/>
      </c>
      <c r="F292" s="17" t="str">
        <f t="shared" si="40"/>
        <v/>
      </c>
      <c r="G292" s="17" t="str">
        <f t="shared" si="41"/>
        <v/>
      </c>
      <c r="I292" s="17" t="str" cm="1">
        <f t="array" ref="I292">IF(INDEX('IB (Input)'!$A:$T,ROW(),IB_TradeDate_Column)="","",INDEX('IB (Input)'!$A:$T,ROW(),IB_TradeDate_Column))</f>
        <v/>
      </c>
      <c r="J292" s="17" t="str" cm="1">
        <f t="array" ref="J292">IF(INDEX('IB (Input)'!$A:$T,ROW(),IB_Symbol_Column)="","",INDEX('IB (Input)'!$A:$T,ROW(),IB_Symbol_Column))</f>
        <v/>
      </c>
      <c r="K292" s="17" t="str" cm="1">
        <f t="array" ref="K292">IF(INDEX('IB (Input)'!$A:$T,ROW(),IB_Quantity_Column)="","",INDEX('IB (Input)'!$A:$T,ROW(),IB_Quantity_Column))</f>
        <v/>
      </c>
      <c r="L292" s="17" t="str" cm="1">
        <f t="array" ref="L292">IF(INDEX('IB (Input)'!$A:$T,ROW(),IB_TradePrice_Column)="","",INDEX('IB (Input)'!$A:$T,ROW(),IB_TradePrice_Column))</f>
        <v/>
      </c>
      <c r="M292" s="17" t="str" cm="1">
        <f t="array" ref="M292">IF(INDEX('IB (Input)'!$A:$T,ROW(),IB_Commission_Column)="","",INDEX('IB (Input)'!$A:$T,ROW(),IB_Commission_Column))</f>
        <v/>
      </c>
      <c r="N292" s="17" t="str" cm="1">
        <f t="array" ref="N292">IF(INDEX('IB (Input)'!$A:$T,ROW(),IB_Taxes_Column)="","",INDEX('IB (Input)'!$A:$T,ROW(),IB_Taxes_Column))</f>
        <v/>
      </c>
      <c r="O292" s="17" t="str" cm="1">
        <f t="array" ref="O292">IF(INDEX('IB (Input)'!$A:$T,ROW(),IB_Currency_Column)="","",INDEX('IB (Input)'!$A:$T,ROW(),IB_Currency_Column))</f>
        <v/>
      </c>
      <c r="P292" s="17" t="str" cm="1">
        <f t="array" ref="P292">IF(INDEX('IB (Input)'!$A:$T,ROW(),IB_IB_Commission_Currency)="","",INDEX('IB (Input)'!$A:$T,ROW(),IB_IB_Commission_Currency))</f>
        <v/>
      </c>
      <c r="R292" s="17" t="str" cm="1">
        <f t="array" ref="R292">IFERROR(IF(O292="GBP",1,INDEX('HMRC FX Rate'!F:F,MATCH(LEFT(I292,6)&amp;O292,'HMRC FX Rate'!A:A,0))),"")</f>
        <v/>
      </c>
      <c r="S292" s="17" t="str" cm="1">
        <f t="array" ref="S292">IFERROR(IF(P292="GBP",1,INDEX('HMRC FX Rate'!F:F,MATCH(LEFT(I292,6)&amp;P292,'HMRC FX Rate'!A:A,0))),"")</f>
        <v/>
      </c>
    </row>
    <row r="293" spans="1:19">
      <c r="A293" s="17" t="str">
        <f t="shared" si="35"/>
        <v/>
      </c>
      <c r="B293" s="17" t="str">
        <f t="shared" si="36"/>
        <v/>
      </c>
      <c r="C293" s="17" t="str">
        <f t="shared" si="37"/>
        <v/>
      </c>
      <c r="D293" s="17" t="str">
        <f t="shared" si="38"/>
        <v/>
      </c>
      <c r="E293" s="17" t="str">
        <f t="shared" si="39"/>
        <v/>
      </c>
      <c r="F293" s="17" t="str">
        <f t="shared" si="40"/>
        <v/>
      </c>
      <c r="G293" s="17" t="str">
        <f t="shared" si="41"/>
        <v/>
      </c>
      <c r="I293" s="17" t="str" cm="1">
        <f t="array" ref="I293">IF(INDEX('IB (Input)'!$A:$T,ROW(),IB_TradeDate_Column)="","",INDEX('IB (Input)'!$A:$T,ROW(),IB_TradeDate_Column))</f>
        <v/>
      </c>
      <c r="J293" s="17" t="str" cm="1">
        <f t="array" ref="J293">IF(INDEX('IB (Input)'!$A:$T,ROW(),IB_Symbol_Column)="","",INDEX('IB (Input)'!$A:$T,ROW(),IB_Symbol_Column))</f>
        <v/>
      </c>
      <c r="K293" s="17" t="str" cm="1">
        <f t="array" ref="K293">IF(INDEX('IB (Input)'!$A:$T,ROW(),IB_Quantity_Column)="","",INDEX('IB (Input)'!$A:$T,ROW(),IB_Quantity_Column))</f>
        <v/>
      </c>
      <c r="L293" s="17" t="str" cm="1">
        <f t="array" ref="L293">IF(INDEX('IB (Input)'!$A:$T,ROW(),IB_TradePrice_Column)="","",INDEX('IB (Input)'!$A:$T,ROW(),IB_TradePrice_Column))</f>
        <v/>
      </c>
      <c r="M293" s="17" t="str" cm="1">
        <f t="array" ref="M293">IF(INDEX('IB (Input)'!$A:$T,ROW(),IB_Commission_Column)="","",INDEX('IB (Input)'!$A:$T,ROW(),IB_Commission_Column))</f>
        <v/>
      </c>
      <c r="N293" s="17" t="str" cm="1">
        <f t="array" ref="N293">IF(INDEX('IB (Input)'!$A:$T,ROW(),IB_Taxes_Column)="","",INDEX('IB (Input)'!$A:$T,ROW(),IB_Taxes_Column))</f>
        <v/>
      </c>
      <c r="O293" s="17" t="str" cm="1">
        <f t="array" ref="O293">IF(INDEX('IB (Input)'!$A:$T,ROW(),IB_Currency_Column)="","",INDEX('IB (Input)'!$A:$T,ROW(),IB_Currency_Column))</f>
        <v/>
      </c>
      <c r="P293" s="17" t="str" cm="1">
        <f t="array" ref="P293">IF(INDEX('IB (Input)'!$A:$T,ROW(),IB_IB_Commission_Currency)="","",INDEX('IB (Input)'!$A:$T,ROW(),IB_IB_Commission_Currency))</f>
        <v/>
      </c>
      <c r="R293" s="17" t="str" cm="1">
        <f t="array" ref="R293">IFERROR(IF(O293="GBP",1,INDEX('HMRC FX Rate'!F:F,MATCH(LEFT(I293,6)&amp;O293,'HMRC FX Rate'!A:A,0))),"")</f>
        <v/>
      </c>
      <c r="S293" s="17" t="str" cm="1">
        <f t="array" ref="S293">IFERROR(IF(P293="GBP",1,INDEX('HMRC FX Rate'!F:F,MATCH(LEFT(I293,6)&amp;P293,'HMRC FX Rate'!A:A,0))),"")</f>
        <v/>
      </c>
    </row>
    <row r="294" spans="1:19">
      <c r="A294" s="17" t="str">
        <f t="shared" ref="A294:A357" si="42">IF(K294="","",IF(K294&lt;0,"S","B"))</f>
        <v/>
      </c>
      <c r="B294" s="17" t="str">
        <f t="shared" ref="B294:B357" si="43">IFERROR(TEXT(DATE(LEFT(I294,4),MID(I294,5,2),RIGHT(I294,2)),"DD/MM/YYYY"),"")</f>
        <v/>
      </c>
      <c r="C294" s="17" t="str">
        <f t="shared" ref="C294:C357" si="44">IF(J294="","",J294)</f>
        <v/>
      </c>
      <c r="D294" s="17" t="str">
        <f t="shared" ref="D294:D357" si="45">IF(K294="","",ABS(K294))</f>
        <v/>
      </c>
      <c r="E294" s="17" t="str">
        <f t="shared" ref="E294:E357" si="46">IF(L294="","",L294/R294)</f>
        <v/>
      </c>
      <c r="F294" s="17" t="str">
        <f t="shared" ref="F294:F357" si="47">IFERROR(ABS(M294/S294),"")</f>
        <v/>
      </c>
      <c r="G294" s="17" t="str">
        <f t="shared" ref="G294:G357" si="48">IF(N294="","",ABS(N294/R294))</f>
        <v/>
      </c>
      <c r="I294" s="17" t="str" cm="1">
        <f t="array" ref="I294">IF(INDEX('IB (Input)'!$A:$T,ROW(),IB_TradeDate_Column)="","",INDEX('IB (Input)'!$A:$T,ROW(),IB_TradeDate_Column))</f>
        <v/>
      </c>
      <c r="J294" s="17" t="str" cm="1">
        <f t="array" ref="J294">IF(INDEX('IB (Input)'!$A:$T,ROW(),IB_Symbol_Column)="","",INDEX('IB (Input)'!$A:$T,ROW(),IB_Symbol_Column))</f>
        <v/>
      </c>
      <c r="K294" s="17" t="str" cm="1">
        <f t="array" ref="K294">IF(INDEX('IB (Input)'!$A:$T,ROW(),IB_Quantity_Column)="","",INDEX('IB (Input)'!$A:$T,ROW(),IB_Quantity_Column))</f>
        <v/>
      </c>
      <c r="L294" s="17" t="str" cm="1">
        <f t="array" ref="L294">IF(INDEX('IB (Input)'!$A:$T,ROW(),IB_TradePrice_Column)="","",INDEX('IB (Input)'!$A:$T,ROW(),IB_TradePrice_Column))</f>
        <v/>
      </c>
      <c r="M294" s="17" t="str" cm="1">
        <f t="array" ref="M294">IF(INDEX('IB (Input)'!$A:$T,ROW(),IB_Commission_Column)="","",INDEX('IB (Input)'!$A:$T,ROW(),IB_Commission_Column))</f>
        <v/>
      </c>
      <c r="N294" s="17" t="str" cm="1">
        <f t="array" ref="N294">IF(INDEX('IB (Input)'!$A:$T,ROW(),IB_Taxes_Column)="","",INDEX('IB (Input)'!$A:$T,ROW(),IB_Taxes_Column))</f>
        <v/>
      </c>
      <c r="O294" s="17" t="str" cm="1">
        <f t="array" ref="O294">IF(INDEX('IB (Input)'!$A:$T,ROW(),IB_Currency_Column)="","",INDEX('IB (Input)'!$A:$T,ROW(),IB_Currency_Column))</f>
        <v/>
      </c>
      <c r="P294" s="17" t="str" cm="1">
        <f t="array" ref="P294">IF(INDEX('IB (Input)'!$A:$T,ROW(),IB_IB_Commission_Currency)="","",INDEX('IB (Input)'!$A:$T,ROW(),IB_IB_Commission_Currency))</f>
        <v/>
      </c>
      <c r="R294" s="17" t="str" cm="1">
        <f t="array" ref="R294">IFERROR(IF(O294="GBP",1,INDEX('HMRC FX Rate'!F:F,MATCH(LEFT(I294,6)&amp;O294,'HMRC FX Rate'!A:A,0))),"")</f>
        <v/>
      </c>
      <c r="S294" s="17" t="str" cm="1">
        <f t="array" ref="S294">IFERROR(IF(P294="GBP",1,INDEX('HMRC FX Rate'!F:F,MATCH(LEFT(I294,6)&amp;P294,'HMRC FX Rate'!A:A,0))),"")</f>
        <v/>
      </c>
    </row>
    <row r="295" spans="1:19">
      <c r="A295" s="17" t="str">
        <f t="shared" si="42"/>
        <v/>
      </c>
      <c r="B295" s="17" t="str">
        <f t="shared" si="43"/>
        <v/>
      </c>
      <c r="C295" s="17" t="str">
        <f t="shared" si="44"/>
        <v/>
      </c>
      <c r="D295" s="17" t="str">
        <f t="shared" si="45"/>
        <v/>
      </c>
      <c r="E295" s="17" t="str">
        <f t="shared" si="46"/>
        <v/>
      </c>
      <c r="F295" s="17" t="str">
        <f t="shared" si="47"/>
        <v/>
      </c>
      <c r="G295" s="17" t="str">
        <f t="shared" si="48"/>
        <v/>
      </c>
      <c r="I295" s="17" t="str" cm="1">
        <f t="array" ref="I295">IF(INDEX('IB (Input)'!$A:$T,ROW(),IB_TradeDate_Column)="","",INDEX('IB (Input)'!$A:$T,ROW(),IB_TradeDate_Column))</f>
        <v/>
      </c>
      <c r="J295" s="17" t="str" cm="1">
        <f t="array" ref="J295">IF(INDEX('IB (Input)'!$A:$T,ROW(),IB_Symbol_Column)="","",INDEX('IB (Input)'!$A:$T,ROW(),IB_Symbol_Column))</f>
        <v/>
      </c>
      <c r="K295" s="17" t="str" cm="1">
        <f t="array" ref="K295">IF(INDEX('IB (Input)'!$A:$T,ROW(),IB_Quantity_Column)="","",INDEX('IB (Input)'!$A:$T,ROW(),IB_Quantity_Column))</f>
        <v/>
      </c>
      <c r="L295" s="17" t="str" cm="1">
        <f t="array" ref="L295">IF(INDEX('IB (Input)'!$A:$T,ROW(),IB_TradePrice_Column)="","",INDEX('IB (Input)'!$A:$T,ROW(),IB_TradePrice_Column))</f>
        <v/>
      </c>
      <c r="M295" s="17" t="str" cm="1">
        <f t="array" ref="M295">IF(INDEX('IB (Input)'!$A:$T,ROW(),IB_Commission_Column)="","",INDEX('IB (Input)'!$A:$T,ROW(),IB_Commission_Column))</f>
        <v/>
      </c>
      <c r="N295" s="17" t="str" cm="1">
        <f t="array" ref="N295">IF(INDEX('IB (Input)'!$A:$T,ROW(),IB_Taxes_Column)="","",INDEX('IB (Input)'!$A:$T,ROW(),IB_Taxes_Column))</f>
        <v/>
      </c>
      <c r="O295" s="17" t="str" cm="1">
        <f t="array" ref="O295">IF(INDEX('IB (Input)'!$A:$T,ROW(),IB_Currency_Column)="","",INDEX('IB (Input)'!$A:$T,ROW(),IB_Currency_Column))</f>
        <v/>
      </c>
      <c r="P295" s="17" t="str" cm="1">
        <f t="array" ref="P295">IF(INDEX('IB (Input)'!$A:$T,ROW(),IB_IB_Commission_Currency)="","",INDEX('IB (Input)'!$A:$T,ROW(),IB_IB_Commission_Currency))</f>
        <v/>
      </c>
      <c r="R295" s="17" t="str" cm="1">
        <f t="array" ref="R295">IFERROR(IF(O295="GBP",1,INDEX('HMRC FX Rate'!F:F,MATCH(LEFT(I295,6)&amp;O295,'HMRC FX Rate'!A:A,0))),"")</f>
        <v/>
      </c>
      <c r="S295" s="17" t="str" cm="1">
        <f t="array" ref="S295">IFERROR(IF(P295="GBP",1,INDEX('HMRC FX Rate'!F:F,MATCH(LEFT(I295,6)&amp;P295,'HMRC FX Rate'!A:A,0))),"")</f>
        <v/>
      </c>
    </row>
    <row r="296" spans="1:19">
      <c r="A296" s="17" t="str">
        <f t="shared" si="42"/>
        <v/>
      </c>
      <c r="B296" s="17" t="str">
        <f t="shared" si="43"/>
        <v/>
      </c>
      <c r="C296" s="17" t="str">
        <f t="shared" si="44"/>
        <v/>
      </c>
      <c r="D296" s="17" t="str">
        <f t="shared" si="45"/>
        <v/>
      </c>
      <c r="E296" s="17" t="str">
        <f t="shared" si="46"/>
        <v/>
      </c>
      <c r="F296" s="17" t="str">
        <f t="shared" si="47"/>
        <v/>
      </c>
      <c r="G296" s="17" t="str">
        <f t="shared" si="48"/>
        <v/>
      </c>
      <c r="I296" s="17" t="str" cm="1">
        <f t="array" ref="I296">IF(INDEX('IB (Input)'!$A:$T,ROW(),IB_TradeDate_Column)="","",INDEX('IB (Input)'!$A:$T,ROW(),IB_TradeDate_Column))</f>
        <v/>
      </c>
      <c r="J296" s="17" t="str" cm="1">
        <f t="array" ref="J296">IF(INDEX('IB (Input)'!$A:$T,ROW(),IB_Symbol_Column)="","",INDEX('IB (Input)'!$A:$T,ROW(),IB_Symbol_Column))</f>
        <v/>
      </c>
      <c r="K296" s="17" t="str" cm="1">
        <f t="array" ref="K296">IF(INDEX('IB (Input)'!$A:$T,ROW(),IB_Quantity_Column)="","",INDEX('IB (Input)'!$A:$T,ROW(),IB_Quantity_Column))</f>
        <v/>
      </c>
      <c r="L296" s="17" t="str" cm="1">
        <f t="array" ref="L296">IF(INDEX('IB (Input)'!$A:$T,ROW(),IB_TradePrice_Column)="","",INDEX('IB (Input)'!$A:$T,ROW(),IB_TradePrice_Column))</f>
        <v/>
      </c>
      <c r="M296" s="17" t="str" cm="1">
        <f t="array" ref="M296">IF(INDEX('IB (Input)'!$A:$T,ROW(),IB_Commission_Column)="","",INDEX('IB (Input)'!$A:$T,ROW(),IB_Commission_Column))</f>
        <v/>
      </c>
      <c r="N296" s="17" t="str" cm="1">
        <f t="array" ref="N296">IF(INDEX('IB (Input)'!$A:$T,ROW(),IB_Taxes_Column)="","",INDEX('IB (Input)'!$A:$T,ROW(),IB_Taxes_Column))</f>
        <v/>
      </c>
      <c r="O296" s="17" t="str" cm="1">
        <f t="array" ref="O296">IF(INDEX('IB (Input)'!$A:$T,ROW(),IB_Currency_Column)="","",INDEX('IB (Input)'!$A:$T,ROW(),IB_Currency_Column))</f>
        <v/>
      </c>
      <c r="P296" s="17" t="str" cm="1">
        <f t="array" ref="P296">IF(INDEX('IB (Input)'!$A:$T,ROW(),IB_IB_Commission_Currency)="","",INDEX('IB (Input)'!$A:$T,ROW(),IB_IB_Commission_Currency))</f>
        <v/>
      </c>
      <c r="R296" s="17" t="str" cm="1">
        <f t="array" ref="R296">IFERROR(IF(O296="GBP",1,INDEX('HMRC FX Rate'!F:F,MATCH(LEFT(I296,6)&amp;O296,'HMRC FX Rate'!A:A,0))),"")</f>
        <v/>
      </c>
      <c r="S296" s="17" t="str" cm="1">
        <f t="array" ref="S296">IFERROR(IF(P296="GBP",1,INDEX('HMRC FX Rate'!F:F,MATCH(LEFT(I296,6)&amp;P296,'HMRC FX Rate'!A:A,0))),"")</f>
        <v/>
      </c>
    </row>
    <row r="297" spans="1:19">
      <c r="A297" s="17" t="str">
        <f t="shared" si="42"/>
        <v/>
      </c>
      <c r="B297" s="17" t="str">
        <f t="shared" si="43"/>
        <v/>
      </c>
      <c r="C297" s="17" t="str">
        <f t="shared" si="44"/>
        <v/>
      </c>
      <c r="D297" s="17" t="str">
        <f t="shared" si="45"/>
        <v/>
      </c>
      <c r="E297" s="17" t="str">
        <f t="shared" si="46"/>
        <v/>
      </c>
      <c r="F297" s="17" t="str">
        <f t="shared" si="47"/>
        <v/>
      </c>
      <c r="G297" s="17" t="str">
        <f t="shared" si="48"/>
        <v/>
      </c>
      <c r="I297" s="17" t="str" cm="1">
        <f t="array" ref="I297">IF(INDEX('IB (Input)'!$A:$T,ROW(),IB_TradeDate_Column)="","",INDEX('IB (Input)'!$A:$T,ROW(),IB_TradeDate_Column))</f>
        <v/>
      </c>
      <c r="J297" s="17" t="str" cm="1">
        <f t="array" ref="J297">IF(INDEX('IB (Input)'!$A:$T,ROW(),IB_Symbol_Column)="","",INDEX('IB (Input)'!$A:$T,ROW(),IB_Symbol_Column))</f>
        <v/>
      </c>
      <c r="K297" s="17" t="str" cm="1">
        <f t="array" ref="K297">IF(INDEX('IB (Input)'!$A:$T,ROW(),IB_Quantity_Column)="","",INDEX('IB (Input)'!$A:$T,ROW(),IB_Quantity_Column))</f>
        <v/>
      </c>
      <c r="L297" s="17" t="str" cm="1">
        <f t="array" ref="L297">IF(INDEX('IB (Input)'!$A:$T,ROW(),IB_TradePrice_Column)="","",INDEX('IB (Input)'!$A:$T,ROW(),IB_TradePrice_Column))</f>
        <v/>
      </c>
      <c r="M297" s="17" t="str" cm="1">
        <f t="array" ref="M297">IF(INDEX('IB (Input)'!$A:$T,ROW(),IB_Commission_Column)="","",INDEX('IB (Input)'!$A:$T,ROW(),IB_Commission_Column))</f>
        <v/>
      </c>
      <c r="N297" s="17" t="str" cm="1">
        <f t="array" ref="N297">IF(INDEX('IB (Input)'!$A:$T,ROW(),IB_Taxes_Column)="","",INDEX('IB (Input)'!$A:$T,ROW(),IB_Taxes_Column))</f>
        <v/>
      </c>
      <c r="O297" s="17" t="str" cm="1">
        <f t="array" ref="O297">IF(INDEX('IB (Input)'!$A:$T,ROW(),IB_Currency_Column)="","",INDEX('IB (Input)'!$A:$T,ROW(),IB_Currency_Column))</f>
        <v/>
      </c>
      <c r="P297" s="17" t="str" cm="1">
        <f t="array" ref="P297">IF(INDEX('IB (Input)'!$A:$T,ROW(),IB_IB_Commission_Currency)="","",INDEX('IB (Input)'!$A:$T,ROW(),IB_IB_Commission_Currency))</f>
        <v/>
      </c>
      <c r="R297" s="17" t="str" cm="1">
        <f t="array" ref="R297">IFERROR(IF(O297="GBP",1,INDEX('HMRC FX Rate'!F:F,MATCH(LEFT(I297,6)&amp;O297,'HMRC FX Rate'!A:A,0))),"")</f>
        <v/>
      </c>
      <c r="S297" s="17" t="str" cm="1">
        <f t="array" ref="S297">IFERROR(IF(P297="GBP",1,INDEX('HMRC FX Rate'!F:F,MATCH(LEFT(I297,6)&amp;P297,'HMRC FX Rate'!A:A,0))),"")</f>
        <v/>
      </c>
    </row>
    <row r="298" spans="1:19">
      <c r="A298" s="17" t="str">
        <f t="shared" si="42"/>
        <v/>
      </c>
      <c r="B298" s="17" t="str">
        <f t="shared" si="43"/>
        <v/>
      </c>
      <c r="C298" s="17" t="str">
        <f t="shared" si="44"/>
        <v/>
      </c>
      <c r="D298" s="17" t="str">
        <f t="shared" si="45"/>
        <v/>
      </c>
      <c r="E298" s="17" t="str">
        <f t="shared" si="46"/>
        <v/>
      </c>
      <c r="F298" s="17" t="str">
        <f t="shared" si="47"/>
        <v/>
      </c>
      <c r="G298" s="17" t="str">
        <f t="shared" si="48"/>
        <v/>
      </c>
      <c r="I298" s="17" t="str" cm="1">
        <f t="array" ref="I298">IF(INDEX('IB (Input)'!$A:$T,ROW(),IB_TradeDate_Column)="","",INDEX('IB (Input)'!$A:$T,ROW(),IB_TradeDate_Column))</f>
        <v/>
      </c>
      <c r="J298" s="17" t="str" cm="1">
        <f t="array" ref="J298">IF(INDEX('IB (Input)'!$A:$T,ROW(),IB_Symbol_Column)="","",INDEX('IB (Input)'!$A:$T,ROW(),IB_Symbol_Column))</f>
        <v/>
      </c>
      <c r="K298" s="17" t="str" cm="1">
        <f t="array" ref="K298">IF(INDEX('IB (Input)'!$A:$T,ROW(),IB_Quantity_Column)="","",INDEX('IB (Input)'!$A:$T,ROW(),IB_Quantity_Column))</f>
        <v/>
      </c>
      <c r="L298" s="17" t="str" cm="1">
        <f t="array" ref="L298">IF(INDEX('IB (Input)'!$A:$T,ROW(),IB_TradePrice_Column)="","",INDEX('IB (Input)'!$A:$T,ROW(),IB_TradePrice_Column))</f>
        <v/>
      </c>
      <c r="M298" s="17" t="str" cm="1">
        <f t="array" ref="M298">IF(INDEX('IB (Input)'!$A:$T,ROW(),IB_Commission_Column)="","",INDEX('IB (Input)'!$A:$T,ROW(),IB_Commission_Column))</f>
        <v/>
      </c>
      <c r="N298" s="17" t="str" cm="1">
        <f t="array" ref="N298">IF(INDEX('IB (Input)'!$A:$T,ROW(),IB_Taxes_Column)="","",INDEX('IB (Input)'!$A:$T,ROW(),IB_Taxes_Column))</f>
        <v/>
      </c>
      <c r="O298" s="17" t="str" cm="1">
        <f t="array" ref="O298">IF(INDEX('IB (Input)'!$A:$T,ROW(),IB_Currency_Column)="","",INDEX('IB (Input)'!$A:$T,ROW(),IB_Currency_Column))</f>
        <v/>
      </c>
      <c r="P298" s="17" t="str" cm="1">
        <f t="array" ref="P298">IF(INDEX('IB (Input)'!$A:$T,ROW(),IB_IB_Commission_Currency)="","",INDEX('IB (Input)'!$A:$T,ROW(),IB_IB_Commission_Currency))</f>
        <v/>
      </c>
      <c r="R298" s="17" t="str" cm="1">
        <f t="array" ref="R298">IFERROR(IF(O298="GBP",1,INDEX('HMRC FX Rate'!F:F,MATCH(LEFT(I298,6)&amp;O298,'HMRC FX Rate'!A:A,0))),"")</f>
        <v/>
      </c>
      <c r="S298" s="17" t="str" cm="1">
        <f t="array" ref="S298">IFERROR(IF(P298="GBP",1,INDEX('HMRC FX Rate'!F:F,MATCH(LEFT(I298,6)&amp;P298,'HMRC FX Rate'!A:A,0))),"")</f>
        <v/>
      </c>
    </row>
    <row r="299" spans="1:19">
      <c r="A299" s="17" t="str">
        <f t="shared" si="42"/>
        <v/>
      </c>
      <c r="B299" s="17" t="str">
        <f t="shared" si="43"/>
        <v/>
      </c>
      <c r="C299" s="17" t="str">
        <f t="shared" si="44"/>
        <v/>
      </c>
      <c r="D299" s="17" t="str">
        <f t="shared" si="45"/>
        <v/>
      </c>
      <c r="E299" s="17" t="str">
        <f t="shared" si="46"/>
        <v/>
      </c>
      <c r="F299" s="17" t="str">
        <f t="shared" si="47"/>
        <v/>
      </c>
      <c r="G299" s="17" t="str">
        <f t="shared" si="48"/>
        <v/>
      </c>
      <c r="I299" s="17" t="str" cm="1">
        <f t="array" ref="I299">IF(INDEX('IB (Input)'!$A:$T,ROW(),IB_TradeDate_Column)="","",INDEX('IB (Input)'!$A:$T,ROW(),IB_TradeDate_Column))</f>
        <v/>
      </c>
      <c r="J299" s="17" t="str" cm="1">
        <f t="array" ref="J299">IF(INDEX('IB (Input)'!$A:$T,ROW(),IB_Symbol_Column)="","",INDEX('IB (Input)'!$A:$T,ROW(),IB_Symbol_Column))</f>
        <v/>
      </c>
      <c r="K299" s="17" t="str" cm="1">
        <f t="array" ref="K299">IF(INDEX('IB (Input)'!$A:$T,ROW(),IB_Quantity_Column)="","",INDEX('IB (Input)'!$A:$T,ROW(),IB_Quantity_Column))</f>
        <v/>
      </c>
      <c r="L299" s="17" t="str" cm="1">
        <f t="array" ref="L299">IF(INDEX('IB (Input)'!$A:$T,ROW(),IB_TradePrice_Column)="","",INDEX('IB (Input)'!$A:$T,ROW(),IB_TradePrice_Column))</f>
        <v/>
      </c>
      <c r="M299" s="17" t="str" cm="1">
        <f t="array" ref="M299">IF(INDEX('IB (Input)'!$A:$T,ROW(),IB_Commission_Column)="","",INDEX('IB (Input)'!$A:$T,ROW(),IB_Commission_Column))</f>
        <v/>
      </c>
      <c r="N299" s="17" t="str" cm="1">
        <f t="array" ref="N299">IF(INDEX('IB (Input)'!$A:$T,ROW(),IB_Taxes_Column)="","",INDEX('IB (Input)'!$A:$T,ROW(),IB_Taxes_Column))</f>
        <v/>
      </c>
      <c r="O299" s="17" t="str" cm="1">
        <f t="array" ref="O299">IF(INDEX('IB (Input)'!$A:$T,ROW(),IB_Currency_Column)="","",INDEX('IB (Input)'!$A:$T,ROW(),IB_Currency_Column))</f>
        <v/>
      </c>
      <c r="P299" s="17" t="str" cm="1">
        <f t="array" ref="P299">IF(INDEX('IB (Input)'!$A:$T,ROW(),IB_IB_Commission_Currency)="","",INDEX('IB (Input)'!$A:$T,ROW(),IB_IB_Commission_Currency))</f>
        <v/>
      </c>
      <c r="R299" s="17" t="str" cm="1">
        <f t="array" ref="R299">IFERROR(IF(O299="GBP",1,INDEX('HMRC FX Rate'!F:F,MATCH(LEFT(I299,6)&amp;O299,'HMRC FX Rate'!A:A,0))),"")</f>
        <v/>
      </c>
      <c r="S299" s="17" t="str" cm="1">
        <f t="array" ref="S299">IFERROR(IF(P299="GBP",1,INDEX('HMRC FX Rate'!F:F,MATCH(LEFT(I299,6)&amp;P299,'HMRC FX Rate'!A:A,0))),"")</f>
        <v/>
      </c>
    </row>
    <row r="300" spans="1:19">
      <c r="A300" s="17" t="str">
        <f t="shared" si="42"/>
        <v/>
      </c>
      <c r="B300" s="17" t="str">
        <f t="shared" si="43"/>
        <v/>
      </c>
      <c r="C300" s="17" t="str">
        <f t="shared" si="44"/>
        <v/>
      </c>
      <c r="D300" s="17" t="str">
        <f t="shared" si="45"/>
        <v/>
      </c>
      <c r="E300" s="17" t="str">
        <f t="shared" si="46"/>
        <v/>
      </c>
      <c r="F300" s="17" t="str">
        <f t="shared" si="47"/>
        <v/>
      </c>
      <c r="G300" s="17" t="str">
        <f t="shared" si="48"/>
        <v/>
      </c>
      <c r="I300" s="17" t="str" cm="1">
        <f t="array" ref="I300">IF(INDEX('IB (Input)'!$A:$T,ROW(),IB_TradeDate_Column)="","",INDEX('IB (Input)'!$A:$T,ROW(),IB_TradeDate_Column))</f>
        <v/>
      </c>
      <c r="J300" s="17" t="str" cm="1">
        <f t="array" ref="J300">IF(INDEX('IB (Input)'!$A:$T,ROW(),IB_Symbol_Column)="","",INDEX('IB (Input)'!$A:$T,ROW(),IB_Symbol_Column))</f>
        <v/>
      </c>
      <c r="K300" s="17" t="str" cm="1">
        <f t="array" ref="K300">IF(INDEX('IB (Input)'!$A:$T,ROW(),IB_Quantity_Column)="","",INDEX('IB (Input)'!$A:$T,ROW(),IB_Quantity_Column))</f>
        <v/>
      </c>
      <c r="L300" s="17" t="str" cm="1">
        <f t="array" ref="L300">IF(INDEX('IB (Input)'!$A:$T,ROW(),IB_TradePrice_Column)="","",INDEX('IB (Input)'!$A:$T,ROW(),IB_TradePrice_Column))</f>
        <v/>
      </c>
      <c r="M300" s="17" t="str" cm="1">
        <f t="array" ref="M300">IF(INDEX('IB (Input)'!$A:$T,ROW(),IB_Commission_Column)="","",INDEX('IB (Input)'!$A:$T,ROW(),IB_Commission_Column))</f>
        <v/>
      </c>
      <c r="N300" s="17" t="str" cm="1">
        <f t="array" ref="N300">IF(INDEX('IB (Input)'!$A:$T,ROW(),IB_Taxes_Column)="","",INDEX('IB (Input)'!$A:$T,ROW(),IB_Taxes_Column))</f>
        <v/>
      </c>
      <c r="O300" s="17" t="str" cm="1">
        <f t="array" ref="O300">IF(INDEX('IB (Input)'!$A:$T,ROW(),IB_Currency_Column)="","",INDEX('IB (Input)'!$A:$T,ROW(),IB_Currency_Column))</f>
        <v/>
      </c>
      <c r="P300" s="17" t="str" cm="1">
        <f t="array" ref="P300">IF(INDEX('IB (Input)'!$A:$T,ROW(),IB_IB_Commission_Currency)="","",INDEX('IB (Input)'!$A:$T,ROW(),IB_IB_Commission_Currency))</f>
        <v/>
      </c>
      <c r="R300" s="17" t="str" cm="1">
        <f t="array" ref="R300">IFERROR(IF(O300="GBP",1,INDEX('HMRC FX Rate'!F:F,MATCH(LEFT(I300,6)&amp;O300,'HMRC FX Rate'!A:A,0))),"")</f>
        <v/>
      </c>
      <c r="S300" s="17" t="str" cm="1">
        <f t="array" ref="S300">IFERROR(IF(P300="GBP",1,INDEX('HMRC FX Rate'!F:F,MATCH(LEFT(I300,6)&amp;P300,'HMRC FX Rate'!A:A,0))),"")</f>
        <v/>
      </c>
    </row>
    <row r="301" spans="1:19">
      <c r="A301" s="17" t="str">
        <f t="shared" si="42"/>
        <v/>
      </c>
      <c r="B301" s="17" t="str">
        <f t="shared" si="43"/>
        <v/>
      </c>
      <c r="C301" s="17" t="str">
        <f t="shared" si="44"/>
        <v/>
      </c>
      <c r="D301" s="17" t="str">
        <f t="shared" si="45"/>
        <v/>
      </c>
      <c r="E301" s="17" t="str">
        <f t="shared" si="46"/>
        <v/>
      </c>
      <c r="F301" s="17" t="str">
        <f t="shared" si="47"/>
        <v/>
      </c>
      <c r="G301" s="17" t="str">
        <f t="shared" si="48"/>
        <v/>
      </c>
      <c r="I301" s="17" t="str" cm="1">
        <f t="array" ref="I301">IF(INDEX('IB (Input)'!$A:$T,ROW(),IB_TradeDate_Column)="","",INDEX('IB (Input)'!$A:$T,ROW(),IB_TradeDate_Column))</f>
        <v/>
      </c>
      <c r="J301" s="17" t="str" cm="1">
        <f t="array" ref="J301">IF(INDEX('IB (Input)'!$A:$T,ROW(),IB_Symbol_Column)="","",INDEX('IB (Input)'!$A:$T,ROW(),IB_Symbol_Column))</f>
        <v/>
      </c>
      <c r="K301" s="17" t="str" cm="1">
        <f t="array" ref="K301">IF(INDEX('IB (Input)'!$A:$T,ROW(),IB_Quantity_Column)="","",INDEX('IB (Input)'!$A:$T,ROW(),IB_Quantity_Column))</f>
        <v/>
      </c>
      <c r="L301" s="17" t="str" cm="1">
        <f t="array" ref="L301">IF(INDEX('IB (Input)'!$A:$T,ROW(),IB_TradePrice_Column)="","",INDEX('IB (Input)'!$A:$T,ROW(),IB_TradePrice_Column))</f>
        <v/>
      </c>
      <c r="M301" s="17" t="str" cm="1">
        <f t="array" ref="M301">IF(INDEX('IB (Input)'!$A:$T,ROW(),IB_Commission_Column)="","",INDEX('IB (Input)'!$A:$T,ROW(),IB_Commission_Column))</f>
        <v/>
      </c>
      <c r="N301" s="17" t="str" cm="1">
        <f t="array" ref="N301">IF(INDEX('IB (Input)'!$A:$T,ROW(),IB_Taxes_Column)="","",INDEX('IB (Input)'!$A:$T,ROW(),IB_Taxes_Column))</f>
        <v/>
      </c>
      <c r="O301" s="17" t="str" cm="1">
        <f t="array" ref="O301">IF(INDEX('IB (Input)'!$A:$T,ROW(),IB_Currency_Column)="","",INDEX('IB (Input)'!$A:$T,ROW(),IB_Currency_Column))</f>
        <v/>
      </c>
      <c r="P301" s="17" t="str" cm="1">
        <f t="array" ref="P301">IF(INDEX('IB (Input)'!$A:$T,ROW(),IB_IB_Commission_Currency)="","",INDEX('IB (Input)'!$A:$T,ROW(),IB_IB_Commission_Currency))</f>
        <v/>
      </c>
      <c r="R301" s="17" t="str" cm="1">
        <f t="array" ref="R301">IFERROR(IF(O301="GBP",1,INDEX('HMRC FX Rate'!F:F,MATCH(LEFT(I301,6)&amp;O301,'HMRC FX Rate'!A:A,0))),"")</f>
        <v/>
      </c>
      <c r="S301" s="17" t="str" cm="1">
        <f t="array" ref="S301">IFERROR(IF(P301="GBP",1,INDEX('HMRC FX Rate'!F:F,MATCH(LEFT(I301,6)&amp;P301,'HMRC FX Rate'!A:A,0))),"")</f>
        <v/>
      </c>
    </row>
    <row r="302" spans="1:19">
      <c r="A302" s="17" t="str">
        <f t="shared" si="42"/>
        <v/>
      </c>
      <c r="B302" s="17" t="str">
        <f t="shared" si="43"/>
        <v/>
      </c>
      <c r="C302" s="17" t="str">
        <f t="shared" si="44"/>
        <v/>
      </c>
      <c r="D302" s="17" t="str">
        <f t="shared" si="45"/>
        <v/>
      </c>
      <c r="E302" s="17" t="str">
        <f t="shared" si="46"/>
        <v/>
      </c>
      <c r="F302" s="17" t="str">
        <f t="shared" si="47"/>
        <v/>
      </c>
      <c r="G302" s="17" t="str">
        <f t="shared" si="48"/>
        <v/>
      </c>
      <c r="I302" s="17" t="str" cm="1">
        <f t="array" ref="I302">IF(INDEX('IB (Input)'!$A:$T,ROW(),IB_TradeDate_Column)="","",INDEX('IB (Input)'!$A:$T,ROW(),IB_TradeDate_Column))</f>
        <v/>
      </c>
      <c r="J302" s="17" t="str" cm="1">
        <f t="array" ref="J302">IF(INDEX('IB (Input)'!$A:$T,ROW(),IB_Symbol_Column)="","",INDEX('IB (Input)'!$A:$T,ROW(),IB_Symbol_Column))</f>
        <v/>
      </c>
      <c r="K302" s="17" t="str" cm="1">
        <f t="array" ref="K302">IF(INDEX('IB (Input)'!$A:$T,ROW(),IB_Quantity_Column)="","",INDEX('IB (Input)'!$A:$T,ROW(),IB_Quantity_Column))</f>
        <v/>
      </c>
      <c r="L302" s="17" t="str" cm="1">
        <f t="array" ref="L302">IF(INDEX('IB (Input)'!$A:$T,ROW(),IB_TradePrice_Column)="","",INDEX('IB (Input)'!$A:$T,ROW(),IB_TradePrice_Column))</f>
        <v/>
      </c>
      <c r="M302" s="17" t="str" cm="1">
        <f t="array" ref="M302">IF(INDEX('IB (Input)'!$A:$T,ROW(),IB_Commission_Column)="","",INDEX('IB (Input)'!$A:$T,ROW(),IB_Commission_Column))</f>
        <v/>
      </c>
      <c r="N302" s="17" t="str" cm="1">
        <f t="array" ref="N302">IF(INDEX('IB (Input)'!$A:$T,ROW(),IB_Taxes_Column)="","",INDEX('IB (Input)'!$A:$T,ROW(),IB_Taxes_Column))</f>
        <v/>
      </c>
      <c r="O302" s="17" t="str" cm="1">
        <f t="array" ref="O302">IF(INDEX('IB (Input)'!$A:$T,ROW(),IB_Currency_Column)="","",INDEX('IB (Input)'!$A:$T,ROW(),IB_Currency_Column))</f>
        <v/>
      </c>
      <c r="P302" s="17" t="str" cm="1">
        <f t="array" ref="P302">IF(INDEX('IB (Input)'!$A:$T,ROW(),IB_IB_Commission_Currency)="","",INDEX('IB (Input)'!$A:$T,ROW(),IB_IB_Commission_Currency))</f>
        <v/>
      </c>
      <c r="R302" s="17" t="str" cm="1">
        <f t="array" ref="R302">IFERROR(IF(O302="GBP",1,INDEX('HMRC FX Rate'!F:F,MATCH(LEFT(I302,6)&amp;O302,'HMRC FX Rate'!A:A,0))),"")</f>
        <v/>
      </c>
      <c r="S302" s="17" t="str" cm="1">
        <f t="array" ref="S302">IFERROR(IF(P302="GBP",1,INDEX('HMRC FX Rate'!F:F,MATCH(LEFT(I302,6)&amp;P302,'HMRC FX Rate'!A:A,0))),"")</f>
        <v/>
      </c>
    </row>
    <row r="303" spans="1:19">
      <c r="A303" s="17" t="str">
        <f t="shared" si="42"/>
        <v/>
      </c>
      <c r="B303" s="17" t="str">
        <f t="shared" si="43"/>
        <v/>
      </c>
      <c r="C303" s="17" t="str">
        <f t="shared" si="44"/>
        <v/>
      </c>
      <c r="D303" s="17" t="str">
        <f t="shared" si="45"/>
        <v/>
      </c>
      <c r="E303" s="17" t="str">
        <f t="shared" si="46"/>
        <v/>
      </c>
      <c r="F303" s="17" t="str">
        <f t="shared" si="47"/>
        <v/>
      </c>
      <c r="G303" s="17" t="str">
        <f t="shared" si="48"/>
        <v/>
      </c>
      <c r="I303" s="17" t="str" cm="1">
        <f t="array" ref="I303">IF(INDEX('IB (Input)'!$A:$T,ROW(),IB_TradeDate_Column)="","",INDEX('IB (Input)'!$A:$T,ROW(),IB_TradeDate_Column))</f>
        <v/>
      </c>
      <c r="J303" s="17" t="str" cm="1">
        <f t="array" ref="J303">IF(INDEX('IB (Input)'!$A:$T,ROW(),IB_Symbol_Column)="","",INDEX('IB (Input)'!$A:$T,ROW(),IB_Symbol_Column))</f>
        <v/>
      </c>
      <c r="K303" s="17" t="str" cm="1">
        <f t="array" ref="K303">IF(INDEX('IB (Input)'!$A:$T,ROW(),IB_Quantity_Column)="","",INDEX('IB (Input)'!$A:$T,ROW(),IB_Quantity_Column))</f>
        <v/>
      </c>
      <c r="L303" s="17" t="str" cm="1">
        <f t="array" ref="L303">IF(INDEX('IB (Input)'!$A:$T,ROW(),IB_TradePrice_Column)="","",INDEX('IB (Input)'!$A:$T,ROW(),IB_TradePrice_Column))</f>
        <v/>
      </c>
      <c r="M303" s="17" t="str" cm="1">
        <f t="array" ref="M303">IF(INDEX('IB (Input)'!$A:$T,ROW(),IB_Commission_Column)="","",INDEX('IB (Input)'!$A:$T,ROW(),IB_Commission_Column))</f>
        <v/>
      </c>
      <c r="N303" s="17" t="str" cm="1">
        <f t="array" ref="N303">IF(INDEX('IB (Input)'!$A:$T,ROW(),IB_Taxes_Column)="","",INDEX('IB (Input)'!$A:$T,ROW(),IB_Taxes_Column))</f>
        <v/>
      </c>
      <c r="O303" s="17" t="str" cm="1">
        <f t="array" ref="O303">IF(INDEX('IB (Input)'!$A:$T,ROW(),IB_Currency_Column)="","",INDEX('IB (Input)'!$A:$T,ROW(),IB_Currency_Column))</f>
        <v/>
      </c>
      <c r="P303" s="17" t="str" cm="1">
        <f t="array" ref="P303">IF(INDEX('IB (Input)'!$A:$T,ROW(),IB_IB_Commission_Currency)="","",INDEX('IB (Input)'!$A:$T,ROW(),IB_IB_Commission_Currency))</f>
        <v/>
      </c>
      <c r="R303" s="17" t="str" cm="1">
        <f t="array" ref="R303">IFERROR(IF(O303="GBP",1,INDEX('HMRC FX Rate'!F:F,MATCH(LEFT(I303,6)&amp;O303,'HMRC FX Rate'!A:A,0))),"")</f>
        <v/>
      </c>
      <c r="S303" s="17" t="str" cm="1">
        <f t="array" ref="S303">IFERROR(IF(P303="GBP",1,INDEX('HMRC FX Rate'!F:F,MATCH(LEFT(I303,6)&amp;P303,'HMRC FX Rate'!A:A,0))),"")</f>
        <v/>
      </c>
    </row>
    <row r="304" spans="1:19">
      <c r="A304" s="17" t="str">
        <f t="shared" si="42"/>
        <v/>
      </c>
      <c r="B304" s="17" t="str">
        <f t="shared" si="43"/>
        <v/>
      </c>
      <c r="C304" s="17" t="str">
        <f t="shared" si="44"/>
        <v/>
      </c>
      <c r="D304" s="17" t="str">
        <f t="shared" si="45"/>
        <v/>
      </c>
      <c r="E304" s="17" t="str">
        <f t="shared" si="46"/>
        <v/>
      </c>
      <c r="F304" s="17" t="str">
        <f t="shared" si="47"/>
        <v/>
      </c>
      <c r="G304" s="17" t="str">
        <f t="shared" si="48"/>
        <v/>
      </c>
      <c r="I304" s="17" t="str" cm="1">
        <f t="array" ref="I304">IF(INDEX('IB (Input)'!$A:$T,ROW(),IB_TradeDate_Column)="","",INDEX('IB (Input)'!$A:$T,ROW(),IB_TradeDate_Column))</f>
        <v/>
      </c>
      <c r="J304" s="17" t="str" cm="1">
        <f t="array" ref="J304">IF(INDEX('IB (Input)'!$A:$T,ROW(),IB_Symbol_Column)="","",INDEX('IB (Input)'!$A:$T,ROW(),IB_Symbol_Column))</f>
        <v/>
      </c>
      <c r="K304" s="17" t="str" cm="1">
        <f t="array" ref="K304">IF(INDEX('IB (Input)'!$A:$T,ROW(),IB_Quantity_Column)="","",INDEX('IB (Input)'!$A:$T,ROW(),IB_Quantity_Column))</f>
        <v/>
      </c>
      <c r="L304" s="17" t="str" cm="1">
        <f t="array" ref="L304">IF(INDEX('IB (Input)'!$A:$T,ROW(),IB_TradePrice_Column)="","",INDEX('IB (Input)'!$A:$T,ROW(),IB_TradePrice_Column))</f>
        <v/>
      </c>
      <c r="M304" s="17" t="str" cm="1">
        <f t="array" ref="M304">IF(INDEX('IB (Input)'!$A:$T,ROW(),IB_Commission_Column)="","",INDEX('IB (Input)'!$A:$T,ROW(),IB_Commission_Column))</f>
        <v/>
      </c>
      <c r="N304" s="17" t="str" cm="1">
        <f t="array" ref="N304">IF(INDEX('IB (Input)'!$A:$T,ROW(),IB_Taxes_Column)="","",INDEX('IB (Input)'!$A:$T,ROW(),IB_Taxes_Column))</f>
        <v/>
      </c>
      <c r="O304" s="17" t="str" cm="1">
        <f t="array" ref="O304">IF(INDEX('IB (Input)'!$A:$T,ROW(),IB_Currency_Column)="","",INDEX('IB (Input)'!$A:$T,ROW(),IB_Currency_Column))</f>
        <v/>
      </c>
      <c r="P304" s="17" t="str" cm="1">
        <f t="array" ref="P304">IF(INDEX('IB (Input)'!$A:$T,ROW(),IB_IB_Commission_Currency)="","",INDEX('IB (Input)'!$A:$T,ROW(),IB_IB_Commission_Currency))</f>
        <v/>
      </c>
      <c r="R304" s="17" t="str" cm="1">
        <f t="array" ref="R304">IFERROR(IF(O304="GBP",1,INDEX('HMRC FX Rate'!F:F,MATCH(LEFT(I304,6)&amp;O304,'HMRC FX Rate'!A:A,0))),"")</f>
        <v/>
      </c>
      <c r="S304" s="17" t="str" cm="1">
        <f t="array" ref="S304">IFERROR(IF(P304="GBP",1,INDEX('HMRC FX Rate'!F:F,MATCH(LEFT(I304,6)&amp;P304,'HMRC FX Rate'!A:A,0))),"")</f>
        <v/>
      </c>
    </row>
    <row r="305" spans="1:19">
      <c r="A305" s="17" t="str">
        <f t="shared" si="42"/>
        <v/>
      </c>
      <c r="B305" s="17" t="str">
        <f t="shared" si="43"/>
        <v/>
      </c>
      <c r="C305" s="17" t="str">
        <f t="shared" si="44"/>
        <v/>
      </c>
      <c r="D305" s="17" t="str">
        <f t="shared" si="45"/>
        <v/>
      </c>
      <c r="E305" s="17" t="str">
        <f t="shared" si="46"/>
        <v/>
      </c>
      <c r="F305" s="17" t="str">
        <f t="shared" si="47"/>
        <v/>
      </c>
      <c r="G305" s="17" t="str">
        <f t="shared" si="48"/>
        <v/>
      </c>
      <c r="I305" s="17" t="str" cm="1">
        <f t="array" ref="I305">IF(INDEX('IB (Input)'!$A:$T,ROW(),IB_TradeDate_Column)="","",INDEX('IB (Input)'!$A:$T,ROW(),IB_TradeDate_Column))</f>
        <v/>
      </c>
      <c r="J305" s="17" t="str" cm="1">
        <f t="array" ref="J305">IF(INDEX('IB (Input)'!$A:$T,ROW(),IB_Symbol_Column)="","",INDEX('IB (Input)'!$A:$T,ROW(),IB_Symbol_Column))</f>
        <v/>
      </c>
      <c r="K305" s="17" t="str" cm="1">
        <f t="array" ref="K305">IF(INDEX('IB (Input)'!$A:$T,ROW(),IB_Quantity_Column)="","",INDEX('IB (Input)'!$A:$T,ROW(),IB_Quantity_Column))</f>
        <v/>
      </c>
      <c r="L305" s="17" t="str" cm="1">
        <f t="array" ref="L305">IF(INDEX('IB (Input)'!$A:$T,ROW(),IB_TradePrice_Column)="","",INDEX('IB (Input)'!$A:$T,ROW(),IB_TradePrice_Column))</f>
        <v/>
      </c>
      <c r="M305" s="17" t="str" cm="1">
        <f t="array" ref="M305">IF(INDEX('IB (Input)'!$A:$T,ROW(),IB_Commission_Column)="","",INDEX('IB (Input)'!$A:$T,ROW(),IB_Commission_Column))</f>
        <v/>
      </c>
      <c r="N305" s="17" t="str" cm="1">
        <f t="array" ref="N305">IF(INDEX('IB (Input)'!$A:$T,ROW(),IB_Taxes_Column)="","",INDEX('IB (Input)'!$A:$T,ROW(),IB_Taxes_Column))</f>
        <v/>
      </c>
      <c r="O305" s="17" t="str" cm="1">
        <f t="array" ref="O305">IF(INDEX('IB (Input)'!$A:$T,ROW(),IB_Currency_Column)="","",INDEX('IB (Input)'!$A:$T,ROW(),IB_Currency_Column))</f>
        <v/>
      </c>
      <c r="P305" s="17" t="str" cm="1">
        <f t="array" ref="P305">IF(INDEX('IB (Input)'!$A:$T,ROW(),IB_IB_Commission_Currency)="","",INDEX('IB (Input)'!$A:$T,ROW(),IB_IB_Commission_Currency))</f>
        <v/>
      </c>
      <c r="R305" s="17" t="str" cm="1">
        <f t="array" ref="R305">IFERROR(IF(O305="GBP",1,INDEX('HMRC FX Rate'!F:F,MATCH(LEFT(I305,6)&amp;O305,'HMRC FX Rate'!A:A,0))),"")</f>
        <v/>
      </c>
      <c r="S305" s="17" t="str" cm="1">
        <f t="array" ref="S305">IFERROR(IF(P305="GBP",1,INDEX('HMRC FX Rate'!F:F,MATCH(LEFT(I305,6)&amp;P305,'HMRC FX Rate'!A:A,0))),"")</f>
        <v/>
      </c>
    </row>
    <row r="306" spans="1:19">
      <c r="A306" s="17" t="str">
        <f t="shared" si="42"/>
        <v/>
      </c>
      <c r="B306" s="17" t="str">
        <f t="shared" si="43"/>
        <v/>
      </c>
      <c r="C306" s="17" t="str">
        <f t="shared" si="44"/>
        <v/>
      </c>
      <c r="D306" s="17" t="str">
        <f t="shared" si="45"/>
        <v/>
      </c>
      <c r="E306" s="17" t="str">
        <f t="shared" si="46"/>
        <v/>
      </c>
      <c r="F306" s="17" t="str">
        <f t="shared" si="47"/>
        <v/>
      </c>
      <c r="G306" s="17" t="str">
        <f t="shared" si="48"/>
        <v/>
      </c>
      <c r="I306" s="17" t="str" cm="1">
        <f t="array" ref="I306">IF(INDEX('IB (Input)'!$A:$T,ROW(),IB_TradeDate_Column)="","",INDEX('IB (Input)'!$A:$T,ROW(),IB_TradeDate_Column))</f>
        <v/>
      </c>
      <c r="J306" s="17" t="str" cm="1">
        <f t="array" ref="J306">IF(INDEX('IB (Input)'!$A:$T,ROW(),IB_Symbol_Column)="","",INDEX('IB (Input)'!$A:$T,ROW(),IB_Symbol_Column))</f>
        <v/>
      </c>
      <c r="K306" s="17" t="str" cm="1">
        <f t="array" ref="K306">IF(INDEX('IB (Input)'!$A:$T,ROW(),IB_Quantity_Column)="","",INDEX('IB (Input)'!$A:$T,ROW(),IB_Quantity_Column))</f>
        <v/>
      </c>
      <c r="L306" s="17" t="str" cm="1">
        <f t="array" ref="L306">IF(INDEX('IB (Input)'!$A:$T,ROW(),IB_TradePrice_Column)="","",INDEX('IB (Input)'!$A:$T,ROW(),IB_TradePrice_Column))</f>
        <v/>
      </c>
      <c r="M306" s="17" t="str" cm="1">
        <f t="array" ref="M306">IF(INDEX('IB (Input)'!$A:$T,ROW(),IB_Commission_Column)="","",INDEX('IB (Input)'!$A:$T,ROW(),IB_Commission_Column))</f>
        <v/>
      </c>
      <c r="N306" s="17" t="str" cm="1">
        <f t="array" ref="N306">IF(INDEX('IB (Input)'!$A:$T,ROW(),IB_Taxes_Column)="","",INDEX('IB (Input)'!$A:$T,ROW(),IB_Taxes_Column))</f>
        <v/>
      </c>
      <c r="O306" s="17" t="str" cm="1">
        <f t="array" ref="O306">IF(INDEX('IB (Input)'!$A:$T,ROW(),IB_Currency_Column)="","",INDEX('IB (Input)'!$A:$T,ROW(),IB_Currency_Column))</f>
        <v/>
      </c>
      <c r="P306" s="17" t="str" cm="1">
        <f t="array" ref="P306">IF(INDEX('IB (Input)'!$A:$T,ROW(),IB_IB_Commission_Currency)="","",INDEX('IB (Input)'!$A:$T,ROW(),IB_IB_Commission_Currency))</f>
        <v/>
      </c>
      <c r="R306" s="17" t="str" cm="1">
        <f t="array" ref="R306">IFERROR(IF(O306="GBP",1,INDEX('HMRC FX Rate'!F:F,MATCH(LEFT(I306,6)&amp;O306,'HMRC FX Rate'!A:A,0))),"")</f>
        <v/>
      </c>
      <c r="S306" s="17" t="str" cm="1">
        <f t="array" ref="S306">IFERROR(IF(P306="GBP",1,INDEX('HMRC FX Rate'!F:F,MATCH(LEFT(I306,6)&amp;P306,'HMRC FX Rate'!A:A,0))),"")</f>
        <v/>
      </c>
    </row>
    <row r="307" spans="1:19">
      <c r="A307" s="17" t="str">
        <f t="shared" si="42"/>
        <v/>
      </c>
      <c r="B307" s="17" t="str">
        <f t="shared" si="43"/>
        <v/>
      </c>
      <c r="C307" s="17" t="str">
        <f t="shared" si="44"/>
        <v/>
      </c>
      <c r="D307" s="17" t="str">
        <f t="shared" si="45"/>
        <v/>
      </c>
      <c r="E307" s="17" t="str">
        <f t="shared" si="46"/>
        <v/>
      </c>
      <c r="F307" s="17" t="str">
        <f t="shared" si="47"/>
        <v/>
      </c>
      <c r="G307" s="17" t="str">
        <f t="shared" si="48"/>
        <v/>
      </c>
      <c r="I307" s="17" t="str" cm="1">
        <f t="array" ref="I307">IF(INDEX('IB (Input)'!$A:$T,ROW(),IB_TradeDate_Column)="","",INDEX('IB (Input)'!$A:$T,ROW(),IB_TradeDate_Column))</f>
        <v/>
      </c>
      <c r="J307" s="17" t="str" cm="1">
        <f t="array" ref="J307">IF(INDEX('IB (Input)'!$A:$T,ROW(),IB_Symbol_Column)="","",INDEX('IB (Input)'!$A:$T,ROW(),IB_Symbol_Column))</f>
        <v/>
      </c>
      <c r="K307" s="17" t="str" cm="1">
        <f t="array" ref="K307">IF(INDEX('IB (Input)'!$A:$T,ROW(),IB_Quantity_Column)="","",INDEX('IB (Input)'!$A:$T,ROW(),IB_Quantity_Column))</f>
        <v/>
      </c>
      <c r="L307" s="17" t="str" cm="1">
        <f t="array" ref="L307">IF(INDEX('IB (Input)'!$A:$T,ROW(),IB_TradePrice_Column)="","",INDEX('IB (Input)'!$A:$T,ROW(),IB_TradePrice_Column))</f>
        <v/>
      </c>
      <c r="M307" s="17" t="str" cm="1">
        <f t="array" ref="M307">IF(INDEX('IB (Input)'!$A:$T,ROW(),IB_Commission_Column)="","",INDEX('IB (Input)'!$A:$T,ROW(),IB_Commission_Column))</f>
        <v/>
      </c>
      <c r="N307" s="17" t="str" cm="1">
        <f t="array" ref="N307">IF(INDEX('IB (Input)'!$A:$T,ROW(),IB_Taxes_Column)="","",INDEX('IB (Input)'!$A:$T,ROW(),IB_Taxes_Column))</f>
        <v/>
      </c>
      <c r="O307" s="17" t="str" cm="1">
        <f t="array" ref="O307">IF(INDEX('IB (Input)'!$A:$T,ROW(),IB_Currency_Column)="","",INDEX('IB (Input)'!$A:$T,ROW(),IB_Currency_Column))</f>
        <v/>
      </c>
      <c r="P307" s="17" t="str" cm="1">
        <f t="array" ref="P307">IF(INDEX('IB (Input)'!$A:$T,ROW(),IB_IB_Commission_Currency)="","",INDEX('IB (Input)'!$A:$T,ROW(),IB_IB_Commission_Currency))</f>
        <v/>
      </c>
      <c r="R307" s="17" t="str" cm="1">
        <f t="array" ref="R307">IFERROR(IF(O307="GBP",1,INDEX('HMRC FX Rate'!F:F,MATCH(LEFT(I307,6)&amp;O307,'HMRC FX Rate'!A:A,0))),"")</f>
        <v/>
      </c>
      <c r="S307" s="17" t="str" cm="1">
        <f t="array" ref="S307">IFERROR(IF(P307="GBP",1,INDEX('HMRC FX Rate'!F:F,MATCH(LEFT(I307,6)&amp;P307,'HMRC FX Rate'!A:A,0))),"")</f>
        <v/>
      </c>
    </row>
    <row r="308" spans="1:19">
      <c r="A308" s="17" t="str">
        <f t="shared" si="42"/>
        <v/>
      </c>
      <c r="B308" s="17" t="str">
        <f t="shared" si="43"/>
        <v/>
      </c>
      <c r="C308" s="17" t="str">
        <f t="shared" si="44"/>
        <v/>
      </c>
      <c r="D308" s="17" t="str">
        <f t="shared" si="45"/>
        <v/>
      </c>
      <c r="E308" s="17" t="str">
        <f t="shared" si="46"/>
        <v/>
      </c>
      <c r="F308" s="17" t="str">
        <f t="shared" si="47"/>
        <v/>
      </c>
      <c r="G308" s="17" t="str">
        <f t="shared" si="48"/>
        <v/>
      </c>
      <c r="I308" s="17" t="str" cm="1">
        <f t="array" ref="I308">IF(INDEX('IB (Input)'!$A:$T,ROW(),IB_TradeDate_Column)="","",INDEX('IB (Input)'!$A:$T,ROW(),IB_TradeDate_Column))</f>
        <v/>
      </c>
      <c r="J308" s="17" t="str" cm="1">
        <f t="array" ref="J308">IF(INDEX('IB (Input)'!$A:$T,ROW(),IB_Symbol_Column)="","",INDEX('IB (Input)'!$A:$T,ROW(),IB_Symbol_Column))</f>
        <v/>
      </c>
      <c r="K308" s="17" t="str" cm="1">
        <f t="array" ref="K308">IF(INDEX('IB (Input)'!$A:$T,ROW(),IB_Quantity_Column)="","",INDEX('IB (Input)'!$A:$T,ROW(),IB_Quantity_Column))</f>
        <v/>
      </c>
      <c r="L308" s="17" t="str" cm="1">
        <f t="array" ref="L308">IF(INDEX('IB (Input)'!$A:$T,ROW(),IB_TradePrice_Column)="","",INDEX('IB (Input)'!$A:$T,ROW(),IB_TradePrice_Column))</f>
        <v/>
      </c>
      <c r="M308" s="17" t="str" cm="1">
        <f t="array" ref="M308">IF(INDEX('IB (Input)'!$A:$T,ROW(),IB_Commission_Column)="","",INDEX('IB (Input)'!$A:$T,ROW(),IB_Commission_Column))</f>
        <v/>
      </c>
      <c r="N308" s="17" t="str" cm="1">
        <f t="array" ref="N308">IF(INDEX('IB (Input)'!$A:$T,ROW(),IB_Taxes_Column)="","",INDEX('IB (Input)'!$A:$T,ROW(),IB_Taxes_Column))</f>
        <v/>
      </c>
      <c r="O308" s="17" t="str" cm="1">
        <f t="array" ref="O308">IF(INDEX('IB (Input)'!$A:$T,ROW(),IB_Currency_Column)="","",INDEX('IB (Input)'!$A:$T,ROW(),IB_Currency_Column))</f>
        <v/>
      </c>
      <c r="P308" s="17" t="str" cm="1">
        <f t="array" ref="P308">IF(INDEX('IB (Input)'!$A:$T,ROW(),IB_IB_Commission_Currency)="","",INDEX('IB (Input)'!$A:$T,ROW(),IB_IB_Commission_Currency))</f>
        <v/>
      </c>
      <c r="R308" s="17" t="str" cm="1">
        <f t="array" ref="R308">IFERROR(IF(O308="GBP",1,INDEX('HMRC FX Rate'!F:F,MATCH(LEFT(I308,6)&amp;O308,'HMRC FX Rate'!A:A,0))),"")</f>
        <v/>
      </c>
      <c r="S308" s="17" t="str" cm="1">
        <f t="array" ref="S308">IFERROR(IF(P308="GBP",1,INDEX('HMRC FX Rate'!F:F,MATCH(LEFT(I308,6)&amp;P308,'HMRC FX Rate'!A:A,0))),"")</f>
        <v/>
      </c>
    </row>
    <row r="309" spans="1:19">
      <c r="A309" s="17" t="str">
        <f t="shared" si="42"/>
        <v/>
      </c>
      <c r="B309" s="17" t="str">
        <f t="shared" si="43"/>
        <v/>
      </c>
      <c r="C309" s="17" t="str">
        <f t="shared" si="44"/>
        <v/>
      </c>
      <c r="D309" s="17" t="str">
        <f t="shared" si="45"/>
        <v/>
      </c>
      <c r="E309" s="17" t="str">
        <f t="shared" si="46"/>
        <v/>
      </c>
      <c r="F309" s="17" t="str">
        <f t="shared" si="47"/>
        <v/>
      </c>
      <c r="G309" s="17" t="str">
        <f t="shared" si="48"/>
        <v/>
      </c>
      <c r="I309" s="17" t="str" cm="1">
        <f t="array" ref="I309">IF(INDEX('IB (Input)'!$A:$T,ROW(),IB_TradeDate_Column)="","",INDEX('IB (Input)'!$A:$T,ROW(),IB_TradeDate_Column))</f>
        <v/>
      </c>
      <c r="J309" s="17" t="str" cm="1">
        <f t="array" ref="J309">IF(INDEX('IB (Input)'!$A:$T,ROW(),IB_Symbol_Column)="","",INDEX('IB (Input)'!$A:$T,ROW(),IB_Symbol_Column))</f>
        <v/>
      </c>
      <c r="K309" s="17" t="str" cm="1">
        <f t="array" ref="K309">IF(INDEX('IB (Input)'!$A:$T,ROW(),IB_Quantity_Column)="","",INDEX('IB (Input)'!$A:$T,ROW(),IB_Quantity_Column))</f>
        <v/>
      </c>
      <c r="L309" s="17" t="str" cm="1">
        <f t="array" ref="L309">IF(INDEX('IB (Input)'!$A:$T,ROW(),IB_TradePrice_Column)="","",INDEX('IB (Input)'!$A:$T,ROW(),IB_TradePrice_Column))</f>
        <v/>
      </c>
      <c r="M309" s="17" t="str" cm="1">
        <f t="array" ref="M309">IF(INDEX('IB (Input)'!$A:$T,ROW(),IB_Commission_Column)="","",INDEX('IB (Input)'!$A:$T,ROW(),IB_Commission_Column))</f>
        <v/>
      </c>
      <c r="N309" s="17" t="str" cm="1">
        <f t="array" ref="N309">IF(INDEX('IB (Input)'!$A:$T,ROW(),IB_Taxes_Column)="","",INDEX('IB (Input)'!$A:$T,ROW(),IB_Taxes_Column))</f>
        <v/>
      </c>
      <c r="O309" s="17" t="str" cm="1">
        <f t="array" ref="O309">IF(INDEX('IB (Input)'!$A:$T,ROW(),IB_Currency_Column)="","",INDEX('IB (Input)'!$A:$T,ROW(),IB_Currency_Column))</f>
        <v/>
      </c>
      <c r="P309" s="17" t="str" cm="1">
        <f t="array" ref="P309">IF(INDEX('IB (Input)'!$A:$T,ROW(),IB_IB_Commission_Currency)="","",INDEX('IB (Input)'!$A:$T,ROW(),IB_IB_Commission_Currency))</f>
        <v/>
      </c>
      <c r="R309" s="17" t="str" cm="1">
        <f t="array" ref="R309">IFERROR(IF(O309="GBP",1,INDEX('HMRC FX Rate'!F:F,MATCH(LEFT(I309,6)&amp;O309,'HMRC FX Rate'!A:A,0))),"")</f>
        <v/>
      </c>
      <c r="S309" s="17" t="str" cm="1">
        <f t="array" ref="S309">IFERROR(IF(P309="GBP",1,INDEX('HMRC FX Rate'!F:F,MATCH(LEFT(I309,6)&amp;P309,'HMRC FX Rate'!A:A,0))),"")</f>
        <v/>
      </c>
    </row>
    <row r="310" spans="1:19">
      <c r="A310" s="17" t="str">
        <f t="shared" si="42"/>
        <v/>
      </c>
      <c r="B310" s="17" t="str">
        <f t="shared" si="43"/>
        <v/>
      </c>
      <c r="C310" s="17" t="str">
        <f t="shared" si="44"/>
        <v/>
      </c>
      <c r="D310" s="17" t="str">
        <f t="shared" si="45"/>
        <v/>
      </c>
      <c r="E310" s="17" t="str">
        <f t="shared" si="46"/>
        <v/>
      </c>
      <c r="F310" s="17" t="str">
        <f t="shared" si="47"/>
        <v/>
      </c>
      <c r="G310" s="17" t="str">
        <f t="shared" si="48"/>
        <v/>
      </c>
      <c r="I310" s="17" t="str" cm="1">
        <f t="array" ref="I310">IF(INDEX('IB (Input)'!$A:$T,ROW(),IB_TradeDate_Column)="","",INDEX('IB (Input)'!$A:$T,ROW(),IB_TradeDate_Column))</f>
        <v/>
      </c>
      <c r="J310" s="17" t="str" cm="1">
        <f t="array" ref="J310">IF(INDEX('IB (Input)'!$A:$T,ROW(),IB_Symbol_Column)="","",INDEX('IB (Input)'!$A:$T,ROW(),IB_Symbol_Column))</f>
        <v/>
      </c>
      <c r="K310" s="17" t="str" cm="1">
        <f t="array" ref="K310">IF(INDEX('IB (Input)'!$A:$T,ROW(),IB_Quantity_Column)="","",INDEX('IB (Input)'!$A:$T,ROW(),IB_Quantity_Column))</f>
        <v/>
      </c>
      <c r="L310" s="17" t="str" cm="1">
        <f t="array" ref="L310">IF(INDEX('IB (Input)'!$A:$T,ROW(),IB_TradePrice_Column)="","",INDEX('IB (Input)'!$A:$T,ROW(),IB_TradePrice_Column))</f>
        <v/>
      </c>
      <c r="M310" s="17" t="str" cm="1">
        <f t="array" ref="M310">IF(INDEX('IB (Input)'!$A:$T,ROW(),IB_Commission_Column)="","",INDEX('IB (Input)'!$A:$T,ROW(),IB_Commission_Column))</f>
        <v/>
      </c>
      <c r="N310" s="17" t="str" cm="1">
        <f t="array" ref="N310">IF(INDEX('IB (Input)'!$A:$T,ROW(),IB_Taxes_Column)="","",INDEX('IB (Input)'!$A:$T,ROW(),IB_Taxes_Column))</f>
        <v/>
      </c>
      <c r="O310" s="17" t="str" cm="1">
        <f t="array" ref="O310">IF(INDEX('IB (Input)'!$A:$T,ROW(),IB_Currency_Column)="","",INDEX('IB (Input)'!$A:$T,ROW(),IB_Currency_Column))</f>
        <v/>
      </c>
      <c r="P310" s="17" t="str" cm="1">
        <f t="array" ref="P310">IF(INDEX('IB (Input)'!$A:$T,ROW(),IB_IB_Commission_Currency)="","",INDEX('IB (Input)'!$A:$T,ROW(),IB_IB_Commission_Currency))</f>
        <v/>
      </c>
      <c r="R310" s="17" t="str" cm="1">
        <f t="array" ref="R310">IFERROR(IF(O310="GBP",1,INDEX('HMRC FX Rate'!F:F,MATCH(LEFT(I310,6)&amp;O310,'HMRC FX Rate'!A:A,0))),"")</f>
        <v/>
      </c>
      <c r="S310" s="17" t="str" cm="1">
        <f t="array" ref="S310">IFERROR(IF(P310="GBP",1,INDEX('HMRC FX Rate'!F:F,MATCH(LEFT(I310,6)&amp;P310,'HMRC FX Rate'!A:A,0))),"")</f>
        <v/>
      </c>
    </row>
    <row r="311" spans="1:19">
      <c r="A311" s="17" t="str">
        <f t="shared" si="42"/>
        <v/>
      </c>
      <c r="B311" s="17" t="str">
        <f t="shared" si="43"/>
        <v/>
      </c>
      <c r="C311" s="17" t="str">
        <f t="shared" si="44"/>
        <v/>
      </c>
      <c r="D311" s="17" t="str">
        <f t="shared" si="45"/>
        <v/>
      </c>
      <c r="E311" s="17" t="str">
        <f t="shared" si="46"/>
        <v/>
      </c>
      <c r="F311" s="17" t="str">
        <f t="shared" si="47"/>
        <v/>
      </c>
      <c r="G311" s="17" t="str">
        <f t="shared" si="48"/>
        <v/>
      </c>
      <c r="I311" s="17" t="str" cm="1">
        <f t="array" ref="I311">IF(INDEX('IB (Input)'!$A:$T,ROW(),IB_TradeDate_Column)="","",INDEX('IB (Input)'!$A:$T,ROW(),IB_TradeDate_Column))</f>
        <v/>
      </c>
      <c r="J311" s="17" t="str" cm="1">
        <f t="array" ref="J311">IF(INDEX('IB (Input)'!$A:$T,ROW(),IB_Symbol_Column)="","",INDEX('IB (Input)'!$A:$T,ROW(),IB_Symbol_Column))</f>
        <v/>
      </c>
      <c r="K311" s="17" t="str" cm="1">
        <f t="array" ref="K311">IF(INDEX('IB (Input)'!$A:$T,ROW(),IB_Quantity_Column)="","",INDEX('IB (Input)'!$A:$T,ROW(),IB_Quantity_Column))</f>
        <v/>
      </c>
      <c r="L311" s="17" t="str" cm="1">
        <f t="array" ref="L311">IF(INDEX('IB (Input)'!$A:$T,ROW(),IB_TradePrice_Column)="","",INDEX('IB (Input)'!$A:$T,ROW(),IB_TradePrice_Column))</f>
        <v/>
      </c>
      <c r="M311" s="17" t="str" cm="1">
        <f t="array" ref="M311">IF(INDEX('IB (Input)'!$A:$T,ROW(),IB_Commission_Column)="","",INDEX('IB (Input)'!$A:$T,ROW(),IB_Commission_Column))</f>
        <v/>
      </c>
      <c r="N311" s="17" t="str" cm="1">
        <f t="array" ref="N311">IF(INDEX('IB (Input)'!$A:$T,ROW(),IB_Taxes_Column)="","",INDEX('IB (Input)'!$A:$T,ROW(),IB_Taxes_Column))</f>
        <v/>
      </c>
      <c r="O311" s="17" t="str" cm="1">
        <f t="array" ref="O311">IF(INDEX('IB (Input)'!$A:$T,ROW(),IB_Currency_Column)="","",INDEX('IB (Input)'!$A:$T,ROW(),IB_Currency_Column))</f>
        <v/>
      </c>
      <c r="P311" s="17" t="str" cm="1">
        <f t="array" ref="P311">IF(INDEX('IB (Input)'!$A:$T,ROW(),IB_IB_Commission_Currency)="","",INDEX('IB (Input)'!$A:$T,ROW(),IB_IB_Commission_Currency))</f>
        <v/>
      </c>
      <c r="R311" s="17" t="str" cm="1">
        <f t="array" ref="R311">IFERROR(IF(O311="GBP",1,INDEX('HMRC FX Rate'!F:F,MATCH(LEFT(I311,6)&amp;O311,'HMRC FX Rate'!A:A,0))),"")</f>
        <v/>
      </c>
      <c r="S311" s="17" t="str" cm="1">
        <f t="array" ref="S311">IFERROR(IF(P311="GBP",1,INDEX('HMRC FX Rate'!F:F,MATCH(LEFT(I311,6)&amp;P311,'HMRC FX Rate'!A:A,0))),"")</f>
        <v/>
      </c>
    </row>
    <row r="312" spans="1:19">
      <c r="A312" s="17" t="str">
        <f t="shared" si="42"/>
        <v/>
      </c>
      <c r="B312" s="17" t="str">
        <f t="shared" si="43"/>
        <v/>
      </c>
      <c r="C312" s="17" t="str">
        <f t="shared" si="44"/>
        <v/>
      </c>
      <c r="D312" s="17" t="str">
        <f t="shared" si="45"/>
        <v/>
      </c>
      <c r="E312" s="17" t="str">
        <f t="shared" si="46"/>
        <v/>
      </c>
      <c r="F312" s="17" t="str">
        <f t="shared" si="47"/>
        <v/>
      </c>
      <c r="G312" s="17" t="str">
        <f t="shared" si="48"/>
        <v/>
      </c>
      <c r="I312" s="17" t="str" cm="1">
        <f t="array" ref="I312">IF(INDEX('IB (Input)'!$A:$T,ROW(),IB_TradeDate_Column)="","",INDEX('IB (Input)'!$A:$T,ROW(),IB_TradeDate_Column))</f>
        <v/>
      </c>
      <c r="J312" s="17" t="str" cm="1">
        <f t="array" ref="J312">IF(INDEX('IB (Input)'!$A:$T,ROW(),IB_Symbol_Column)="","",INDEX('IB (Input)'!$A:$T,ROW(),IB_Symbol_Column))</f>
        <v/>
      </c>
      <c r="K312" s="17" t="str" cm="1">
        <f t="array" ref="K312">IF(INDEX('IB (Input)'!$A:$T,ROW(),IB_Quantity_Column)="","",INDEX('IB (Input)'!$A:$T,ROW(),IB_Quantity_Column))</f>
        <v/>
      </c>
      <c r="L312" s="17" t="str" cm="1">
        <f t="array" ref="L312">IF(INDEX('IB (Input)'!$A:$T,ROW(),IB_TradePrice_Column)="","",INDEX('IB (Input)'!$A:$T,ROW(),IB_TradePrice_Column))</f>
        <v/>
      </c>
      <c r="M312" s="17" t="str" cm="1">
        <f t="array" ref="M312">IF(INDEX('IB (Input)'!$A:$T,ROW(),IB_Commission_Column)="","",INDEX('IB (Input)'!$A:$T,ROW(),IB_Commission_Column))</f>
        <v/>
      </c>
      <c r="N312" s="17" t="str" cm="1">
        <f t="array" ref="N312">IF(INDEX('IB (Input)'!$A:$T,ROW(),IB_Taxes_Column)="","",INDEX('IB (Input)'!$A:$T,ROW(),IB_Taxes_Column))</f>
        <v/>
      </c>
      <c r="O312" s="17" t="str" cm="1">
        <f t="array" ref="O312">IF(INDEX('IB (Input)'!$A:$T,ROW(),IB_Currency_Column)="","",INDEX('IB (Input)'!$A:$T,ROW(),IB_Currency_Column))</f>
        <v/>
      </c>
      <c r="P312" s="17" t="str" cm="1">
        <f t="array" ref="P312">IF(INDEX('IB (Input)'!$A:$T,ROW(),IB_IB_Commission_Currency)="","",INDEX('IB (Input)'!$A:$T,ROW(),IB_IB_Commission_Currency))</f>
        <v/>
      </c>
      <c r="R312" s="17" t="str" cm="1">
        <f t="array" ref="R312">IFERROR(IF(O312="GBP",1,INDEX('HMRC FX Rate'!F:F,MATCH(LEFT(I312,6)&amp;O312,'HMRC FX Rate'!A:A,0))),"")</f>
        <v/>
      </c>
      <c r="S312" s="17" t="str" cm="1">
        <f t="array" ref="S312">IFERROR(IF(P312="GBP",1,INDEX('HMRC FX Rate'!F:F,MATCH(LEFT(I312,6)&amp;P312,'HMRC FX Rate'!A:A,0))),"")</f>
        <v/>
      </c>
    </row>
    <row r="313" spans="1:19">
      <c r="A313" s="17" t="str">
        <f t="shared" si="42"/>
        <v/>
      </c>
      <c r="B313" s="17" t="str">
        <f t="shared" si="43"/>
        <v/>
      </c>
      <c r="C313" s="17" t="str">
        <f t="shared" si="44"/>
        <v/>
      </c>
      <c r="D313" s="17" t="str">
        <f t="shared" si="45"/>
        <v/>
      </c>
      <c r="E313" s="17" t="str">
        <f t="shared" si="46"/>
        <v/>
      </c>
      <c r="F313" s="17" t="str">
        <f t="shared" si="47"/>
        <v/>
      </c>
      <c r="G313" s="17" t="str">
        <f t="shared" si="48"/>
        <v/>
      </c>
      <c r="I313" s="17" t="str" cm="1">
        <f t="array" ref="I313">IF(INDEX('IB (Input)'!$A:$T,ROW(),IB_TradeDate_Column)="","",INDEX('IB (Input)'!$A:$T,ROW(),IB_TradeDate_Column))</f>
        <v/>
      </c>
      <c r="J313" s="17" t="str" cm="1">
        <f t="array" ref="J313">IF(INDEX('IB (Input)'!$A:$T,ROW(),IB_Symbol_Column)="","",INDEX('IB (Input)'!$A:$T,ROW(),IB_Symbol_Column))</f>
        <v/>
      </c>
      <c r="K313" s="17" t="str" cm="1">
        <f t="array" ref="K313">IF(INDEX('IB (Input)'!$A:$T,ROW(),IB_Quantity_Column)="","",INDEX('IB (Input)'!$A:$T,ROW(),IB_Quantity_Column))</f>
        <v/>
      </c>
      <c r="L313" s="17" t="str" cm="1">
        <f t="array" ref="L313">IF(INDEX('IB (Input)'!$A:$T,ROW(),IB_TradePrice_Column)="","",INDEX('IB (Input)'!$A:$T,ROW(),IB_TradePrice_Column))</f>
        <v/>
      </c>
      <c r="M313" s="17" t="str" cm="1">
        <f t="array" ref="M313">IF(INDEX('IB (Input)'!$A:$T,ROW(),IB_Commission_Column)="","",INDEX('IB (Input)'!$A:$T,ROW(),IB_Commission_Column))</f>
        <v/>
      </c>
      <c r="N313" s="17" t="str" cm="1">
        <f t="array" ref="N313">IF(INDEX('IB (Input)'!$A:$T,ROW(),IB_Taxes_Column)="","",INDEX('IB (Input)'!$A:$T,ROW(),IB_Taxes_Column))</f>
        <v/>
      </c>
      <c r="O313" s="17" t="str" cm="1">
        <f t="array" ref="O313">IF(INDEX('IB (Input)'!$A:$T,ROW(),IB_Currency_Column)="","",INDEX('IB (Input)'!$A:$T,ROW(),IB_Currency_Column))</f>
        <v/>
      </c>
      <c r="P313" s="17" t="str" cm="1">
        <f t="array" ref="P313">IF(INDEX('IB (Input)'!$A:$T,ROW(),IB_IB_Commission_Currency)="","",INDEX('IB (Input)'!$A:$T,ROW(),IB_IB_Commission_Currency))</f>
        <v/>
      </c>
      <c r="R313" s="17" t="str" cm="1">
        <f t="array" ref="R313">IFERROR(IF(O313="GBP",1,INDEX('HMRC FX Rate'!F:F,MATCH(LEFT(I313,6)&amp;O313,'HMRC FX Rate'!A:A,0))),"")</f>
        <v/>
      </c>
      <c r="S313" s="17" t="str" cm="1">
        <f t="array" ref="S313">IFERROR(IF(P313="GBP",1,INDEX('HMRC FX Rate'!F:F,MATCH(LEFT(I313,6)&amp;P313,'HMRC FX Rate'!A:A,0))),"")</f>
        <v/>
      </c>
    </row>
    <row r="314" spans="1:19">
      <c r="A314" s="17" t="str">
        <f t="shared" si="42"/>
        <v/>
      </c>
      <c r="B314" s="17" t="str">
        <f t="shared" si="43"/>
        <v/>
      </c>
      <c r="C314" s="17" t="str">
        <f t="shared" si="44"/>
        <v/>
      </c>
      <c r="D314" s="17" t="str">
        <f t="shared" si="45"/>
        <v/>
      </c>
      <c r="E314" s="17" t="str">
        <f t="shared" si="46"/>
        <v/>
      </c>
      <c r="F314" s="17" t="str">
        <f t="shared" si="47"/>
        <v/>
      </c>
      <c r="G314" s="17" t="str">
        <f t="shared" si="48"/>
        <v/>
      </c>
      <c r="I314" s="17" t="str" cm="1">
        <f t="array" ref="I314">IF(INDEX('IB (Input)'!$A:$T,ROW(),IB_TradeDate_Column)="","",INDEX('IB (Input)'!$A:$T,ROW(),IB_TradeDate_Column))</f>
        <v/>
      </c>
      <c r="J314" s="17" t="str" cm="1">
        <f t="array" ref="J314">IF(INDEX('IB (Input)'!$A:$T,ROW(),IB_Symbol_Column)="","",INDEX('IB (Input)'!$A:$T,ROW(),IB_Symbol_Column))</f>
        <v/>
      </c>
      <c r="K314" s="17" t="str" cm="1">
        <f t="array" ref="K314">IF(INDEX('IB (Input)'!$A:$T,ROW(),IB_Quantity_Column)="","",INDEX('IB (Input)'!$A:$T,ROW(),IB_Quantity_Column))</f>
        <v/>
      </c>
      <c r="L314" s="17" t="str" cm="1">
        <f t="array" ref="L314">IF(INDEX('IB (Input)'!$A:$T,ROW(),IB_TradePrice_Column)="","",INDEX('IB (Input)'!$A:$T,ROW(),IB_TradePrice_Column))</f>
        <v/>
      </c>
      <c r="M314" s="17" t="str" cm="1">
        <f t="array" ref="M314">IF(INDEX('IB (Input)'!$A:$T,ROW(),IB_Commission_Column)="","",INDEX('IB (Input)'!$A:$T,ROW(),IB_Commission_Column))</f>
        <v/>
      </c>
      <c r="N314" s="17" t="str" cm="1">
        <f t="array" ref="N314">IF(INDEX('IB (Input)'!$A:$T,ROW(),IB_Taxes_Column)="","",INDEX('IB (Input)'!$A:$T,ROW(),IB_Taxes_Column))</f>
        <v/>
      </c>
      <c r="O314" s="17" t="str" cm="1">
        <f t="array" ref="O314">IF(INDEX('IB (Input)'!$A:$T,ROW(),IB_Currency_Column)="","",INDEX('IB (Input)'!$A:$T,ROW(),IB_Currency_Column))</f>
        <v/>
      </c>
      <c r="P314" s="17" t="str" cm="1">
        <f t="array" ref="P314">IF(INDEX('IB (Input)'!$A:$T,ROW(),IB_IB_Commission_Currency)="","",INDEX('IB (Input)'!$A:$T,ROW(),IB_IB_Commission_Currency))</f>
        <v/>
      </c>
      <c r="R314" s="17" t="str" cm="1">
        <f t="array" ref="R314">IFERROR(IF(O314="GBP",1,INDEX('HMRC FX Rate'!F:F,MATCH(LEFT(I314,6)&amp;O314,'HMRC FX Rate'!A:A,0))),"")</f>
        <v/>
      </c>
      <c r="S314" s="17" t="str" cm="1">
        <f t="array" ref="S314">IFERROR(IF(P314="GBP",1,INDEX('HMRC FX Rate'!F:F,MATCH(LEFT(I314,6)&amp;P314,'HMRC FX Rate'!A:A,0))),"")</f>
        <v/>
      </c>
    </row>
    <row r="315" spans="1:19">
      <c r="A315" s="17" t="str">
        <f t="shared" si="42"/>
        <v/>
      </c>
      <c r="B315" s="17" t="str">
        <f t="shared" si="43"/>
        <v/>
      </c>
      <c r="C315" s="17" t="str">
        <f t="shared" si="44"/>
        <v/>
      </c>
      <c r="D315" s="17" t="str">
        <f t="shared" si="45"/>
        <v/>
      </c>
      <c r="E315" s="17" t="str">
        <f t="shared" si="46"/>
        <v/>
      </c>
      <c r="F315" s="17" t="str">
        <f t="shared" si="47"/>
        <v/>
      </c>
      <c r="G315" s="17" t="str">
        <f t="shared" si="48"/>
        <v/>
      </c>
      <c r="I315" s="17" t="str" cm="1">
        <f t="array" ref="I315">IF(INDEX('IB (Input)'!$A:$T,ROW(),IB_TradeDate_Column)="","",INDEX('IB (Input)'!$A:$T,ROW(),IB_TradeDate_Column))</f>
        <v/>
      </c>
      <c r="J315" s="17" t="str" cm="1">
        <f t="array" ref="J315">IF(INDEX('IB (Input)'!$A:$T,ROW(),IB_Symbol_Column)="","",INDEX('IB (Input)'!$A:$T,ROW(),IB_Symbol_Column))</f>
        <v/>
      </c>
      <c r="K315" s="17" t="str" cm="1">
        <f t="array" ref="K315">IF(INDEX('IB (Input)'!$A:$T,ROW(),IB_Quantity_Column)="","",INDEX('IB (Input)'!$A:$T,ROW(),IB_Quantity_Column))</f>
        <v/>
      </c>
      <c r="L315" s="17" t="str" cm="1">
        <f t="array" ref="L315">IF(INDEX('IB (Input)'!$A:$T,ROW(),IB_TradePrice_Column)="","",INDEX('IB (Input)'!$A:$T,ROW(),IB_TradePrice_Column))</f>
        <v/>
      </c>
      <c r="M315" s="17" t="str" cm="1">
        <f t="array" ref="M315">IF(INDEX('IB (Input)'!$A:$T,ROW(),IB_Commission_Column)="","",INDEX('IB (Input)'!$A:$T,ROW(),IB_Commission_Column))</f>
        <v/>
      </c>
      <c r="N315" s="17" t="str" cm="1">
        <f t="array" ref="N315">IF(INDEX('IB (Input)'!$A:$T,ROW(),IB_Taxes_Column)="","",INDEX('IB (Input)'!$A:$T,ROW(),IB_Taxes_Column))</f>
        <v/>
      </c>
      <c r="O315" s="17" t="str" cm="1">
        <f t="array" ref="O315">IF(INDEX('IB (Input)'!$A:$T,ROW(),IB_Currency_Column)="","",INDEX('IB (Input)'!$A:$T,ROW(),IB_Currency_Column))</f>
        <v/>
      </c>
      <c r="P315" s="17" t="str" cm="1">
        <f t="array" ref="P315">IF(INDEX('IB (Input)'!$A:$T,ROW(),IB_IB_Commission_Currency)="","",INDEX('IB (Input)'!$A:$T,ROW(),IB_IB_Commission_Currency))</f>
        <v/>
      </c>
      <c r="R315" s="17" t="str" cm="1">
        <f t="array" ref="R315">IFERROR(IF(O315="GBP",1,INDEX('HMRC FX Rate'!F:F,MATCH(LEFT(I315,6)&amp;O315,'HMRC FX Rate'!A:A,0))),"")</f>
        <v/>
      </c>
      <c r="S315" s="17" t="str" cm="1">
        <f t="array" ref="S315">IFERROR(IF(P315="GBP",1,INDEX('HMRC FX Rate'!F:F,MATCH(LEFT(I315,6)&amp;P315,'HMRC FX Rate'!A:A,0))),"")</f>
        <v/>
      </c>
    </row>
    <row r="316" spans="1:19">
      <c r="A316" s="17" t="str">
        <f t="shared" si="42"/>
        <v/>
      </c>
      <c r="B316" s="17" t="str">
        <f t="shared" si="43"/>
        <v/>
      </c>
      <c r="C316" s="17" t="str">
        <f t="shared" si="44"/>
        <v/>
      </c>
      <c r="D316" s="17" t="str">
        <f t="shared" si="45"/>
        <v/>
      </c>
      <c r="E316" s="17" t="str">
        <f t="shared" si="46"/>
        <v/>
      </c>
      <c r="F316" s="17" t="str">
        <f t="shared" si="47"/>
        <v/>
      </c>
      <c r="G316" s="17" t="str">
        <f t="shared" si="48"/>
        <v/>
      </c>
      <c r="I316" s="17" t="str" cm="1">
        <f t="array" ref="I316">IF(INDEX('IB (Input)'!$A:$T,ROW(),IB_TradeDate_Column)="","",INDEX('IB (Input)'!$A:$T,ROW(),IB_TradeDate_Column))</f>
        <v/>
      </c>
      <c r="J316" s="17" t="str" cm="1">
        <f t="array" ref="J316">IF(INDEX('IB (Input)'!$A:$T,ROW(),IB_Symbol_Column)="","",INDEX('IB (Input)'!$A:$T,ROW(),IB_Symbol_Column))</f>
        <v/>
      </c>
      <c r="K316" s="17" t="str" cm="1">
        <f t="array" ref="K316">IF(INDEX('IB (Input)'!$A:$T,ROW(),IB_Quantity_Column)="","",INDEX('IB (Input)'!$A:$T,ROW(),IB_Quantity_Column))</f>
        <v/>
      </c>
      <c r="L316" s="17" t="str" cm="1">
        <f t="array" ref="L316">IF(INDEX('IB (Input)'!$A:$T,ROW(),IB_TradePrice_Column)="","",INDEX('IB (Input)'!$A:$T,ROW(),IB_TradePrice_Column))</f>
        <v/>
      </c>
      <c r="M316" s="17" t="str" cm="1">
        <f t="array" ref="M316">IF(INDEX('IB (Input)'!$A:$T,ROW(),IB_Commission_Column)="","",INDEX('IB (Input)'!$A:$T,ROW(),IB_Commission_Column))</f>
        <v/>
      </c>
      <c r="N316" s="17" t="str" cm="1">
        <f t="array" ref="N316">IF(INDEX('IB (Input)'!$A:$T,ROW(),IB_Taxes_Column)="","",INDEX('IB (Input)'!$A:$T,ROW(),IB_Taxes_Column))</f>
        <v/>
      </c>
      <c r="O316" s="17" t="str" cm="1">
        <f t="array" ref="O316">IF(INDEX('IB (Input)'!$A:$T,ROW(),IB_Currency_Column)="","",INDEX('IB (Input)'!$A:$T,ROW(),IB_Currency_Column))</f>
        <v/>
      </c>
      <c r="P316" s="17" t="str" cm="1">
        <f t="array" ref="P316">IF(INDEX('IB (Input)'!$A:$T,ROW(),IB_IB_Commission_Currency)="","",INDEX('IB (Input)'!$A:$T,ROW(),IB_IB_Commission_Currency))</f>
        <v/>
      </c>
      <c r="R316" s="17" t="str" cm="1">
        <f t="array" ref="R316">IFERROR(IF(O316="GBP",1,INDEX('HMRC FX Rate'!F:F,MATCH(LEFT(I316,6)&amp;O316,'HMRC FX Rate'!A:A,0))),"")</f>
        <v/>
      </c>
      <c r="S316" s="17" t="str" cm="1">
        <f t="array" ref="S316">IFERROR(IF(P316="GBP",1,INDEX('HMRC FX Rate'!F:F,MATCH(LEFT(I316,6)&amp;P316,'HMRC FX Rate'!A:A,0))),"")</f>
        <v/>
      </c>
    </row>
    <row r="317" spans="1:19">
      <c r="A317" s="17" t="str">
        <f t="shared" si="42"/>
        <v/>
      </c>
      <c r="B317" s="17" t="str">
        <f t="shared" si="43"/>
        <v/>
      </c>
      <c r="C317" s="17" t="str">
        <f t="shared" si="44"/>
        <v/>
      </c>
      <c r="D317" s="17" t="str">
        <f t="shared" si="45"/>
        <v/>
      </c>
      <c r="E317" s="17" t="str">
        <f t="shared" si="46"/>
        <v/>
      </c>
      <c r="F317" s="17" t="str">
        <f t="shared" si="47"/>
        <v/>
      </c>
      <c r="G317" s="17" t="str">
        <f t="shared" si="48"/>
        <v/>
      </c>
      <c r="I317" s="17" t="str" cm="1">
        <f t="array" ref="I317">IF(INDEX('IB (Input)'!$A:$T,ROW(),IB_TradeDate_Column)="","",INDEX('IB (Input)'!$A:$T,ROW(),IB_TradeDate_Column))</f>
        <v/>
      </c>
      <c r="J317" s="17" t="str" cm="1">
        <f t="array" ref="J317">IF(INDEX('IB (Input)'!$A:$T,ROW(),IB_Symbol_Column)="","",INDEX('IB (Input)'!$A:$T,ROW(),IB_Symbol_Column))</f>
        <v/>
      </c>
      <c r="K317" s="17" t="str" cm="1">
        <f t="array" ref="K317">IF(INDEX('IB (Input)'!$A:$T,ROW(),IB_Quantity_Column)="","",INDEX('IB (Input)'!$A:$T,ROW(),IB_Quantity_Column))</f>
        <v/>
      </c>
      <c r="L317" s="17" t="str" cm="1">
        <f t="array" ref="L317">IF(INDEX('IB (Input)'!$A:$T,ROW(),IB_TradePrice_Column)="","",INDEX('IB (Input)'!$A:$T,ROW(),IB_TradePrice_Column))</f>
        <v/>
      </c>
      <c r="M317" s="17" t="str" cm="1">
        <f t="array" ref="M317">IF(INDEX('IB (Input)'!$A:$T,ROW(),IB_Commission_Column)="","",INDEX('IB (Input)'!$A:$T,ROW(),IB_Commission_Column))</f>
        <v/>
      </c>
      <c r="N317" s="17" t="str" cm="1">
        <f t="array" ref="N317">IF(INDEX('IB (Input)'!$A:$T,ROW(),IB_Taxes_Column)="","",INDEX('IB (Input)'!$A:$T,ROW(),IB_Taxes_Column))</f>
        <v/>
      </c>
      <c r="O317" s="17" t="str" cm="1">
        <f t="array" ref="O317">IF(INDEX('IB (Input)'!$A:$T,ROW(),IB_Currency_Column)="","",INDEX('IB (Input)'!$A:$T,ROW(),IB_Currency_Column))</f>
        <v/>
      </c>
      <c r="P317" s="17" t="str" cm="1">
        <f t="array" ref="P317">IF(INDEX('IB (Input)'!$A:$T,ROW(),IB_IB_Commission_Currency)="","",INDEX('IB (Input)'!$A:$T,ROW(),IB_IB_Commission_Currency))</f>
        <v/>
      </c>
      <c r="R317" s="17" t="str" cm="1">
        <f t="array" ref="R317">IFERROR(IF(O317="GBP",1,INDEX('HMRC FX Rate'!F:F,MATCH(LEFT(I317,6)&amp;O317,'HMRC FX Rate'!A:A,0))),"")</f>
        <v/>
      </c>
      <c r="S317" s="17" t="str" cm="1">
        <f t="array" ref="S317">IFERROR(IF(P317="GBP",1,INDEX('HMRC FX Rate'!F:F,MATCH(LEFT(I317,6)&amp;P317,'HMRC FX Rate'!A:A,0))),"")</f>
        <v/>
      </c>
    </row>
    <row r="318" spans="1:19">
      <c r="A318" s="17" t="str">
        <f t="shared" si="42"/>
        <v/>
      </c>
      <c r="B318" s="17" t="str">
        <f t="shared" si="43"/>
        <v/>
      </c>
      <c r="C318" s="17" t="str">
        <f t="shared" si="44"/>
        <v/>
      </c>
      <c r="D318" s="17" t="str">
        <f t="shared" si="45"/>
        <v/>
      </c>
      <c r="E318" s="17" t="str">
        <f t="shared" si="46"/>
        <v/>
      </c>
      <c r="F318" s="17" t="str">
        <f t="shared" si="47"/>
        <v/>
      </c>
      <c r="G318" s="17" t="str">
        <f t="shared" si="48"/>
        <v/>
      </c>
      <c r="I318" s="17" t="str" cm="1">
        <f t="array" ref="I318">IF(INDEX('IB (Input)'!$A:$T,ROW(),IB_TradeDate_Column)="","",INDEX('IB (Input)'!$A:$T,ROW(),IB_TradeDate_Column))</f>
        <v/>
      </c>
      <c r="J318" s="17" t="str" cm="1">
        <f t="array" ref="J318">IF(INDEX('IB (Input)'!$A:$T,ROW(),IB_Symbol_Column)="","",INDEX('IB (Input)'!$A:$T,ROW(),IB_Symbol_Column))</f>
        <v/>
      </c>
      <c r="K318" s="17" t="str" cm="1">
        <f t="array" ref="K318">IF(INDEX('IB (Input)'!$A:$T,ROW(),IB_Quantity_Column)="","",INDEX('IB (Input)'!$A:$T,ROW(),IB_Quantity_Column))</f>
        <v/>
      </c>
      <c r="L318" s="17" t="str" cm="1">
        <f t="array" ref="L318">IF(INDEX('IB (Input)'!$A:$T,ROW(),IB_TradePrice_Column)="","",INDEX('IB (Input)'!$A:$T,ROW(),IB_TradePrice_Column))</f>
        <v/>
      </c>
      <c r="M318" s="17" t="str" cm="1">
        <f t="array" ref="M318">IF(INDEX('IB (Input)'!$A:$T,ROW(),IB_Commission_Column)="","",INDEX('IB (Input)'!$A:$T,ROW(),IB_Commission_Column))</f>
        <v/>
      </c>
      <c r="N318" s="17" t="str" cm="1">
        <f t="array" ref="N318">IF(INDEX('IB (Input)'!$A:$T,ROW(),IB_Taxes_Column)="","",INDEX('IB (Input)'!$A:$T,ROW(),IB_Taxes_Column))</f>
        <v/>
      </c>
      <c r="O318" s="17" t="str" cm="1">
        <f t="array" ref="O318">IF(INDEX('IB (Input)'!$A:$T,ROW(),IB_Currency_Column)="","",INDEX('IB (Input)'!$A:$T,ROW(),IB_Currency_Column))</f>
        <v/>
      </c>
      <c r="P318" s="17" t="str" cm="1">
        <f t="array" ref="P318">IF(INDEX('IB (Input)'!$A:$T,ROW(),IB_IB_Commission_Currency)="","",INDEX('IB (Input)'!$A:$T,ROW(),IB_IB_Commission_Currency))</f>
        <v/>
      </c>
      <c r="R318" s="17" t="str" cm="1">
        <f t="array" ref="R318">IFERROR(IF(O318="GBP",1,INDEX('HMRC FX Rate'!F:F,MATCH(LEFT(I318,6)&amp;O318,'HMRC FX Rate'!A:A,0))),"")</f>
        <v/>
      </c>
      <c r="S318" s="17" t="str" cm="1">
        <f t="array" ref="S318">IFERROR(IF(P318="GBP",1,INDEX('HMRC FX Rate'!F:F,MATCH(LEFT(I318,6)&amp;P318,'HMRC FX Rate'!A:A,0))),"")</f>
        <v/>
      </c>
    </row>
    <row r="319" spans="1:19">
      <c r="A319" s="17" t="str">
        <f t="shared" si="42"/>
        <v/>
      </c>
      <c r="B319" s="17" t="str">
        <f t="shared" si="43"/>
        <v/>
      </c>
      <c r="C319" s="17" t="str">
        <f t="shared" si="44"/>
        <v/>
      </c>
      <c r="D319" s="17" t="str">
        <f t="shared" si="45"/>
        <v/>
      </c>
      <c r="E319" s="17" t="str">
        <f t="shared" si="46"/>
        <v/>
      </c>
      <c r="F319" s="17" t="str">
        <f t="shared" si="47"/>
        <v/>
      </c>
      <c r="G319" s="17" t="str">
        <f t="shared" si="48"/>
        <v/>
      </c>
      <c r="I319" s="17" t="str" cm="1">
        <f t="array" ref="I319">IF(INDEX('IB (Input)'!$A:$T,ROW(),IB_TradeDate_Column)="","",INDEX('IB (Input)'!$A:$T,ROW(),IB_TradeDate_Column))</f>
        <v/>
      </c>
      <c r="J319" s="17" t="str" cm="1">
        <f t="array" ref="J319">IF(INDEX('IB (Input)'!$A:$T,ROW(),IB_Symbol_Column)="","",INDEX('IB (Input)'!$A:$T,ROW(),IB_Symbol_Column))</f>
        <v/>
      </c>
      <c r="K319" s="17" t="str" cm="1">
        <f t="array" ref="K319">IF(INDEX('IB (Input)'!$A:$T,ROW(),IB_Quantity_Column)="","",INDEX('IB (Input)'!$A:$T,ROW(),IB_Quantity_Column))</f>
        <v/>
      </c>
      <c r="L319" s="17" t="str" cm="1">
        <f t="array" ref="L319">IF(INDEX('IB (Input)'!$A:$T,ROW(),IB_TradePrice_Column)="","",INDEX('IB (Input)'!$A:$T,ROW(),IB_TradePrice_Column))</f>
        <v/>
      </c>
      <c r="M319" s="17" t="str" cm="1">
        <f t="array" ref="M319">IF(INDEX('IB (Input)'!$A:$T,ROW(),IB_Commission_Column)="","",INDEX('IB (Input)'!$A:$T,ROW(),IB_Commission_Column))</f>
        <v/>
      </c>
      <c r="N319" s="17" t="str" cm="1">
        <f t="array" ref="N319">IF(INDEX('IB (Input)'!$A:$T,ROW(),IB_Taxes_Column)="","",INDEX('IB (Input)'!$A:$T,ROW(),IB_Taxes_Column))</f>
        <v/>
      </c>
      <c r="O319" s="17" t="str" cm="1">
        <f t="array" ref="O319">IF(INDEX('IB (Input)'!$A:$T,ROW(),IB_Currency_Column)="","",INDEX('IB (Input)'!$A:$T,ROW(),IB_Currency_Column))</f>
        <v/>
      </c>
      <c r="P319" s="17" t="str" cm="1">
        <f t="array" ref="P319">IF(INDEX('IB (Input)'!$A:$T,ROW(),IB_IB_Commission_Currency)="","",INDEX('IB (Input)'!$A:$T,ROW(),IB_IB_Commission_Currency))</f>
        <v/>
      </c>
      <c r="R319" s="17" t="str" cm="1">
        <f t="array" ref="R319">IFERROR(IF(O319="GBP",1,INDEX('HMRC FX Rate'!F:F,MATCH(LEFT(I319,6)&amp;O319,'HMRC FX Rate'!A:A,0))),"")</f>
        <v/>
      </c>
      <c r="S319" s="17" t="str" cm="1">
        <f t="array" ref="S319">IFERROR(IF(P319="GBP",1,INDEX('HMRC FX Rate'!F:F,MATCH(LEFT(I319,6)&amp;P319,'HMRC FX Rate'!A:A,0))),"")</f>
        <v/>
      </c>
    </row>
    <row r="320" spans="1:19">
      <c r="A320" s="17" t="str">
        <f t="shared" si="42"/>
        <v/>
      </c>
      <c r="B320" s="17" t="str">
        <f t="shared" si="43"/>
        <v/>
      </c>
      <c r="C320" s="17" t="str">
        <f t="shared" si="44"/>
        <v/>
      </c>
      <c r="D320" s="17" t="str">
        <f t="shared" si="45"/>
        <v/>
      </c>
      <c r="E320" s="17" t="str">
        <f t="shared" si="46"/>
        <v/>
      </c>
      <c r="F320" s="17" t="str">
        <f t="shared" si="47"/>
        <v/>
      </c>
      <c r="G320" s="17" t="str">
        <f t="shared" si="48"/>
        <v/>
      </c>
      <c r="I320" s="17" t="str" cm="1">
        <f t="array" ref="I320">IF(INDEX('IB (Input)'!$A:$T,ROW(),IB_TradeDate_Column)="","",INDEX('IB (Input)'!$A:$T,ROW(),IB_TradeDate_Column))</f>
        <v/>
      </c>
      <c r="J320" s="17" t="str" cm="1">
        <f t="array" ref="J320">IF(INDEX('IB (Input)'!$A:$T,ROW(),IB_Symbol_Column)="","",INDEX('IB (Input)'!$A:$T,ROW(),IB_Symbol_Column))</f>
        <v/>
      </c>
      <c r="K320" s="17" t="str" cm="1">
        <f t="array" ref="K320">IF(INDEX('IB (Input)'!$A:$T,ROW(),IB_Quantity_Column)="","",INDEX('IB (Input)'!$A:$T,ROW(),IB_Quantity_Column))</f>
        <v/>
      </c>
      <c r="L320" s="17" t="str" cm="1">
        <f t="array" ref="L320">IF(INDEX('IB (Input)'!$A:$T,ROW(),IB_TradePrice_Column)="","",INDEX('IB (Input)'!$A:$T,ROW(),IB_TradePrice_Column))</f>
        <v/>
      </c>
      <c r="M320" s="17" t="str" cm="1">
        <f t="array" ref="M320">IF(INDEX('IB (Input)'!$A:$T,ROW(),IB_Commission_Column)="","",INDEX('IB (Input)'!$A:$T,ROW(),IB_Commission_Column))</f>
        <v/>
      </c>
      <c r="N320" s="17" t="str" cm="1">
        <f t="array" ref="N320">IF(INDEX('IB (Input)'!$A:$T,ROW(),IB_Taxes_Column)="","",INDEX('IB (Input)'!$A:$T,ROW(),IB_Taxes_Column))</f>
        <v/>
      </c>
      <c r="O320" s="17" t="str" cm="1">
        <f t="array" ref="O320">IF(INDEX('IB (Input)'!$A:$T,ROW(),IB_Currency_Column)="","",INDEX('IB (Input)'!$A:$T,ROW(),IB_Currency_Column))</f>
        <v/>
      </c>
      <c r="P320" s="17" t="str" cm="1">
        <f t="array" ref="P320">IF(INDEX('IB (Input)'!$A:$T,ROW(),IB_IB_Commission_Currency)="","",INDEX('IB (Input)'!$A:$T,ROW(),IB_IB_Commission_Currency))</f>
        <v/>
      </c>
      <c r="R320" s="17" t="str" cm="1">
        <f t="array" ref="R320">IFERROR(IF(O320="GBP",1,INDEX('HMRC FX Rate'!F:F,MATCH(LEFT(I320,6)&amp;O320,'HMRC FX Rate'!A:A,0))),"")</f>
        <v/>
      </c>
      <c r="S320" s="17" t="str" cm="1">
        <f t="array" ref="S320">IFERROR(IF(P320="GBP",1,INDEX('HMRC FX Rate'!F:F,MATCH(LEFT(I320,6)&amp;P320,'HMRC FX Rate'!A:A,0))),"")</f>
        <v/>
      </c>
    </row>
    <row r="321" spans="1:19">
      <c r="A321" s="17" t="str">
        <f t="shared" si="42"/>
        <v/>
      </c>
      <c r="B321" s="17" t="str">
        <f t="shared" si="43"/>
        <v/>
      </c>
      <c r="C321" s="17" t="str">
        <f t="shared" si="44"/>
        <v/>
      </c>
      <c r="D321" s="17" t="str">
        <f t="shared" si="45"/>
        <v/>
      </c>
      <c r="E321" s="17" t="str">
        <f t="shared" si="46"/>
        <v/>
      </c>
      <c r="F321" s="17" t="str">
        <f t="shared" si="47"/>
        <v/>
      </c>
      <c r="G321" s="17" t="str">
        <f t="shared" si="48"/>
        <v/>
      </c>
      <c r="I321" s="17" t="str" cm="1">
        <f t="array" ref="I321">IF(INDEX('IB (Input)'!$A:$T,ROW(),IB_TradeDate_Column)="","",INDEX('IB (Input)'!$A:$T,ROW(),IB_TradeDate_Column))</f>
        <v/>
      </c>
      <c r="J321" s="17" t="str" cm="1">
        <f t="array" ref="J321">IF(INDEX('IB (Input)'!$A:$T,ROW(),IB_Symbol_Column)="","",INDEX('IB (Input)'!$A:$T,ROW(),IB_Symbol_Column))</f>
        <v/>
      </c>
      <c r="K321" s="17" t="str" cm="1">
        <f t="array" ref="K321">IF(INDEX('IB (Input)'!$A:$T,ROW(),IB_Quantity_Column)="","",INDEX('IB (Input)'!$A:$T,ROW(),IB_Quantity_Column))</f>
        <v/>
      </c>
      <c r="L321" s="17" t="str" cm="1">
        <f t="array" ref="L321">IF(INDEX('IB (Input)'!$A:$T,ROW(),IB_TradePrice_Column)="","",INDEX('IB (Input)'!$A:$T,ROW(),IB_TradePrice_Column))</f>
        <v/>
      </c>
      <c r="M321" s="17" t="str" cm="1">
        <f t="array" ref="M321">IF(INDEX('IB (Input)'!$A:$T,ROW(),IB_Commission_Column)="","",INDEX('IB (Input)'!$A:$T,ROW(),IB_Commission_Column))</f>
        <v/>
      </c>
      <c r="N321" s="17" t="str" cm="1">
        <f t="array" ref="N321">IF(INDEX('IB (Input)'!$A:$T,ROW(),IB_Taxes_Column)="","",INDEX('IB (Input)'!$A:$T,ROW(),IB_Taxes_Column))</f>
        <v/>
      </c>
      <c r="O321" s="17" t="str" cm="1">
        <f t="array" ref="O321">IF(INDEX('IB (Input)'!$A:$T,ROW(),IB_Currency_Column)="","",INDEX('IB (Input)'!$A:$T,ROW(),IB_Currency_Column))</f>
        <v/>
      </c>
      <c r="P321" s="17" t="str" cm="1">
        <f t="array" ref="P321">IF(INDEX('IB (Input)'!$A:$T,ROW(),IB_IB_Commission_Currency)="","",INDEX('IB (Input)'!$A:$T,ROW(),IB_IB_Commission_Currency))</f>
        <v/>
      </c>
      <c r="R321" s="17" t="str" cm="1">
        <f t="array" ref="R321">IFERROR(IF(O321="GBP",1,INDEX('HMRC FX Rate'!F:F,MATCH(LEFT(I321,6)&amp;O321,'HMRC FX Rate'!A:A,0))),"")</f>
        <v/>
      </c>
      <c r="S321" s="17" t="str" cm="1">
        <f t="array" ref="S321">IFERROR(IF(P321="GBP",1,INDEX('HMRC FX Rate'!F:F,MATCH(LEFT(I321,6)&amp;P321,'HMRC FX Rate'!A:A,0))),"")</f>
        <v/>
      </c>
    </row>
    <row r="322" spans="1:19">
      <c r="A322" s="17" t="str">
        <f t="shared" si="42"/>
        <v/>
      </c>
      <c r="B322" s="17" t="str">
        <f t="shared" si="43"/>
        <v/>
      </c>
      <c r="C322" s="17" t="str">
        <f t="shared" si="44"/>
        <v/>
      </c>
      <c r="D322" s="17" t="str">
        <f t="shared" si="45"/>
        <v/>
      </c>
      <c r="E322" s="17" t="str">
        <f t="shared" si="46"/>
        <v/>
      </c>
      <c r="F322" s="17" t="str">
        <f t="shared" si="47"/>
        <v/>
      </c>
      <c r="G322" s="17" t="str">
        <f t="shared" si="48"/>
        <v/>
      </c>
      <c r="I322" s="17" t="str" cm="1">
        <f t="array" ref="I322">IF(INDEX('IB (Input)'!$A:$T,ROW(),IB_TradeDate_Column)="","",INDEX('IB (Input)'!$A:$T,ROW(),IB_TradeDate_Column))</f>
        <v/>
      </c>
      <c r="J322" s="17" t="str" cm="1">
        <f t="array" ref="J322">IF(INDEX('IB (Input)'!$A:$T,ROW(),IB_Symbol_Column)="","",INDEX('IB (Input)'!$A:$T,ROW(),IB_Symbol_Column))</f>
        <v/>
      </c>
      <c r="K322" s="17" t="str" cm="1">
        <f t="array" ref="K322">IF(INDEX('IB (Input)'!$A:$T,ROW(),IB_Quantity_Column)="","",INDEX('IB (Input)'!$A:$T,ROW(),IB_Quantity_Column))</f>
        <v/>
      </c>
      <c r="L322" s="17" t="str" cm="1">
        <f t="array" ref="L322">IF(INDEX('IB (Input)'!$A:$T,ROW(),IB_TradePrice_Column)="","",INDEX('IB (Input)'!$A:$T,ROW(),IB_TradePrice_Column))</f>
        <v/>
      </c>
      <c r="M322" s="17" t="str" cm="1">
        <f t="array" ref="M322">IF(INDEX('IB (Input)'!$A:$T,ROW(),IB_Commission_Column)="","",INDEX('IB (Input)'!$A:$T,ROW(),IB_Commission_Column))</f>
        <v/>
      </c>
      <c r="N322" s="17" t="str" cm="1">
        <f t="array" ref="N322">IF(INDEX('IB (Input)'!$A:$T,ROW(),IB_Taxes_Column)="","",INDEX('IB (Input)'!$A:$T,ROW(),IB_Taxes_Column))</f>
        <v/>
      </c>
      <c r="O322" s="17" t="str" cm="1">
        <f t="array" ref="O322">IF(INDEX('IB (Input)'!$A:$T,ROW(),IB_Currency_Column)="","",INDEX('IB (Input)'!$A:$T,ROW(),IB_Currency_Column))</f>
        <v/>
      </c>
      <c r="P322" s="17" t="str" cm="1">
        <f t="array" ref="P322">IF(INDEX('IB (Input)'!$A:$T,ROW(),IB_IB_Commission_Currency)="","",INDEX('IB (Input)'!$A:$T,ROW(),IB_IB_Commission_Currency))</f>
        <v/>
      </c>
      <c r="R322" s="17" t="str" cm="1">
        <f t="array" ref="R322">IFERROR(IF(O322="GBP",1,INDEX('HMRC FX Rate'!F:F,MATCH(LEFT(I322,6)&amp;O322,'HMRC FX Rate'!A:A,0))),"")</f>
        <v/>
      </c>
      <c r="S322" s="17" t="str" cm="1">
        <f t="array" ref="S322">IFERROR(IF(P322="GBP",1,INDEX('HMRC FX Rate'!F:F,MATCH(LEFT(I322,6)&amp;P322,'HMRC FX Rate'!A:A,0))),"")</f>
        <v/>
      </c>
    </row>
    <row r="323" spans="1:19">
      <c r="A323" s="17" t="str">
        <f t="shared" si="42"/>
        <v/>
      </c>
      <c r="B323" s="17" t="str">
        <f t="shared" si="43"/>
        <v/>
      </c>
      <c r="C323" s="17" t="str">
        <f t="shared" si="44"/>
        <v/>
      </c>
      <c r="D323" s="17" t="str">
        <f t="shared" si="45"/>
        <v/>
      </c>
      <c r="E323" s="17" t="str">
        <f t="shared" si="46"/>
        <v/>
      </c>
      <c r="F323" s="17" t="str">
        <f t="shared" si="47"/>
        <v/>
      </c>
      <c r="G323" s="17" t="str">
        <f t="shared" si="48"/>
        <v/>
      </c>
      <c r="I323" s="17" t="str" cm="1">
        <f t="array" ref="I323">IF(INDEX('IB (Input)'!$A:$T,ROW(),IB_TradeDate_Column)="","",INDEX('IB (Input)'!$A:$T,ROW(),IB_TradeDate_Column))</f>
        <v/>
      </c>
      <c r="J323" s="17" t="str" cm="1">
        <f t="array" ref="J323">IF(INDEX('IB (Input)'!$A:$T,ROW(),IB_Symbol_Column)="","",INDEX('IB (Input)'!$A:$T,ROW(),IB_Symbol_Column))</f>
        <v/>
      </c>
      <c r="K323" s="17" t="str" cm="1">
        <f t="array" ref="K323">IF(INDEX('IB (Input)'!$A:$T,ROW(),IB_Quantity_Column)="","",INDEX('IB (Input)'!$A:$T,ROW(),IB_Quantity_Column))</f>
        <v/>
      </c>
      <c r="L323" s="17" t="str" cm="1">
        <f t="array" ref="L323">IF(INDEX('IB (Input)'!$A:$T,ROW(),IB_TradePrice_Column)="","",INDEX('IB (Input)'!$A:$T,ROW(),IB_TradePrice_Column))</f>
        <v/>
      </c>
      <c r="M323" s="17" t="str" cm="1">
        <f t="array" ref="M323">IF(INDEX('IB (Input)'!$A:$T,ROW(),IB_Commission_Column)="","",INDEX('IB (Input)'!$A:$T,ROW(),IB_Commission_Column))</f>
        <v/>
      </c>
      <c r="N323" s="17" t="str" cm="1">
        <f t="array" ref="N323">IF(INDEX('IB (Input)'!$A:$T,ROW(),IB_Taxes_Column)="","",INDEX('IB (Input)'!$A:$T,ROW(),IB_Taxes_Column))</f>
        <v/>
      </c>
      <c r="O323" s="17" t="str" cm="1">
        <f t="array" ref="O323">IF(INDEX('IB (Input)'!$A:$T,ROW(),IB_Currency_Column)="","",INDEX('IB (Input)'!$A:$T,ROW(),IB_Currency_Column))</f>
        <v/>
      </c>
      <c r="P323" s="17" t="str" cm="1">
        <f t="array" ref="P323">IF(INDEX('IB (Input)'!$A:$T,ROW(),IB_IB_Commission_Currency)="","",INDEX('IB (Input)'!$A:$T,ROW(),IB_IB_Commission_Currency))</f>
        <v/>
      </c>
      <c r="R323" s="17" t="str" cm="1">
        <f t="array" ref="R323">IFERROR(IF(O323="GBP",1,INDEX('HMRC FX Rate'!F:F,MATCH(LEFT(I323,6)&amp;O323,'HMRC FX Rate'!A:A,0))),"")</f>
        <v/>
      </c>
      <c r="S323" s="17" t="str" cm="1">
        <f t="array" ref="S323">IFERROR(IF(P323="GBP",1,INDEX('HMRC FX Rate'!F:F,MATCH(LEFT(I323,6)&amp;P323,'HMRC FX Rate'!A:A,0))),"")</f>
        <v/>
      </c>
    </row>
    <row r="324" spans="1:19">
      <c r="A324" s="17" t="str">
        <f t="shared" si="42"/>
        <v/>
      </c>
      <c r="B324" s="17" t="str">
        <f t="shared" si="43"/>
        <v/>
      </c>
      <c r="C324" s="17" t="str">
        <f t="shared" si="44"/>
        <v/>
      </c>
      <c r="D324" s="17" t="str">
        <f t="shared" si="45"/>
        <v/>
      </c>
      <c r="E324" s="17" t="str">
        <f t="shared" si="46"/>
        <v/>
      </c>
      <c r="F324" s="17" t="str">
        <f t="shared" si="47"/>
        <v/>
      </c>
      <c r="G324" s="17" t="str">
        <f t="shared" si="48"/>
        <v/>
      </c>
      <c r="I324" s="17" t="str" cm="1">
        <f t="array" ref="I324">IF(INDEX('IB (Input)'!$A:$T,ROW(),IB_TradeDate_Column)="","",INDEX('IB (Input)'!$A:$T,ROW(),IB_TradeDate_Column))</f>
        <v/>
      </c>
      <c r="J324" s="17" t="str" cm="1">
        <f t="array" ref="J324">IF(INDEX('IB (Input)'!$A:$T,ROW(),IB_Symbol_Column)="","",INDEX('IB (Input)'!$A:$T,ROW(),IB_Symbol_Column))</f>
        <v/>
      </c>
      <c r="K324" s="17" t="str" cm="1">
        <f t="array" ref="K324">IF(INDEX('IB (Input)'!$A:$T,ROW(),IB_Quantity_Column)="","",INDEX('IB (Input)'!$A:$T,ROW(),IB_Quantity_Column))</f>
        <v/>
      </c>
      <c r="L324" s="17" t="str" cm="1">
        <f t="array" ref="L324">IF(INDEX('IB (Input)'!$A:$T,ROW(),IB_TradePrice_Column)="","",INDEX('IB (Input)'!$A:$T,ROW(),IB_TradePrice_Column))</f>
        <v/>
      </c>
      <c r="M324" s="17" t="str" cm="1">
        <f t="array" ref="M324">IF(INDEX('IB (Input)'!$A:$T,ROW(),IB_Commission_Column)="","",INDEX('IB (Input)'!$A:$T,ROW(),IB_Commission_Column))</f>
        <v/>
      </c>
      <c r="N324" s="17" t="str" cm="1">
        <f t="array" ref="N324">IF(INDEX('IB (Input)'!$A:$T,ROW(),IB_Taxes_Column)="","",INDEX('IB (Input)'!$A:$T,ROW(),IB_Taxes_Column))</f>
        <v/>
      </c>
      <c r="O324" s="17" t="str" cm="1">
        <f t="array" ref="O324">IF(INDEX('IB (Input)'!$A:$T,ROW(),IB_Currency_Column)="","",INDEX('IB (Input)'!$A:$T,ROW(),IB_Currency_Column))</f>
        <v/>
      </c>
      <c r="P324" s="17" t="str" cm="1">
        <f t="array" ref="P324">IF(INDEX('IB (Input)'!$A:$T,ROW(),IB_IB_Commission_Currency)="","",INDEX('IB (Input)'!$A:$T,ROW(),IB_IB_Commission_Currency))</f>
        <v/>
      </c>
      <c r="R324" s="17" t="str" cm="1">
        <f t="array" ref="R324">IFERROR(IF(O324="GBP",1,INDEX('HMRC FX Rate'!F:F,MATCH(LEFT(I324,6)&amp;O324,'HMRC FX Rate'!A:A,0))),"")</f>
        <v/>
      </c>
      <c r="S324" s="17" t="str" cm="1">
        <f t="array" ref="S324">IFERROR(IF(P324="GBP",1,INDEX('HMRC FX Rate'!F:F,MATCH(LEFT(I324,6)&amp;P324,'HMRC FX Rate'!A:A,0))),"")</f>
        <v/>
      </c>
    </row>
    <row r="325" spans="1:19">
      <c r="A325" s="17" t="str">
        <f t="shared" si="42"/>
        <v/>
      </c>
      <c r="B325" s="17" t="str">
        <f t="shared" si="43"/>
        <v/>
      </c>
      <c r="C325" s="17" t="str">
        <f t="shared" si="44"/>
        <v/>
      </c>
      <c r="D325" s="17" t="str">
        <f t="shared" si="45"/>
        <v/>
      </c>
      <c r="E325" s="17" t="str">
        <f t="shared" si="46"/>
        <v/>
      </c>
      <c r="F325" s="17" t="str">
        <f t="shared" si="47"/>
        <v/>
      </c>
      <c r="G325" s="17" t="str">
        <f t="shared" si="48"/>
        <v/>
      </c>
      <c r="I325" s="17" t="str" cm="1">
        <f t="array" ref="I325">IF(INDEX('IB (Input)'!$A:$T,ROW(),IB_TradeDate_Column)="","",INDEX('IB (Input)'!$A:$T,ROW(),IB_TradeDate_Column))</f>
        <v/>
      </c>
      <c r="J325" s="17" t="str" cm="1">
        <f t="array" ref="J325">IF(INDEX('IB (Input)'!$A:$T,ROW(),IB_Symbol_Column)="","",INDEX('IB (Input)'!$A:$T,ROW(),IB_Symbol_Column))</f>
        <v/>
      </c>
      <c r="K325" s="17" t="str" cm="1">
        <f t="array" ref="K325">IF(INDEX('IB (Input)'!$A:$T,ROW(),IB_Quantity_Column)="","",INDEX('IB (Input)'!$A:$T,ROW(),IB_Quantity_Column))</f>
        <v/>
      </c>
      <c r="L325" s="17" t="str" cm="1">
        <f t="array" ref="L325">IF(INDEX('IB (Input)'!$A:$T,ROW(),IB_TradePrice_Column)="","",INDEX('IB (Input)'!$A:$T,ROW(),IB_TradePrice_Column))</f>
        <v/>
      </c>
      <c r="M325" s="17" t="str" cm="1">
        <f t="array" ref="M325">IF(INDEX('IB (Input)'!$A:$T,ROW(),IB_Commission_Column)="","",INDEX('IB (Input)'!$A:$T,ROW(),IB_Commission_Column))</f>
        <v/>
      </c>
      <c r="N325" s="17" t="str" cm="1">
        <f t="array" ref="N325">IF(INDEX('IB (Input)'!$A:$T,ROW(),IB_Taxes_Column)="","",INDEX('IB (Input)'!$A:$T,ROW(),IB_Taxes_Column))</f>
        <v/>
      </c>
      <c r="O325" s="17" t="str" cm="1">
        <f t="array" ref="O325">IF(INDEX('IB (Input)'!$A:$T,ROW(),IB_Currency_Column)="","",INDEX('IB (Input)'!$A:$T,ROW(),IB_Currency_Column))</f>
        <v/>
      </c>
      <c r="P325" s="17" t="str" cm="1">
        <f t="array" ref="P325">IF(INDEX('IB (Input)'!$A:$T,ROW(),IB_IB_Commission_Currency)="","",INDEX('IB (Input)'!$A:$T,ROW(),IB_IB_Commission_Currency))</f>
        <v/>
      </c>
      <c r="R325" s="17" t="str" cm="1">
        <f t="array" ref="R325">IFERROR(IF(O325="GBP",1,INDEX('HMRC FX Rate'!F:F,MATCH(LEFT(I325,6)&amp;O325,'HMRC FX Rate'!A:A,0))),"")</f>
        <v/>
      </c>
      <c r="S325" s="17" t="str" cm="1">
        <f t="array" ref="S325">IFERROR(IF(P325="GBP",1,INDEX('HMRC FX Rate'!F:F,MATCH(LEFT(I325,6)&amp;P325,'HMRC FX Rate'!A:A,0))),"")</f>
        <v/>
      </c>
    </row>
    <row r="326" spans="1:19">
      <c r="A326" s="17" t="str">
        <f t="shared" si="42"/>
        <v/>
      </c>
      <c r="B326" s="17" t="str">
        <f t="shared" si="43"/>
        <v/>
      </c>
      <c r="C326" s="17" t="str">
        <f t="shared" si="44"/>
        <v/>
      </c>
      <c r="D326" s="17" t="str">
        <f t="shared" si="45"/>
        <v/>
      </c>
      <c r="E326" s="17" t="str">
        <f t="shared" si="46"/>
        <v/>
      </c>
      <c r="F326" s="17" t="str">
        <f t="shared" si="47"/>
        <v/>
      </c>
      <c r="G326" s="17" t="str">
        <f t="shared" si="48"/>
        <v/>
      </c>
      <c r="I326" s="17" t="str" cm="1">
        <f t="array" ref="I326">IF(INDEX('IB (Input)'!$A:$T,ROW(),IB_TradeDate_Column)="","",INDEX('IB (Input)'!$A:$T,ROW(),IB_TradeDate_Column))</f>
        <v/>
      </c>
      <c r="J326" s="17" t="str" cm="1">
        <f t="array" ref="J326">IF(INDEX('IB (Input)'!$A:$T,ROW(),IB_Symbol_Column)="","",INDEX('IB (Input)'!$A:$T,ROW(),IB_Symbol_Column))</f>
        <v/>
      </c>
      <c r="K326" s="17" t="str" cm="1">
        <f t="array" ref="K326">IF(INDEX('IB (Input)'!$A:$T,ROW(),IB_Quantity_Column)="","",INDEX('IB (Input)'!$A:$T,ROW(),IB_Quantity_Column))</f>
        <v/>
      </c>
      <c r="L326" s="17" t="str" cm="1">
        <f t="array" ref="L326">IF(INDEX('IB (Input)'!$A:$T,ROW(),IB_TradePrice_Column)="","",INDEX('IB (Input)'!$A:$T,ROW(),IB_TradePrice_Column))</f>
        <v/>
      </c>
      <c r="M326" s="17" t="str" cm="1">
        <f t="array" ref="M326">IF(INDEX('IB (Input)'!$A:$T,ROW(),IB_Commission_Column)="","",INDEX('IB (Input)'!$A:$T,ROW(),IB_Commission_Column))</f>
        <v/>
      </c>
      <c r="N326" s="17" t="str" cm="1">
        <f t="array" ref="N326">IF(INDEX('IB (Input)'!$A:$T,ROW(),IB_Taxes_Column)="","",INDEX('IB (Input)'!$A:$T,ROW(),IB_Taxes_Column))</f>
        <v/>
      </c>
      <c r="O326" s="17" t="str" cm="1">
        <f t="array" ref="O326">IF(INDEX('IB (Input)'!$A:$T,ROW(),IB_Currency_Column)="","",INDEX('IB (Input)'!$A:$T,ROW(),IB_Currency_Column))</f>
        <v/>
      </c>
      <c r="P326" s="17" t="str" cm="1">
        <f t="array" ref="P326">IF(INDEX('IB (Input)'!$A:$T,ROW(),IB_IB_Commission_Currency)="","",INDEX('IB (Input)'!$A:$T,ROW(),IB_IB_Commission_Currency))</f>
        <v/>
      </c>
      <c r="R326" s="17" t="str" cm="1">
        <f t="array" ref="R326">IFERROR(IF(O326="GBP",1,INDEX('HMRC FX Rate'!F:F,MATCH(LEFT(I326,6)&amp;O326,'HMRC FX Rate'!A:A,0))),"")</f>
        <v/>
      </c>
      <c r="S326" s="17" t="str" cm="1">
        <f t="array" ref="S326">IFERROR(IF(P326="GBP",1,INDEX('HMRC FX Rate'!F:F,MATCH(LEFT(I326,6)&amp;P326,'HMRC FX Rate'!A:A,0))),"")</f>
        <v/>
      </c>
    </row>
    <row r="327" spans="1:19">
      <c r="A327" s="17" t="str">
        <f t="shared" si="42"/>
        <v/>
      </c>
      <c r="B327" s="17" t="str">
        <f t="shared" si="43"/>
        <v/>
      </c>
      <c r="C327" s="17" t="str">
        <f t="shared" si="44"/>
        <v/>
      </c>
      <c r="D327" s="17" t="str">
        <f t="shared" si="45"/>
        <v/>
      </c>
      <c r="E327" s="17" t="str">
        <f t="shared" si="46"/>
        <v/>
      </c>
      <c r="F327" s="17" t="str">
        <f t="shared" si="47"/>
        <v/>
      </c>
      <c r="G327" s="17" t="str">
        <f t="shared" si="48"/>
        <v/>
      </c>
      <c r="I327" s="17" t="str" cm="1">
        <f t="array" ref="I327">IF(INDEX('IB (Input)'!$A:$T,ROW(),IB_TradeDate_Column)="","",INDEX('IB (Input)'!$A:$T,ROW(),IB_TradeDate_Column))</f>
        <v/>
      </c>
      <c r="J327" s="17" t="str" cm="1">
        <f t="array" ref="J327">IF(INDEX('IB (Input)'!$A:$T,ROW(),IB_Symbol_Column)="","",INDEX('IB (Input)'!$A:$T,ROW(),IB_Symbol_Column))</f>
        <v/>
      </c>
      <c r="K327" s="17" t="str" cm="1">
        <f t="array" ref="K327">IF(INDEX('IB (Input)'!$A:$T,ROW(),IB_Quantity_Column)="","",INDEX('IB (Input)'!$A:$T,ROW(),IB_Quantity_Column))</f>
        <v/>
      </c>
      <c r="L327" s="17" t="str" cm="1">
        <f t="array" ref="L327">IF(INDEX('IB (Input)'!$A:$T,ROW(),IB_TradePrice_Column)="","",INDEX('IB (Input)'!$A:$T,ROW(),IB_TradePrice_Column))</f>
        <v/>
      </c>
      <c r="M327" s="17" t="str" cm="1">
        <f t="array" ref="M327">IF(INDEX('IB (Input)'!$A:$T,ROW(),IB_Commission_Column)="","",INDEX('IB (Input)'!$A:$T,ROW(),IB_Commission_Column))</f>
        <v/>
      </c>
      <c r="N327" s="17" t="str" cm="1">
        <f t="array" ref="N327">IF(INDEX('IB (Input)'!$A:$T,ROW(),IB_Taxes_Column)="","",INDEX('IB (Input)'!$A:$T,ROW(),IB_Taxes_Column))</f>
        <v/>
      </c>
      <c r="O327" s="17" t="str" cm="1">
        <f t="array" ref="O327">IF(INDEX('IB (Input)'!$A:$T,ROW(),IB_Currency_Column)="","",INDEX('IB (Input)'!$A:$T,ROW(),IB_Currency_Column))</f>
        <v/>
      </c>
      <c r="P327" s="17" t="str" cm="1">
        <f t="array" ref="P327">IF(INDEX('IB (Input)'!$A:$T,ROW(),IB_IB_Commission_Currency)="","",INDEX('IB (Input)'!$A:$T,ROW(),IB_IB_Commission_Currency))</f>
        <v/>
      </c>
      <c r="R327" s="17" t="str" cm="1">
        <f t="array" ref="R327">IFERROR(IF(O327="GBP",1,INDEX('HMRC FX Rate'!F:F,MATCH(LEFT(I327,6)&amp;O327,'HMRC FX Rate'!A:A,0))),"")</f>
        <v/>
      </c>
      <c r="S327" s="17" t="str" cm="1">
        <f t="array" ref="S327">IFERROR(IF(P327="GBP",1,INDEX('HMRC FX Rate'!F:F,MATCH(LEFT(I327,6)&amp;P327,'HMRC FX Rate'!A:A,0))),"")</f>
        <v/>
      </c>
    </row>
    <row r="328" spans="1:19">
      <c r="A328" s="17" t="str">
        <f t="shared" si="42"/>
        <v/>
      </c>
      <c r="B328" s="17" t="str">
        <f t="shared" si="43"/>
        <v/>
      </c>
      <c r="C328" s="17" t="str">
        <f t="shared" si="44"/>
        <v/>
      </c>
      <c r="D328" s="17" t="str">
        <f t="shared" si="45"/>
        <v/>
      </c>
      <c r="E328" s="17" t="str">
        <f t="shared" si="46"/>
        <v/>
      </c>
      <c r="F328" s="17" t="str">
        <f t="shared" si="47"/>
        <v/>
      </c>
      <c r="G328" s="17" t="str">
        <f t="shared" si="48"/>
        <v/>
      </c>
      <c r="I328" s="17" t="str" cm="1">
        <f t="array" ref="I328">IF(INDEX('IB (Input)'!$A:$T,ROW(),IB_TradeDate_Column)="","",INDEX('IB (Input)'!$A:$T,ROW(),IB_TradeDate_Column))</f>
        <v/>
      </c>
      <c r="J328" s="17" t="str" cm="1">
        <f t="array" ref="J328">IF(INDEX('IB (Input)'!$A:$T,ROW(),IB_Symbol_Column)="","",INDEX('IB (Input)'!$A:$T,ROW(),IB_Symbol_Column))</f>
        <v/>
      </c>
      <c r="K328" s="17" t="str" cm="1">
        <f t="array" ref="K328">IF(INDEX('IB (Input)'!$A:$T,ROW(),IB_Quantity_Column)="","",INDEX('IB (Input)'!$A:$T,ROW(),IB_Quantity_Column))</f>
        <v/>
      </c>
      <c r="L328" s="17" t="str" cm="1">
        <f t="array" ref="L328">IF(INDEX('IB (Input)'!$A:$T,ROW(),IB_TradePrice_Column)="","",INDEX('IB (Input)'!$A:$T,ROW(),IB_TradePrice_Column))</f>
        <v/>
      </c>
      <c r="M328" s="17" t="str" cm="1">
        <f t="array" ref="M328">IF(INDEX('IB (Input)'!$A:$T,ROW(),IB_Commission_Column)="","",INDEX('IB (Input)'!$A:$T,ROW(),IB_Commission_Column))</f>
        <v/>
      </c>
      <c r="N328" s="17" t="str" cm="1">
        <f t="array" ref="N328">IF(INDEX('IB (Input)'!$A:$T,ROW(),IB_Taxes_Column)="","",INDEX('IB (Input)'!$A:$T,ROW(),IB_Taxes_Column))</f>
        <v/>
      </c>
      <c r="O328" s="17" t="str" cm="1">
        <f t="array" ref="O328">IF(INDEX('IB (Input)'!$A:$T,ROW(),IB_Currency_Column)="","",INDEX('IB (Input)'!$A:$T,ROW(),IB_Currency_Column))</f>
        <v/>
      </c>
      <c r="P328" s="17" t="str" cm="1">
        <f t="array" ref="P328">IF(INDEX('IB (Input)'!$A:$T,ROW(),IB_IB_Commission_Currency)="","",INDEX('IB (Input)'!$A:$T,ROW(),IB_IB_Commission_Currency))</f>
        <v/>
      </c>
      <c r="R328" s="17" t="str" cm="1">
        <f t="array" ref="R328">IFERROR(IF(O328="GBP",1,INDEX('HMRC FX Rate'!F:F,MATCH(LEFT(I328,6)&amp;O328,'HMRC FX Rate'!A:A,0))),"")</f>
        <v/>
      </c>
      <c r="S328" s="17" t="str" cm="1">
        <f t="array" ref="S328">IFERROR(IF(P328="GBP",1,INDEX('HMRC FX Rate'!F:F,MATCH(LEFT(I328,6)&amp;P328,'HMRC FX Rate'!A:A,0))),"")</f>
        <v/>
      </c>
    </row>
    <row r="329" spans="1:19">
      <c r="A329" s="17" t="str">
        <f t="shared" si="42"/>
        <v/>
      </c>
      <c r="B329" s="17" t="str">
        <f t="shared" si="43"/>
        <v/>
      </c>
      <c r="C329" s="17" t="str">
        <f t="shared" si="44"/>
        <v/>
      </c>
      <c r="D329" s="17" t="str">
        <f t="shared" si="45"/>
        <v/>
      </c>
      <c r="E329" s="17" t="str">
        <f t="shared" si="46"/>
        <v/>
      </c>
      <c r="F329" s="17" t="str">
        <f t="shared" si="47"/>
        <v/>
      </c>
      <c r="G329" s="17" t="str">
        <f t="shared" si="48"/>
        <v/>
      </c>
      <c r="I329" s="17" t="str" cm="1">
        <f t="array" ref="I329">IF(INDEX('IB (Input)'!$A:$T,ROW(),IB_TradeDate_Column)="","",INDEX('IB (Input)'!$A:$T,ROW(),IB_TradeDate_Column))</f>
        <v/>
      </c>
      <c r="J329" s="17" t="str" cm="1">
        <f t="array" ref="J329">IF(INDEX('IB (Input)'!$A:$T,ROW(),IB_Symbol_Column)="","",INDEX('IB (Input)'!$A:$T,ROW(),IB_Symbol_Column))</f>
        <v/>
      </c>
      <c r="K329" s="17" t="str" cm="1">
        <f t="array" ref="K329">IF(INDEX('IB (Input)'!$A:$T,ROW(),IB_Quantity_Column)="","",INDEX('IB (Input)'!$A:$T,ROW(),IB_Quantity_Column))</f>
        <v/>
      </c>
      <c r="L329" s="17" t="str" cm="1">
        <f t="array" ref="L329">IF(INDEX('IB (Input)'!$A:$T,ROW(),IB_TradePrice_Column)="","",INDEX('IB (Input)'!$A:$T,ROW(),IB_TradePrice_Column))</f>
        <v/>
      </c>
      <c r="M329" s="17" t="str" cm="1">
        <f t="array" ref="M329">IF(INDEX('IB (Input)'!$A:$T,ROW(),IB_Commission_Column)="","",INDEX('IB (Input)'!$A:$T,ROW(),IB_Commission_Column))</f>
        <v/>
      </c>
      <c r="N329" s="17" t="str" cm="1">
        <f t="array" ref="N329">IF(INDEX('IB (Input)'!$A:$T,ROW(),IB_Taxes_Column)="","",INDEX('IB (Input)'!$A:$T,ROW(),IB_Taxes_Column))</f>
        <v/>
      </c>
      <c r="O329" s="17" t="str" cm="1">
        <f t="array" ref="O329">IF(INDEX('IB (Input)'!$A:$T,ROW(),IB_Currency_Column)="","",INDEX('IB (Input)'!$A:$T,ROW(),IB_Currency_Column))</f>
        <v/>
      </c>
      <c r="P329" s="17" t="str" cm="1">
        <f t="array" ref="P329">IF(INDEX('IB (Input)'!$A:$T,ROW(),IB_IB_Commission_Currency)="","",INDEX('IB (Input)'!$A:$T,ROW(),IB_IB_Commission_Currency))</f>
        <v/>
      </c>
      <c r="R329" s="17" t="str" cm="1">
        <f t="array" ref="R329">IFERROR(IF(O329="GBP",1,INDEX('HMRC FX Rate'!F:F,MATCH(LEFT(I329,6)&amp;O329,'HMRC FX Rate'!A:A,0))),"")</f>
        <v/>
      </c>
      <c r="S329" s="17" t="str" cm="1">
        <f t="array" ref="S329">IFERROR(IF(P329="GBP",1,INDEX('HMRC FX Rate'!F:F,MATCH(LEFT(I329,6)&amp;P329,'HMRC FX Rate'!A:A,0))),"")</f>
        <v/>
      </c>
    </row>
    <row r="330" spans="1:19">
      <c r="A330" s="17" t="str">
        <f t="shared" si="42"/>
        <v/>
      </c>
      <c r="B330" s="17" t="str">
        <f t="shared" si="43"/>
        <v/>
      </c>
      <c r="C330" s="17" t="str">
        <f t="shared" si="44"/>
        <v/>
      </c>
      <c r="D330" s="17" t="str">
        <f t="shared" si="45"/>
        <v/>
      </c>
      <c r="E330" s="17" t="str">
        <f t="shared" si="46"/>
        <v/>
      </c>
      <c r="F330" s="17" t="str">
        <f t="shared" si="47"/>
        <v/>
      </c>
      <c r="G330" s="17" t="str">
        <f t="shared" si="48"/>
        <v/>
      </c>
      <c r="I330" s="17" t="str" cm="1">
        <f t="array" ref="I330">IF(INDEX('IB (Input)'!$A:$T,ROW(),IB_TradeDate_Column)="","",INDEX('IB (Input)'!$A:$T,ROW(),IB_TradeDate_Column))</f>
        <v/>
      </c>
      <c r="J330" s="17" t="str" cm="1">
        <f t="array" ref="J330">IF(INDEX('IB (Input)'!$A:$T,ROW(),IB_Symbol_Column)="","",INDEX('IB (Input)'!$A:$T,ROW(),IB_Symbol_Column))</f>
        <v/>
      </c>
      <c r="K330" s="17" t="str" cm="1">
        <f t="array" ref="K330">IF(INDEX('IB (Input)'!$A:$T,ROW(),IB_Quantity_Column)="","",INDEX('IB (Input)'!$A:$T,ROW(),IB_Quantity_Column))</f>
        <v/>
      </c>
      <c r="L330" s="17" t="str" cm="1">
        <f t="array" ref="L330">IF(INDEX('IB (Input)'!$A:$T,ROW(),IB_TradePrice_Column)="","",INDEX('IB (Input)'!$A:$T,ROW(),IB_TradePrice_Column))</f>
        <v/>
      </c>
      <c r="M330" s="17" t="str" cm="1">
        <f t="array" ref="M330">IF(INDEX('IB (Input)'!$A:$T,ROW(),IB_Commission_Column)="","",INDEX('IB (Input)'!$A:$T,ROW(),IB_Commission_Column))</f>
        <v/>
      </c>
      <c r="N330" s="17" t="str" cm="1">
        <f t="array" ref="N330">IF(INDEX('IB (Input)'!$A:$T,ROW(),IB_Taxes_Column)="","",INDEX('IB (Input)'!$A:$T,ROW(),IB_Taxes_Column))</f>
        <v/>
      </c>
      <c r="O330" s="17" t="str" cm="1">
        <f t="array" ref="O330">IF(INDEX('IB (Input)'!$A:$T,ROW(),IB_Currency_Column)="","",INDEX('IB (Input)'!$A:$T,ROW(),IB_Currency_Column))</f>
        <v/>
      </c>
      <c r="P330" s="17" t="str" cm="1">
        <f t="array" ref="P330">IF(INDEX('IB (Input)'!$A:$T,ROW(),IB_IB_Commission_Currency)="","",INDEX('IB (Input)'!$A:$T,ROW(),IB_IB_Commission_Currency))</f>
        <v/>
      </c>
      <c r="R330" s="17" t="str" cm="1">
        <f t="array" ref="R330">IFERROR(IF(O330="GBP",1,INDEX('HMRC FX Rate'!F:F,MATCH(LEFT(I330,6)&amp;O330,'HMRC FX Rate'!A:A,0))),"")</f>
        <v/>
      </c>
      <c r="S330" s="17" t="str" cm="1">
        <f t="array" ref="S330">IFERROR(IF(P330="GBP",1,INDEX('HMRC FX Rate'!F:F,MATCH(LEFT(I330,6)&amp;P330,'HMRC FX Rate'!A:A,0))),"")</f>
        <v/>
      </c>
    </row>
    <row r="331" spans="1:19">
      <c r="A331" s="17" t="str">
        <f t="shared" si="42"/>
        <v/>
      </c>
      <c r="B331" s="17" t="str">
        <f t="shared" si="43"/>
        <v/>
      </c>
      <c r="C331" s="17" t="str">
        <f t="shared" si="44"/>
        <v/>
      </c>
      <c r="D331" s="17" t="str">
        <f t="shared" si="45"/>
        <v/>
      </c>
      <c r="E331" s="17" t="str">
        <f t="shared" si="46"/>
        <v/>
      </c>
      <c r="F331" s="17" t="str">
        <f t="shared" si="47"/>
        <v/>
      </c>
      <c r="G331" s="17" t="str">
        <f t="shared" si="48"/>
        <v/>
      </c>
      <c r="I331" s="17" t="str" cm="1">
        <f t="array" ref="I331">IF(INDEX('IB (Input)'!$A:$T,ROW(),IB_TradeDate_Column)="","",INDEX('IB (Input)'!$A:$T,ROW(),IB_TradeDate_Column))</f>
        <v/>
      </c>
      <c r="J331" s="17" t="str" cm="1">
        <f t="array" ref="J331">IF(INDEX('IB (Input)'!$A:$T,ROW(),IB_Symbol_Column)="","",INDEX('IB (Input)'!$A:$T,ROW(),IB_Symbol_Column))</f>
        <v/>
      </c>
      <c r="K331" s="17" t="str" cm="1">
        <f t="array" ref="K331">IF(INDEX('IB (Input)'!$A:$T,ROW(),IB_Quantity_Column)="","",INDEX('IB (Input)'!$A:$T,ROW(),IB_Quantity_Column))</f>
        <v/>
      </c>
      <c r="L331" s="17" t="str" cm="1">
        <f t="array" ref="L331">IF(INDEX('IB (Input)'!$A:$T,ROW(),IB_TradePrice_Column)="","",INDEX('IB (Input)'!$A:$T,ROW(),IB_TradePrice_Column))</f>
        <v/>
      </c>
      <c r="M331" s="17" t="str" cm="1">
        <f t="array" ref="M331">IF(INDEX('IB (Input)'!$A:$T,ROW(),IB_Commission_Column)="","",INDEX('IB (Input)'!$A:$T,ROW(),IB_Commission_Column))</f>
        <v/>
      </c>
      <c r="N331" s="17" t="str" cm="1">
        <f t="array" ref="N331">IF(INDEX('IB (Input)'!$A:$T,ROW(),IB_Taxes_Column)="","",INDEX('IB (Input)'!$A:$T,ROW(),IB_Taxes_Column))</f>
        <v/>
      </c>
      <c r="O331" s="17" t="str" cm="1">
        <f t="array" ref="O331">IF(INDEX('IB (Input)'!$A:$T,ROW(),IB_Currency_Column)="","",INDEX('IB (Input)'!$A:$T,ROW(),IB_Currency_Column))</f>
        <v/>
      </c>
      <c r="P331" s="17" t="str" cm="1">
        <f t="array" ref="P331">IF(INDEX('IB (Input)'!$A:$T,ROW(),IB_IB_Commission_Currency)="","",INDEX('IB (Input)'!$A:$T,ROW(),IB_IB_Commission_Currency))</f>
        <v/>
      </c>
      <c r="R331" s="17" t="str" cm="1">
        <f t="array" ref="R331">IFERROR(IF(O331="GBP",1,INDEX('HMRC FX Rate'!F:F,MATCH(LEFT(I331,6)&amp;O331,'HMRC FX Rate'!A:A,0))),"")</f>
        <v/>
      </c>
      <c r="S331" s="17" t="str" cm="1">
        <f t="array" ref="S331">IFERROR(IF(P331="GBP",1,INDEX('HMRC FX Rate'!F:F,MATCH(LEFT(I331,6)&amp;P331,'HMRC FX Rate'!A:A,0))),"")</f>
        <v/>
      </c>
    </row>
    <row r="332" spans="1:19">
      <c r="A332" s="17" t="str">
        <f t="shared" si="42"/>
        <v/>
      </c>
      <c r="B332" s="17" t="str">
        <f t="shared" si="43"/>
        <v/>
      </c>
      <c r="C332" s="17" t="str">
        <f t="shared" si="44"/>
        <v/>
      </c>
      <c r="D332" s="17" t="str">
        <f t="shared" si="45"/>
        <v/>
      </c>
      <c r="E332" s="17" t="str">
        <f t="shared" si="46"/>
        <v/>
      </c>
      <c r="F332" s="17" t="str">
        <f t="shared" si="47"/>
        <v/>
      </c>
      <c r="G332" s="17" t="str">
        <f t="shared" si="48"/>
        <v/>
      </c>
      <c r="I332" s="17" t="str" cm="1">
        <f t="array" ref="I332">IF(INDEX('IB (Input)'!$A:$T,ROW(),IB_TradeDate_Column)="","",INDEX('IB (Input)'!$A:$T,ROW(),IB_TradeDate_Column))</f>
        <v/>
      </c>
      <c r="J332" s="17" t="str" cm="1">
        <f t="array" ref="J332">IF(INDEX('IB (Input)'!$A:$T,ROW(),IB_Symbol_Column)="","",INDEX('IB (Input)'!$A:$T,ROW(),IB_Symbol_Column))</f>
        <v/>
      </c>
      <c r="K332" s="17" t="str" cm="1">
        <f t="array" ref="K332">IF(INDEX('IB (Input)'!$A:$T,ROW(),IB_Quantity_Column)="","",INDEX('IB (Input)'!$A:$T,ROW(),IB_Quantity_Column))</f>
        <v/>
      </c>
      <c r="L332" s="17" t="str" cm="1">
        <f t="array" ref="L332">IF(INDEX('IB (Input)'!$A:$T,ROW(),IB_TradePrice_Column)="","",INDEX('IB (Input)'!$A:$T,ROW(),IB_TradePrice_Column))</f>
        <v/>
      </c>
      <c r="M332" s="17" t="str" cm="1">
        <f t="array" ref="M332">IF(INDEX('IB (Input)'!$A:$T,ROW(),IB_Commission_Column)="","",INDEX('IB (Input)'!$A:$T,ROW(),IB_Commission_Column))</f>
        <v/>
      </c>
      <c r="N332" s="17" t="str" cm="1">
        <f t="array" ref="N332">IF(INDEX('IB (Input)'!$A:$T,ROW(),IB_Taxes_Column)="","",INDEX('IB (Input)'!$A:$T,ROW(),IB_Taxes_Column))</f>
        <v/>
      </c>
      <c r="O332" s="17" t="str" cm="1">
        <f t="array" ref="O332">IF(INDEX('IB (Input)'!$A:$T,ROW(),IB_Currency_Column)="","",INDEX('IB (Input)'!$A:$T,ROW(),IB_Currency_Column))</f>
        <v/>
      </c>
      <c r="P332" s="17" t="str" cm="1">
        <f t="array" ref="P332">IF(INDEX('IB (Input)'!$A:$T,ROW(),IB_IB_Commission_Currency)="","",INDEX('IB (Input)'!$A:$T,ROW(),IB_IB_Commission_Currency))</f>
        <v/>
      </c>
      <c r="R332" s="17" t="str" cm="1">
        <f t="array" ref="R332">IFERROR(IF(O332="GBP",1,INDEX('HMRC FX Rate'!F:F,MATCH(LEFT(I332,6)&amp;O332,'HMRC FX Rate'!A:A,0))),"")</f>
        <v/>
      </c>
      <c r="S332" s="17" t="str" cm="1">
        <f t="array" ref="S332">IFERROR(IF(P332="GBP",1,INDEX('HMRC FX Rate'!F:F,MATCH(LEFT(I332,6)&amp;P332,'HMRC FX Rate'!A:A,0))),"")</f>
        <v/>
      </c>
    </row>
    <row r="333" spans="1:19">
      <c r="A333" s="17" t="str">
        <f t="shared" si="42"/>
        <v/>
      </c>
      <c r="B333" s="17" t="str">
        <f t="shared" si="43"/>
        <v/>
      </c>
      <c r="C333" s="17" t="str">
        <f t="shared" si="44"/>
        <v/>
      </c>
      <c r="D333" s="17" t="str">
        <f t="shared" si="45"/>
        <v/>
      </c>
      <c r="E333" s="17" t="str">
        <f t="shared" si="46"/>
        <v/>
      </c>
      <c r="F333" s="17" t="str">
        <f t="shared" si="47"/>
        <v/>
      </c>
      <c r="G333" s="17" t="str">
        <f t="shared" si="48"/>
        <v/>
      </c>
      <c r="I333" s="17" t="str" cm="1">
        <f t="array" ref="I333">IF(INDEX('IB (Input)'!$A:$T,ROW(),IB_TradeDate_Column)="","",INDEX('IB (Input)'!$A:$T,ROW(),IB_TradeDate_Column))</f>
        <v/>
      </c>
      <c r="J333" s="17" t="str" cm="1">
        <f t="array" ref="J333">IF(INDEX('IB (Input)'!$A:$T,ROW(),IB_Symbol_Column)="","",INDEX('IB (Input)'!$A:$T,ROW(),IB_Symbol_Column))</f>
        <v/>
      </c>
      <c r="K333" s="17" t="str" cm="1">
        <f t="array" ref="K333">IF(INDEX('IB (Input)'!$A:$T,ROW(),IB_Quantity_Column)="","",INDEX('IB (Input)'!$A:$T,ROW(),IB_Quantity_Column))</f>
        <v/>
      </c>
      <c r="L333" s="17" t="str" cm="1">
        <f t="array" ref="L333">IF(INDEX('IB (Input)'!$A:$T,ROW(),IB_TradePrice_Column)="","",INDEX('IB (Input)'!$A:$T,ROW(),IB_TradePrice_Column))</f>
        <v/>
      </c>
      <c r="M333" s="17" t="str" cm="1">
        <f t="array" ref="M333">IF(INDEX('IB (Input)'!$A:$T,ROW(),IB_Commission_Column)="","",INDEX('IB (Input)'!$A:$T,ROW(),IB_Commission_Column))</f>
        <v/>
      </c>
      <c r="N333" s="17" t="str" cm="1">
        <f t="array" ref="N333">IF(INDEX('IB (Input)'!$A:$T,ROW(),IB_Taxes_Column)="","",INDEX('IB (Input)'!$A:$T,ROW(),IB_Taxes_Column))</f>
        <v/>
      </c>
      <c r="O333" s="17" t="str" cm="1">
        <f t="array" ref="O333">IF(INDEX('IB (Input)'!$A:$T,ROW(),IB_Currency_Column)="","",INDEX('IB (Input)'!$A:$T,ROW(),IB_Currency_Column))</f>
        <v/>
      </c>
      <c r="P333" s="17" t="str" cm="1">
        <f t="array" ref="P333">IF(INDEX('IB (Input)'!$A:$T,ROW(),IB_IB_Commission_Currency)="","",INDEX('IB (Input)'!$A:$T,ROW(),IB_IB_Commission_Currency))</f>
        <v/>
      </c>
      <c r="R333" s="17" t="str" cm="1">
        <f t="array" ref="R333">IFERROR(IF(O333="GBP",1,INDEX('HMRC FX Rate'!F:F,MATCH(LEFT(I333,6)&amp;O333,'HMRC FX Rate'!A:A,0))),"")</f>
        <v/>
      </c>
      <c r="S333" s="17" t="str" cm="1">
        <f t="array" ref="S333">IFERROR(IF(P333="GBP",1,INDEX('HMRC FX Rate'!F:F,MATCH(LEFT(I333,6)&amp;P333,'HMRC FX Rate'!A:A,0))),"")</f>
        <v/>
      </c>
    </row>
    <row r="334" spans="1:19">
      <c r="A334" s="17" t="str">
        <f t="shared" si="42"/>
        <v/>
      </c>
      <c r="B334" s="17" t="str">
        <f t="shared" si="43"/>
        <v/>
      </c>
      <c r="C334" s="17" t="str">
        <f t="shared" si="44"/>
        <v/>
      </c>
      <c r="D334" s="17" t="str">
        <f t="shared" si="45"/>
        <v/>
      </c>
      <c r="E334" s="17" t="str">
        <f t="shared" si="46"/>
        <v/>
      </c>
      <c r="F334" s="17" t="str">
        <f t="shared" si="47"/>
        <v/>
      </c>
      <c r="G334" s="17" t="str">
        <f t="shared" si="48"/>
        <v/>
      </c>
      <c r="I334" s="17" t="str" cm="1">
        <f t="array" ref="I334">IF(INDEX('IB (Input)'!$A:$T,ROW(),IB_TradeDate_Column)="","",INDEX('IB (Input)'!$A:$T,ROW(),IB_TradeDate_Column))</f>
        <v/>
      </c>
      <c r="J334" s="17" t="str" cm="1">
        <f t="array" ref="J334">IF(INDEX('IB (Input)'!$A:$T,ROW(),IB_Symbol_Column)="","",INDEX('IB (Input)'!$A:$T,ROW(),IB_Symbol_Column))</f>
        <v/>
      </c>
      <c r="K334" s="17" t="str" cm="1">
        <f t="array" ref="K334">IF(INDEX('IB (Input)'!$A:$T,ROW(),IB_Quantity_Column)="","",INDEX('IB (Input)'!$A:$T,ROW(),IB_Quantity_Column))</f>
        <v/>
      </c>
      <c r="L334" s="17" t="str" cm="1">
        <f t="array" ref="L334">IF(INDEX('IB (Input)'!$A:$T,ROW(),IB_TradePrice_Column)="","",INDEX('IB (Input)'!$A:$T,ROW(),IB_TradePrice_Column))</f>
        <v/>
      </c>
      <c r="M334" s="17" t="str" cm="1">
        <f t="array" ref="M334">IF(INDEX('IB (Input)'!$A:$T,ROW(),IB_Commission_Column)="","",INDEX('IB (Input)'!$A:$T,ROW(),IB_Commission_Column))</f>
        <v/>
      </c>
      <c r="N334" s="17" t="str" cm="1">
        <f t="array" ref="N334">IF(INDEX('IB (Input)'!$A:$T,ROW(),IB_Taxes_Column)="","",INDEX('IB (Input)'!$A:$T,ROW(),IB_Taxes_Column))</f>
        <v/>
      </c>
      <c r="O334" s="17" t="str" cm="1">
        <f t="array" ref="O334">IF(INDEX('IB (Input)'!$A:$T,ROW(),IB_Currency_Column)="","",INDEX('IB (Input)'!$A:$T,ROW(),IB_Currency_Column))</f>
        <v/>
      </c>
      <c r="P334" s="17" t="str" cm="1">
        <f t="array" ref="P334">IF(INDEX('IB (Input)'!$A:$T,ROW(),IB_IB_Commission_Currency)="","",INDEX('IB (Input)'!$A:$T,ROW(),IB_IB_Commission_Currency))</f>
        <v/>
      </c>
      <c r="R334" s="17" t="str" cm="1">
        <f t="array" ref="R334">IFERROR(IF(O334="GBP",1,INDEX('HMRC FX Rate'!F:F,MATCH(LEFT(I334,6)&amp;O334,'HMRC FX Rate'!A:A,0))),"")</f>
        <v/>
      </c>
      <c r="S334" s="17" t="str" cm="1">
        <f t="array" ref="S334">IFERROR(IF(P334="GBP",1,INDEX('HMRC FX Rate'!F:F,MATCH(LEFT(I334,6)&amp;P334,'HMRC FX Rate'!A:A,0))),"")</f>
        <v/>
      </c>
    </row>
    <row r="335" spans="1:19">
      <c r="A335" s="17" t="str">
        <f t="shared" si="42"/>
        <v/>
      </c>
      <c r="B335" s="17" t="str">
        <f t="shared" si="43"/>
        <v/>
      </c>
      <c r="C335" s="17" t="str">
        <f t="shared" si="44"/>
        <v/>
      </c>
      <c r="D335" s="17" t="str">
        <f t="shared" si="45"/>
        <v/>
      </c>
      <c r="E335" s="17" t="str">
        <f t="shared" si="46"/>
        <v/>
      </c>
      <c r="F335" s="17" t="str">
        <f t="shared" si="47"/>
        <v/>
      </c>
      <c r="G335" s="17" t="str">
        <f t="shared" si="48"/>
        <v/>
      </c>
      <c r="I335" s="17" t="str" cm="1">
        <f t="array" ref="I335">IF(INDEX('IB (Input)'!$A:$T,ROW(),IB_TradeDate_Column)="","",INDEX('IB (Input)'!$A:$T,ROW(),IB_TradeDate_Column))</f>
        <v/>
      </c>
      <c r="J335" s="17" t="str" cm="1">
        <f t="array" ref="J335">IF(INDEX('IB (Input)'!$A:$T,ROW(),IB_Symbol_Column)="","",INDEX('IB (Input)'!$A:$T,ROW(),IB_Symbol_Column))</f>
        <v/>
      </c>
      <c r="K335" s="17" t="str" cm="1">
        <f t="array" ref="K335">IF(INDEX('IB (Input)'!$A:$T,ROW(),IB_Quantity_Column)="","",INDEX('IB (Input)'!$A:$T,ROW(),IB_Quantity_Column))</f>
        <v/>
      </c>
      <c r="L335" s="17" t="str" cm="1">
        <f t="array" ref="L335">IF(INDEX('IB (Input)'!$A:$T,ROW(),IB_TradePrice_Column)="","",INDEX('IB (Input)'!$A:$T,ROW(),IB_TradePrice_Column))</f>
        <v/>
      </c>
      <c r="M335" s="17" t="str" cm="1">
        <f t="array" ref="M335">IF(INDEX('IB (Input)'!$A:$T,ROW(),IB_Commission_Column)="","",INDEX('IB (Input)'!$A:$T,ROW(),IB_Commission_Column))</f>
        <v/>
      </c>
      <c r="N335" s="17" t="str" cm="1">
        <f t="array" ref="N335">IF(INDEX('IB (Input)'!$A:$T,ROW(),IB_Taxes_Column)="","",INDEX('IB (Input)'!$A:$T,ROW(),IB_Taxes_Column))</f>
        <v/>
      </c>
      <c r="O335" s="17" t="str" cm="1">
        <f t="array" ref="O335">IF(INDEX('IB (Input)'!$A:$T,ROW(),IB_Currency_Column)="","",INDEX('IB (Input)'!$A:$T,ROW(),IB_Currency_Column))</f>
        <v/>
      </c>
      <c r="P335" s="17" t="str" cm="1">
        <f t="array" ref="P335">IF(INDEX('IB (Input)'!$A:$T,ROW(),IB_IB_Commission_Currency)="","",INDEX('IB (Input)'!$A:$T,ROW(),IB_IB_Commission_Currency))</f>
        <v/>
      </c>
      <c r="R335" s="17" t="str" cm="1">
        <f t="array" ref="R335">IFERROR(IF(O335="GBP",1,INDEX('HMRC FX Rate'!F:F,MATCH(LEFT(I335,6)&amp;O335,'HMRC FX Rate'!A:A,0))),"")</f>
        <v/>
      </c>
      <c r="S335" s="17" t="str" cm="1">
        <f t="array" ref="S335">IFERROR(IF(P335="GBP",1,INDEX('HMRC FX Rate'!F:F,MATCH(LEFT(I335,6)&amp;P335,'HMRC FX Rate'!A:A,0))),"")</f>
        <v/>
      </c>
    </row>
    <row r="336" spans="1:19">
      <c r="A336" s="17" t="str">
        <f t="shared" si="42"/>
        <v/>
      </c>
      <c r="B336" s="17" t="str">
        <f t="shared" si="43"/>
        <v/>
      </c>
      <c r="C336" s="17" t="str">
        <f t="shared" si="44"/>
        <v/>
      </c>
      <c r="D336" s="17" t="str">
        <f t="shared" si="45"/>
        <v/>
      </c>
      <c r="E336" s="17" t="str">
        <f t="shared" si="46"/>
        <v/>
      </c>
      <c r="F336" s="17" t="str">
        <f t="shared" si="47"/>
        <v/>
      </c>
      <c r="G336" s="17" t="str">
        <f t="shared" si="48"/>
        <v/>
      </c>
      <c r="I336" s="17" t="str" cm="1">
        <f t="array" ref="I336">IF(INDEX('IB (Input)'!$A:$T,ROW(),IB_TradeDate_Column)="","",INDEX('IB (Input)'!$A:$T,ROW(),IB_TradeDate_Column))</f>
        <v/>
      </c>
      <c r="J336" s="17" t="str" cm="1">
        <f t="array" ref="J336">IF(INDEX('IB (Input)'!$A:$T,ROW(),IB_Symbol_Column)="","",INDEX('IB (Input)'!$A:$T,ROW(),IB_Symbol_Column))</f>
        <v/>
      </c>
      <c r="K336" s="17" t="str" cm="1">
        <f t="array" ref="K336">IF(INDEX('IB (Input)'!$A:$T,ROW(),IB_Quantity_Column)="","",INDEX('IB (Input)'!$A:$T,ROW(),IB_Quantity_Column))</f>
        <v/>
      </c>
      <c r="L336" s="17" t="str" cm="1">
        <f t="array" ref="L336">IF(INDEX('IB (Input)'!$A:$T,ROW(),IB_TradePrice_Column)="","",INDEX('IB (Input)'!$A:$T,ROW(),IB_TradePrice_Column))</f>
        <v/>
      </c>
      <c r="M336" s="17" t="str" cm="1">
        <f t="array" ref="M336">IF(INDEX('IB (Input)'!$A:$T,ROW(),IB_Commission_Column)="","",INDEX('IB (Input)'!$A:$T,ROW(),IB_Commission_Column))</f>
        <v/>
      </c>
      <c r="N336" s="17" t="str" cm="1">
        <f t="array" ref="N336">IF(INDEX('IB (Input)'!$A:$T,ROW(),IB_Taxes_Column)="","",INDEX('IB (Input)'!$A:$T,ROW(),IB_Taxes_Column))</f>
        <v/>
      </c>
      <c r="O336" s="17" t="str" cm="1">
        <f t="array" ref="O336">IF(INDEX('IB (Input)'!$A:$T,ROW(),IB_Currency_Column)="","",INDEX('IB (Input)'!$A:$T,ROW(),IB_Currency_Column))</f>
        <v/>
      </c>
      <c r="P336" s="17" t="str" cm="1">
        <f t="array" ref="P336">IF(INDEX('IB (Input)'!$A:$T,ROW(),IB_IB_Commission_Currency)="","",INDEX('IB (Input)'!$A:$T,ROW(),IB_IB_Commission_Currency))</f>
        <v/>
      </c>
      <c r="R336" s="17" t="str" cm="1">
        <f t="array" ref="R336">IFERROR(IF(O336="GBP",1,INDEX('HMRC FX Rate'!F:F,MATCH(LEFT(I336,6)&amp;O336,'HMRC FX Rate'!A:A,0))),"")</f>
        <v/>
      </c>
      <c r="S336" s="17" t="str" cm="1">
        <f t="array" ref="S336">IFERROR(IF(P336="GBP",1,INDEX('HMRC FX Rate'!F:F,MATCH(LEFT(I336,6)&amp;P336,'HMRC FX Rate'!A:A,0))),"")</f>
        <v/>
      </c>
    </row>
    <row r="337" spans="1:19">
      <c r="A337" s="17" t="str">
        <f t="shared" si="42"/>
        <v/>
      </c>
      <c r="B337" s="17" t="str">
        <f t="shared" si="43"/>
        <v/>
      </c>
      <c r="C337" s="17" t="str">
        <f t="shared" si="44"/>
        <v/>
      </c>
      <c r="D337" s="17" t="str">
        <f t="shared" si="45"/>
        <v/>
      </c>
      <c r="E337" s="17" t="str">
        <f t="shared" si="46"/>
        <v/>
      </c>
      <c r="F337" s="17" t="str">
        <f t="shared" si="47"/>
        <v/>
      </c>
      <c r="G337" s="17" t="str">
        <f t="shared" si="48"/>
        <v/>
      </c>
      <c r="I337" s="17" t="str" cm="1">
        <f t="array" ref="I337">IF(INDEX('IB (Input)'!$A:$T,ROW(),IB_TradeDate_Column)="","",INDEX('IB (Input)'!$A:$T,ROW(),IB_TradeDate_Column))</f>
        <v/>
      </c>
      <c r="J337" s="17" t="str" cm="1">
        <f t="array" ref="J337">IF(INDEX('IB (Input)'!$A:$T,ROW(),IB_Symbol_Column)="","",INDEX('IB (Input)'!$A:$T,ROW(),IB_Symbol_Column))</f>
        <v/>
      </c>
      <c r="K337" s="17" t="str" cm="1">
        <f t="array" ref="K337">IF(INDEX('IB (Input)'!$A:$T,ROW(),IB_Quantity_Column)="","",INDEX('IB (Input)'!$A:$T,ROW(),IB_Quantity_Column))</f>
        <v/>
      </c>
      <c r="L337" s="17" t="str" cm="1">
        <f t="array" ref="L337">IF(INDEX('IB (Input)'!$A:$T,ROW(),IB_TradePrice_Column)="","",INDEX('IB (Input)'!$A:$T,ROW(),IB_TradePrice_Column))</f>
        <v/>
      </c>
      <c r="M337" s="17" t="str" cm="1">
        <f t="array" ref="M337">IF(INDEX('IB (Input)'!$A:$T,ROW(),IB_Commission_Column)="","",INDEX('IB (Input)'!$A:$T,ROW(),IB_Commission_Column))</f>
        <v/>
      </c>
      <c r="N337" s="17" t="str" cm="1">
        <f t="array" ref="N337">IF(INDEX('IB (Input)'!$A:$T,ROW(),IB_Taxes_Column)="","",INDEX('IB (Input)'!$A:$T,ROW(),IB_Taxes_Column))</f>
        <v/>
      </c>
      <c r="O337" s="17" t="str" cm="1">
        <f t="array" ref="O337">IF(INDEX('IB (Input)'!$A:$T,ROW(),IB_Currency_Column)="","",INDEX('IB (Input)'!$A:$T,ROW(),IB_Currency_Column))</f>
        <v/>
      </c>
      <c r="P337" s="17" t="str" cm="1">
        <f t="array" ref="P337">IF(INDEX('IB (Input)'!$A:$T,ROW(),IB_IB_Commission_Currency)="","",INDEX('IB (Input)'!$A:$T,ROW(),IB_IB_Commission_Currency))</f>
        <v/>
      </c>
      <c r="R337" s="17" t="str" cm="1">
        <f t="array" ref="R337">IFERROR(IF(O337="GBP",1,INDEX('HMRC FX Rate'!F:F,MATCH(LEFT(I337,6)&amp;O337,'HMRC FX Rate'!A:A,0))),"")</f>
        <v/>
      </c>
      <c r="S337" s="17" t="str" cm="1">
        <f t="array" ref="S337">IFERROR(IF(P337="GBP",1,INDEX('HMRC FX Rate'!F:F,MATCH(LEFT(I337,6)&amp;P337,'HMRC FX Rate'!A:A,0))),"")</f>
        <v/>
      </c>
    </row>
    <row r="338" spans="1:19">
      <c r="A338" s="17" t="str">
        <f t="shared" si="42"/>
        <v/>
      </c>
      <c r="B338" s="17" t="str">
        <f t="shared" si="43"/>
        <v/>
      </c>
      <c r="C338" s="17" t="str">
        <f t="shared" si="44"/>
        <v/>
      </c>
      <c r="D338" s="17" t="str">
        <f t="shared" si="45"/>
        <v/>
      </c>
      <c r="E338" s="17" t="str">
        <f t="shared" si="46"/>
        <v/>
      </c>
      <c r="F338" s="17" t="str">
        <f t="shared" si="47"/>
        <v/>
      </c>
      <c r="G338" s="17" t="str">
        <f t="shared" si="48"/>
        <v/>
      </c>
      <c r="I338" s="17" t="str" cm="1">
        <f t="array" ref="I338">IF(INDEX('IB (Input)'!$A:$T,ROW(),IB_TradeDate_Column)="","",INDEX('IB (Input)'!$A:$T,ROW(),IB_TradeDate_Column))</f>
        <v/>
      </c>
      <c r="J338" s="17" t="str" cm="1">
        <f t="array" ref="J338">IF(INDEX('IB (Input)'!$A:$T,ROW(),IB_Symbol_Column)="","",INDEX('IB (Input)'!$A:$T,ROW(),IB_Symbol_Column))</f>
        <v/>
      </c>
      <c r="K338" s="17" t="str" cm="1">
        <f t="array" ref="K338">IF(INDEX('IB (Input)'!$A:$T,ROW(),IB_Quantity_Column)="","",INDEX('IB (Input)'!$A:$T,ROW(),IB_Quantity_Column))</f>
        <v/>
      </c>
      <c r="L338" s="17" t="str" cm="1">
        <f t="array" ref="L338">IF(INDEX('IB (Input)'!$A:$T,ROW(),IB_TradePrice_Column)="","",INDEX('IB (Input)'!$A:$T,ROW(),IB_TradePrice_Column))</f>
        <v/>
      </c>
      <c r="M338" s="17" t="str" cm="1">
        <f t="array" ref="M338">IF(INDEX('IB (Input)'!$A:$T,ROW(),IB_Commission_Column)="","",INDEX('IB (Input)'!$A:$T,ROW(),IB_Commission_Column))</f>
        <v/>
      </c>
      <c r="N338" s="17" t="str" cm="1">
        <f t="array" ref="N338">IF(INDEX('IB (Input)'!$A:$T,ROW(),IB_Taxes_Column)="","",INDEX('IB (Input)'!$A:$T,ROW(),IB_Taxes_Column))</f>
        <v/>
      </c>
      <c r="O338" s="17" t="str" cm="1">
        <f t="array" ref="O338">IF(INDEX('IB (Input)'!$A:$T,ROW(),IB_Currency_Column)="","",INDEX('IB (Input)'!$A:$T,ROW(),IB_Currency_Column))</f>
        <v/>
      </c>
      <c r="P338" s="17" t="str" cm="1">
        <f t="array" ref="P338">IF(INDEX('IB (Input)'!$A:$T,ROW(),IB_IB_Commission_Currency)="","",INDEX('IB (Input)'!$A:$T,ROW(),IB_IB_Commission_Currency))</f>
        <v/>
      </c>
      <c r="R338" s="17" t="str" cm="1">
        <f t="array" ref="R338">IFERROR(IF(O338="GBP",1,INDEX('HMRC FX Rate'!F:F,MATCH(LEFT(I338,6)&amp;O338,'HMRC FX Rate'!A:A,0))),"")</f>
        <v/>
      </c>
      <c r="S338" s="17" t="str" cm="1">
        <f t="array" ref="S338">IFERROR(IF(P338="GBP",1,INDEX('HMRC FX Rate'!F:F,MATCH(LEFT(I338,6)&amp;P338,'HMRC FX Rate'!A:A,0))),"")</f>
        <v/>
      </c>
    </row>
    <row r="339" spans="1:19">
      <c r="A339" s="17" t="str">
        <f t="shared" si="42"/>
        <v/>
      </c>
      <c r="B339" s="17" t="str">
        <f t="shared" si="43"/>
        <v/>
      </c>
      <c r="C339" s="17" t="str">
        <f t="shared" si="44"/>
        <v/>
      </c>
      <c r="D339" s="17" t="str">
        <f t="shared" si="45"/>
        <v/>
      </c>
      <c r="E339" s="17" t="str">
        <f t="shared" si="46"/>
        <v/>
      </c>
      <c r="F339" s="17" t="str">
        <f t="shared" si="47"/>
        <v/>
      </c>
      <c r="G339" s="17" t="str">
        <f t="shared" si="48"/>
        <v/>
      </c>
      <c r="I339" s="17" t="str" cm="1">
        <f t="array" ref="I339">IF(INDEX('IB (Input)'!$A:$T,ROW(),IB_TradeDate_Column)="","",INDEX('IB (Input)'!$A:$T,ROW(),IB_TradeDate_Column))</f>
        <v/>
      </c>
      <c r="J339" s="17" t="str" cm="1">
        <f t="array" ref="J339">IF(INDEX('IB (Input)'!$A:$T,ROW(),IB_Symbol_Column)="","",INDEX('IB (Input)'!$A:$T,ROW(),IB_Symbol_Column))</f>
        <v/>
      </c>
      <c r="K339" s="17" t="str" cm="1">
        <f t="array" ref="K339">IF(INDEX('IB (Input)'!$A:$T,ROW(),IB_Quantity_Column)="","",INDEX('IB (Input)'!$A:$T,ROW(),IB_Quantity_Column))</f>
        <v/>
      </c>
      <c r="L339" s="17" t="str" cm="1">
        <f t="array" ref="L339">IF(INDEX('IB (Input)'!$A:$T,ROW(),IB_TradePrice_Column)="","",INDEX('IB (Input)'!$A:$T,ROW(),IB_TradePrice_Column))</f>
        <v/>
      </c>
      <c r="M339" s="17" t="str" cm="1">
        <f t="array" ref="M339">IF(INDEX('IB (Input)'!$A:$T,ROW(),IB_Commission_Column)="","",INDEX('IB (Input)'!$A:$T,ROW(),IB_Commission_Column))</f>
        <v/>
      </c>
      <c r="N339" s="17" t="str" cm="1">
        <f t="array" ref="N339">IF(INDEX('IB (Input)'!$A:$T,ROW(),IB_Taxes_Column)="","",INDEX('IB (Input)'!$A:$T,ROW(),IB_Taxes_Column))</f>
        <v/>
      </c>
      <c r="O339" s="17" t="str" cm="1">
        <f t="array" ref="O339">IF(INDEX('IB (Input)'!$A:$T,ROW(),IB_Currency_Column)="","",INDEX('IB (Input)'!$A:$T,ROW(),IB_Currency_Column))</f>
        <v/>
      </c>
      <c r="P339" s="17" t="str" cm="1">
        <f t="array" ref="P339">IF(INDEX('IB (Input)'!$A:$T,ROW(),IB_IB_Commission_Currency)="","",INDEX('IB (Input)'!$A:$T,ROW(),IB_IB_Commission_Currency))</f>
        <v/>
      </c>
      <c r="R339" s="17" t="str" cm="1">
        <f t="array" ref="R339">IFERROR(IF(O339="GBP",1,INDEX('HMRC FX Rate'!F:F,MATCH(LEFT(I339,6)&amp;O339,'HMRC FX Rate'!A:A,0))),"")</f>
        <v/>
      </c>
      <c r="S339" s="17" t="str" cm="1">
        <f t="array" ref="S339">IFERROR(IF(P339="GBP",1,INDEX('HMRC FX Rate'!F:F,MATCH(LEFT(I339,6)&amp;P339,'HMRC FX Rate'!A:A,0))),"")</f>
        <v/>
      </c>
    </row>
    <row r="340" spans="1:19">
      <c r="A340" s="17" t="str">
        <f t="shared" si="42"/>
        <v/>
      </c>
      <c r="B340" s="17" t="str">
        <f t="shared" si="43"/>
        <v/>
      </c>
      <c r="C340" s="17" t="str">
        <f t="shared" si="44"/>
        <v/>
      </c>
      <c r="D340" s="17" t="str">
        <f t="shared" si="45"/>
        <v/>
      </c>
      <c r="E340" s="17" t="str">
        <f t="shared" si="46"/>
        <v/>
      </c>
      <c r="F340" s="17" t="str">
        <f t="shared" si="47"/>
        <v/>
      </c>
      <c r="G340" s="17" t="str">
        <f t="shared" si="48"/>
        <v/>
      </c>
      <c r="I340" s="17" t="str" cm="1">
        <f t="array" ref="I340">IF(INDEX('IB (Input)'!$A:$T,ROW(),IB_TradeDate_Column)="","",INDEX('IB (Input)'!$A:$T,ROW(),IB_TradeDate_Column))</f>
        <v/>
      </c>
      <c r="J340" s="17" t="str" cm="1">
        <f t="array" ref="J340">IF(INDEX('IB (Input)'!$A:$T,ROW(),IB_Symbol_Column)="","",INDEX('IB (Input)'!$A:$T,ROW(),IB_Symbol_Column))</f>
        <v/>
      </c>
      <c r="K340" s="17" t="str" cm="1">
        <f t="array" ref="K340">IF(INDEX('IB (Input)'!$A:$T,ROW(),IB_Quantity_Column)="","",INDEX('IB (Input)'!$A:$T,ROW(),IB_Quantity_Column))</f>
        <v/>
      </c>
      <c r="L340" s="17" t="str" cm="1">
        <f t="array" ref="L340">IF(INDEX('IB (Input)'!$A:$T,ROW(),IB_TradePrice_Column)="","",INDEX('IB (Input)'!$A:$T,ROW(),IB_TradePrice_Column))</f>
        <v/>
      </c>
      <c r="M340" s="17" t="str" cm="1">
        <f t="array" ref="M340">IF(INDEX('IB (Input)'!$A:$T,ROW(),IB_Commission_Column)="","",INDEX('IB (Input)'!$A:$T,ROW(),IB_Commission_Column))</f>
        <v/>
      </c>
      <c r="N340" s="17" t="str" cm="1">
        <f t="array" ref="N340">IF(INDEX('IB (Input)'!$A:$T,ROW(),IB_Taxes_Column)="","",INDEX('IB (Input)'!$A:$T,ROW(),IB_Taxes_Column))</f>
        <v/>
      </c>
      <c r="O340" s="17" t="str" cm="1">
        <f t="array" ref="O340">IF(INDEX('IB (Input)'!$A:$T,ROW(),IB_Currency_Column)="","",INDEX('IB (Input)'!$A:$T,ROW(),IB_Currency_Column))</f>
        <v/>
      </c>
      <c r="P340" s="17" t="str" cm="1">
        <f t="array" ref="P340">IF(INDEX('IB (Input)'!$A:$T,ROW(),IB_IB_Commission_Currency)="","",INDEX('IB (Input)'!$A:$T,ROW(),IB_IB_Commission_Currency))</f>
        <v/>
      </c>
      <c r="R340" s="17" t="str" cm="1">
        <f t="array" ref="R340">IFERROR(IF(O340="GBP",1,INDEX('HMRC FX Rate'!F:F,MATCH(LEFT(I340,6)&amp;O340,'HMRC FX Rate'!A:A,0))),"")</f>
        <v/>
      </c>
      <c r="S340" s="17" t="str" cm="1">
        <f t="array" ref="S340">IFERROR(IF(P340="GBP",1,INDEX('HMRC FX Rate'!F:F,MATCH(LEFT(I340,6)&amp;P340,'HMRC FX Rate'!A:A,0))),"")</f>
        <v/>
      </c>
    </row>
    <row r="341" spans="1:19">
      <c r="A341" s="17" t="str">
        <f t="shared" si="42"/>
        <v/>
      </c>
      <c r="B341" s="17" t="str">
        <f t="shared" si="43"/>
        <v/>
      </c>
      <c r="C341" s="17" t="str">
        <f t="shared" si="44"/>
        <v/>
      </c>
      <c r="D341" s="17" t="str">
        <f t="shared" si="45"/>
        <v/>
      </c>
      <c r="E341" s="17" t="str">
        <f t="shared" si="46"/>
        <v/>
      </c>
      <c r="F341" s="17" t="str">
        <f t="shared" si="47"/>
        <v/>
      </c>
      <c r="G341" s="17" t="str">
        <f t="shared" si="48"/>
        <v/>
      </c>
      <c r="I341" s="17" t="str" cm="1">
        <f t="array" ref="I341">IF(INDEX('IB (Input)'!$A:$T,ROW(),IB_TradeDate_Column)="","",INDEX('IB (Input)'!$A:$T,ROW(),IB_TradeDate_Column))</f>
        <v/>
      </c>
      <c r="J341" s="17" t="str" cm="1">
        <f t="array" ref="J341">IF(INDEX('IB (Input)'!$A:$T,ROW(),IB_Symbol_Column)="","",INDEX('IB (Input)'!$A:$T,ROW(),IB_Symbol_Column))</f>
        <v/>
      </c>
      <c r="K341" s="17" t="str" cm="1">
        <f t="array" ref="K341">IF(INDEX('IB (Input)'!$A:$T,ROW(),IB_Quantity_Column)="","",INDEX('IB (Input)'!$A:$T,ROW(),IB_Quantity_Column))</f>
        <v/>
      </c>
      <c r="L341" s="17" t="str" cm="1">
        <f t="array" ref="L341">IF(INDEX('IB (Input)'!$A:$T,ROW(),IB_TradePrice_Column)="","",INDEX('IB (Input)'!$A:$T,ROW(),IB_TradePrice_Column))</f>
        <v/>
      </c>
      <c r="M341" s="17" t="str" cm="1">
        <f t="array" ref="M341">IF(INDEX('IB (Input)'!$A:$T,ROW(),IB_Commission_Column)="","",INDEX('IB (Input)'!$A:$T,ROW(),IB_Commission_Column))</f>
        <v/>
      </c>
      <c r="N341" s="17" t="str" cm="1">
        <f t="array" ref="N341">IF(INDEX('IB (Input)'!$A:$T,ROW(),IB_Taxes_Column)="","",INDEX('IB (Input)'!$A:$T,ROW(),IB_Taxes_Column))</f>
        <v/>
      </c>
      <c r="O341" s="17" t="str" cm="1">
        <f t="array" ref="O341">IF(INDEX('IB (Input)'!$A:$T,ROW(),IB_Currency_Column)="","",INDEX('IB (Input)'!$A:$T,ROW(),IB_Currency_Column))</f>
        <v/>
      </c>
      <c r="P341" s="17" t="str" cm="1">
        <f t="array" ref="P341">IF(INDEX('IB (Input)'!$A:$T,ROW(),IB_IB_Commission_Currency)="","",INDEX('IB (Input)'!$A:$T,ROW(),IB_IB_Commission_Currency))</f>
        <v/>
      </c>
      <c r="R341" s="17" t="str" cm="1">
        <f t="array" ref="R341">IFERROR(IF(O341="GBP",1,INDEX('HMRC FX Rate'!F:F,MATCH(LEFT(I341,6)&amp;O341,'HMRC FX Rate'!A:A,0))),"")</f>
        <v/>
      </c>
      <c r="S341" s="17" t="str" cm="1">
        <f t="array" ref="S341">IFERROR(IF(P341="GBP",1,INDEX('HMRC FX Rate'!F:F,MATCH(LEFT(I341,6)&amp;P341,'HMRC FX Rate'!A:A,0))),"")</f>
        <v/>
      </c>
    </row>
    <row r="342" spans="1:19">
      <c r="A342" s="17" t="str">
        <f t="shared" si="42"/>
        <v/>
      </c>
      <c r="B342" s="17" t="str">
        <f t="shared" si="43"/>
        <v/>
      </c>
      <c r="C342" s="17" t="str">
        <f t="shared" si="44"/>
        <v/>
      </c>
      <c r="D342" s="17" t="str">
        <f t="shared" si="45"/>
        <v/>
      </c>
      <c r="E342" s="17" t="str">
        <f t="shared" si="46"/>
        <v/>
      </c>
      <c r="F342" s="17" t="str">
        <f t="shared" si="47"/>
        <v/>
      </c>
      <c r="G342" s="17" t="str">
        <f t="shared" si="48"/>
        <v/>
      </c>
      <c r="I342" s="17" t="str" cm="1">
        <f t="array" ref="I342">IF(INDEX('IB (Input)'!$A:$T,ROW(),IB_TradeDate_Column)="","",INDEX('IB (Input)'!$A:$T,ROW(),IB_TradeDate_Column))</f>
        <v/>
      </c>
      <c r="J342" s="17" t="str" cm="1">
        <f t="array" ref="J342">IF(INDEX('IB (Input)'!$A:$T,ROW(),IB_Symbol_Column)="","",INDEX('IB (Input)'!$A:$T,ROW(),IB_Symbol_Column))</f>
        <v/>
      </c>
      <c r="K342" s="17" t="str" cm="1">
        <f t="array" ref="K342">IF(INDEX('IB (Input)'!$A:$T,ROW(),IB_Quantity_Column)="","",INDEX('IB (Input)'!$A:$T,ROW(),IB_Quantity_Column))</f>
        <v/>
      </c>
      <c r="L342" s="17" t="str" cm="1">
        <f t="array" ref="L342">IF(INDEX('IB (Input)'!$A:$T,ROW(),IB_TradePrice_Column)="","",INDEX('IB (Input)'!$A:$T,ROW(),IB_TradePrice_Column))</f>
        <v/>
      </c>
      <c r="M342" s="17" t="str" cm="1">
        <f t="array" ref="M342">IF(INDEX('IB (Input)'!$A:$T,ROW(),IB_Commission_Column)="","",INDEX('IB (Input)'!$A:$T,ROW(),IB_Commission_Column))</f>
        <v/>
      </c>
      <c r="N342" s="17" t="str" cm="1">
        <f t="array" ref="N342">IF(INDEX('IB (Input)'!$A:$T,ROW(),IB_Taxes_Column)="","",INDEX('IB (Input)'!$A:$T,ROW(),IB_Taxes_Column))</f>
        <v/>
      </c>
      <c r="O342" s="17" t="str" cm="1">
        <f t="array" ref="O342">IF(INDEX('IB (Input)'!$A:$T,ROW(),IB_Currency_Column)="","",INDEX('IB (Input)'!$A:$T,ROW(),IB_Currency_Column))</f>
        <v/>
      </c>
      <c r="P342" s="17" t="str" cm="1">
        <f t="array" ref="P342">IF(INDEX('IB (Input)'!$A:$T,ROW(),IB_IB_Commission_Currency)="","",INDEX('IB (Input)'!$A:$T,ROW(),IB_IB_Commission_Currency))</f>
        <v/>
      </c>
      <c r="R342" s="17" t="str" cm="1">
        <f t="array" ref="R342">IFERROR(IF(O342="GBP",1,INDEX('HMRC FX Rate'!F:F,MATCH(LEFT(I342,6)&amp;O342,'HMRC FX Rate'!A:A,0))),"")</f>
        <v/>
      </c>
      <c r="S342" s="17" t="str" cm="1">
        <f t="array" ref="S342">IFERROR(IF(P342="GBP",1,INDEX('HMRC FX Rate'!F:F,MATCH(LEFT(I342,6)&amp;P342,'HMRC FX Rate'!A:A,0))),"")</f>
        <v/>
      </c>
    </row>
    <row r="343" spans="1:19">
      <c r="A343" s="17" t="str">
        <f t="shared" si="42"/>
        <v/>
      </c>
      <c r="B343" s="17" t="str">
        <f t="shared" si="43"/>
        <v/>
      </c>
      <c r="C343" s="17" t="str">
        <f t="shared" si="44"/>
        <v/>
      </c>
      <c r="D343" s="17" t="str">
        <f t="shared" si="45"/>
        <v/>
      </c>
      <c r="E343" s="17" t="str">
        <f t="shared" si="46"/>
        <v/>
      </c>
      <c r="F343" s="17" t="str">
        <f t="shared" si="47"/>
        <v/>
      </c>
      <c r="G343" s="17" t="str">
        <f t="shared" si="48"/>
        <v/>
      </c>
      <c r="I343" s="17" t="str" cm="1">
        <f t="array" ref="I343">IF(INDEX('IB (Input)'!$A:$T,ROW(),IB_TradeDate_Column)="","",INDEX('IB (Input)'!$A:$T,ROW(),IB_TradeDate_Column))</f>
        <v/>
      </c>
      <c r="J343" s="17" t="str" cm="1">
        <f t="array" ref="J343">IF(INDEX('IB (Input)'!$A:$T,ROW(),IB_Symbol_Column)="","",INDEX('IB (Input)'!$A:$T,ROW(),IB_Symbol_Column))</f>
        <v/>
      </c>
      <c r="K343" s="17" t="str" cm="1">
        <f t="array" ref="K343">IF(INDEX('IB (Input)'!$A:$T,ROW(),IB_Quantity_Column)="","",INDEX('IB (Input)'!$A:$T,ROW(),IB_Quantity_Column))</f>
        <v/>
      </c>
      <c r="L343" s="17" t="str" cm="1">
        <f t="array" ref="L343">IF(INDEX('IB (Input)'!$A:$T,ROW(),IB_TradePrice_Column)="","",INDEX('IB (Input)'!$A:$T,ROW(),IB_TradePrice_Column))</f>
        <v/>
      </c>
      <c r="M343" s="17" t="str" cm="1">
        <f t="array" ref="M343">IF(INDEX('IB (Input)'!$A:$T,ROW(),IB_Commission_Column)="","",INDEX('IB (Input)'!$A:$T,ROW(),IB_Commission_Column))</f>
        <v/>
      </c>
      <c r="N343" s="17" t="str" cm="1">
        <f t="array" ref="N343">IF(INDEX('IB (Input)'!$A:$T,ROW(),IB_Taxes_Column)="","",INDEX('IB (Input)'!$A:$T,ROW(),IB_Taxes_Column))</f>
        <v/>
      </c>
      <c r="O343" s="17" t="str" cm="1">
        <f t="array" ref="O343">IF(INDEX('IB (Input)'!$A:$T,ROW(),IB_Currency_Column)="","",INDEX('IB (Input)'!$A:$T,ROW(),IB_Currency_Column))</f>
        <v/>
      </c>
      <c r="P343" s="17" t="str" cm="1">
        <f t="array" ref="P343">IF(INDEX('IB (Input)'!$A:$T,ROW(),IB_IB_Commission_Currency)="","",INDEX('IB (Input)'!$A:$T,ROW(),IB_IB_Commission_Currency))</f>
        <v/>
      </c>
      <c r="R343" s="17" t="str" cm="1">
        <f t="array" ref="R343">IFERROR(IF(O343="GBP",1,INDEX('HMRC FX Rate'!F:F,MATCH(LEFT(I343,6)&amp;O343,'HMRC FX Rate'!A:A,0))),"")</f>
        <v/>
      </c>
      <c r="S343" s="17" t="str" cm="1">
        <f t="array" ref="S343">IFERROR(IF(P343="GBP",1,INDEX('HMRC FX Rate'!F:F,MATCH(LEFT(I343,6)&amp;P343,'HMRC FX Rate'!A:A,0))),"")</f>
        <v/>
      </c>
    </row>
    <row r="344" spans="1:19">
      <c r="A344" s="17" t="str">
        <f t="shared" si="42"/>
        <v/>
      </c>
      <c r="B344" s="17" t="str">
        <f t="shared" si="43"/>
        <v/>
      </c>
      <c r="C344" s="17" t="str">
        <f t="shared" si="44"/>
        <v/>
      </c>
      <c r="D344" s="17" t="str">
        <f t="shared" si="45"/>
        <v/>
      </c>
      <c r="E344" s="17" t="str">
        <f t="shared" si="46"/>
        <v/>
      </c>
      <c r="F344" s="17" t="str">
        <f t="shared" si="47"/>
        <v/>
      </c>
      <c r="G344" s="17" t="str">
        <f t="shared" si="48"/>
        <v/>
      </c>
      <c r="I344" s="17" t="str" cm="1">
        <f t="array" ref="I344">IF(INDEX('IB (Input)'!$A:$T,ROW(),IB_TradeDate_Column)="","",INDEX('IB (Input)'!$A:$T,ROW(),IB_TradeDate_Column))</f>
        <v/>
      </c>
      <c r="J344" s="17" t="str" cm="1">
        <f t="array" ref="J344">IF(INDEX('IB (Input)'!$A:$T,ROW(),IB_Symbol_Column)="","",INDEX('IB (Input)'!$A:$T,ROW(),IB_Symbol_Column))</f>
        <v/>
      </c>
      <c r="K344" s="17" t="str" cm="1">
        <f t="array" ref="K344">IF(INDEX('IB (Input)'!$A:$T,ROW(),IB_Quantity_Column)="","",INDEX('IB (Input)'!$A:$T,ROW(),IB_Quantity_Column))</f>
        <v/>
      </c>
      <c r="L344" s="17" t="str" cm="1">
        <f t="array" ref="L344">IF(INDEX('IB (Input)'!$A:$T,ROW(),IB_TradePrice_Column)="","",INDEX('IB (Input)'!$A:$T,ROW(),IB_TradePrice_Column))</f>
        <v/>
      </c>
      <c r="M344" s="17" t="str" cm="1">
        <f t="array" ref="M344">IF(INDEX('IB (Input)'!$A:$T,ROW(),IB_Commission_Column)="","",INDEX('IB (Input)'!$A:$T,ROW(),IB_Commission_Column))</f>
        <v/>
      </c>
      <c r="N344" s="17" t="str" cm="1">
        <f t="array" ref="N344">IF(INDEX('IB (Input)'!$A:$T,ROW(),IB_Taxes_Column)="","",INDEX('IB (Input)'!$A:$T,ROW(),IB_Taxes_Column))</f>
        <v/>
      </c>
      <c r="O344" s="17" t="str" cm="1">
        <f t="array" ref="O344">IF(INDEX('IB (Input)'!$A:$T,ROW(),IB_Currency_Column)="","",INDEX('IB (Input)'!$A:$T,ROW(),IB_Currency_Column))</f>
        <v/>
      </c>
      <c r="P344" s="17" t="str" cm="1">
        <f t="array" ref="P344">IF(INDEX('IB (Input)'!$A:$T,ROW(),IB_IB_Commission_Currency)="","",INDEX('IB (Input)'!$A:$T,ROW(),IB_IB_Commission_Currency))</f>
        <v/>
      </c>
      <c r="R344" s="17" t="str" cm="1">
        <f t="array" ref="R344">IFERROR(IF(O344="GBP",1,INDEX('HMRC FX Rate'!F:F,MATCH(LEFT(I344,6)&amp;O344,'HMRC FX Rate'!A:A,0))),"")</f>
        <v/>
      </c>
      <c r="S344" s="17" t="str" cm="1">
        <f t="array" ref="S344">IFERROR(IF(P344="GBP",1,INDEX('HMRC FX Rate'!F:F,MATCH(LEFT(I344,6)&amp;P344,'HMRC FX Rate'!A:A,0))),"")</f>
        <v/>
      </c>
    </row>
    <row r="345" spans="1:19">
      <c r="A345" s="17" t="str">
        <f t="shared" si="42"/>
        <v/>
      </c>
      <c r="B345" s="17" t="str">
        <f t="shared" si="43"/>
        <v/>
      </c>
      <c r="C345" s="17" t="str">
        <f t="shared" si="44"/>
        <v/>
      </c>
      <c r="D345" s="17" t="str">
        <f t="shared" si="45"/>
        <v/>
      </c>
      <c r="E345" s="17" t="str">
        <f t="shared" si="46"/>
        <v/>
      </c>
      <c r="F345" s="17" t="str">
        <f t="shared" si="47"/>
        <v/>
      </c>
      <c r="G345" s="17" t="str">
        <f t="shared" si="48"/>
        <v/>
      </c>
      <c r="I345" s="17" t="str" cm="1">
        <f t="array" ref="I345">IF(INDEX('IB (Input)'!$A:$T,ROW(),IB_TradeDate_Column)="","",INDEX('IB (Input)'!$A:$T,ROW(),IB_TradeDate_Column))</f>
        <v/>
      </c>
      <c r="J345" s="17" t="str" cm="1">
        <f t="array" ref="J345">IF(INDEX('IB (Input)'!$A:$T,ROW(),IB_Symbol_Column)="","",INDEX('IB (Input)'!$A:$T,ROW(),IB_Symbol_Column))</f>
        <v/>
      </c>
      <c r="K345" s="17" t="str" cm="1">
        <f t="array" ref="K345">IF(INDEX('IB (Input)'!$A:$T,ROW(),IB_Quantity_Column)="","",INDEX('IB (Input)'!$A:$T,ROW(),IB_Quantity_Column))</f>
        <v/>
      </c>
      <c r="L345" s="17" t="str" cm="1">
        <f t="array" ref="L345">IF(INDEX('IB (Input)'!$A:$T,ROW(),IB_TradePrice_Column)="","",INDEX('IB (Input)'!$A:$T,ROW(),IB_TradePrice_Column))</f>
        <v/>
      </c>
      <c r="M345" s="17" t="str" cm="1">
        <f t="array" ref="M345">IF(INDEX('IB (Input)'!$A:$T,ROW(),IB_Commission_Column)="","",INDEX('IB (Input)'!$A:$T,ROW(),IB_Commission_Column))</f>
        <v/>
      </c>
      <c r="N345" s="17" t="str" cm="1">
        <f t="array" ref="N345">IF(INDEX('IB (Input)'!$A:$T,ROW(),IB_Taxes_Column)="","",INDEX('IB (Input)'!$A:$T,ROW(),IB_Taxes_Column))</f>
        <v/>
      </c>
      <c r="O345" s="17" t="str" cm="1">
        <f t="array" ref="O345">IF(INDEX('IB (Input)'!$A:$T,ROW(),IB_Currency_Column)="","",INDEX('IB (Input)'!$A:$T,ROW(),IB_Currency_Column))</f>
        <v/>
      </c>
      <c r="P345" s="17" t="str" cm="1">
        <f t="array" ref="P345">IF(INDEX('IB (Input)'!$A:$T,ROW(),IB_IB_Commission_Currency)="","",INDEX('IB (Input)'!$A:$T,ROW(),IB_IB_Commission_Currency))</f>
        <v/>
      </c>
      <c r="R345" s="17" t="str" cm="1">
        <f t="array" ref="R345">IFERROR(IF(O345="GBP",1,INDEX('HMRC FX Rate'!F:F,MATCH(LEFT(I345,6)&amp;O345,'HMRC FX Rate'!A:A,0))),"")</f>
        <v/>
      </c>
      <c r="S345" s="17" t="str" cm="1">
        <f t="array" ref="S345">IFERROR(IF(P345="GBP",1,INDEX('HMRC FX Rate'!F:F,MATCH(LEFT(I345,6)&amp;P345,'HMRC FX Rate'!A:A,0))),"")</f>
        <v/>
      </c>
    </row>
    <row r="346" spans="1:19">
      <c r="A346" s="17" t="str">
        <f t="shared" si="42"/>
        <v/>
      </c>
      <c r="B346" s="17" t="str">
        <f t="shared" si="43"/>
        <v/>
      </c>
      <c r="C346" s="17" t="str">
        <f t="shared" si="44"/>
        <v/>
      </c>
      <c r="D346" s="17" t="str">
        <f t="shared" si="45"/>
        <v/>
      </c>
      <c r="E346" s="17" t="str">
        <f t="shared" si="46"/>
        <v/>
      </c>
      <c r="F346" s="17" t="str">
        <f t="shared" si="47"/>
        <v/>
      </c>
      <c r="G346" s="17" t="str">
        <f t="shared" si="48"/>
        <v/>
      </c>
      <c r="I346" s="17" t="str" cm="1">
        <f t="array" ref="I346">IF(INDEX('IB (Input)'!$A:$T,ROW(),IB_TradeDate_Column)="","",INDEX('IB (Input)'!$A:$T,ROW(),IB_TradeDate_Column))</f>
        <v/>
      </c>
      <c r="J346" s="17" t="str" cm="1">
        <f t="array" ref="J346">IF(INDEX('IB (Input)'!$A:$T,ROW(),IB_Symbol_Column)="","",INDEX('IB (Input)'!$A:$T,ROW(),IB_Symbol_Column))</f>
        <v/>
      </c>
      <c r="K346" s="17" t="str" cm="1">
        <f t="array" ref="K346">IF(INDEX('IB (Input)'!$A:$T,ROW(),IB_Quantity_Column)="","",INDEX('IB (Input)'!$A:$T,ROW(),IB_Quantity_Column))</f>
        <v/>
      </c>
      <c r="L346" s="17" t="str" cm="1">
        <f t="array" ref="L346">IF(INDEX('IB (Input)'!$A:$T,ROW(),IB_TradePrice_Column)="","",INDEX('IB (Input)'!$A:$T,ROW(),IB_TradePrice_Column))</f>
        <v/>
      </c>
      <c r="M346" s="17" t="str" cm="1">
        <f t="array" ref="M346">IF(INDEX('IB (Input)'!$A:$T,ROW(),IB_Commission_Column)="","",INDEX('IB (Input)'!$A:$T,ROW(),IB_Commission_Column))</f>
        <v/>
      </c>
      <c r="N346" s="17" t="str" cm="1">
        <f t="array" ref="N346">IF(INDEX('IB (Input)'!$A:$T,ROW(),IB_Taxes_Column)="","",INDEX('IB (Input)'!$A:$T,ROW(),IB_Taxes_Column))</f>
        <v/>
      </c>
      <c r="O346" s="17" t="str" cm="1">
        <f t="array" ref="O346">IF(INDEX('IB (Input)'!$A:$T,ROW(),IB_Currency_Column)="","",INDEX('IB (Input)'!$A:$T,ROW(),IB_Currency_Column))</f>
        <v/>
      </c>
      <c r="P346" s="17" t="str" cm="1">
        <f t="array" ref="P346">IF(INDEX('IB (Input)'!$A:$T,ROW(),IB_IB_Commission_Currency)="","",INDEX('IB (Input)'!$A:$T,ROW(),IB_IB_Commission_Currency))</f>
        <v/>
      </c>
      <c r="R346" s="17" t="str" cm="1">
        <f t="array" ref="R346">IFERROR(IF(O346="GBP",1,INDEX('HMRC FX Rate'!F:F,MATCH(LEFT(I346,6)&amp;O346,'HMRC FX Rate'!A:A,0))),"")</f>
        <v/>
      </c>
      <c r="S346" s="17" t="str" cm="1">
        <f t="array" ref="S346">IFERROR(IF(P346="GBP",1,INDEX('HMRC FX Rate'!F:F,MATCH(LEFT(I346,6)&amp;P346,'HMRC FX Rate'!A:A,0))),"")</f>
        <v/>
      </c>
    </row>
    <row r="347" spans="1:19">
      <c r="A347" s="17" t="str">
        <f t="shared" si="42"/>
        <v/>
      </c>
      <c r="B347" s="17" t="str">
        <f t="shared" si="43"/>
        <v/>
      </c>
      <c r="C347" s="17" t="str">
        <f t="shared" si="44"/>
        <v/>
      </c>
      <c r="D347" s="17" t="str">
        <f t="shared" si="45"/>
        <v/>
      </c>
      <c r="E347" s="17" t="str">
        <f t="shared" si="46"/>
        <v/>
      </c>
      <c r="F347" s="17" t="str">
        <f t="shared" si="47"/>
        <v/>
      </c>
      <c r="G347" s="17" t="str">
        <f t="shared" si="48"/>
        <v/>
      </c>
      <c r="I347" s="17" t="str" cm="1">
        <f t="array" ref="I347">IF(INDEX('IB (Input)'!$A:$T,ROW(),IB_TradeDate_Column)="","",INDEX('IB (Input)'!$A:$T,ROW(),IB_TradeDate_Column))</f>
        <v/>
      </c>
      <c r="J347" s="17" t="str" cm="1">
        <f t="array" ref="J347">IF(INDEX('IB (Input)'!$A:$T,ROW(),IB_Symbol_Column)="","",INDEX('IB (Input)'!$A:$T,ROW(),IB_Symbol_Column))</f>
        <v/>
      </c>
      <c r="K347" s="17" t="str" cm="1">
        <f t="array" ref="K347">IF(INDEX('IB (Input)'!$A:$T,ROW(),IB_Quantity_Column)="","",INDEX('IB (Input)'!$A:$T,ROW(),IB_Quantity_Column))</f>
        <v/>
      </c>
      <c r="L347" s="17" t="str" cm="1">
        <f t="array" ref="L347">IF(INDEX('IB (Input)'!$A:$T,ROW(),IB_TradePrice_Column)="","",INDEX('IB (Input)'!$A:$T,ROW(),IB_TradePrice_Column))</f>
        <v/>
      </c>
      <c r="M347" s="17" t="str" cm="1">
        <f t="array" ref="M347">IF(INDEX('IB (Input)'!$A:$T,ROW(),IB_Commission_Column)="","",INDEX('IB (Input)'!$A:$T,ROW(),IB_Commission_Column))</f>
        <v/>
      </c>
      <c r="N347" s="17" t="str" cm="1">
        <f t="array" ref="N347">IF(INDEX('IB (Input)'!$A:$T,ROW(),IB_Taxes_Column)="","",INDEX('IB (Input)'!$A:$T,ROW(),IB_Taxes_Column))</f>
        <v/>
      </c>
      <c r="O347" s="17" t="str" cm="1">
        <f t="array" ref="O347">IF(INDEX('IB (Input)'!$A:$T,ROW(),IB_Currency_Column)="","",INDEX('IB (Input)'!$A:$T,ROW(),IB_Currency_Column))</f>
        <v/>
      </c>
      <c r="P347" s="17" t="str" cm="1">
        <f t="array" ref="P347">IF(INDEX('IB (Input)'!$A:$T,ROW(),IB_IB_Commission_Currency)="","",INDEX('IB (Input)'!$A:$T,ROW(),IB_IB_Commission_Currency))</f>
        <v/>
      </c>
      <c r="R347" s="17" t="str" cm="1">
        <f t="array" ref="R347">IFERROR(IF(O347="GBP",1,INDEX('HMRC FX Rate'!F:F,MATCH(LEFT(I347,6)&amp;O347,'HMRC FX Rate'!A:A,0))),"")</f>
        <v/>
      </c>
      <c r="S347" s="17" t="str" cm="1">
        <f t="array" ref="S347">IFERROR(IF(P347="GBP",1,INDEX('HMRC FX Rate'!F:F,MATCH(LEFT(I347,6)&amp;P347,'HMRC FX Rate'!A:A,0))),"")</f>
        <v/>
      </c>
    </row>
    <row r="348" spans="1:19">
      <c r="A348" s="17" t="str">
        <f t="shared" si="42"/>
        <v/>
      </c>
      <c r="B348" s="17" t="str">
        <f t="shared" si="43"/>
        <v/>
      </c>
      <c r="C348" s="17" t="str">
        <f t="shared" si="44"/>
        <v/>
      </c>
      <c r="D348" s="17" t="str">
        <f t="shared" si="45"/>
        <v/>
      </c>
      <c r="E348" s="17" t="str">
        <f t="shared" si="46"/>
        <v/>
      </c>
      <c r="F348" s="17" t="str">
        <f t="shared" si="47"/>
        <v/>
      </c>
      <c r="G348" s="17" t="str">
        <f t="shared" si="48"/>
        <v/>
      </c>
      <c r="I348" s="17" t="str" cm="1">
        <f t="array" ref="I348">IF(INDEX('IB (Input)'!$A:$T,ROW(),IB_TradeDate_Column)="","",INDEX('IB (Input)'!$A:$T,ROW(),IB_TradeDate_Column))</f>
        <v/>
      </c>
      <c r="J348" s="17" t="str" cm="1">
        <f t="array" ref="J348">IF(INDEX('IB (Input)'!$A:$T,ROW(),IB_Symbol_Column)="","",INDEX('IB (Input)'!$A:$T,ROW(),IB_Symbol_Column))</f>
        <v/>
      </c>
      <c r="K348" s="17" t="str" cm="1">
        <f t="array" ref="K348">IF(INDEX('IB (Input)'!$A:$T,ROW(),IB_Quantity_Column)="","",INDEX('IB (Input)'!$A:$T,ROW(),IB_Quantity_Column))</f>
        <v/>
      </c>
      <c r="L348" s="17" t="str" cm="1">
        <f t="array" ref="L348">IF(INDEX('IB (Input)'!$A:$T,ROW(),IB_TradePrice_Column)="","",INDEX('IB (Input)'!$A:$T,ROW(),IB_TradePrice_Column))</f>
        <v/>
      </c>
      <c r="M348" s="17" t="str" cm="1">
        <f t="array" ref="M348">IF(INDEX('IB (Input)'!$A:$T,ROW(),IB_Commission_Column)="","",INDEX('IB (Input)'!$A:$T,ROW(),IB_Commission_Column))</f>
        <v/>
      </c>
      <c r="N348" s="17" t="str" cm="1">
        <f t="array" ref="N348">IF(INDEX('IB (Input)'!$A:$T,ROW(),IB_Taxes_Column)="","",INDEX('IB (Input)'!$A:$T,ROW(),IB_Taxes_Column))</f>
        <v/>
      </c>
      <c r="O348" s="17" t="str" cm="1">
        <f t="array" ref="O348">IF(INDEX('IB (Input)'!$A:$T,ROW(),IB_Currency_Column)="","",INDEX('IB (Input)'!$A:$T,ROW(),IB_Currency_Column))</f>
        <v/>
      </c>
      <c r="P348" s="17" t="str" cm="1">
        <f t="array" ref="P348">IF(INDEX('IB (Input)'!$A:$T,ROW(),IB_IB_Commission_Currency)="","",INDEX('IB (Input)'!$A:$T,ROW(),IB_IB_Commission_Currency))</f>
        <v/>
      </c>
      <c r="R348" s="17" t="str" cm="1">
        <f t="array" ref="R348">IFERROR(IF(O348="GBP",1,INDEX('HMRC FX Rate'!F:F,MATCH(LEFT(I348,6)&amp;O348,'HMRC FX Rate'!A:A,0))),"")</f>
        <v/>
      </c>
      <c r="S348" s="17" t="str" cm="1">
        <f t="array" ref="S348">IFERROR(IF(P348="GBP",1,INDEX('HMRC FX Rate'!F:F,MATCH(LEFT(I348,6)&amp;P348,'HMRC FX Rate'!A:A,0))),"")</f>
        <v/>
      </c>
    </row>
    <row r="349" spans="1:19">
      <c r="A349" s="17" t="str">
        <f t="shared" si="42"/>
        <v/>
      </c>
      <c r="B349" s="17" t="str">
        <f t="shared" si="43"/>
        <v/>
      </c>
      <c r="C349" s="17" t="str">
        <f t="shared" si="44"/>
        <v/>
      </c>
      <c r="D349" s="17" t="str">
        <f t="shared" si="45"/>
        <v/>
      </c>
      <c r="E349" s="17" t="str">
        <f t="shared" si="46"/>
        <v/>
      </c>
      <c r="F349" s="17" t="str">
        <f t="shared" si="47"/>
        <v/>
      </c>
      <c r="G349" s="17" t="str">
        <f t="shared" si="48"/>
        <v/>
      </c>
      <c r="I349" s="17" t="str" cm="1">
        <f t="array" ref="I349">IF(INDEX('IB (Input)'!$A:$T,ROW(),IB_TradeDate_Column)="","",INDEX('IB (Input)'!$A:$T,ROW(),IB_TradeDate_Column))</f>
        <v/>
      </c>
      <c r="J349" s="17" t="str" cm="1">
        <f t="array" ref="J349">IF(INDEX('IB (Input)'!$A:$T,ROW(),IB_Symbol_Column)="","",INDEX('IB (Input)'!$A:$T,ROW(),IB_Symbol_Column))</f>
        <v/>
      </c>
      <c r="K349" s="17" t="str" cm="1">
        <f t="array" ref="K349">IF(INDEX('IB (Input)'!$A:$T,ROW(),IB_Quantity_Column)="","",INDEX('IB (Input)'!$A:$T,ROW(),IB_Quantity_Column))</f>
        <v/>
      </c>
      <c r="L349" s="17" t="str" cm="1">
        <f t="array" ref="L349">IF(INDEX('IB (Input)'!$A:$T,ROW(),IB_TradePrice_Column)="","",INDEX('IB (Input)'!$A:$T,ROW(),IB_TradePrice_Column))</f>
        <v/>
      </c>
      <c r="M349" s="17" t="str" cm="1">
        <f t="array" ref="M349">IF(INDEX('IB (Input)'!$A:$T,ROW(),IB_Commission_Column)="","",INDEX('IB (Input)'!$A:$T,ROW(),IB_Commission_Column))</f>
        <v/>
      </c>
      <c r="N349" s="17" t="str" cm="1">
        <f t="array" ref="N349">IF(INDEX('IB (Input)'!$A:$T,ROW(),IB_Taxes_Column)="","",INDEX('IB (Input)'!$A:$T,ROW(),IB_Taxes_Column))</f>
        <v/>
      </c>
      <c r="O349" s="17" t="str" cm="1">
        <f t="array" ref="O349">IF(INDEX('IB (Input)'!$A:$T,ROW(),IB_Currency_Column)="","",INDEX('IB (Input)'!$A:$T,ROW(),IB_Currency_Column))</f>
        <v/>
      </c>
      <c r="P349" s="17" t="str" cm="1">
        <f t="array" ref="P349">IF(INDEX('IB (Input)'!$A:$T,ROW(),IB_IB_Commission_Currency)="","",INDEX('IB (Input)'!$A:$T,ROW(),IB_IB_Commission_Currency))</f>
        <v/>
      </c>
      <c r="R349" s="17" t="str" cm="1">
        <f t="array" ref="R349">IFERROR(IF(O349="GBP",1,INDEX('HMRC FX Rate'!F:F,MATCH(LEFT(I349,6)&amp;O349,'HMRC FX Rate'!A:A,0))),"")</f>
        <v/>
      </c>
      <c r="S349" s="17" t="str" cm="1">
        <f t="array" ref="S349">IFERROR(IF(P349="GBP",1,INDEX('HMRC FX Rate'!F:F,MATCH(LEFT(I349,6)&amp;P349,'HMRC FX Rate'!A:A,0))),"")</f>
        <v/>
      </c>
    </row>
    <row r="350" spans="1:19">
      <c r="A350" s="17" t="str">
        <f t="shared" si="42"/>
        <v/>
      </c>
      <c r="B350" s="17" t="str">
        <f t="shared" si="43"/>
        <v/>
      </c>
      <c r="C350" s="17" t="str">
        <f t="shared" si="44"/>
        <v/>
      </c>
      <c r="D350" s="17" t="str">
        <f t="shared" si="45"/>
        <v/>
      </c>
      <c r="E350" s="17" t="str">
        <f t="shared" si="46"/>
        <v/>
      </c>
      <c r="F350" s="17" t="str">
        <f t="shared" si="47"/>
        <v/>
      </c>
      <c r="G350" s="17" t="str">
        <f t="shared" si="48"/>
        <v/>
      </c>
      <c r="I350" s="17" t="str" cm="1">
        <f t="array" ref="I350">IF(INDEX('IB (Input)'!$A:$T,ROW(),IB_TradeDate_Column)="","",INDEX('IB (Input)'!$A:$T,ROW(),IB_TradeDate_Column))</f>
        <v/>
      </c>
      <c r="J350" s="17" t="str" cm="1">
        <f t="array" ref="J350">IF(INDEX('IB (Input)'!$A:$T,ROW(),IB_Symbol_Column)="","",INDEX('IB (Input)'!$A:$T,ROW(),IB_Symbol_Column))</f>
        <v/>
      </c>
      <c r="K350" s="17" t="str" cm="1">
        <f t="array" ref="K350">IF(INDEX('IB (Input)'!$A:$T,ROW(),IB_Quantity_Column)="","",INDEX('IB (Input)'!$A:$T,ROW(),IB_Quantity_Column))</f>
        <v/>
      </c>
      <c r="L350" s="17" t="str" cm="1">
        <f t="array" ref="L350">IF(INDEX('IB (Input)'!$A:$T,ROW(),IB_TradePrice_Column)="","",INDEX('IB (Input)'!$A:$T,ROW(),IB_TradePrice_Column))</f>
        <v/>
      </c>
      <c r="M350" s="17" t="str" cm="1">
        <f t="array" ref="M350">IF(INDEX('IB (Input)'!$A:$T,ROW(),IB_Commission_Column)="","",INDEX('IB (Input)'!$A:$T,ROW(),IB_Commission_Column))</f>
        <v/>
      </c>
      <c r="N350" s="17" t="str" cm="1">
        <f t="array" ref="N350">IF(INDEX('IB (Input)'!$A:$T,ROW(),IB_Taxes_Column)="","",INDEX('IB (Input)'!$A:$T,ROW(),IB_Taxes_Column))</f>
        <v/>
      </c>
      <c r="O350" s="17" t="str" cm="1">
        <f t="array" ref="O350">IF(INDEX('IB (Input)'!$A:$T,ROW(),IB_Currency_Column)="","",INDEX('IB (Input)'!$A:$T,ROW(),IB_Currency_Column))</f>
        <v/>
      </c>
      <c r="P350" s="17" t="str" cm="1">
        <f t="array" ref="P350">IF(INDEX('IB (Input)'!$A:$T,ROW(),IB_IB_Commission_Currency)="","",INDEX('IB (Input)'!$A:$T,ROW(),IB_IB_Commission_Currency))</f>
        <v/>
      </c>
      <c r="R350" s="17" t="str" cm="1">
        <f t="array" ref="R350">IFERROR(IF(O350="GBP",1,INDEX('HMRC FX Rate'!F:F,MATCH(LEFT(I350,6)&amp;O350,'HMRC FX Rate'!A:A,0))),"")</f>
        <v/>
      </c>
      <c r="S350" s="17" t="str" cm="1">
        <f t="array" ref="S350">IFERROR(IF(P350="GBP",1,INDEX('HMRC FX Rate'!F:F,MATCH(LEFT(I350,6)&amp;P350,'HMRC FX Rate'!A:A,0))),"")</f>
        <v/>
      </c>
    </row>
    <row r="351" spans="1:19">
      <c r="A351" s="17" t="str">
        <f t="shared" si="42"/>
        <v/>
      </c>
      <c r="B351" s="17" t="str">
        <f t="shared" si="43"/>
        <v/>
      </c>
      <c r="C351" s="17" t="str">
        <f t="shared" si="44"/>
        <v/>
      </c>
      <c r="D351" s="17" t="str">
        <f t="shared" si="45"/>
        <v/>
      </c>
      <c r="E351" s="17" t="str">
        <f t="shared" si="46"/>
        <v/>
      </c>
      <c r="F351" s="17" t="str">
        <f t="shared" si="47"/>
        <v/>
      </c>
      <c r="G351" s="17" t="str">
        <f t="shared" si="48"/>
        <v/>
      </c>
      <c r="I351" s="17" t="str" cm="1">
        <f t="array" ref="I351">IF(INDEX('IB (Input)'!$A:$T,ROW(),IB_TradeDate_Column)="","",INDEX('IB (Input)'!$A:$T,ROW(),IB_TradeDate_Column))</f>
        <v/>
      </c>
      <c r="J351" s="17" t="str" cm="1">
        <f t="array" ref="J351">IF(INDEX('IB (Input)'!$A:$T,ROW(),IB_Symbol_Column)="","",INDEX('IB (Input)'!$A:$T,ROW(),IB_Symbol_Column))</f>
        <v/>
      </c>
      <c r="K351" s="17" t="str" cm="1">
        <f t="array" ref="K351">IF(INDEX('IB (Input)'!$A:$T,ROW(),IB_Quantity_Column)="","",INDEX('IB (Input)'!$A:$T,ROW(),IB_Quantity_Column))</f>
        <v/>
      </c>
      <c r="L351" s="17" t="str" cm="1">
        <f t="array" ref="L351">IF(INDEX('IB (Input)'!$A:$T,ROW(),IB_TradePrice_Column)="","",INDEX('IB (Input)'!$A:$T,ROW(),IB_TradePrice_Column))</f>
        <v/>
      </c>
      <c r="M351" s="17" t="str" cm="1">
        <f t="array" ref="M351">IF(INDEX('IB (Input)'!$A:$T,ROW(),IB_Commission_Column)="","",INDEX('IB (Input)'!$A:$T,ROW(),IB_Commission_Column))</f>
        <v/>
      </c>
      <c r="N351" s="17" t="str" cm="1">
        <f t="array" ref="N351">IF(INDEX('IB (Input)'!$A:$T,ROW(),IB_Taxes_Column)="","",INDEX('IB (Input)'!$A:$T,ROW(),IB_Taxes_Column))</f>
        <v/>
      </c>
      <c r="O351" s="17" t="str" cm="1">
        <f t="array" ref="O351">IF(INDEX('IB (Input)'!$A:$T,ROW(),IB_Currency_Column)="","",INDEX('IB (Input)'!$A:$T,ROW(),IB_Currency_Column))</f>
        <v/>
      </c>
      <c r="P351" s="17" t="str" cm="1">
        <f t="array" ref="P351">IF(INDEX('IB (Input)'!$A:$T,ROW(),IB_IB_Commission_Currency)="","",INDEX('IB (Input)'!$A:$T,ROW(),IB_IB_Commission_Currency))</f>
        <v/>
      </c>
      <c r="R351" s="17" t="str" cm="1">
        <f t="array" ref="R351">IFERROR(IF(O351="GBP",1,INDEX('HMRC FX Rate'!F:F,MATCH(LEFT(I351,6)&amp;O351,'HMRC FX Rate'!A:A,0))),"")</f>
        <v/>
      </c>
      <c r="S351" s="17" t="str" cm="1">
        <f t="array" ref="S351">IFERROR(IF(P351="GBP",1,INDEX('HMRC FX Rate'!F:F,MATCH(LEFT(I351,6)&amp;P351,'HMRC FX Rate'!A:A,0))),"")</f>
        <v/>
      </c>
    </row>
    <row r="352" spans="1:19">
      <c r="A352" s="17" t="str">
        <f t="shared" si="42"/>
        <v/>
      </c>
      <c r="B352" s="17" t="str">
        <f t="shared" si="43"/>
        <v/>
      </c>
      <c r="C352" s="17" t="str">
        <f t="shared" si="44"/>
        <v/>
      </c>
      <c r="D352" s="17" t="str">
        <f t="shared" si="45"/>
        <v/>
      </c>
      <c r="E352" s="17" t="str">
        <f t="shared" si="46"/>
        <v/>
      </c>
      <c r="F352" s="17" t="str">
        <f t="shared" si="47"/>
        <v/>
      </c>
      <c r="G352" s="17" t="str">
        <f t="shared" si="48"/>
        <v/>
      </c>
      <c r="I352" s="17" t="str" cm="1">
        <f t="array" ref="I352">IF(INDEX('IB (Input)'!$A:$T,ROW(),IB_TradeDate_Column)="","",INDEX('IB (Input)'!$A:$T,ROW(),IB_TradeDate_Column))</f>
        <v/>
      </c>
      <c r="J352" s="17" t="str" cm="1">
        <f t="array" ref="J352">IF(INDEX('IB (Input)'!$A:$T,ROW(),IB_Symbol_Column)="","",INDEX('IB (Input)'!$A:$T,ROW(),IB_Symbol_Column))</f>
        <v/>
      </c>
      <c r="K352" s="17" t="str" cm="1">
        <f t="array" ref="K352">IF(INDEX('IB (Input)'!$A:$T,ROW(),IB_Quantity_Column)="","",INDEX('IB (Input)'!$A:$T,ROW(),IB_Quantity_Column))</f>
        <v/>
      </c>
      <c r="L352" s="17" t="str" cm="1">
        <f t="array" ref="L352">IF(INDEX('IB (Input)'!$A:$T,ROW(),IB_TradePrice_Column)="","",INDEX('IB (Input)'!$A:$T,ROW(),IB_TradePrice_Column))</f>
        <v/>
      </c>
      <c r="M352" s="17" t="str" cm="1">
        <f t="array" ref="M352">IF(INDEX('IB (Input)'!$A:$T,ROW(),IB_Commission_Column)="","",INDEX('IB (Input)'!$A:$T,ROW(),IB_Commission_Column))</f>
        <v/>
      </c>
      <c r="N352" s="17" t="str" cm="1">
        <f t="array" ref="N352">IF(INDEX('IB (Input)'!$A:$T,ROW(),IB_Taxes_Column)="","",INDEX('IB (Input)'!$A:$T,ROW(),IB_Taxes_Column))</f>
        <v/>
      </c>
      <c r="O352" s="17" t="str" cm="1">
        <f t="array" ref="O352">IF(INDEX('IB (Input)'!$A:$T,ROW(),IB_Currency_Column)="","",INDEX('IB (Input)'!$A:$T,ROW(),IB_Currency_Column))</f>
        <v/>
      </c>
      <c r="P352" s="17" t="str" cm="1">
        <f t="array" ref="P352">IF(INDEX('IB (Input)'!$A:$T,ROW(),IB_IB_Commission_Currency)="","",INDEX('IB (Input)'!$A:$T,ROW(),IB_IB_Commission_Currency))</f>
        <v/>
      </c>
      <c r="R352" s="17" t="str" cm="1">
        <f t="array" ref="R352">IFERROR(IF(O352="GBP",1,INDEX('HMRC FX Rate'!F:F,MATCH(LEFT(I352,6)&amp;O352,'HMRC FX Rate'!A:A,0))),"")</f>
        <v/>
      </c>
      <c r="S352" s="17" t="str" cm="1">
        <f t="array" ref="S352">IFERROR(IF(P352="GBP",1,INDEX('HMRC FX Rate'!F:F,MATCH(LEFT(I352,6)&amp;P352,'HMRC FX Rate'!A:A,0))),"")</f>
        <v/>
      </c>
    </row>
    <row r="353" spans="1:19">
      <c r="A353" s="17" t="str">
        <f t="shared" si="42"/>
        <v/>
      </c>
      <c r="B353" s="17" t="str">
        <f t="shared" si="43"/>
        <v/>
      </c>
      <c r="C353" s="17" t="str">
        <f t="shared" si="44"/>
        <v/>
      </c>
      <c r="D353" s="17" t="str">
        <f t="shared" si="45"/>
        <v/>
      </c>
      <c r="E353" s="17" t="str">
        <f t="shared" si="46"/>
        <v/>
      </c>
      <c r="F353" s="17" t="str">
        <f t="shared" si="47"/>
        <v/>
      </c>
      <c r="G353" s="17" t="str">
        <f t="shared" si="48"/>
        <v/>
      </c>
      <c r="I353" s="17" t="str" cm="1">
        <f t="array" ref="I353">IF(INDEX('IB (Input)'!$A:$T,ROW(),IB_TradeDate_Column)="","",INDEX('IB (Input)'!$A:$T,ROW(),IB_TradeDate_Column))</f>
        <v/>
      </c>
      <c r="J353" s="17" t="str" cm="1">
        <f t="array" ref="J353">IF(INDEX('IB (Input)'!$A:$T,ROW(),IB_Symbol_Column)="","",INDEX('IB (Input)'!$A:$T,ROW(),IB_Symbol_Column))</f>
        <v/>
      </c>
      <c r="K353" s="17" t="str" cm="1">
        <f t="array" ref="K353">IF(INDEX('IB (Input)'!$A:$T,ROW(),IB_Quantity_Column)="","",INDEX('IB (Input)'!$A:$T,ROW(),IB_Quantity_Column))</f>
        <v/>
      </c>
      <c r="L353" s="17" t="str" cm="1">
        <f t="array" ref="L353">IF(INDEX('IB (Input)'!$A:$T,ROW(),IB_TradePrice_Column)="","",INDEX('IB (Input)'!$A:$T,ROW(),IB_TradePrice_Column))</f>
        <v/>
      </c>
      <c r="M353" s="17" t="str" cm="1">
        <f t="array" ref="M353">IF(INDEX('IB (Input)'!$A:$T,ROW(),IB_Commission_Column)="","",INDEX('IB (Input)'!$A:$T,ROW(),IB_Commission_Column))</f>
        <v/>
      </c>
      <c r="N353" s="17" t="str" cm="1">
        <f t="array" ref="N353">IF(INDEX('IB (Input)'!$A:$T,ROW(),IB_Taxes_Column)="","",INDEX('IB (Input)'!$A:$T,ROW(),IB_Taxes_Column))</f>
        <v/>
      </c>
      <c r="O353" s="17" t="str" cm="1">
        <f t="array" ref="O353">IF(INDEX('IB (Input)'!$A:$T,ROW(),IB_Currency_Column)="","",INDEX('IB (Input)'!$A:$T,ROW(),IB_Currency_Column))</f>
        <v/>
      </c>
      <c r="P353" s="17" t="str" cm="1">
        <f t="array" ref="P353">IF(INDEX('IB (Input)'!$A:$T,ROW(),IB_IB_Commission_Currency)="","",INDEX('IB (Input)'!$A:$T,ROW(),IB_IB_Commission_Currency))</f>
        <v/>
      </c>
      <c r="R353" s="17" t="str" cm="1">
        <f t="array" ref="R353">IFERROR(IF(O353="GBP",1,INDEX('HMRC FX Rate'!F:F,MATCH(LEFT(I353,6)&amp;O353,'HMRC FX Rate'!A:A,0))),"")</f>
        <v/>
      </c>
      <c r="S353" s="17" t="str" cm="1">
        <f t="array" ref="S353">IFERROR(IF(P353="GBP",1,INDEX('HMRC FX Rate'!F:F,MATCH(LEFT(I353,6)&amp;P353,'HMRC FX Rate'!A:A,0))),"")</f>
        <v/>
      </c>
    </row>
    <row r="354" spans="1:19">
      <c r="A354" s="17" t="str">
        <f t="shared" si="42"/>
        <v/>
      </c>
      <c r="B354" s="17" t="str">
        <f t="shared" si="43"/>
        <v/>
      </c>
      <c r="C354" s="17" t="str">
        <f t="shared" si="44"/>
        <v/>
      </c>
      <c r="D354" s="17" t="str">
        <f t="shared" si="45"/>
        <v/>
      </c>
      <c r="E354" s="17" t="str">
        <f t="shared" si="46"/>
        <v/>
      </c>
      <c r="F354" s="17" t="str">
        <f t="shared" si="47"/>
        <v/>
      </c>
      <c r="G354" s="17" t="str">
        <f t="shared" si="48"/>
        <v/>
      </c>
      <c r="I354" s="17" t="str" cm="1">
        <f t="array" ref="I354">IF(INDEX('IB (Input)'!$A:$T,ROW(),IB_TradeDate_Column)="","",INDEX('IB (Input)'!$A:$T,ROW(),IB_TradeDate_Column))</f>
        <v/>
      </c>
      <c r="J354" s="17" t="str" cm="1">
        <f t="array" ref="J354">IF(INDEX('IB (Input)'!$A:$T,ROW(),IB_Symbol_Column)="","",INDEX('IB (Input)'!$A:$T,ROW(),IB_Symbol_Column))</f>
        <v/>
      </c>
      <c r="K354" s="17" t="str" cm="1">
        <f t="array" ref="K354">IF(INDEX('IB (Input)'!$A:$T,ROW(),IB_Quantity_Column)="","",INDEX('IB (Input)'!$A:$T,ROW(),IB_Quantity_Column))</f>
        <v/>
      </c>
      <c r="L354" s="17" t="str" cm="1">
        <f t="array" ref="L354">IF(INDEX('IB (Input)'!$A:$T,ROW(),IB_TradePrice_Column)="","",INDEX('IB (Input)'!$A:$T,ROW(),IB_TradePrice_Column))</f>
        <v/>
      </c>
      <c r="M354" s="17" t="str" cm="1">
        <f t="array" ref="M354">IF(INDEX('IB (Input)'!$A:$T,ROW(),IB_Commission_Column)="","",INDEX('IB (Input)'!$A:$T,ROW(),IB_Commission_Column))</f>
        <v/>
      </c>
      <c r="N354" s="17" t="str" cm="1">
        <f t="array" ref="N354">IF(INDEX('IB (Input)'!$A:$T,ROW(),IB_Taxes_Column)="","",INDEX('IB (Input)'!$A:$T,ROW(),IB_Taxes_Column))</f>
        <v/>
      </c>
      <c r="O354" s="17" t="str" cm="1">
        <f t="array" ref="O354">IF(INDEX('IB (Input)'!$A:$T,ROW(),IB_Currency_Column)="","",INDEX('IB (Input)'!$A:$T,ROW(),IB_Currency_Column))</f>
        <v/>
      </c>
      <c r="P354" s="17" t="str" cm="1">
        <f t="array" ref="P354">IF(INDEX('IB (Input)'!$A:$T,ROW(),IB_IB_Commission_Currency)="","",INDEX('IB (Input)'!$A:$T,ROW(),IB_IB_Commission_Currency))</f>
        <v/>
      </c>
      <c r="R354" s="17" t="str" cm="1">
        <f t="array" ref="R354">IFERROR(IF(O354="GBP",1,INDEX('HMRC FX Rate'!F:F,MATCH(LEFT(I354,6)&amp;O354,'HMRC FX Rate'!A:A,0))),"")</f>
        <v/>
      </c>
      <c r="S354" s="17" t="str" cm="1">
        <f t="array" ref="S354">IFERROR(IF(P354="GBP",1,INDEX('HMRC FX Rate'!F:F,MATCH(LEFT(I354,6)&amp;P354,'HMRC FX Rate'!A:A,0))),"")</f>
        <v/>
      </c>
    </row>
    <row r="355" spans="1:19">
      <c r="A355" s="17" t="str">
        <f t="shared" si="42"/>
        <v/>
      </c>
      <c r="B355" s="17" t="str">
        <f t="shared" si="43"/>
        <v/>
      </c>
      <c r="C355" s="17" t="str">
        <f t="shared" si="44"/>
        <v/>
      </c>
      <c r="D355" s="17" t="str">
        <f t="shared" si="45"/>
        <v/>
      </c>
      <c r="E355" s="17" t="str">
        <f t="shared" si="46"/>
        <v/>
      </c>
      <c r="F355" s="17" t="str">
        <f t="shared" si="47"/>
        <v/>
      </c>
      <c r="G355" s="17" t="str">
        <f t="shared" si="48"/>
        <v/>
      </c>
      <c r="I355" s="17" t="str" cm="1">
        <f t="array" ref="I355">IF(INDEX('IB (Input)'!$A:$T,ROW(),IB_TradeDate_Column)="","",INDEX('IB (Input)'!$A:$T,ROW(),IB_TradeDate_Column))</f>
        <v/>
      </c>
      <c r="J355" s="17" t="str" cm="1">
        <f t="array" ref="J355">IF(INDEX('IB (Input)'!$A:$T,ROW(),IB_Symbol_Column)="","",INDEX('IB (Input)'!$A:$T,ROW(),IB_Symbol_Column))</f>
        <v/>
      </c>
      <c r="K355" s="17" t="str" cm="1">
        <f t="array" ref="K355">IF(INDEX('IB (Input)'!$A:$T,ROW(),IB_Quantity_Column)="","",INDEX('IB (Input)'!$A:$T,ROW(),IB_Quantity_Column))</f>
        <v/>
      </c>
      <c r="L355" s="17" t="str" cm="1">
        <f t="array" ref="L355">IF(INDEX('IB (Input)'!$A:$T,ROW(),IB_TradePrice_Column)="","",INDEX('IB (Input)'!$A:$T,ROW(),IB_TradePrice_Column))</f>
        <v/>
      </c>
      <c r="M355" s="17" t="str" cm="1">
        <f t="array" ref="M355">IF(INDEX('IB (Input)'!$A:$T,ROW(),IB_Commission_Column)="","",INDEX('IB (Input)'!$A:$T,ROW(),IB_Commission_Column))</f>
        <v/>
      </c>
      <c r="N355" s="17" t="str" cm="1">
        <f t="array" ref="N355">IF(INDEX('IB (Input)'!$A:$T,ROW(),IB_Taxes_Column)="","",INDEX('IB (Input)'!$A:$T,ROW(),IB_Taxes_Column))</f>
        <v/>
      </c>
      <c r="O355" s="17" t="str" cm="1">
        <f t="array" ref="O355">IF(INDEX('IB (Input)'!$A:$T,ROW(),IB_Currency_Column)="","",INDEX('IB (Input)'!$A:$T,ROW(),IB_Currency_Column))</f>
        <v/>
      </c>
      <c r="P355" s="17" t="str" cm="1">
        <f t="array" ref="P355">IF(INDEX('IB (Input)'!$A:$T,ROW(),IB_IB_Commission_Currency)="","",INDEX('IB (Input)'!$A:$T,ROW(),IB_IB_Commission_Currency))</f>
        <v/>
      </c>
      <c r="R355" s="17" t="str" cm="1">
        <f t="array" ref="R355">IFERROR(IF(O355="GBP",1,INDEX('HMRC FX Rate'!F:F,MATCH(LEFT(I355,6)&amp;O355,'HMRC FX Rate'!A:A,0))),"")</f>
        <v/>
      </c>
      <c r="S355" s="17" t="str" cm="1">
        <f t="array" ref="S355">IFERROR(IF(P355="GBP",1,INDEX('HMRC FX Rate'!F:F,MATCH(LEFT(I355,6)&amp;P355,'HMRC FX Rate'!A:A,0))),"")</f>
        <v/>
      </c>
    </row>
    <row r="356" spans="1:19">
      <c r="A356" s="17" t="str">
        <f t="shared" si="42"/>
        <v/>
      </c>
      <c r="B356" s="17" t="str">
        <f t="shared" si="43"/>
        <v/>
      </c>
      <c r="C356" s="17" t="str">
        <f t="shared" si="44"/>
        <v/>
      </c>
      <c r="D356" s="17" t="str">
        <f t="shared" si="45"/>
        <v/>
      </c>
      <c r="E356" s="17" t="str">
        <f t="shared" si="46"/>
        <v/>
      </c>
      <c r="F356" s="17" t="str">
        <f t="shared" si="47"/>
        <v/>
      </c>
      <c r="G356" s="17" t="str">
        <f t="shared" si="48"/>
        <v/>
      </c>
      <c r="I356" s="17" t="str" cm="1">
        <f t="array" ref="I356">IF(INDEX('IB (Input)'!$A:$T,ROW(),IB_TradeDate_Column)="","",INDEX('IB (Input)'!$A:$T,ROW(),IB_TradeDate_Column))</f>
        <v/>
      </c>
      <c r="J356" s="17" t="str" cm="1">
        <f t="array" ref="J356">IF(INDEX('IB (Input)'!$A:$T,ROW(),IB_Symbol_Column)="","",INDEX('IB (Input)'!$A:$T,ROW(),IB_Symbol_Column))</f>
        <v/>
      </c>
      <c r="K356" s="17" t="str" cm="1">
        <f t="array" ref="K356">IF(INDEX('IB (Input)'!$A:$T,ROW(),IB_Quantity_Column)="","",INDEX('IB (Input)'!$A:$T,ROW(),IB_Quantity_Column))</f>
        <v/>
      </c>
      <c r="L356" s="17" t="str" cm="1">
        <f t="array" ref="L356">IF(INDEX('IB (Input)'!$A:$T,ROW(),IB_TradePrice_Column)="","",INDEX('IB (Input)'!$A:$T,ROW(),IB_TradePrice_Column))</f>
        <v/>
      </c>
      <c r="M356" s="17" t="str" cm="1">
        <f t="array" ref="M356">IF(INDEX('IB (Input)'!$A:$T,ROW(),IB_Commission_Column)="","",INDEX('IB (Input)'!$A:$T,ROW(),IB_Commission_Column))</f>
        <v/>
      </c>
      <c r="N356" s="17" t="str" cm="1">
        <f t="array" ref="N356">IF(INDEX('IB (Input)'!$A:$T,ROW(),IB_Taxes_Column)="","",INDEX('IB (Input)'!$A:$T,ROW(),IB_Taxes_Column))</f>
        <v/>
      </c>
      <c r="O356" s="17" t="str" cm="1">
        <f t="array" ref="O356">IF(INDEX('IB (Input)'!$A:$T,ROW(),IB_Currency_Column)="","",INDEX('IB (Input)'!$A:$T,ROW(),IB_Currency_Column))</f>
        <v/>
      </c>
      <c r="P356" s="17" t="str" cm="1">
        <f t="array" ref="P356">IF(INDEX('IB (Input)'!$A:$T,ROW(),IB_IB_Commission_Currency)="","",INDEX('IB (Input)'!$A:$T,ROW(),IB_IB_Commission_Currency))</f>
        <v/>
      </c>
      <c r="R356" s="17" t="str" cm="1">
        <f t="array" ref="R356">IFERROR(IF(O356="GBP",1,INDEX('HMRC FX Rate'!F:F,MATCH(LEFT(I356,6)&amp;O356,'HMRC FX Rate'!A:A,0))),"")</f>
        <v/>
      </c>
      <c r="S356" s="17" t="str" cm="1">
        <f t="array" ref="S356">IFERROR(IF(P356="GBP",1,INDEX('HMRC FX Rate'!F:F,MATCH(LEFT(I356,6)&amp;P356,'HMRC FX Rate'!A:A,0))),"")</f>
        <v/>
      </c>
    </row>
    <row r="357" spans="1:19">
      <c r="A357" s="17" t="str">
        <f t="shared" si="42"/>
        <v/>
      </c>
      <c r="B357" s="17" t="str">
        <f t="shared" si="43"/>
        <v/>
      </c>
      <c r="C357" s="17" t="str">
        <f t="shared" si="44"/>
        <v/>
      </c>
      <c r="D357" s="17" t="str">
        <f t="shared" si="45"/>
        <v/>
      </c>
      <c r="E357" s="17" t="str">
        <f t="shared" si="46"/>
        <v/>
      </c>
      <c r="F357" s="17" t="str">
        <f t="shared" si="47"/>
        <v/>
      </c>
      <c r="G357" s="17" t="str">
        <f t="shared" si="48"/>
        <v/>
      </c>
      <c r="I357" s="17" t="str" cm="1">
        <f t="array" ref="I357">IF(INDEX('IB (Input)'!$A:$T,ROW(),IB_TradeDate_Column)="","",INDEX('IB (Input)'!$A:$T,ROW(),IB_TradeDate_Column))</f>
        <v/>
      </c>
      <c r="J357" s="17" t="str" cm="1">
        <f t="array" ref="J357">IF(INDEX('IB (Input)'!$A:$T,ROW(),IB_Symbol_Column)="","",INDEX('IB (Input)'!$A:$T,ROW(),IB_Symbol_Column))</f>
        <v/>
      </c>
      <c r="K357" s="17" t="str" cm="1">
        <f t="array" ref="K357">IF(INDEX('IB (Input)'!$A:$T,ROW(),IB_Quantity_Column)="","",INDEX('IB (Input)'!$A:$T,ROW(),IB_Quantity_Column))</f>
        <v/>
      </c>
      <c r="L357" s="17" t="str" cm="1">
        <f t="array" ref="L357">IF(INDEX('IB (Input)'!$A:$T,ROW(),IB_TradePrice_Column)="","",INDEX('IB (Input)'!$A:$T,ROW(),IB_TradePrice_Column))</f>
        <v/>
      </c>
      <c r="M357" s="17" t="str" cm="1">
        <f t="array" ref="M357">IF(INDEX('IB (Input)'!$A:$T,ROW(),IB_Commission_Column)="","",INDEX('IB (Input)'!$A:$T,ROW(),IB_Commission_Column))</f>
        <v/>
      </c>
      <c r="N357" s="17" t="str" cm="1">
        <f t="array" ref="N357">IF(INDEX('IB (Input)'!$A:$T,ROW(),IB_Taxes_Column)="","",INDEX('IB (Input)'!$A:$T,ROW(),IB_Taxes_Column))</f>
        <v/>
      </c>
      <c r="O357" s="17" t="str" cm="1">
        <f t="array" ref="O357">IF(INDEX('IB (Input)'!$A:$T,ROW(),IB_Currency_Column)="","",INDEX('IB (Input)'!$A:$T,ROW(),IB_Currency_Column))</f>
        <v/>
      </c>
      <c r="P357" s="17" t="str" cm="1">
        <f t="array" ref="P357">IF(INDEX('IB (Input)'!$A:$T,ROW(),IB_IB_Commission_Currency)="","",INDEX('IB (Input)'!$A:$T,ROW(),IB_IB_Commission_Currency))</f>
        <v/>
      </c>
      <c r="R357" s="17" t="str" cm="1">
        <f t="array" ref="R357">IFERROR(IF(O357="GBP",1,INDEX('HMRC FX Rate'!F:F,MATCH(LEFT(I357,6)&amp;O357,'HMRC FX Rate'!A:A,0))),"")</f>
        <v/>
      </c>
      <c r="S357" s="17" t="str" cm="1">
        <f t="array" ref="S357">IFERROR(IF(P357="GBP",1,INDEX('HMRC FX Rate'!F:F,MATCH(LEFT(I357,6)&amp;P357,'HMRC FX Rate'!A:A,0))),"")</f>
        <v/>
      </c>
    </row>
    <row r="358" spans="1:19">
      <c r="A358" s="17" t="str">
        <f t="shared" ref="A358:A421" si="49">IF(K358="","",IF(K358&lt;0,"S","B"))</f>
        <v/>
      </c>
      <c r="B358" s="17" t="str">
        <f t="shared" ref="B358:B421" si="50">IFERROR(TEXT(DATE(LEFT(I358,4),MID(I358,5,2),RIGHT(I358,2)),"DD/MM/YYYY"),"")</f>
        <v/>
      </c>
      <c r="C358" s="17" t="str">
        <f t="shared" ref="C358:C421" si="51">IF(J358="","",J358)</f>
        <v/>
      </c>
      <c r="D358" s="17" t="str">
        <f t="shared" ref="D358:D421" si="52">IF(K358="","",ABS(K358))</f>
        <v/>
      </c>
      <c r="E358" s="17" t="str">
        <f t="shared" ref="E358:E421" si="53">IF(L358="","",L358/R358)</f>
        <v/>
      </c>
      <c r="F358" s="17" t="str">
        <f t="shared" ref="F358:F421" si="54">IFERROR(ABS(M358/S358),"")</f>
        <v/>
      </c>
      <c r="G358" s="17" t="str">
        <f t="shared" ref="G358:G421" si="55">IF(N358="","",ABS(N358/R358))</f>
        <v/>
      </c>
      <c r="I358" s="17" t="str" cm="1">
        <f t="array" ref="I358">IF(INDEX('IB (Input)'!$A:$T,ROW(),IB_TradeDate_Column)="","",INDEX('IB (Input)'!$A:$T,ROW(),IB_TradeDate_Column))</f>
        <v/>
      </c>
      <c r="J358" s="17" t="str" cm="1">
        <f t="array" ref="J358">IF(INDEX('IB (Input)'!$A:$T,ROW(),IB_Symbol_Column)="","",INDEX('IB (Input)'!$A:$T,ROW(),IB_Symbol_Column))</f>
        <v/>
      </c>
      <c r="K358" s="17" t="str" cm="1">
        <f t="array" ref="K358">IF(INDEX('IB (Input)'!$A:$T,ROW(),IB_Quantity_Column)="","",INDEX('IB (Input)'!$A:$T,ROW(),IB_Quantity_Column))</f>
        <v/>
      </c>
      <c r="L358" s="17" t="str" cm="1">
        <f t="array" ref="L358">IF(INDEX('IB (Input)'!$A:$T,ROW(),IB_TradePrice_Column)="","",INDEX('IB (Input)'!$A:$T,ROW(),IB_TradePrice_Column))</f>
        <v/>
      </c>
      <c r="M358" s="17" t="str" cm="1">
        <f t="array" ref="M358">IF(INDEX('IB (Input)'!$A:$T,ROW(),IB_Commission_Column)="","",INDEX('IB (Input)'!$A:$T,ROW(),IB_Commission_Column))</f>
        <v/>
      </c>
      <c r="N358" s="17" t="str" cm="1">
        <f t="array" ref="N358">IF(INDEX('IB (Input)'!$A:$T,ROW(),IB_Taxes_Column)="","",INDEX('IB (Input)'!$A:$T,ROW(),IB_Taxes_Column))</f>
        <v/>
      </c>
      <c r="O358" s="17" t="str" cm="1">
        <f t="array" ref="O358">IF(INDEX('IB (Input)'!$A:$T,ROW(),IB_Currency_Column)="","",INDEX('IB (Input)'!$A:$T,ROW(),IB_Currency_Column))</f>
        <v/>
      </c>
      <c r="P358" s="17" t="str" cm="1">
        <f t="array" ref="P358">IF(INDEX('IB (Input)'!$A:$T,ROW(),IB_IB_Commission_Currency)="","",INDEX('IB (Input)'!$A:$T,ROW(),IB_IB_Commission_Currency))</f>
        <v/>
      </c>
      <c r="R358" s="17" t="str" cm="1">
        <f t="array" ref="R358">IFERROR(IF(O358="GBP",1,INDEX('HMRC FX Rate'!F:F,MATCH(LEFT(I358,6)&amp;O358,'HMRC FX Rate'!A:A,0))),"")</f>
        <v/>
      </c>
      <c r="S358" s="17" t="str" cm="1">
        <f t="array" ref="S358">IFERROR(IF(P358="GBP",1,INDEX('HMRC FX Rate'!F:F,MATCH(LEFT(I358,6)&amp;P358,'HMRC FX Rate'!A:A,0))),"")</f>
        <v/>
      </c>
    </row>
    <row r="359" spans="1:19">
      <c r="A359" s="17" t="str">
        <f t="shared" si="49"/>
        <v/>
      </c>
      <c r="B359" s="17" t="str">
        <f t="shared" si="50"/>
        <v/>
      </c>
      <c r="C359" s="17" t="str">
        <f t="shared" si="51"/>
        <v/>
      </c>
      <c r="D359" s="17" t="str">
        <f t="shared" si="52"/>
        <v/>
      </c>
      <c r="E359" s="17" t="str">
        <f t="shared" si="53"/>
        <v/>
      </c>
      <c r="F359" s="17" t="str">
        <f t="shared" si="54"/>
        <v/>
      </c>
      <c r="G359" s="17" t="str">
        <f t="shared" si="55"/>
        <v/>
      </c>
      <c r="I359" s="17" t="str" cm="1">
        <f t="array" ref="I359">IF(INDEX('IB (Input)'!$A:$T,ROW(),IB_TradeDate_Column)="","",INDEX('IB (Input)'!$A:$T,ROW(),IB_TradeDate_Column))</f>
        <v/>
      </c>
      <c r="J359" s="17" t="str" cm="1">
        <f t="array" ref="J359">IF(INDEX('IB (Input)'!$A:$T,ROW(),IB_Symbol_Column)="","",INDEX('IB (Input)'!$A:$T,ROW(),IB_Symbol_Column))</f>
        <v/>
      </c>
      <c r="K359" s="17" t="str" cm="1">
        <f t="array" ref="K359">IF(INDEX('IB (Input)'!$A:$T,ROW(),IB_Quantity_Column)="","",INDEX('IB (Input)'!$A:$T,ROW(),IB_Quantity_Column))</f>
        <v/>
      </c>
      <c r="L359" s="17" t="str" cm="1">
        <f t="array" ref="L359">IF(INDEX('IB (Input)'!$A:$T,ROW(),IB_TradePrice_Column)="","",INDEX('IB (Input)'!$A:$T,ROW(),IB_TradePrice_Column))</f>
        <v/>
      </c>
      <c r="M359" s="17" t="str" cm="1">
        <f t="array" ref="M359">IF(INDEX('IB (Input)'!$A:$T,ROW(),IB_Commission_Column)="","",INDEX('IB (Input)'!$A:$T,ROW(),IB_Commission_Column))</f>
        <v/>
      </c>
      <c r="N359" s="17" t="str" cm="1">
        <f t="array" ref="N359">IF(INDEX('IB (Input)'!$A:$T,ROW(),IB_Taxes_Column)="","",INDEX('IB (Input)'!$A:$T,ROW(),IB_Taxes_Column))</f>
        <v/>
      </c>
      <c r="O359" s="17" t="str" cm="1">
        <f t="array" ref="O359">IF(INDEX('IB (Input)'!$A:$T,ROW(),IB_Currency_Column)="","",INDEX('IB (Input)'!$A:$T,ROW(),IB_Currency_Column))</f>
        <v/>
      </c>
      <c r="P359" s="17" t="str" cm="1">
        <f t="array" ref="P359">IF(INDEX('IB (Input)'!$A:$T,ROW(),IB_IB_Commission_Currency)="","",INDEX('IB (Input)'!$A:$T,ROW(),IB_IB_Commission_Currency))</f>
        <v/>
      </c>
      <c r="R359" s="17" t="str" cm="1">
        <f t="array" ref="R359">IFERROR(IF(O359="GBP",1,INDEX('HMRC FX Rate'!F:F,MATCH(LEFT(I359,6)&amp;O359,'HMRC FX Rate'!A:A,0))),"")</f>
        <v/>
      </c>
      <c r="S359" s="17" t="str" cm="1">
        <f t="array" ref="S359">IFERROR(IF(P359="GBP",1,INDEX('HMRC FX Rate'!F:F,MATCH(LEFT(I359,6)&amp;P359,'HMRC FX Rate'!A:A,0))),"")</f>
        <v/>
      </c>
    </row>
    <row r="360" spans="1:19">
      <c r="A360" s="17" t="str">
        <f t="shared" si="49"/>
        <v/>
      </c>
      <c r="B360" s="17" t="str">
        <f t="shared" si="50"/>
        <v/>
      </c>
      <c r="C360" s="17" t="str">
        <f t="shared" si="51"/>
        <v/>
      </c>
      <c r="D360" s="17" t="str">
        <f t="shared" si="52"/>
        <v/>
      </c>
      <c r="E360" s="17" t="str">
        <f t="shared" si="53"/>
        <v/>
      </c>
      <c r="F360" s="17" t="str">
        <f t="shared" si="54"/>
        <v/>
      </c>
      <c r="G360" s="17" t="str">
        <f t="shared" si="55"/>
        <v/>
      </c>
      <c r="I360" s="17" t="str" cm="1">
        <f t="array" ref="I360">IF(INDEX('IB (Input)'!$A:$T,ROW(),IB_TradeDate_Column)="","",INDEX('IB (Input)'!$A:$T,ROW(),IB_TradeDate_Column))</f>
        <v/>
      </c>
      <c r="J360" s="17" t="str" cm="1">
        <f t="array" ref="J360">IF(INDEX('IB (Input)'!$A:$T,ROW(),IB_Symbol_Column)="","",INDEX('IB (Input)'!$A:$T,ROW(),IB_Symbol_Column))</f>
        <v/>
      </c>
      <c r="K360" s="17" t="str" cm="1">
        <f t="array" ref="K360">IF(INDEX('IB (Input)'!$A:$T,ROW(),IB_Quantity_Column)="","",INDEX('IB (Input)'!$A:$T,ROW(),IB_Quantity_Column))</f>
        <v/>
      </c>
      <c r="L360" s="17" t="str" cm="1">
        <f t="array" ref="L360">IF(INDEX('IB (Input)'!$A:$T,ROW(),IB_TradePrice_Column)="","",INDEX('IB (Input)'!$A:$T,ROW(),IB_TradePrice_Column))</f>
        <v/>
      </c>
      <c r="M360" s="17" t="str" cm="1">
        <f t="array" ref="M360">IF(INDEX('IB (Input)'!$A:$T,ROW(),IB_Commission_Column)="","",INDEX('IB (Input)'!$A:$T,ROW(),IB_Commission_Column))</f>
        <v/>
      </c>
      <c r="N360" s="17" t="str" cm="1">
        <f t="array" ref="N360">IF(INDEX('IB (Input)'!$A:$T,ROW(),IB_Taxes_Column)="","",INDEX('IB (Input)'!$A:$T,ROW(),IB_Taxes_Column))</f>
        <v/>
      </c>
      <c r="O360" s="17" t="str" cm="1">
        <f t="array" ref="O360">IF(INDEX('IB (Input)'!$A:$T,ROW(),IB_Currency_Column)="","",INDEX('IB (Input)'!$A:$T,ROW(),IB_Currency_Column))</f>
        <v/>
      </c>
      <c r="P360" s="17" t="str" cm="1">
        <f t="array" ref="P360">IF(INDEX('IB (Input)'!$A:$T,ROW(),IB_IB_Commission_Currency)="","",INDEX('IB (Input)'!$A:$T,ROW(),IB_IB_Commission_Currency))</f>
        <v/>
      </c>
      <c r="R360" s="17" t="str" cm="1">
        <f t="array" ref="R360">IFERROR(IF(O360="GBP",1,INDEX('HMRC FX Rate'!F:F,MATCH(LEFT(I360,6)&amp;O360,'HMRC FX Rate'!A:A,0))),"")</f>
        <v/>
      </c>
      <c r="S360" s="17" t="str" cm="1">
        <f t="array" ref="S360">IFERROR(IF(P360="GBP",1,INDEX('HMRC FX Rate'!F:F,MATCH(LEFT(I360,6)&amp;P360,'HMRC FX Rate'!A:A,0))),"")</f>
        <v/>
      </c>
    </row>
    <row r="361" spans="1:19">
      <c r="A361" s="17" t="str">
        <f t="shared" si="49"/>
        <v/>
      </c>
      <c r="B361" s="17" t="str">
        <f t="shared" si="50"/>
        <v/>
      </c>
      <c r="C361" s="17" t="str">
        <f t="shared" si="51"/>
        <v/>
      </c>
      <c r="D361" s="17" t="str">
        <f t="shared" si="52"/>
        <v/>
      </c>
      <c r="E361" s="17" t="str">
        <f t="shared" si="53"/>
        <v/>
      </c>
      <c r="F361" s="17" t="str">
        <f t="shared" si="54"/>
        <v/>
      </c>
      <c r="G361" s="17" t="str">
        <f t="shared" si="55"/>
        <v/>
      </c>
      <c r="I361" s="17" t="str" cm="1">
        <f t="array" ref="I361">IF(INDEX('IB (Input)'!$A:$T,ROW(),IB_TradeDate_Column)="","",INDEX('IB (Input)'!$A:$T,ROW(),IB_TradeDate_Column))</f>
        <v/>
      </c>
      <c r="J361" s="17" t="str" cm="1">
        <f t="array" ref="J361">IF(INDEX('IB (Input)'!$A:$T,ROW(),IB_Symbol_Column)="","",INDEX('IB (Input)'!$A:$T,ROW(),IB_Symbol_Column))</f>
        <v/>
      </c>
      <c r="K361" s="17" t="str" cm="1">
        <f t="array" ref="K361">IF(INDEX('IB (Input)'!$A:$T,ROW(),IB_Quantity_Column)="","",INDEX('IB (Input)'!$A:$T,ROW(),IB_Quantity_Column))</f>
        <v/>
      </c>
      <c r="L361" s="17" t="str" cm="1">
        <f t="array" ref="L361">IF(INDEX('IB (Input)'!$A:$T,ROW(),IB_TradePrice_Column)="","",INDEX('IB (Input)'!$A:$T,ROW(),IB_TradePrice_Column))</f>
        <v/>
      </c>
      <c r="M361" s="17" t="str" cm="1">
        <f t="array" ref="M361">IF(INDEX('IB (Input)'!$A:$T,ROW(),IB_Commission_Column)="","",INDEX('IB (Input)'!$A:$T,ROW(),IB_Commission_Column))</f>
        <v/>
      </c>
      <c r="N361" s="17" t="str" cm="1">
        <f t="array" ref="N361">IF(INDEX('IB (Input)'!$A:$T,ROW(),IB_Taxes_Column)="","",INDEX('IB (Input)'!$A:$T,ROW(),IB_Taxes_Column))</f>
        <v/>
      </c>
      <c r="O361" s="17" t="str" cm="1">
        <f t="array" ref="O361">IF(INDEX('IB (Input)'!$A:$T,ROW(),IB_Currency_Column)="","",INDEX('IB (Input)'!$A:$T,ROW(),IB_Currency_Column))</f>
        <v/>
      </c>
      <c r="P361" s="17" t="str" cm="1">
        <f t="array" ref="P361">IF(INDEX('IB (Input)'!$A:$T,ROW(),IB_IB_Commission_Currency)="","",INDEX('IB (Input)'!$A:$T,ROW(),IB_IB_Commission_Currency))</f>
        <v/>
      </c>
      <c r="R361" s="17" t="str" cm="1">
        <f t="array" ref="R361">IFERROR(IF(O361="GBP",1,INDEX('HMRC FX Rate'!F:F,MATCH(LEFT(I361,6)&amp;O361,'HMRC FX Rate'!A:A,0))),"")</f>
        <v/>
      </c>
      <c r="S361" s="17" t="str" cm="1">
        <f t="array" ref="S361">IFERROR(IF(P361="GBP",1,INDEX('HMRC FX Rate'!F:F,MATCH(LEFT(I361,6)&amp;P361,'HMRC FX Rate'!A:A,0))),"")</f>
        <v/>
      </c>
    </row>
    <row r="362" spans="1:19">
      <c r="A362" s="17" t="str">
        <f t="shared" si="49"/>
        <v/>
      </c>
      <c r="B362" s="17" t="str">
        <f t="shared" si="50"/>
        <v/>
      </c>
      <c r="C362" s="17" t="str">
        <f t="shared" si="51"/>
        <v/>
      </c>
      <c r="D362" s="17" t="str">
        <f t="shared" si="52"/>
        <v/>
      </c>
      <c r="E362" s="17" t="str">
        <f t="shared" si="53"/>
        <v/>
      </c>
      <c r="F362" s="17" t="str">
        <f t="shared" si="54"/>
        <v/>
      </c>
      <c r="G362" s="17" t="str">
        <f t="shared" si="55"/>
        <v/>
      </c>
      <c r="I362" s="17" t="str" cm="1">
        <f t="array" ref="I362">IF(INDEX('IB (Input)'!$A:$T,ROW(),IB_TradeDate_Column)="","",INDEX('IB (Input)'!$A:$T,ROW(),IB_TradeDate_Column))</f>
        <v/>
      </c>
      <c r="J362" s="17" t="str" cm="1">
        <f t="array" ref="J362">IF(INDEX('IB (Input)'!$A:$T,ROW(),IB_Symbol_Column)="","",INDEX('IB (Input)'!$A:$T,ROW(),IB_Symbol_Column))</f>
        <v/>
      </c>
      <c r="K362" s="17" t="str" cm="1">
        <f t="array" ref="K362">IF(INDEX('IB (Input)'!$A:$T,ROW(),IB_Quantity_Column)="","",INDEX('IB (Input)'!$A:$T,ROW(),IB_Quantity_Column))</f>
        <v/>
      </c>
      <c r="L362" s="17" t="str" cm="1">
        <f t="array" ref="L362">IF(INDEX('IB (Input)'!$A:$T,ROW(),IB_TradePrice_Column)="","",INDEX('IB (Input)'!$A:$T,ROW(),IB_TradePrice_Column))</f>
        <v/>
      </c>
      <c r="M362" s="17" t="str" cm="1">
        <f t="array" ref="M362">IF(INDEX('IB (Input)'!$A:$T,ROW(),IB_Commission_Column)="","",INDEX('IB (Input)'!$A:$T,ROW(),IB_Commission_Column))</f>
        <v/>
      </c>
      <c r="N362" s="17" t="str" cm="1">
        <f t="array" ref="N362">IF(INDEX('IB (Input)'!$A:$T,ROW(),IB_Taxes_Column)="","",INDEX('IB (Input)'!$A:$T,ROW(),IB_Taxes_Column))</f>
        <v/>
      </c>
      <c r="O362" s="17" t="str" cm="1">
        <f t="array" ref="O362">IF(INDEX('IB (Input)'!$A:$T,ROW(),IB_Currency_Column)="","",INDEX('IB (Input)'!$A:$T,ROW(),IB_Currency_Column))</f>
        <v/>
      </c>
      <c r="P362" s="17" t="str" cm="1">
        <f t="array" ref="P362">IF(INDEX('IB (Input)'!$A:$T,ROW(),IB_IB_Commission_Currency)="","",INDEX('IB (Input)'!$A:$T,ROW(),IB_IB_Commission_Currency))</f>
        <v/>
      </c>
      <c r="R362" s="17" t="str" cm="1">
        <f t="array" ref="R362">IFERROR(IF(O362="GBP",1,INDEX('HMRC FX Rate'!F:F,MATCH(LEFT(I362,6)&amp;O362,'HMRC FX Rate'!A:A,0))),"")</f>
        <v/>
      </c>
      <c r="S362" s="17" t="str" cm="1">
        <f t="array" ref="S362">IFERROR(IF(P362="GBP",1,INDEX('HMRC FX Rate'!F:F,MATCH(LEFT(I362,6)&amp;P362,'HMRC FX Rate'!A:A,0))),"")</f>
        <v/>
      </c>
    </row>
    <row r="363" spans="1:19">
      <c r="A363" s="17" t="str">
        <f t="shared" si="49"/>
        <v/>
      </c>
      <c r="B363" s="17" t="str">
        <f t="shared" si="50"/>
        <v/>
      </c>
      <c r="C363" s="17" t="str">
        <f t="shared" si="51"/>
        <v/>
      </c>
      <c r="D363" s="17" t="str">
        <f t="shared" si="52"/>
        <v/>
      </c>
      <c r="E363" s="17" t="str">
        <f t="shared" si="53"/>
        <v/>
      </c>
      <c r="F363" s="17" t="str">
        <f t="shared" si="54"/>
        <v/>
      </c>
      <c r="G363" s="17" t="str">
        <f t="shared" si="55"/>
        <v/>
      </c>
      <c r="I363" s="17" t="str" cm="1">
        <f t="array" ref="I363">IF(INDEX('IB (Input)'!$A:$T,ROW(),IB_TradeDate_Column)="","",INDEX('IB (Input)'!$A:$T,ROW(),IB_TradeDate_Column))</f>
        <v/>
      </c>
      <c r="J363" s="17" t="str" cm="1">
        <f t="array" ref="J363">IF(INDEX('IB (Input)'!$A:$T,ROW(),IB_Symbol_Column)="","",INDEX('IB (Input)'!$A:$T,ROW(),IB_Symbol_Column))</f>
        <v/>
      </c>
      <c r="K363" s="17" t="str" cm="1">
        <f t="array" ref="K363">IF(INDEX('IB (Input)'!$A:$T,ROW(),IB_Quantity_Column)="","",INDEX('IB (Input)'!$A:$T,ROW(),IB_Quantity_Column))</f>
        <v/>
      </c>
      <c r="L363" s="17" t="str" cm="1">
        <f t="array" ref="L363">IF(INDEX('IB (Input)'!$A:$T,ROW(),IB_TradePrice_Column)="","",INDEX('IB (Input)'!$A:$T,ROW(),IB_TradePrice_Column))</f>
        <v/>
      </c>
      <c r="M363" s="17" t="str" cm="1">
        <f t="array" ref="M363">IF(INDEX('IB (Input)'!$A:$T,ROW(),IB_Commission_Column)="","",INDEX('IB (Input)'!$A:$T,ROW(),IB_Commission_Column))</f>
        <v/>
      </c>
      <c r="N363" s="17" t="str" cm="1">
        <f t="array" ref="N363">IF(INDEX('IB (Input)'!$A:$T,ROW(),IB_Taxes_Column)="","",INDEX('IB (Input)'!$A:$T,ROW(),IB_Taxes_Column))</f>
        <v/>
      </c>
      <c r="O363" s="17" t="str" cm="1">
        <f t="array" ref="O363">IF(INDEX('IB (Input)'!$A:$T,ROW(),IB_Currency_Column)="","",INDEX('IB (Input)'!$A:$T,ROW(),IB_Currency_Column))</f>
        <v/>
      </c>
      <c r="P363" s="17" t="str" cm="1">
        <f t="array" ref="P363">IF(INDEX('IB (Input)'!$A:$T,ROW(),IB_IB_Commission_Currency)="","",INDEX('IB (Input)'!$A:$T,ROW(),IB_IB_Commission_Currency))</f>
        <v/>
      </c>
      <c r="R363" s="17" t="str" cm="1">
        <f t="array" ref="R363">IFERROR(IF(O363="GBP",1,INDEX('HMRC FX Rate'!F:F,MATCH(LEFT(I363,6)&amp;O363,'HMRC FX Rate'!A:A,0))),"")</f>
        <v/>
      </c>
      <c r="S363" s="17" t="str" cm="1">
        <f t="array" ref="S363">IFERROR(IF(P363="GBP",1,INDEX('HMRC FX Rate'!F:F,MATCH(LEFT(I363,6)&amp;P363,'HMRC FX Rate'!A:A,0))),"")</f>
        <v/>
      </c>
    </row>
    <row r="364" spans="1:19">
      <c r="A364" s="17" t="str">
        <f t="shared" si="49"/>
        <v/>
      </c>
      <c r="B364" s="17" t="str">
        <f t="shared" si="50"/>
        <v/>
      </c>
      <c r="C364" s="17" t="str">
        <f t="shared" si="51"/>
        <v/>
      </c>
      <c r="D364" s="17" t="str">
        <f t="shared" si="52"/>
        <v/>
      </c>
      <c r="E364" s="17" t="str">
        <f t="shared" si="53"/>
        <v/>
      </c>
      <c r="F364" s="17" t="str">
        <f t="shared" si="54"/>
        <v/>
      </c>
      <c r="G364" s="17" t="str">
        <f t="shared" si="55"/>
        <v/>
      </c>
      <c r="I364" s="17" t="str" cm="1">
        <f t="array" ref="I364">IF(INDEX('IB (Input)'!$A:$T,ROW(),IB_TradeDate_Column)="","",INDEX('IB (Input)'!$A:$T,ROW(),IB_TradeDate_Column))</f>
        <v/>
      </c>
      <c r="J364" s="17" t="str" cm="1">
        <f t="array" ref="J364">IF(INDEX('IB (Input)'!$A:$T,ROW(),IB_Symbol_Column)="","",INDEX('IB (Input)'!$A:$T,ROW(),IB_Symbol_Column))</f>
        <v/>
      </c>
      <c r="K364" s="17" t="str" cm="1">
        <f t="array" ref="K364">IF(INDEX('IB (Input)'!$A:$T,ROW(),IB_Quantity_Column)="","",INDEX('IB (Input)'!$A:$T,ROW(),IB_Quantity_Column))</f>
        <v/>
      </c>
      <c r="L364" s="17" t="str" cm="1">
        <f t="array" ref="L364">IF(INDEX('IB (Input)'!$A:$T,ROW(),IB_TradePrice_Column)="","",INDEX('IB (Input)'!$A:$T,ROW(),IB_TradePrice_Column))</f>
        <v/>
      </c>
      <c r="M364" s="17" t="str" cm="1">
        <f t="array" ref="M364">IF(INDEX('IB (Input)'!$A:$T,ROW(),IB_Commission_Column)="","",INDEX('IB (Input)'!$A:$T,ROW(),IB_Commission_Column))</f>
        <v/>
      </c>
      <c r="N364" s="17" t="str" cm="1">
        <f t="array" ref="N364">IF(INDEX('IB (Input)'!$A:$T,ROW(),IB_Taxes_Column)="","",INDEX('IB (Input)'!$A:$T,ROW(),IB_Taxes_Column))</f>
        <v/>
      </c>
      <c r="O364" s="17" t="str" cm="1">
        <f t="array" ref="O364">IF(INDEX('IB (Input)'!$A:$T,ROW(),IB_Currency_Column)="","",INDEX('IB (Input)'!$A:$T,ROW(),IB_Currency_Column))</f>
        <v/>
      </c>
      <c r="P364" s="17" t="str" cm="1">
        <f t="array" ref="P364">IF(INDEX('IB (Input)'!$A:$T,ROW(),IB_IB_Commission_Currency)="","",INDEX('IB (Input)'!$A:$T,ROW(),IB_IB_Commission_Currency))</f>
        <v/>
      </c>
      <c r="R364" s="17" t="str" cm="1">
        <f t="array" ref="R364">IFERROR(IF(O364="GBP",1,INDEX('HMRC FX Rate'!F:F,MATCH(LEFT(I364,6)&amp;O364,'HMRC FX Rate'!A:A,0))),"")</f>
        <v/>
      </c>
      <c r="S364" s="17" t="str" cm="1">
        <f t="array" ref="S364">IFERROR(IF(P364="GBP",1,INDEX('HMRC FX Rate'!F:F,MATCH(LEFT(I364,6)&amp;P364,'HMRC FX Rate'!A:A,0))),"")</f>
        <v/>
      </c>
    </row>
    <row r="365" spans="1:19">
      <c r="A365" s="17" t="str">
        <f t="shared" si="49"/>
        <v/>
      </c>
      <c r="B365" s="17" t="str">
        <f t="shared" si="50"/>
        <v/>
      </c>
      <c r="C365" s="17" t="str">
        <f t="shared" si="51"/>
        <v/>
      </c>
      <c r="D365" s="17" t="str">
        <f t="shared" si="52"/>
        <v/>
      </c>
      <c r="E365" s="17" t="str">
        <f t="shared" si="53"/>
        <v/>
      </c>
      <c r="F365" s="17" t="str">
        <f t="shared" si="54"/>
        <v/>
      </c>
      <c r="G365" s="17" t="str">
        <f t="shared" si="55"/>
        <v/>
      </c>
      <c r="I365" s="17" t="str" cm="1">
        <f t="array" ref="I365">IF(INDEX('IB (Input)'!$A:$T,ROW(),IB_TradeDate_Column)="","",INDEX('IB (Input)'!$A:$T,ROW(),IB_TradeDate_Column))</f>
        <v/>
      </c>
      <c r="J365" s="17" t="str" cm="1">
        <f t="array" ref="J365">IF(INDEX('IB (Input)'!$A:$T,ROW(),IB_Symbol_Column)="","",INDEX('IB (Input)'!$A:$T,ROW(),IB_Symbol_Column))</f>
        <v/>
      </c>
      <c r="K365" s="17" t="str" cm="1">
        <f t="array" ref="K365">IF(INDEX('IB (Input)'!$A:$T,ROW(),IB_Quantity_Column)="","",INDEX('IB (Input)'!$A:$T,ROW(),IB_Quantity_Column))</f>
        <v/>
      </c>
      <c r="L365" s="17" t="str" cm="1">
        <f t="array" ref="L365">IF(INDEX('IB (Input)'!$A:$T,ROW(),IB_TradePrice_Column)="","",INDEX('IB (Input)'!$A:$T,ROW(),IB_TradePrice_Column))</f>
        <v/>
      </c>
      <c r="M365" s="17" t="str" cm="1">
        <f t="array" ref="M365">IF(INDEX('IB (Input)'!$A:$T,ROW(),IB_Commission_Column)="","",INDEX('IB (Input)'!$A:$T,ROW(),IB_Commission_Column))</f>
        <v/>
      </c>
      <c r="N365" s="17" t="str" cm="1">
        <f t="array" ref="N365">IF(INDEX('IB (Input)'!$A:$T,ROW(),IB_Taxes_Column)="","",INDEX('IB (Input)'!$A:$T,ROW(),IB_Taxes_Column))</f>
        <v/>
      </c>
      <c r="O365" s="17" t="str" cm="1">
        <f t="array" ref="O365">IF(INDEX('IB (Input)'!$A:$T,ROW(),IB_Currency_Column)="","",INDEX('IB (Input)'!$A:$T,ROW(),IB_Currency_Column))</f>
        <v/>
      </c>
      <c r="P365" s="17" t="str" cm="1">
        <f t="array" ref="P365">IF(INDEX('IB (Input)'!$A:$T,ROW(),IB_IB_Commission_Currency)="","",INDEX('IB (Input)'!$A:$T,ROW(),IB_IB_Commission_Currency))</f>
        <v/>
      </c>
      <c r="R365" s="17" t="str" cm="1">
        <f t="array" ref="R365">IFERROR(IF(O365="GBP",1,INDEX('HMRC FX Rate'!F:F,MATCH(LEFT(I365,6)&amp;O365,'HMRC FX Rate'!A:A,0))),"")</f>
        <v/>
      </c>
      <c r="S365" s="17" t="str" cm="1">
        <f t="array" ref="S365">IFERROR(IF(P365="GBP",1,INDEX('HMRC FX Rate'!F:F,MATCH(LEFT(I365,6)&amp;P365,'HMRC FX Rate'!A:A,0))),"")</f>
        <v/>
      </c>
    </row>
    <row r="366" spans="1:19">
      <c r="A366" s="17" t="str">
        <f t="shared" si="49"/>
        <v/>
      </c>
      <c r="B366" s="17" t="str">
        <f t="shared" si="50"/>
        <v/>
      </c>
      <c r="C366" s="17" t="str">
        <f t="shared" si="51"/>
        <v/>
      </c>
      <c r="D366" s="17" t="str">
        <f t="shared" si="52"/>
        <v/>
      </c>
      <c r="E366" s="17" t="str">
        <f t="shared" si="53"/>
        <v/>
      </c>
      <c r="F366" s="17" t="str">
        <f t="shared" si="54"/>
        <v/>
      </c>
      <c r="G366" s="17" t="str">
        <f t="shared" si="55"/>
        <v/>
      </c>
      <c r="I366" s="17" t="str" cm="1">
        <f t="array" ref="I366">IF(INDEX('IB (Input)'!$A:$T,ROW(),IB_TradeDate_Column)="","",INDEX('IB (Input)'!$A:$T,ROW(),IB_TradeDate_Column))</f>
        <v/>
      </c>
      <c r="J366" s="17" t="str" cm="1">
        <f t="array" ref="J366">IF(INDEX('IB (Input)'!$A:$T,ROW(),IB_Symbol_Column)="","",INDEX('IB (Input)'!$A:$T,ROW(),IB_Symbol_Column))</f>
        <v/>
      </c>
      <c r="K366" s="17" t="str" cm="1">
        <f t="array" ref="K366">IF(INDEX('IB (Input)'!$A:$T,ROW(),IB_Quantity_Column)="","",INDEX('IB (Input)'!$A:$T,ROW(),IB_Quantity_Column))</f>
        <v/>
      </c>
      <c r="L366" s="17" t="str" cm="1">
        <f t="array" ref="L366">IF(INDEX('IB (Input)'!$A:$T,ROW(),IB_TradePrice_Column)="","",INDEX('IB (Input)'!$A:$T,ROW(),IB_TradePrice_Column))</f>
        <v/>
      </c>
      <c r="M366" s="17" t="str" cm="1">
        <f t="array" ref="M366">IF(INDEX('IB (Input)'!$A:$T,ROW(),IB_Commission_Column)="","",INDEX('IB (Input)'!$A:$T,ROW(),IB_Commission_Column))</f>
        <v/>
      </c>
      <c r="N366" s="17" t="str" cm="1">
        <f t="array" ref="N366">IF(INDEX('IB (Input)'!$A:$T,ROW(),IB_Taxes_Column)="","",INDEX('IB (Input)'!$A:$T,ROW(),IB_Taxes_Column))</f>
        <v/>
      </c>
      <c r="O366" s="17" t="str" cm="1">
        <f t="array" ref="O366">IF(INDEX('IB (Input)'!$A:$T,ROW(),IB_Currency_Column)="","",INDEX('IB (Input)'!$A:$T,ROW(),IB_Currency_Column))</f>
        <v/>
      </c>
      <c r="P366" s="17" t="str" cm="1">
        <f t="array" ref="P366">IF(INDEX('IB (Input)'!$A:$T,ROW(),IB_IB_Commission_Currency)="","",INDEX('IB (Input)'!$A:$T,ROW(),IB_IB_Commission_Currency))</f>
        <v/>
      </c>
      <c r="R366" s="17" t="str" cm="1">
        <f t="array" ref="R366">IFERROR(IF(O366="GBP",1,INDEX('HMRC FX Rate'!F:F,MATCH(LEFT(I366,6)&amp;O366,'HMRC FX Rate'!A:A,0))),"")</f>
        <v/>
      </c>
      <c r="S366" s="17" t="str" cm="1">
        <f t="array" ref="S366">IFERROR(IF(P366="GBP",1,INDEX('HMRC FX Rate'!F:F,MATCH(LEFT(I366,6)&amp;P366,'HMRC FX Rate'!A:A,0))),"")</f>
        <v/>
      </c>
    </row>
    <row r="367" spans="1:19">
      <c r="A367" s="17" t="str">
        <f t="shared" si="49"/>
        <v/>
      </c>
      <c r="B367" s="17" t="str">
        <f t="shared" si="50"/>
        <v/>
      </c>
      <c r="C367" s="17" t="str">
        <f t="shared" si="51"/>
        <v/>
      </c>
      <c r="D367" s="17" t="str">
        <f t="shared" si="52"/>
        <v/>
      </c>
      <c r="E367" s="17" t="str">
        <f t="shared" si="53"/>
        <v/>
      </c>
      <c r="F367" s="17" t="str">
        <f t="shared" si="54"/>
        <v/>
      </c>
      <c r="G367" s="17" t="str">
        <f t="shared" si="55"/>
        <v/>
      </c>
      <c r="I367" s="17" t="str" cm="1">
        <f t="array" ref="I367">IF(INDEX('IB (Input)'!$A:$T,ROW(),IB_TradeDate_Column)="","",INDEX('IB (Input)'!$A:$T,ROW(),IB_TradeDate_Column))</f>
        <v/>
      </c>
      <c r="J367" s="17" t="str" cm="1">
        <f t="array" ref="J367">IF(INDEX('IB (Input)'!$A:$T,ROW(),IB_Symbol_Column)="","",INDEX('IB (Input)'!$A:$T,ROW(),IB_Symbol_Column))</f>
        <v/>
      </c>
      <c r="K367" s="17" t="str" cm="1">
        <f t="array" ref="K367">IF(INDEX('IB (Input)'!$A:$T,ROW(),IB_Quantity_Column)="","",INDEX('IB (Input)'!$A:$T,ROW(),IB_Quantity_Column))</f>
        <v/>
      </c>
      <c r="L367" s="17" t="str" cm="1">
        <f t="array" ref="L367">IF(INDEX('IB (Input)'!$A:$T,ROW(),IB_TradePrice_Column)="","",INDEX('IB (Input)'!$A:$T,ROW(),IB_TradePrice_Column))</f>
        <v/>
      </c>
      <c r="M367" s="17" t="str" cm="1">
        <f t="array" ref="M367">IF(INDEX('IB (Input)'!$A:$T,ROW(),IB_Commission_Column)="","",INDEX('IB (Input)'!$A:$T,ROW(),IB_Commission_Column))</f>
        <v/>
      </c>
      <c r="N367" s="17" t="str" cm="1">
        <f t="array" ref="N367">IF(INDEX('IB (Input)'!$A:$T,ROW(),IB_Taxes_Column)="","",INDEX('IB (Input)'!$A:$T,ROW(),IB_Taxes_Column))</f>
        <v/>
      </c>
      <c r="O367" s="17" t="str" cm="1">
        <f t="array" ref="O367">IF(INDEX('IB (Input)'!$A:$T,ROW(),IB_Currency_Column)="","",INDEX('IB (Input)'!$A:$T,ROW(),IB_Currency_Column))</f>
        <v/>
      </c>
      <c r="P367" s="17" t="str" cm="1">
        <f t="array" ref="P367">IF(INDEX('IB (Input)'!$A:$T,ROW(),IB_IB_Commission_Currency)="","",INDEX('IB (Input)'!$A:$T,ROW(),IB_IB_Commission_Currency))</f>
        <v/>
      </c>
      <c r="R367" s="17" t="str" cm="1">
        <f t="array" ref="R367">IFERROR(IF(O367="GBP",1,INDEX('HMRC FX Rate'!F:F,MATCH(LEFT(I367,6)&amp;O367,'HMRC FX Rate'!A:A,0))),"")</f>
        <v/>
      </c>
      <c r="S367" s="17" t="str" cm="1">
        <f t="array" ref="S367">IFERROR(IF(P367="GBP",1,INDEX('HMRC FX Rate'!F:F,MATCH(LEFT(I367,6)&amp;P367,'HMRC FX Rate'!A:A,0))),"")</f>
        <v/>
      </c>
    </row>
    <row r="368" spans="1:19">
      <c r="A368" s="17" t="str">
        <f t="shared" si="49"/>
        <v/>
      </c>
      <c r="B368" s="17" t="str">
        <f t="shared" si="50"/>
        <v/>
      </c>
      <c r="C368" s="17" t="str">
        <f t="shared" si="51"/>
        <v/>
      </c>
      <c r="D368" s="17" t="str">
        <f t="shared" si="52"/>
        <v/>
      </c>
      <c r="E368" s="17" t="str">
        <f t="shared" si="53"/>
        <v/>
      </c>
      <c r="F368" s="17" t="str">
        <f t="shared" si="54"/>
        <v/>
      </c>
      <c r="G368" s="17" t="str">
        <f t="shared" si="55"/>
        <v/>
      </c>
      <c r="I368" s="17" t="str" cm="1">
        <f t="array" ref="I368">IF(INDEX('IB (Input)'!$A:$T,ROW(),IB_TradeDate_Column)="","",INDEX('IB (Input)'!$A:$T,ROW(),IB_TradeDate_Column))</f>
        <v/>
      </c>
      <c r="J368" s="17" t="str" cm="1">
        <f t="array" ref="J368">IF(INDEX('IB (Input)'!$A:$T,ROW(),IB_Symbol_Column)="","",INDEX('IB (Input)'!$A:$T,ROW(),IB_Symbol_Column))</f>
        <v/>
      </c>
      <c r="K368" s="17" t="str" cm="1">
        <f t="array" ref="K368">IF(INDEX('IB (Input)'!$A:$T,ROW(),IB_Quantity_Column)="","",INDEX('IB (Input)'!$A:$T,ROW(),IB_Quantity_Column))</f>
        <v/>
      </c>
      <c r="L368" s="17" t="str" cm="1">
        <f t="array" ref="L368">IF(INDEX('IB (Input)'!$A:$T,ROW(),IB_TradePrice_Column)="","",INDEX('IB (Input)'!$A:$T,ROW(),IB_TradePrice_Column))</f>
        <v/>
      </c>
      <c r="M368" s="17" t="str" cm="1">
        <f t="array" ref="M368">IF(INDEX('IB (Input)'!$A:$T,ROW(),IB_Commission_Column)="","",INDEX('IB (Input)'!$A:$T,ROW(),IB_Commission_Column))</f>
        <v/>
      </c>
      <c r="N368" s="17" t="str" cm="1">
        <f t="array" ref="N368">IF(INDEX('IB (Input)'!$A:$T,ROW(),IB_Taxes_Column)="","",INDEX('IB (Input)'!$A:$T,ROW(),IB_Taxes_Column))</f>
        <v/>
      </c>
      <c r="O368" s="17" t="str" cm="1">
        <f t="array" ref="O368">IF(INDEX('IB (Input)'!$A:$T,ROW(),IB_Currency_Column)="","",INDEX('IB (Input)'!$A:$T,ROW(),IB_Currency_Column))</f>
        <v/>
      </c>
      <c r="P368" s="17" t="str" cm="1">
        <f t="array" ref="P368">IF(INDEX('IB (Input)'!$A:$T,ROW(),IB_IB_Commission_Currency)="","",INDEX('IB (Input)'!$A:$T,ROW(),IB_IB_Commission_Currency))</f>
        <v/>
      </c>
      <c r="R368" s="17" t="str" cm="1">
        <f t="array" ref="R368">IFERROR(IF(O368="GBP",1,INDEX('HMRC FX Rate'!F:F,MATCH(LEFT(I368,6)&amp;O368,'HMRC FX Rate'!A:A,0))),"")</f>
        <v/>
      </c>
      <c r="S368" s="17" t="str" cm="1">
        <f t="array" ref="S368">IFERROR(IF(P368="GBP",1,INDEX('HMRC FX Rate'!F:F,MATCH(LEFT(I368,6)&amp;P368,'HMRC FX Rate'!A:A,0))),"")</f>
        <v/>
      </c>
    </row>
    <row r="369" spans="1:19">
      <c r="A369" s="17" t="str">
        <f t="shared" si="49"/>
        <v/>
      </c>
      <c r="B369" s="17" t="str">
        <f t="shared" si="50"/>
        <v/>
      </c>
      <c r="C369" s="17" t="str">
        <f t="shared" si="51"/>
        <v/>
      </c>
      <c r="D369" s="17" t="str">
        <f t="shared" si="52"/>
        <v/>
      </c>
      <c r="E369" s="17" t="str">
        <f t="shared" si="53"/>
        <v/>
      </c>
      <c r="F369" s="17" t="str">
        <f t="shared" si="54"/>
        <v/>
      </c>
      <c r="G369" s="17" t="str">
        <f t="shared" si="55"/>
        <v/>
      </c>
      <c r="I369" s="17" t="str" cm="1">
        <f t="array" ref="I369">IF(INDEX('IB (Input)'!$A:$T,ROW(),IB_TradeDate_Column)="","",INDEX('IB (Input)'!$A:$T,ROW(),IB_TradeDate_Column))</f>
        <v/>
      </c>
      <c r="J369" s="17" t="str" cm="1">
        <f t="array" ref="J369">IF(INDEX('IB (Input)'!$A:$T,ROW(),IB_Symbol_Column)="","",INDEX('IB (Input)'!$A:$T,ROW(),IB_Symbol_Column))</f>
        <v/>
      </c>
      <c r="K369" s="17" t="str" cm="1">
        <f t="array" ref="K369">IF(INDEX('IB (Input)'!$A:$T,ROW(),IB_Quantity_Column)="","",INDEX('IB (Input)'!$A:$T,ROW(),IB_Quantity_Column))</f>
        <v/>
      </c>
      <c r="L369" s="17" t="str" cm="1">
        <f t="array" ref="L369">IF(INDEX('IB (Input)'!$A:$T,ROW(),IB_TradePrice_Column)="","",INDEX('IB (Input)'!$A:$T,ROW(),IB_TradePrice_Column))</f>
        <v/>
      </c>
      <c r="M369" s="17" t="str" cm="1">
        <f t="array" ref="M369">IF(INDEX('IB (Input)'!$A:$T,ROW(),IB_Commission_Column)="","",INDEX('IB (Input)'!$A:$T,ROW(),IB_Commission_Column))</f>
        <v/>
      </c>
      <c r="N369" s="17" t="str" cm="1">
        <f t="array" ref="N369">IF(INDEX('IB (Input)'!$A:$T,ROW(),IB_Taxes_Column)="","",INDEX('IB (Input)'!$A:$T,ROW(),IB_Taxes_Column))</f>
        <v/>
      </c>
      <c r="O369" s="17" t="str" cm="1">
        <f t="array" ref="O369">IF(INDEX('IB (Input)'!$A:$T,ROW(),IB_Currency_Column)="","",INDEX('IB (Input)'!$A:$T,ROW(),IB_Currency_Column))</f>
        <v/>
      </c>
      <c r="P369" s="17" t="str" cm="1">
        <f t="array" ref="P369">IF(INDEX('IB (Input)'!$A:$T,ROW(),IB_IB_Commission_Currency)="","",INDEX('IB (Input)'!$A:$T,ROW(),IB_IB_Commission_Currency))</f>
        <v/>
      </c>
      <c r="R369" s="17" t="str" cm="1">
        <f t="array" ref="R369">IFERROR(IF(O369="GBP",1,INDEX('HMRC FX Rate'!F:F,MATCH(LEFT(I369,6)&amp;O369,'HMRC FX Rate'!A:A,0))),"")</f>
        <v/>
      </c>
      <c r="S369" s="17" t="str" cm="1">
        <f t="array" ref="S369">IFERROR(IF(P369="GBP",1,INDEX('HMRC FX Rate'!F:F,MATCH(LEFT(I369,6)&amp;P369,'HMRC FX Rate'!A:A,0))),"")</f>
        <v/>
      </c>
    </row>
    <row r="370" spans="1:19">
      <c r="A370" s="17" t="str">
        <f t="shared" si="49"/>
        <v/>
      </c>
      <c r="B370" s="17" t="str">
        <f t="shared" si="50"/>
        <v/>
      </c>
      <c r="C370" s="17" t="str">
        <f t="shared" si="51"/>
        <v/>
      </c>
      <c r="D370" s="17" t="str">
        <f t="shared" si="52"/>
        <v/>
      </c>
      <c r="E370" s="17" t="str">
        <f t="shared" si="53"/>
        <v/>
      </c>
      <c r="F370" s="17" t="str">
        <f t="shared" si="54"/>
        <v/>
      </c>
      <c r="G370" s="17" t="str">
        <f t="shared" si="55"/>
        <v/>
      </c>
      <c r="I370" s="17" t="str" cm="1">
        <f t="array" ref="I370">IF(INDEX('IB (Input)'!$A:$T,ROW(),IB_TradeDate_Column)="","",INDEX('IB (Input)'!$A:$T,ROW(),IB_TradeDate_Column))</f>
        <v/>
      </c>
      <c r="J370" s="17" t="str" cm="1">
        <f t="array" ref="J370">IF(INDEX('IB (Input)'!$A:$T,ROW(),IB_Symbol_Column)="","",INDEX('IB (Input)'!$A:$T,ROW(),IB_Symbol_Column))</f>
        <v/>
      </c>
      <c r="K370" s="17" t="str" cm="1">
        <f t="array" ref="K370">IF(INDEX('IB (Input)'!$A:$T,ROW(),IB_Quantity_Column)="","",INDEX('IB (Input)'!$A:$T,ROW(),IB_Quantity_Column))</f>
        <v/>
      </c>
      <c r="L370" s="17" t="str" cm="1">
        <f t="array" ref="L370">IF(INDEX('IB (Input)'!$A:$T,ROW(),IB_TradePrice_Column)="","",INDEX('IB (Input)'!$A:$T,ROW(),IB_TradePrice_Column))</f>
        <v/>
      </c>
      <c r="M370" s="17" t="str" cm="1">
        <f t="array" ref="M370">IF(INDEX('IB (Input)'!$A:$T,ROW(),IB_Commission_Column)="","",INDEX('IB (Input)'!$A:$T,ROW(),IB_Commission_Column))</f>
        <v/>
      </c>
      <c r="N370" s="17" t="str" cm="1">
        <f t="array" ref="N370">IF(INDEX('IB (Input)'!$A:$T,ROW(),IB_Taxes_Column)="","",INDEX('IB (Input)'!$A:$T,ROW(),IB_Taxes_Column))</f>
        <v/>
      </c>
      <c r="O370" s="17" t="str" cm="1">
        <f t="array" ref="O370">IF(INDEX('IB (Input)'!$A:$T,ROW(),IB_Currency_Column)="","",INDEX('IB (Input)'!$A:$T,ROW(),IB_Currency_Column))</f>
        <v/>
      </c>
      <c r="P370" s="17" t="str" cm="1">
        <f t="array" ref="P370">IF(INDEX('IB (Input)'!$A:$T,ROW(),IB_IB_Commission_Currency)="","",INDEX('IB (Input)'!$A:$T,ROW(),IB_IB_Commission_Currency))</f>
        <v/>
      </c>
      <c r="R370" s="17" t="str" cm="1">
        <f t="array" ref="R370">IFERROR(IF(O370="GBP",1,INDEX('HMRC FX Rate'!F:F,MATCH(LEFT(I370,6)&amp;O370,'HMRC FX Rate'!A:A,0))),"")</f>
        <v/>
      </c>
      <c r="S370" s="17" t="str" cm="1">
        <f t="array" ref="S370">IFERROR(IF(P370="GBP",1,INDEX('HMRC FX Rate'!F:F,MATCH(LEFT(I370,6)&amp;P370,'HMRC FX Rate'!A:A,0))),"")</f>
        <v/>
      </c>
    </row>
    <row r="371" spans="1:19">
      <c r="A371" s="17" t="str">
        <f t="shared" si="49"/>
        <v/>
      </c>
      <c r="B371" s="17" t="str">
        <f t="shared" si="50"/>
        <v/>
      </c>
      <c r="C371" s="17" t="str">
        <f t="shared" si="51"/>
        <v/>
      </c>
      <c r="D371" s="17" t="str">
        <f t="shared" si="52"/>
        <v/>
      </c>
      <c r="E371" s="17" t="str">
        <f t="shared" si="53"/>
        <v/>
      </c>
      <c r="F371" s="17" t="str">
        <f t="shared" si="54"/>
        <v/>
      </c>
      <c r="G371" s="17" t="str">
        <f t="shared" si="55"/>
        <v/>
      </c>
      <c r="I371" s="17" t="str" cm="1">
        <f t="array" ref="I371">IF(INDEX('IB (Input)'!$A:$T,ROW(),IB_TradeDate_Column)="","",INDEX('IB (Input)'!$A:$T,ROW(),IB_TradeDate_Column))</f>
        <v/>
      </c>
      <c r="J371" s="17" t="str" cm="1">
        <f t="array" ref="J371">IF(INDEX('IB (Input)'!$A:$T,ROW(),IB_Symbol_Column)="","",INDEX('IB (Input)'!$A:$T,ROW(),IB_Symbol_Column))</f>
        <v/>
      </c>
      <c r="K371" s="17" t="str" cm="1">
        <f t="array" ref="K371">IF(INDEX('IB (Input)'!$A:$T,ROW(),IB_Quantity_Column)="","",INDEX('IB (Input)'!$A:$T,ROW(),IB_Quantity_Column))</f>
        <v/>
      </c>
      <c r="L371" s="17" t="str" cm="1">
        <f t="array" ref="L371">IF(INDEX('IB (Input)'!$A:$T,ROW(),IB_TradePrice_Column)="","",INDEX('IB (Input)'!$A:$T,ROW(),IB_TradePrice_Column))</f>
        <v/>
      </c>
      <c r="M371" s="17" t="str" cm="1">
        <f t="array" ref="M371">IF(INDEX('IB (Input)'!$A:$T,ROW(),IB_Commission_Column)="","",INDEX('IB (Input)'!$A:$T,ROW(),IB_Commission_Column))</f>
        <v/>
      </c>
      <c r="N371" s="17" t="str" cm="1">
        <f t="array" ref="N371">IF(INDEX('IB (Input)'!$A:$T,ROW(),IB_Taxes_Column)="","",INDEX('IB (Input)'!$A:$T,ROW(),IB_Taxes_Column))</f>
        <v/>
      </c>
      <c r="O371" s="17" t="str" cm="1">
        <f t="array" ref="O371">IF(INDEX('IB (Input)'!$A:$T,ROW(),IB_Currency_Column)="","",INDEX('IB (Input)'!$A:$T,ROW(),IB_Currency_Column))</f>
        <v/>
      </c>
      <c r="P371" s="17" t="str" cm="1">
        <f t="array" ref="P371">IF(INDEX('IB (Input)'!$A:$T,ROW(),IB_IB_Commission_Currency)="","",INDEX('IB (Input)'!$A:$T,ROW(),IB_IB_Commission_Currency))</f>
        <v/>
      </c>
      <c r="R371" s="17" t="str" cm="1">
        <f t="array" ref="R371">IFERROR(IF(O371="GBP",1,INDEX('HMRC FX Rate'!F:F,MATCH(LEFT(I371,6)&amp;O371,'HMRC FX Rate'!A:A,0))),"")</f>
        <v/>
      </c>
      <c r="S371" s="17" t="str" cm="1">
        <f t="array" ref="S371">IFERROR(IF(P371="GBP",1,INDEX('HMRC FX Rate'!F:F,MATCH(LEFT(I371,6)&amp;P371,'HMRC FX Rate'!A:A,0))),"")</f>
        <v/>
      </c>
    </row>
    <row r="372" spans="1:19">
      <c r="A372" s="17" t="str">
        <f t="shared" si="49"/>
        <v/>
      </c>
      <c r="B372" s="17" t="str">
        <f t="shared" si="50"/>
        <v/>
      </c>
      <c r="C372" s="17" t="str">
        <f t="shared" si="51"/>
        <v/>
      </c>
      <c r="D372" s="17" t="str">
        <f t="shared" si="52"/>
        <v/>
      </c>
      <c r="E372" s="17" t="str">
        <f t="shared" si="53"/>
        <v/>
      </c>
      <c r="F372" s="17" t="str">
        <f t="shared" si="54"/>
        <v/>
      </c>
      <c r="G372" s="17" t="str">
        <f t="shared" si="55"/>
        <v/>
      </c>
      <c r="I372" s="17" t="str" cm="1">
        <f t="array" ref="I372">IF(INDEX('IB (Input)'!$A:$T,ROW(),IB_TradeDate_Column)="","",INDEX('IB (Input)'!$A:$T,ROW(),IB_TradeDate_Column))</f>
        <v/>
      </c>
      <c r="J372" s="17" t="str" cm="1">
        <f t="array" ref="J372">IF(INDEX('IB (Input)'!$A:$T,ROW(),IB_Symbol_Column)="","",INDEX('IB (Input)'!$A:$T,ROW(),IB_Symbol_Column))</f>
        <v/>
      </c>
      <c r="K372" s="17" t="str" cm="1">
        <f t="array" ref="K372">IF(INDEX('IB (Input)'!$A:$T,ROW(),IB_Quantity_Column)="","",INDEX('IB (Input)'!$A:$T,ROW(),IB_Quantity_Column))</f>
        <v/>
      </c>
      <c r="L372" s="17" t="str" cm="1">
        <f t="array" ref="L372">IF(INDEX('IB (Input)'!$A:$T,ROW(),IB_TradePrice_Column)="","",INDEX('IB (Input)'!$A:$T,ROW(),IB_TradePrice_Column))</f>
        <v/>
      </c>
      <c r="M372" s="17" t="str" cm="1">
        <f t="array" ref="M372">IF(INDEX('IB (Input)'!$A:$T,ROW(),IB_Commission_Column)="","",INDEX('IB (Input)'!$A:$T,ROW(),IB_Commission_Column))</f>
        <v/>
      </c>
      <c r="N372" s="17" t="str" cm="1">
        <f t="array" ref="N372">IF(INDEX('IB (Input)'!$A:$T,ROW(),IB_Taxes_Column)="","",INDEX('IB (Input)'!$A:$T,ROW(),IB_Taxes_Column))</f>
        <v/>
      </c>
      <c r="O372" s="17" t="str" cm="1">
        <f t="array" ref="O372">IF(INDEX('IB (Input)'!$A:$T,ROW(),IB_Currency_Column)="","",INDEX('IB (Input)'!$A:$T,ROW(),IB_Currency_Column))</f>
        <v/>
      </c>
      <c r="P372" s="17" t="str" cm="1">
        <f t="array" ref="P372">IF(INDEX('IB (Input)'!$A:$T,ROW(),IB_IB_Commission_Currency)="","",INDEX('IB (Input)'!$A:$T,ROW(),IB_IB_Commission_Currency))</f>
        <v/>
      </c>
      <c r="R372" s="17" t="str" cm="1">
        <f t="array" ref="R372">IFERROR(IF(O372="GBP",1,INDEX('HMRC FX Rate'!F:F,MATCH(LEFT(I372,6)&amp;O372,'HMRC FX Rate'!A:A,0))),"")</f>
        <v/>
      </c>
      <c r="S372" s="17" t="str" cm="1">
        <f t="array" ref="S372">IFERROR(IF(P372="GBP",1,INDEX('HMRC FX Rate'!F:F,MATCH(LEFT(I372,6)&amp;P372,'HMRC FX Rate'!A:A,0))),"")</f>
        <v/>
      </c>
    </row>
    <row r="373" spans="1:19">
      <c r="A373" s="17" t="str">
        <f t="shared" si="49"/>
        <v/>
      </c>
      <c r="B373" s="17" t="str">
        <f t="shared" si="50"/>
        <v/>
      </c>
      <c r="C373" s="17" t="str">
        <f t="shared" si="51"/>
        <v/>
      </c>
      <c r="D373" s="17" t="str">
        <f t="shared" si="52"/>
        <v/>
      </c>
      <c r="E373" s="17" t="str">
        <f t="shared" si="53"/>
        <v/>
      </c>
      <c r="F373" s="17" t="str">
        <f t="shared" si="54"/>
        <v/>
      </c>
      <c r="G373" s="17" t="str">
        <f t="shared" si="55"/>
        <v/>
      </c>
      <c r="I373" s="17" t="str" cm="1">
        <f t="array" ref="I373">IF(INDEX('IB (Input)'!$A:$T,ROW(),IB_TradeDate_Column)="","",INDEX('IB (Input)'!$A:$T,ROW(),IB_TradeDate_Column))</f>
        <v/>
      </c>
      <c r="J373" s="17" t="str" cm="1">
        <f t="array" ref="J373">IF(INDEX('IB (Input)'!$A:$T,ROW(),IB_Symbol_Column)="","",INDEX('IB (Input)'!$A:$T,ROW(),IB_Symbol_Column))</f>
        <v/>
      </c>
      <c r="K373" s="17" t="str" cm="1">
        <f t="array" ref="K373">IF(INDEX('IB (Input)'!$A:$T,ROW(),IB_Quantity_Column)="","",INDEX('IB (Input)'!$A:$T,ROW(),IB_Quantity_Column))</f>
        <v/>
      </c>
      <c r="L373" s="17" t="str" cm="1">
        <f t="array" ref="L373">IF(INDEX('IB (Input)'!$A:$T,ROW(),IB_TradePrice_Column)="","",INDEX('IB (Input)'!$A:$T,ROW(),IB_TradePrice_Column))</f>
        <v/>
      </c>
      <c r="M373" s="17" t="str" cm="1">
        <f t="array" ref="M373">IF(INDEX('IB (Input)'!$A:$T,ROW(),IB_Commission_Column)="","",INDEX('IB (Input)'!$A:$T,ROW(),IB_Commission_Column))</f>
        <v/>
      </c>
      <c r="N373" s="17" t="str" cm="1">
        <f t="array" ref="N373">IF(INDEX('IB (Input)'!$A:$T,ROW(),IB_Taxes_Column)="","",INDEX('IB (Input)'!$A:$T,ROW(),IB_Taxes_Column))</f>
        <v/>
      </c>
      <c r="O373" s="17" t="str" cm="1">
        <f t="array" ref="O373">IF(INDEX('IB (Input)'!$A:$T,ROW(),IB_Currency_Column)="","",INDEX('IB (Input)'!$A:$T,ROW(),IB_Currency_Column))</f>
        <v/>
      </c>
      <c r="P373" s="17" t="str" cm="1">
        <f t="array" ref="P373">IF(INDEX('IB (Input)'!$A:$T,ROW(),IB_IB_Commission_Currency)="","",INDEX('IB (Input)'!$A:$T,ROW(),IB_IB_Commission_Currency))</f>
        <v/>
      </c>
      <c r="R373" s="17" t="str" cm="1">
        <f t="array" ref="R373">IFERROR(IF(O373="GBP",1,INDEX('HMRC FX Rate'!F:F,MATCH(LEFT(I373,6)&amp;O373,'HMRC FX Rate'!A:A,0))),"")</f>
        <v/>
      </c>
      <c r="S373" s="17" t="str" cm="1">
        <f t="array" ref="S373">IFERROR(IF(P373="GBP",1,INDEX('HMRC FX Rate'!F:F,MATCH(LEFT(I373,6)&amp;P373,'HMRC FX Rate'!A:A,0))),"")</f>
        <v/>
      </c>
    </row>
    <row r="374" spans="1:19">
      <c r="A374" s="17" t="str">
        <f t="shared" si="49"/>
        <v/>
      </c>
      <c r="B374" s="17" t="str">
        <f t="shared" si="50"/>
        <v/>
      </c>
      <c r="C374" s="17" t="str">
        <f t="shared" si="51"/>
        <v/>
      </c>
      <c r="D374" s="17" t="str">
        <f t="shared" si="52"/>
        <v/>
      </c>
      <c r="E374" s="17" t="str">
        <f t="shared" si="53"/>
        <v/>
      </c>
      <c r="F374" s="17" t="str">
        <f t="shared" si="54"/>
        <v/>
      </c>
      <c r="G374" s="17" t="str">
        <f t="shared" si="55"/>
        <v/>
      </c>
      <c r="I374" s="17" t="str" cm="1">
        <f t="array" ref="I374">IF(INDEX('IB (Input)'!$A:$T,ROW(),IB_TradeDate_Column)="","",INDEX('IB (Input)'!$A:$T,ROW(),IB_TradeDate_Column))</f>
        <v/>
      </c>
      <c r="J374" s="17" t="str" cm="1">
        <f t="array" ref="J374">IF(INDEX('IB (Input)'!$A:$T,ROW(),IB_Symbol_Column)="","",INDEX('IB (Input)'!$A:$T,ROW(),IB_Symbol_Column))</f>
        <v/>
      </c>
      <c r="K374" s="17" t="str" cm="1">
        <f t="array" ref="K374">IF(INDEX('IB (Input)'!$A:$T,ROW(),IB_Quantity_Column)="","",INDEX('IB (Input)'!$A:$T,ROW(),IB_Quantity_Column))</f>
        <v/>
      </c>
      <c r="L374" s="17" t="str" cm="1">
        <f t="array" ref="L374">IF(INDEX('IB (Input)'!$A:$T,ROW(),IB_TradePrice_Column)="","",INDEX('IB (Input)'!$A:$T,ROW(),IB_TradePrice_Column))</f>
        <v/>
      </c>
      <c r="M374" s="17" t="str" cm="1">
        <f t="array" ref="M374">IF(INDEX('IB (Input)'!$A:$T,ROW(),IB_Commission_Column)="","",INDEX('IB (Input)'!$A:$T,ROW(),IB_Commission_Column))</f>
        <v/>
      </c>
      <c r="N374" s="17" t="str" cm="1">
        <f t="array" ref="N374">IF(INDEX('IB (Input)'!$A:$T,ROW(),IB_Taxes_Column)="","",INDEX('IB (Input)'!$A:$T,ROW(),IB_Taxes_Column))</f>
        <v/>
      </c>
      <c r="O374" s="17" t="str" cm="1">
        <f t="array" ref="O374">IF(INDEX('IB (Input)'!$A:$T,ROW(),IB_Currency_Column)="","",INDEX('IB (Input)'!$A:$T,ROW(),IB_Currency_Column))</f>
        <v/>
      </c>
      <c r="P374" s="17" t="str" cm="1">
        <f t="array" ref="P374">IF(INDEX('IB (Input)'!$A:$T,ROW(),IB_IB_Commission_Currency)="","",INDEX('IB (Input)'!$A:$T,ROW(),IB_IB_Commission_Currency))</f>
        <v/>
      </c>
      <c r="R374" s="17" t="str" cm="1">
        <f t="array" ref="R374">IFERROR(IF(O374="GBP",1,INDEX('HMRC FX Rate'!F:F,MATCH(LEFT(I374,6)&amp;O374,'HMRC FX Rate'!A:A,0))),"")</f>
        <v/>
      </c>
      <c r="S374" s="17" t="str" cm="1">
        <f t="array" ref="S374">IFERROR(IF(P374="GBP",1,INDEX('HMRC FX Rate'!F:F,MATCH(LEFT(I374,6)&amp;P374,'HMRC FX Rate'!A:A,0))),"")</f>
        <v/>
      </c>
    </row>
    <row r="375" spans="1:19">
      <c r="A375" s="17" t="str">
        <f t="shared" si="49"/>
        <v/>
      </c>
      <c r="B375" s="17" t="str">
        <f t="shared" si="50"/>
        <v/>
      </c>
      <c r="C375" s="17" t="str">
        <f t="shared" si="51"/>
        <v/>
      </c>
      <c r="D375" s="17" t="str">
        <f t="shared" si="52"/>
        <v/>
      </c>
      <c r="E375" s="17" t="str">
        <f t="shared" si="53"/>
        <v/>
      </c>
      <c r="F375" s="17" t="str">
        <f t="shared" si="54"/>
        <v/>
      </c>
      <c r="G375" s="17" t="str">
        <f t="shared" si="55"/>
        <v/>
      </c>
      <c r="I375" s="17" t="str" cm="1">
        <f t="array" ref="I375">IF(INDEX('IB (Input)'!$A:$T,ROW(),IB_TradeDate_Column)="","",INDEX('IB (Input)'!$A:$T,ROW(),IB_TradeDate_Column))</f>
        <v/>
      </c>
      <c r="J375" s="17" t="str" cm="1">
        <f t="array" ref="J375">IF(INDEX('IB (Input)'!$A:$T,ROW(),IB_Symbol_Column)="","",INDEX('IB (Input)'!$A:$T,ROW(),IB_Symbol_Column))</f>
        <v/>
      </c>
      <c r="K375" s="17" t="str" cm="1">
        <f t="array" ref="K375">IF(INDEX('IB (Input)'!$A:$T,ROW(),IB_Quantity_Column)="","",INDEX('IB (Input)'!$A:$T,ROW(),IB_Quantity_Column))</f>
        <v/>
      </c>
      <c r="L375" s="17" t="str" cm="1">
        <f t="array" ref="L375">IF(INDEX('IB (Input)'!$A:$T,ROW(),IB_TradePrice_Column)="","",INDEX('IB (Input)'!$A:$T,ROW(),IB_TradePrice_Column))</f>
        <v/>
      </c>
      <c r="M375" s="17" t="str" cm="1">
        <f t="array" ref="M375">IF(INDEX('IB (Input)'!$A:$T,ROW(),IB_Commission_Column)="","",INDEX('IB (Input)'!$A:$T,ROW(),IB_Commission_Column))</f>
        <v/>
      </c>
      <c r="N375" s="17" t="str" cm="1">
        <f t="array" ref="N375">IF(INDEX('IB (Input)'!$A:$T,ROW(),IB_Taxes_Column)="","",INDEX('IB (Input)'!$A:$T,ROW(),IB_Taxes_Column))</f>
        <v/>
      </c>
      <c r="O375" s="17" t="str" cm="1">
        <f t="array" ref="O375">IF(INDEX('IB (Input)'!$A:$T,ROW(),IB_Currency_Column)="","",INDEX('IB (Input)'!$A:$T,ROW(),IB_Currency_Column))</f>
        <v/>
      </c>
      <c r="P375" s="17" t="str" cm="1">
        <f t="array" ref="P375">IF(INDEX('IB (Input)'!$A:$T,ROW(),IB_IB_Commission_Currency)="","",INDEX('IB (Input)'!$A:$T,ROW(),IB_IB_Commission_Currency))</f>
        <v/>
      </c>
      <c r="R375" s="17" t="str" cm="1">
        <f t="array" ref="R375">IFERROR(IF(O375="GBP",1,INDEX('HMRC FX Rate'!F:F,MATCH(LEFT(I375,6)&amp;O375,'HMRC FX Rate'!A:A,0))),"")</f>
        <v/>
      </c>
      <c r="S375" s="17" t="str" cm="1">
        <f t="array" ref="S375">IFERROR(IF(P375="GBP",1,INDEX('HMRC FX Rate'!F:F,MATCH(LEFT(I375,6)&amp;P375,'HMRC FX Rate'!A:A,0))),"")</f>
        <v/>
      </c>
    </row>
    <row r="376" spans="1:19">
      <c r="A376" s="17" t="str">
        <f t="shared" si="49"/>
        <v/>
      </c>
      <c r="B376" s="17" t="str">
        <f t="shared" si="50"/>
        <v/>
      </c>
      <c r="C376" s="17" t="str">
        <f t="shared" si="51"/>
        <v/>
      </c>
      <c r="D376" s="17" t="str">
        <f t="shared" si="52"/>
        <v/>
      </c>
      <c r="E376" s="17" t="str">
        <f t="shared" si="53"/>
        <v/>
      </c>
      <c r="F376" s="17" t="str">
        <f t="shared" si="54"/>
        <v/>
      </c>
      <c r="G376" s="17" t="str">
        <f t="shared" si="55"/>
        <v/>
      </c>
      <c r="I376" s="17" t="str" cm="1">
        <f t="array" ref="I376">IF(INDEX('IB (Input)'!$A:$T,ROW(),IB_TradeDate_Column)="","",INDEX('IB (Input)'!$A:$T,ROW(),IB_TradeDate_Column))</f>
        <v/>
      </c>
      <c r="J376" s="17" t="str" cm="1">
        <f t="array" ref="J376">IF(INDEX('IB (Input)'!$A:$T,ROW(),IB_Symbol_Column)="","",INDEX('IB (Input)'!$A:$T,ROW(),IB_Symbol_Column))</f>
        <v/>
      </c>
      <c r="K376" s="17" t="str" cm="1">
        <f t="array" ref="K376">IF(INDEX('IB (Input)'!$A:$T,ROW(),IB_Quantity_Column)="","",INDEX('IB (Input)'!$A:$T,ROW(),IB_Quantity_Column))</f>
        <v/>
      </c>
      <c r="L376" s="17" t="str" cm="1">
        <f t="array" ref="L376">IF(INDEX('IB (Input)'!$A:$T,ROW(),IB_TradePrice_Column)="","",INDEX('IB (Input)'!$A:$T,ROW(),IB_TradePrice_Column))</f>
        <v/>
      </c>
      <c r="M376" s="17" t="str" cm="1">
        <f t="array" ref="M376">IF(INDEX('IB (Input)'!$A:$T,ROW(),IB_Commission_Column)="","",INDEX('IB (Input)'!$A:$T,ROW(),IB_Commission_Column))</f>
        <v/>
      </c>
      <c r="N376" s="17" t="str" cm="1">
        <f t="array" ref="N376">IF(INDEX('IB (Input)'!$A:$T,ROW(),IB_Taxes_Column)="","",INDEX('IB (Input)'!$A:$T,ROW(),IB_Taxes_Column))</f>
        <v/>
      </c>
      <c r="O376" s="17" t="str" cm="1">
        <f t="array" ref="O376">IF(INDEX('IB (Input)'!$A:$T,ROW(),IB_Currency_Column)="","",INDEX('IB (Input)'!$A:$T,ROW(),IB_Currency_Column))</f>
        <v/>
      </c>
      <c r="P376" s="17" t="str" cm="1">
        <f t="array" ref="P376">IF(INDEX('IB (Input)'!$A:$T,ROW(),IB_IB_Commission_Currency)="","",INDEX('IB (Input)'!$A:$T,ROW(),IB_IB_Commission_Currency))</f>
        <v/>
      </c>
      <c r="R376" s="17" t="str" cm="1">
        <f t="array" ref="R376">IFERROR(IF(O376="GBP",1,INDEX('HMRC FX Rate'!F:F,MATCH(LEFT(I376,6)&amp;O376,'HMRC FX Rate'!A:A,0))),"")</f>
        <v/>
      </c>
      <c r="S376" s="17" t="str" cm="1">
        <f t="array" ref="S376">IFERROR(IF(P376="GBP",1,INDEX('HMRC FX Rate'!F:F,MATCH(LEFT(I376,6)&amp;P376,'HMRC FX Rate'!A:A,0))),"")</f>
        <v/>
      </c>
    </row>
    <row r="377" spans="1:19">
      <c r="A377" s="17" t="str">
        <f t="shared" si="49"/>
        <v/>
      </c>
      <c r="B377" s="17" t="str">
        <f t="shared" si="50"/>
        <v/>
      </c>
      <c r="C377" s="17" t="str">
        <f t="shared" si="51"/>
        <v/>
      </c>
      <c r="D377" s="17" t="str">
        <f t="shared" si="52"/>
        <v/>
      </c>
      <c r="E377" s="17" t="str">
        <f t="shared" si="53"/>
        <v/>
      </c>
      <c r="F377" s="17" t="str">
        <f t="shared" si="54"/>
        <v/>
      </c>
      <c r="G377" s="17" t="str">
        <f t="shared" si="55"/>
        <v/>
      </c>
      <c r="I377" s="17" t="str" cm="1">
        <f t="array" ref="I377">IF(INDEX('IB (Input)'!$A:$T,ROW(),IB_TradeDate_Column)="","",INDEX('IB (Input)'!$A:$T,ROW(),IB_TradeDate_Column))</f>
        <v/>
      </c>
      <c r="J377" s="17" t="str" cm="1">
        <f t="array" ref="J377">IF(INDEX('IB (Input)'!$A:$T,ROW(),IB_Symbol_Column)="","",INDEX('IB (Input)'!$A:$T,ROW(),IB_Symbol_Column))</f>
        <v/>
      </c>
      <c r="K377" s="17" t="str" cm="1">
        <f t="array" ref="K377">IF(INDEX('IB (Input)'!$A:$T,ROW(),IB_Quantity_Column)="","",INDEX('IB (Input)'!$A:$T,ROW(),IB_Quantity_Column))</f>
        <v/>
      </c>
      <c r="L377" s="17" t="str" cm="1">
        <f t="array" ref="L377">IF(INDEX('IB (Input)'!$A:$T,ROW(),IB_TradePrice_Column)="","",INDEX('IB (Input)'!$A:$T,ROW(),IB_TradePrice_Column))</f>
        <v/>
      </c>
      <c r="M377" s="17" t="str" cm="1">
        <f t="array" ref="M377">IF(INDEX('IB (Input)'!$A:$T,ROW(),IB_Commission_Column)="","",INDEX('IB (Input)'!$A:$T,ROW(),IB_Commission_Column))</f>
        <v/>
      </c>
      <c r="N377" s="17" t="str" cm="1">
        <f t="array" ref="N377">IF(INDEX('IB (Input)'!$A:$T,ROW(),IB_Taxes_Column)="","",INDEX('IB (Input)'!$A:$T,ROW(),IB_Taxes_Column))</f>
        <v/>
      </c>
      <c r="O377" s="17" t="str" cm="1">
        <f t="array" ref="O377">IF(INDEX('IB (Input)'!$A:$T,ROW(),IB_Currency_Column)="","",INDEX('IB (Input)'!$A:$T,ROW(),IB_Currency_Column))</f>
        <v/>
      </c>
      <c r="P377" s="17" t="str" cm="1">
        <f t="array" ref="P377">IF(INDEX('IB (Input)'!$A:$T,ROW(),IB_IB_Commission_Currency)="","",INDEX('IB (Input)'!$A:$T,ROW(),IB_IB_Commission_Currency))</f>
        <v/>
      </c>
      <c r="R377" s="17" t="str" cm="1">
        <f t="array" ref="R377">IFERROR(IF(O377="GBP",1,INDEX('HMRC FX Rate'!F:F,MATCH(LEFT(I377,6)&amp;O377,'HMRC FX Rate'!A:A,0))),"")</f>
        <v/>
      </c>
      <c r="S377" s="17" t="str" cm="1">
        <f t="array" ref="S377">IFERROR(IF(P377="GBP",1,INDEX('HMRC FX Rate'!F:F,MATCH(LEFT(I377,6)&amp;P377,'HMRC FX Rate'!A:A,0))),"")</f>
        <v/>
      </c>
    </row>
    <row r="378" spans="1:19">
      <c r="A378" s="17" t="str">
        <f t="shared" si="49"/>
        <v/>
      </c>
      <c r="B378" s="17" t="str">
        <f t="shared" si="50"/>
        <v/>
      </c>
      <c r="C378" s="17" t="str">
        <f t="shared" si="51"/>
        <v/>
      </c>
      <c r="D378" s="17" t="str">
        <f t="shared" si="52"/>
        <v/>
      </c>
      <c r="E378" s="17" t="str">
        <f t="shared" si="53"/>
        <v/>
      </c>
      <c r="F378" s="17" t="str">
        <f t="shared" si="54"/>
        <v/>
      </c>
      <c r="G378" s="17" t="str">
        <f t="shared" si="55"/>
        <v/>
      </c>
      <c r="I378" s="17" t="str" cm="1">
        <f t="array" ref="I378">IF(INDEX('IB (Input)'!$A:$T,ROW(),IB_TradeDate_Column)="","",INDEX('IB (Input)'!$A:$T,ROW(),IB_TradeDate_Column))</f>
        <v/>
      </c>
      <c r="J378" s="17" t="str" cm="1">
        <f t="array" ref="J378">IF(INDEX('IB (Input)'!$A:$T,ROW(),IB_Symbol_Column)="","",INDEX('IB (Input)'!$A:$T,ROW(),IB_Symbol_Column))</f>
        <v/>
      </c>
      <c r="K378" s="17" t="str" cm="1">
        <f t="array" ref="K378">IF(INDEX('IB (Input)'!$A:$T,ROW(),IB_Quantity_Column)="","",INDEX('IB (Input)'!$A:$T,ROW(),IB_Quantity_Column))</f>
        <v/>
      </c>
      <c r="L378" s="17" t="str" cm="1">
        <f t="array" ref="L378">IF(INDEX('IB (Input)'!$A:$T,ROW(),IB_TradePrice_Column)="","",INDEX('IB (Input)'!$A:$T,ROW(),IB_TradePrice_Column))</f>
        <v/>
      </c>
      <c r="M378" s="17" t="str" cm="1">
        <f t="array" ref="M378">IF(INDEX('IB (Input)'!$A:$T,ROW(),IB_Commission_Column)="","",INDEX('IB (Input)'!$A:$T,ROW(),IB_Commission_Column))</f>
        <v/>
      </c>
      <c r="N378" s="17" t="str" cm="1">
        <f t="array" ref="N378">IF(INDEX('IB (Input)'!$A:$T,ROW(),IB_Taxes_Column)="","",INDEX('IB (Input)'!$A:$T,ROW(),IB_Taxes_Column))</f>
        <v/>
      </c>
      <c r="O378" s="17" t="str" cm="1">
        <f t="array" ref="O378">IF(INDEX('IB (Input)'!$A:$T,ROW(),IB_Currency_Column)="","",INDEX('IB (Input)'!$A:$T,ROW(),IB_Currency_Column))</f>
        <v/>
      </c>
      <c r="P378" s="17" t="str" cm="1">
        <f t="array" ref="P378">IF(INDEX('IB (Input)'!$A:$T,ROW(),IB_IB_Commission_Currency)="","",INDEX('IB (Input)'!$A:$T,ROW(),IB_IB_Commission_Currency))</f>
        <v/>
      </c>
      <c r="R378" s="17" t="str" cm="1">
        <f t="array" ref="R378">IFERROR(IF(O378="GBP",1,INDEX('HMRC FX Rate'!F:F,MATCH(LEFT(I378,6)&amp;O378,'HMRC FX Rate'!A:A,0))),"")</f>
        <v/>
      </c>
      <c r="S378" s="17" t="str" cm="1">
        <f t="array" ref="S378">IFERROR(IF(P378="GBP",1,INDEX('HMRC FX Rate'!F:F,MATCH(LEFT(I378,6)&amp;P378,'HMRC FX Rate'!A:A,0))),"")</f>
        <v/>
      </c>
    </row>
    <row r="379" spans="1:19">
      <c r="A379" s="17" t="str">
        <f t="shared" si="49"/>
        <v/>
      </c>
      <c r="B379" s="17" t="str">
        <f t="shared" si="50"/>
        <v/>
      </c>
      <c r="C379" s="17" t="str">
        <f t="shared" si="51"/>
        <v/>
      </c>
      <c r="D379" s="17" t="str">
        <f t="shared" si="52"/>
        <v/>
      </c>
      <c r="E379" s="17" t="str">
        <f t="shared" si="53"/>
        <v/>
      </c>
      <c r="F379" s="17" t="str">
        <f t="shared" si="54"/>
        <v/>
      </c>
      <c r="G379" s="17" t="str">
        <f t="shared" si="55"/>
        <v/>
      </c>
      <c r="I379" s="17" t="str" cm="1">
        <f t="array" ref="I379">IF(INDEX('IB (Input)'!$A:$T,ROW(),IB_TradeDate_Column)="","",INDEX('IB (Input)'!$A:$T,ROW(),IB_TradeDate_Column))</f>
        <v/>
      </c>
      <c r="J379" s="17" t="str" cm="1">
        <f t="array" ref="J379">IF(INDEX('IB (Input)'!$A:$T,ROW(),IB_Symbol_Column)="","",INDEX('IB (Input)'!$A:$T,ROW(),IB_Symbol_Column))</f>
        <v/>
      </c>
      <c r="K379" s="17" t="str" cm="1">
        <f t="array" ref="K379">IF(INDEX('IB (Input)'!$A:$T,ROW(),IB_Quantity_Column)="","",INDEX('IB (Input)'!$A:$T,ROW(),IB_Quantity_Column))</f>
        <v/>
      </c>
      <c r="L379" s="17" t="str" cm="1">
        <f t="array" ref="L379">IF(INDEX('IB (Input)'!$A:$T,ROW(),IB_TradePrice_Column)="","",INDEX('IB (Input)'!$A:$T,ROW(),IB_TradePrice_Column))</f>
        <v/>
      </c>
      <c r="M379" s="17" t="str" cm="1">
        <f t="array" ref="M379">IF(INDEX('IB (Input)'!$A:$T,ROW(),IB_Commission_Column)="","",INDEX('IB (Input)'!$A:$T,ROW(),IB_Commission_Column))</f>
        <v/>
      </c>
      <c r="N379" s="17" t="str" cm="1">
        <f t="array" ref="N379">IF(INDEX('IB (Input)'!$A:$T,ROW(),IB_Taxes_Column)="","",INDEX('IB (Input)'!$A:$T,ROW(),IB_Taxes_Column))</f>
        <v/>
      </c>
      <c r="O379" s="17" t="str" cm="1">
        <f t="array" ref="O379">IF(INDEX('IB (Input)'!$A:$T,ROW(),IB_Currency_Column)="","",INDEX('IB (Input)'!$A:$T,ROW(),IB_Currency_Column))</f>
        <v/>
      </c>
      <c r="P379" s="17" t="str" cm="1">
        <f t="array" ref="P379">IF(INDEX('IB (Input)'!$A:$T,ROW(),IB_IB_Commission_Currency)="","",INDEX('IB (Input)'!$A:$T,ROW(),IB_IB_Commission_Currency))</f>
        <v/>
      </c>
      <c r="R379" s="17" t="str" cm="1">
        <f t="array" ref="R379">IFERROR(IF(O379="GBP",1,INDEX('HMRC FX Rate'!F:F,MATCH(LEFT(I379,6)&amp;O379,'HMRC FX Rate'!A:A,0))),"")</f>
        <v/>
      </c>
      <c r="S379" s="17" t="str" cm="1">
        <f t="array" ref="S379">IFERROR(IF(P379="GBP",1,INDEX('HMRC FX Rate'!F:F,MATCH(LEFT(I379,6)&amp;P379,'HMRC FX Rate'!A:A,0))),"")</f>
        <v/>
      </c>
    </row>
    <row r="380" spans="1:19">
      <c r="A380" s="17" t="str">
        <f t="shared" si="49"/>
        <v/>
      </c>
      <c r="B380" s="17" t="str">
        <f t="shared" si="50"/>
        <v/>
      </c>
      <c r="C380" s="17" t="str">
        <f t="shared" si="51"/>
        <v/>
      </c>
      <c r="D380" s="17" t="str">
        <f t="shared" si="52"/>
        <v/>
      </c>
      <c r="E380" s="17" t="str">
        <f t="shared" si="53"/>
        <v/>
      </c>
      <c r="F380" s="17" t="str">
        <f t="shared" si="54"/>
        <v/>
      </c>
      <c r="G380" s="17" t="str">
        <f t="shared" si="55"/>
        <v/>
      </c>
      <c r="I380" s="17" t="str" cm="1">
        <f t="array" ref="I380">IF(INDEX('IB (Input)'!$A:$T,ROW(),IB_TradeDate_Column)="","",INDEX('IB (Input)'!$A:$T,ROW(),IB_TradeDate_Column))</f>
        <v/>
      </c>
      <c r="J380" s="17" t="str" cm="1">
        <f t="array" ref="J380">IF(INDEX('IB (Input)'!$A:$T,ROW(),IB_Symbol_Column)="","",INDEX('IB (Input)'!$A:$T,ROW(),IB_Symbol_Column))</f>
        <v/>
      </c>
      <c r="K380" s="17" t="str" cm="1">
        <f t="array" ref="K380">IF(INDEX('IB (Input)'!$A:$T,ROW(),IB_Quantity_Column)="","",INDEX('IB (Input)'!$A:$T,ROW(),IB_Quantity_Column))</f>
        <v/>
      </c>
      <c r="L380" s="17" t="str" cm="1">
        <f t="array" ref="L380">IF(INDEX('IB (Input)'!$A:$T,ROW(),IB_TradePrice_Column)="","",INDEX('IB (Input)'!$A:$T,ROW(),IB_TradePrice_Column))</f>
        <v/>
      </c>
      <c r="M380" s="17" t="str" cm="1">
        <f t="array" ref="M380">IF(INDEX('IB (Input)'!$A:$T,ROW(),IB_Commission_Column)="","",INDEX('IB (Input)'!$A:$T,ROW(),IB_Commission_Column))</f>
        <v/>
      </c>
      <c r="N380" s="17" t="str" cm="1">
        <f t="array" ref="N380">IF(INDEX('IB (Input)'!$A:$T,ROW(),IB_Taxes_Column)="","",INDEX('IB (Input)'!$A:$T,ROW(),IB_Taxes_Column))</f>
        <v/>
      </c>
      <c r="O380" s="17" t="str" cm="1">
        <f t="array" ref="O380">IF(INDEX('IB (Input)'!$A:$T,ROW(),IB_Currency_Column)="","",INDEX('IB (Input)'!$A:$T,ROW(),IB_Currency_Column))</f>
        <v/>
      </c>
      <c r="P380" s="17" t="str" cm="1">
        <f t="array" ref="P380">IF(INDEX('IB (Input)'!$A:$T,ROW(),IB_IB_Commission_Currency)="","",INDEX('IB (Input)'!$A:$T,ROW(),IB_IB_Commission_Currency))</f>
        <v/>
      </c>
      <c r="R380" s="17" t="str" cm="1">
        <f t="array" ref="R380">IFERROR(IF(O380="GBP",1,INDEX('HMRC FX Rate'!F:F,MATCH(LEFT(I380,6)&amp;O380,'HMRC FX Rate'!A:A,0))),"")</f>
        <v/>
      </c>
      <c r="S380" s="17" t="str" cm="1">
        <f t="array" ref="S380">IFERROR(IF(P380="GBP",1,INDEX('HMRC FX Rate'!F:F,MATCH(LEFT(I380,6)&amp;P380,'HMRC FX Rate'!A:A,0))),"")</f>
        <v/>
      </c>
    </row>
    <row r="381" spans="1:19">
      <c r="A381" s="17" t="str">
        <f t="shared" si="49"/>
        <v/>
      </c>
      <c r="B381" s="17" t="str">
        <f t="shared" si="50"/>
        <v/>
      </c>
      <c r="C381" s="17" t="str">
        <f t="shared" si="51"/>
        <v/>
      </c>
      <c r="D381" s="17" t="str">
        <f t="shared" si="52"/>
        <v/>
      </c>
      <c r="E381" s="17" t="str">
        <f t="shared" si="53"/>
        <v/>
      </c>
      <c r="F381" s="17" t="str">
        <f t="shared" si="54"/>
        <v/>
      </c>
      <c r="G381" s="17" t="str">
        <f t="shared" si="55"/>
        <v/>
      </c>
      <c r="I381" s="17" t="str" cm="1">
        <f t="array" ref="I381">IF(INDEX('IB (Input)'!$A:$T,ROW(),IB_TradeDate_Column)="","",INDEX('IB (Input)'!$A:$T,ROW(),IB_TradeDate_Column))</f>
        <v/>
      </c>
      <c r="J381" s="17" t="str" cm="1">
        <f t="array" ref="J381">IF(INDEX('IB (Input)'!$A:$T,ROW(),IB_Symbol_Column)="","",INDEX('IB (Input)'!$A:$T,ROW(),IB_Symbol_Column))</f>
        <v/>
      </c>
      <c r="K381" s="17" t="str" cm="1">
        <f t="array" ref="K381">IF(INDEX('IB (Input)'!$A:$T,ROW(),IB_Quantity_Column)="","",INDEX('IB (Input)'!$A:$T,ROW(),IB_Quantity_Column))</f>
        <v/>
      </c>
      <c r="L381" s="17" t="str" cm="1">
        <f t="array" ref="L381">IF(INDEX('IB (Input)'!$A:$T,ROW(),IB_TradePrice_Column)="","",INDEX('IB (Input)'!$A:$T,ROW(),IB_TradePrice_Column))</f>
        <v/>
      </c>
      <c r="M381" s="17" t="str" cm="1">
        <f t="array" ref="M381">IF(INDEX('IB (Input)'!$A:$T,ROW(),IB_Commission_Column)="","",INDEX('IB (Input)'!$A:$T,ROW(),IB_Commission_Column))</f>
        <v/>
      </c>
      <c r="N381" s="17" t="str" cm="1">
        <f t="array" ref="N381">IF(INDEX('IB (Input)'!$A:$T,ROW(),IB_Taxes_Column)="","",INDEX('IB (Input)'!$A:$T,ROW(),IB_Taxes_Column))</f>
        <v/>
      </c>
      <c r="O381" s="17" t="str" cm="1">
        <f t="array" ref="O381">IF(INDEX('IB (Input)'!$A:$T,ROW(),IB_Currency_Column)="","",INDEX('IB (Input)'!$A:$T,ROW(),IB_Currency_Column))</f>
        <v/>
      </c>
      <c r="P381" s="17" t="str" cm="1">
        <f t="array" ref="P381">IF(INDEX('IB (Input)'!$A:$T,ROW(),IB_IB_Commission_Currency)="","",INDEX('IB (Input)'!$A:$T,ROW(),IB_IB_Commission_Currency))</f>
        <v/>
      </c>
      <c r="R381" s="17" t="str" cm="1">
        <f t="array" ref="R381">IFERROR(IF(O381="GBP",1,INDEX('HMRC FX Rate'!F:F,MATCH(LEFT(I381,6)&amp;O381,'HMRC FX Rate'!A:A,0))),"")</f>
        <v/>
      </c>
      <c r="S381" s="17" t="str" cm="1">
        <f t="array" ref="S381">IFERROR(IF(P381="GBP",1,INDEX('HMRC FX Rate'!F:F,MATCH(LEFT(I381,6)&amp;P381,'HMRC FX Rate'!A:A,0))),"")</f>
        <v/>
      </c>
    </row>
    <row r="382" spans="1:19">
      <c r="A382" s="17" t="str">
        <f t="shared" si="49"/>
        <v/>
      </c>
      <c r="B382" s="17" t="str">
        <f t="shared" si="50"/>
        <v/>
      </c>
      <c r="C382" s="17" t="str">
        <f t="shared" si="51"/>
        <v/>
      </c>
      <c r="D382" s="17" t="str">
        <f t="shared" si="52"/>
        <v/>
      </c>
      <c r="E382" s="17" t="str">
        <f t="shared" si="53"/>
        <v/>
      </c>
      <c r="F382" s="17" t="str">
        <f t="shared" si="54"/>
        <v/>
      </c>
      <c r="G382" s="17" t="str">
        <f t="shared" si="55"/>
        <v/>
      </c>
      <c r="I382" s="17" t="str" cm="1">
        <f t="array" ref="I382">IF(INDEX('IB (Input)'!$A:$T,ROW(),IB_TradeDate_Column)="","",INDEX('IB (Input)'!$A:$T,ROW(),IB_TradeDate_Column))</f>
        <v/>
      </c>
      <c r="J382" s="17" t="str" cm="1">
        <f t="array" ref="J382">IF(INDEX('IB (Input)'!$A:$T,ROW(),IB_Symbol_Column)="","",INDEX('IB (Input)'!$A:$T,ROW(),IB_Symbol_Column))</f>
        <v/>
      </c>
      <c r="K382" s="17" t="str" cm="1">
        <f t="array" ref="K382">IF(INDEX('IB (Input)'!$A:$T,ROW(),IB_Quantity_Column)="","",INDEX('IB (Input)'!$A:$T,ROW(),IB_Quantity_Column))</f>
        <v/>
      </c>
      <c r="L382" s="17" t="str" cm="1">
        <f t="array" ref="L382">IF(INDEX('IB (Input)'!$A:$T,ROW(),IB_TradePrice_Column)="","",INDEX('IB (Input)'!$A:$T,ROW(),IB_TradePrice_Column))</f>
        <v/>
      </c>
      <c r="M382" s="17" t="str" cm="1">
        <f t="array" ref="M382">IF(INDEX('IB (Input)'!$A:$T,ROW(),IB_Commission_Column)="","",INDEX('IB (Input)'!$A:$T,ROW(),IB_Commission_Column))</f>
        <v/>
      </c>
      <c r="N382" s="17" t="str" cm="1">
        <f t="array" ref="N382">IF(INDEX('IB (Input)'!$A:$T,ROW(),IB_Taxes_Column)="","",INDEX('IB (Input)'!$A:$T,ROW(),IB_Taxes_Column))</f>
        <v/>
      </c>
      <c r="O382" s="17" t="str" cm="1">
        <f t="array" ref="O382">IF(INDEX('IB (Input)'!$A:$T,ROW(),IB_Currency_Column)="","",INDEX('IB (Input)'!$A:$T,ROW(),IB_Currency_Column))</f>
        <v/>
      </c>
      <c r="P382" s="17" t="str" cm="1">
        <f t="array" ref="P382">IF(INDEX('IB (Input)'!$A:$T,ROW(),IB_IB_Commission_Currency)="","",INDEX('IB (Input)'!$A:$T,ROW(),IB_IB_Commission_Currency))</f>
        <v/>
      </c>
      <c r="R382" s="17" t="str" cm="1">
        <f t="array" ref="R382">IFERROR(IF(O382="GBP",1,INDEX('HMRC FX Rate'!F:F,MATCH(LEFT(I382,6)&amp;O382,'HMRC FX Rate'!A:A,0))),"")</f>
        <v/>
      </c>
      <c r="S382" s="17" t="str" cm="1">
        <f t="array" ref="S382">IFERROR(IF(P382="GBP",1,INDEX('HMRC FX Rate'!F:F,MATCH(LEFT(I382,6)&amp;P382,'HMRC FX Rate'!A:A,0))),"")</f>
        <v/>
      </c>
    </row>
    <row r="383" spans="1:19">
      <c r="A383" s="17" t="str">
        <f t="shared" si="49"/>
        <v/>
      </c>
      <c r="B383" s="17" t="str">
        <f t="shared" si="50"/>
        <v/>
      </c>
      <c r="C383" s="17" t="str">
        <f t="shared" si="51"/>
        <v/>
      </c>
      <c r="D383" s="17" t="str">
        <f t="shared" si="52"/>
        <v/>
      </c>
      <c r="E383" s="17" t="str">
        <f t="shared" si="53"/>
        <v/>
      </c>
      <c r="F383" s="17" t="str">
        <f t="shared" si="54"/>
        <v/>
      </c>
      <c r="G383" s="17" t="str">
        <f t="shared" si="55"/>
        <v/>
      </c>
      <c r="I383" s="17" t="str" cm="1">
        <f t="array" ref="I383">IF(INDEX('IB (Input)'!$A:$T,ROW(),IB_TradeDate_Column)="","",INDEX('IB (Input)'!$A:$T,ROW(),IB_TradeDate_Column))</f>
        <v/>
      </c>
      <c r="J383" s="17" t="str" cm="1">
        <f t="array" ref="J383">IF(INDEX('IB (Input)'!$A:$T,ROW(),IB_Symbol_Column)="","",INDEX('IB (Input)'!$A:$T,ROW(),IB_Symbol_Column))</f>
        <v/>
      </c>
      <c r="K383" s="17" t="str" cm="1">
        <f t="array" ref="K383">IF(INDEX('IB (Input)'!$A:$T,ROW(),IB_Quantity_Column)="","",INDEX('IB (Input)'!$A:$T,ROW(),IB_Quantity_Column))</f>
        <v/>
      </c>
      <c r="L383" s="17" t="str" cm="1">
        <f t="array" ref="L383">IF(INDEX('IB (Input)'!$A:$T,ROW(),IB_TradePrice_Column)="","",INDEX('IB (Input)'!$A:$T,ROW(),IB_TradePrice_Column))</f>
        <v/>
      </c>
      <c r="M383" s="17" t="str" cm="1">
        <f t="array" ref="M383">IF(INDEX('IB (Input)'!$A:$T,ROW(),IB_Commission_Column)="","",INDEX('IB (Input)'!$A:$T,ROW(),IB_Commission_Column))</f>
        <v/>
      </c>
      <c r="N383" s="17" t="str" cm="1">
        <f t="array" ref="N383">IF(INDEX('IB (Input)'!$A:$T,ROW(),IB_Taxes_Column)="","",INDEX('IB (Input)'!$A:$T,ROW(),IB_Taxes_Column))</f>
        <v/>
      </c>
      <c r="O383" s="17" t="str" cm="1">
        <f t="array" ref="O383">IF(INDEX('IB (Input)'!$A:$T,ROW(),IB_Currency_Column)="","",INDEX('IB (Input)'!$A:$T,ROW(),IB_Currency_Column))</f>
        <v/>
      </c>
      <c r="P383" s="17" t="str" cm="1">
        <f t="array" ref="P383">IF(INDEX('IB (Input)'!$A:$T,ROW(),IB_IB_Commission_Currency)="","",INDEX('IB (Input)'!$A:$T,ROW(),IB_IB_Commission_Currency))</f>
        <v/>
      </c>
      <c r="R383" s="17" t="str" cm="1">
        <f t="array" ref="R383">IFERROR(IF(O383="GBP",1,INDEX('HMRC FX Rate'!F:F,MATCH(LEFT(I383,6)&amp;O383,'HMRC FX Rate'!A:A,0))),"")</f>
        <v/>
      </c>
      <c r="S383" s="17" t="str" cm="1">
        <f t="array" ref="S383">IFERROR(IF(P383="GBP",1,INDEX('HMRC FX Rate'!F:F,MATCH(LEFT(I383,6)&amp;P383,'HMRC FX Rate'!A:A,0))),"")</f>
        <v/>
      </c>
    </row>
    <row r="384" spans="1:19">
      <c r="A384" s="17" t="str">
        <f t="shared" si="49"/>
        <v/>
      </c>
      <c r="B384" s="17" t="str">
        <f t="shared" si="50"/>
        <v/>
      </c>
      <c r="C384" s="17" t="str">
        <f t="shared" si="51"/>
        <v/>
      </c>
      <c r="D384" s="17" t="str">
        <f t="shared" si="52"/>
        <v/>
      </c>
      <c r="E384" s="17" t="str">
        <f t="shared" si="53"/>
        <v/>
      </c>
      <c r="F384" s="17" t="str">
        <f t="shared" si="54"/>
        <v/>
      </c>
      <c r="G384" s="17" t="str">
        <f t="shared" si="55"/>
        <v/>
      </c>
      <c r="I384" s="17" t="str" cm="1">
        <f t="array" ref="I384">IF(INDEX('IB (Input)'!$A:$T,ROW(),IB_TradeDate_Column)="","",INDEX('IB (Input)'!$A:$T,ROW(),IB_TradeDate_Column))</f>
        <v/>
      </c>
      <c r="J384" s="17" t="str" cm="1">
        <f t="array" ref="J384">IF(INDEX('IB (Input)'!$A:$T,ROW(),IB_Symbol_Column)="","",INDEX('IB (Input)'!$A:$T,ROW(),IB_Symbol_Column))</f>
        <v/>
      </c>
      <c r="K384" s="17" t="str" cm="1">
        <f t="array" ref="K384">IF(INDEX('IB (Input)'!$A:$T,ROW(),IB_Quantity_Column)="","",INDEX('IB (Input)'!$A:$T,ROW(),IB_Quantity_Column))</f>
        <v/>
      </c>
      <c r="L384" s="17" t="str" cm="1">
        <f t="array" ref="L384">IF(INDEX('IB (Input)'!$A:$T,ROW(),IB_TradePrice_Column)="","",INDEX('IB (Input)'!$A:$T,ROW(),IB_TradePrice_Column))</f>
        <v/>
      </c>
      <c r="M384" s="17" t="str" cm="1">
        <f t="array" ref="M384">IF(INDEX('IB (Input)'!$A:$T,ROW(),IB_Commission_Column)="","",INDEX('IB (Input)'!$A:$T,ROW(),IB_Commission_Column))</f>
        <v/>
      </c>
      <c r="N384" s="17" t="str" cm="1">
        <f t="array" ref="N384">IF(INDEX('IB (Input)'!$A:$T,ROW(),IB_Taxes_Column)="","",INDEX('IB (Input)'!$A:$T,ROW(),IB_Taxes_Column))</f>
        <v/>
      </c>
      <c r="O384" s="17" t="str" cm="1">
        <f t="array" ref="O384">IF(INDEX('IB (Input)'!$A:$T,ROW(),IB_Currency_Column)="","",INDEX('IB (Input)'!$A:$T,ROW(),IB_Currency_Column))</f>
        <v/>
      </c>
      <c r="P384" s="17" t="str" cm="1">
        <f t="array" ref="P384">IF(INDEX('IB (Input)'!$A:$T,ROW(),IB_IB_Commission_Currency)="","",INDEX('IB (Input)'!$A:$T,ROW(),IB_IB_Commission_Currency))</f>
        <v/>
      </c>
      <c r="R384" s="17" t="str" cm="1">
        <f t="array" ref="R384">IFERROR(IF(O384="GBP",1,INDEX('HMRC FX Rate'!F:F,MATCH(LEFT(I384,6)&amp;O384,'HMRC FX Rate'!A:A,0))),"")</f>
        <v/>
      </c>
      <c r="S384" s="17" t="str" cm="1">
        <f t="array" ref="S384">IFERROR(IF(P384="GBP",1,INDEX('HMRC FX Rate'!F:F,MATCH(LEFT(I384,6)&amp;P384,'HMRC FX Rate'!A:A,0))),"")</f>
        <v/>
      </c>
    </row>
    <row r="385" spans="1:19">
      <c r="A385" s="17" t="str">
        <f t="shared" si="49"/>
        <v/>
      </c>
      <c r="B385" s="17" t="str">
        <f t="shared" si="50"/>
        <v/>
      </c>
      <c r="C385" s="17" t="str">
        <f t="shared" si="51"/>
        <v/>
      </c>
      <c r="D385" s="17" t="str">
        <f t="shared" si="52"/>
        <v/>
      </c>
      <c r="E385" s="17" t="str">
        <f t="shared" si="53"/>
        <v/>
      </c>
      <c r="F385" s="17" t="str">
        <f t="shared" si="54"/>
        <v/>
      </c>
      <c r="G385" s="17" t="str">
        <f t="shared" si="55"/>
        <v/>
      </c>
      <c r="I385" s="17" t="str" cm="1">
        <f t="array" ref="I385">IF(INDEX('IB (Input)'!$A:$T,ROW(),IB_TradeDate_Column)="","",INDEX('IB (Input)'!$A:$T,ROW(),IB_TradeDate_Column))</f>
        <v/>
      </c>
      <c r="J385" s="17" t="str" cm="1">
        <f t="array" ref="J385">IF(INDEX('IB (Input)'!$A:$T,ROW(),IB_Symbol_Column)="","",INDEX('IB (Input)'!$A:$T,ROW(),IB_Symbol_Column))</f>
        <v/>
      </c>
      <c r="K385" s="17" t="str" cm="1">
        <f t="array" ref="K385">IF(INDEX('IB (Input)'!$A:$T,ROW(),IB_Quantity_Column)="","",INDEX('IB (Input)'!$A:$T,ROW(),IB_Quantity_Column))</f>
        <v/>
      </c>
      <c r="L385" s="17" t="str" cm="1">
        <f t="array" ref="L385">IF(INDEX('IB (Input)'!$A:$T,ROW(),IB_TradePrice_Column)="","",INDEX('IB (Input)'!$A:$T,ROW(),IB_TradePrice_Column))</f>
        <v/>
      </c>
      <c r="M385" s="17" t="str" cm="1">
        <f t="array" ref="M385">IF(INDEX('IB (Input)'!$A:$T,ROW(),IB_Commission_Column)="","",INDEX('IB (Input)'!$A:$T,ROW(),IB_Commission_Column))</f>
        <v/>
      </c>
      <c r="N385" s="17" t="str" cm="1">
        <f t="array" ref="N385">IF(INDEX('IB (Input)'!$A:$T,ROW(),IB_Taxes_Column)="","",INDEX('IB (Input)'!$A:$T,ROW(),IB_Taxes_Column))</f>
        <v/>
      </c>
      <c r="O385" s="17" t="str" cm="1">
        <f t="array" ref="O385">IF(INDEX('IB (Input)'!$A:$T,ROW(),IB_Currency_Column)="","",INDEX('IB (Input)'!$A:$T,ROW(),IB_Currency_Column))</f>
        <v/>
      </c>
      <c r="P385" s="17" t="str" cm="1">
        <f t="array" ref="P385">IF(INDEX('IB (Input)'!$A:$T,ROW(),IB_IB_Commission_Currency)="","",INDEX('IB (Input)'!$A:$T,ROW(),IB_IB_Commission_Currency))</f>
        <v/>
      </c>
      <c r="R385" s="17" t="str" cm="1">
        <f t="array" ref="R385">IFERROR(IF(O385="GBP",1,INDEX('HMRC FX Rate'!F:F,MATCH(LEFT(I385,6)&amp;O385,'HMRC FX Rate'!A:A,0))),"")</f>
        <v/>
      </c>
      <c r="S385" s="17" t="str" cm="1">
        <f t="array" ref="S385">IFERROR(IF(P385="GBP",1,INDEX('HMRC FX Rate'!F:F,MATCH(LEFT(I385,6)&amp;P385,'HMRC FX Rate'!A:A,0))),"")</f>
        <v/>
      </c>
    </row>
    <row r="386" spans="1:19">
      <c r="A386" s="17" t="str">
        <f t="shared" si="49"/>
        <v/>
      </c>
      <c r="B386" s="17" t="str">
        <f t="shared" si="50"/>
        <v/>
      </c>
      <c r="C386" s="17" t="str">
        <f t="shared" si="51"/>
        <v/>
      </c>
      <c r="D386" s="17" t="str">
        <f t="shared" si="52"/>
        <v/>
      </c>
      <c r="E386" s="17" t="str">
        <f t="shared" si="53"/>
        <v/>
      </c>
      <c r="F386" s="17" t="str">
        <f t="shared" si="54"/>
        <v/>
      </c>
      <c r="G386" s="17" t="str">
        <f t="shared" si="55"/>
        <v/>
      </c>
      <c r="I386" s="17" t="str" cm="1">
        <f t="array" ref="I386">IF(INDEX('IB (Input)'!$A:$T,ROW(),IB_TradeDate_Column)="","",INDEX('IB (Input)'!$A:$T,ROW(),IB_TradeDate_Column))</f>
        <v/>
      </c>
      <c r="J386" s="17" t="str" cm="1">
        <f t="array" ref="J386">IF(INDEX('IB (Input)'!$A:$T,ROW(),IB_Symbol_Column)="","",INDEX('IB (Input)'!$A:$T,ROW(),IB_Symbol_Column))</f>
        <v/>
      </c>
      <c r="K386" s="17" t="str" cm="1">
        <f t="array" ref="K386">IF(INDEX('IB (Input)'!$A:$T,ROW(),IB_Quantity_Column)="","",INDEX('IB (Input)'!$A:$T,ROW(),IB_Quantity_Column))</f>
        <v/>
      </c>
      <c r="L386" s="17" t="str" cm="1">
        <f t="array" ref="L386">IF(INDEX('IB (Input)'!$A:$T,ROW(),IB_TradePrice_Column)="","",INDEX('IB (Input)'!$A:$T,ROW(),IB_TradePrice_Column))</f>
        <v/>
      </c>
      <c r="M386" s="17" t="str" cm="1">
        <f t="array" ref="M386">IF(INDEX('IB (Input)'!$A:$T,ROW(),IB_Commission_Column)="","",INDEX('IB (Input)'!$A:$T,ROW(),IB_Commission_Column))</f>
        <v/>
      </c>
      <c r="N386" s="17" t="str" cm="1">
        <f t="array" ref="N386">IF(INDEX('IB (Input)'!$A:$T,ROW(),IB_Taxes_Column)="","",INDEX('IB (Input)'!$A:$T,ROW(),IB_Taxes_Column))</f>
        <v/>
      </c>
      <c r="O386" s="17" t="str" cm="1">
        <f t="array" ref="O386">IF(INDEX('IB (Input)'!$A:$T,ROW(),IB_Currency_Column)="","",INDEX('IB (Input)'!$A:$T,ROW(),IB_Currency_Column))</f>
        <v/>
      </c>
      <c r="P386" s="17" t="str" cm="1">
        <f t="array" ref="P386">IF(INDEX('IB (Input)'!$A:$T,ROW(),IB_IB_Commission_Currency)="","",INDEX('IB (Input)'!$A:$T,ROW(),IB_IB_Commission_Currency))</f>
        <v/>
      </c>
      <c r="R386" s="17" t="str" cm="1">
        <f t="array" ref="R386">IFERROR(IF(O386="GBP",1,INDEX('HMRC FX Rate'!F:F,MATCH(LEFT(I386,6)&amp;O386,'HMRC FX Rate'!A:A,0))),"")</f>
        <v/>
      </c>
      <c r="S386" s="17" t="str" cm="1">
        <f t="array" ref="S386">IFERROR(IF(P386="GBP",1,INDEX('HMRC FX Rate'!F:F,MATCH(LEFT(I386,6)&amp;P386,'HMRC FX Rate'!A:A,0))),"")</f>
        <v/>
      </c>
    </row>
    <row r="387" spans="1:19">
      <c r="A387" s="17" t="str">
        <f t="shared" si="49"/>
        <v/>
      </c>
      <c r="B387" s="17" t="str">
        <f t="shared" si="50"/>
        <v/>
      </c>
      <c r="C387" s="17" t="str">
        <f t="shared" si="51"/>
        <v/>
      </c>
      <c r="D387" s="17" t="str">
        <f t="shared" si="52"/>
        <v/>
      </c>
      <c r="E387" s="17" t="str">
        <f t="shared" si="53"/>
        <v/>
      </c>
      <c r="F387" s="17" t="str">
        <f t="shared" si="54"/>
        <v/>
      </c>
      <c r="G387" s="17" t="str">
        <f t="shared" si="55"/>
        <v/>
      </c>
      <c r="I387" s="17" t="str" cm="1">
        <f t="array" ref="I387">IF(INDEX('IB (Input)'!$A:$T,ROW(),IB_TradeDate_Column)="","",INDEX('IB (Input)'!$A:$T,ROW(),IB_TradeDate_Column))</f>
        <v/>
      </c>
      <c r="J387" s="17" t="str" cm="1">
        <f t="array" ref="J387">IF(INDEX('IB (Input)'!$A:$T,ROW(),IB_Symbol_Column)="","",INDEX('IB (Input)'!$A:$T,ROW(),IB_Symbol_Column))</f>
        <v/>
      </c>
      <c r="K387" s="17" t="str" cm="1">
        <f t="array" ref="K387">IF(INDEX('IB (Input)'!$A:$T,ROW(),IB_Quantity_Column)="","",INDEX('IB (Input)'!$A:$T,ROW(),IB_Quantity_Column))</f>
        <v/>
      </c>
      <c r="L387" s="17" t="str" cm="1">
        <f t="array" ref="L387">IF(INDEX('IB (Input)'!$A:$T,ROW(),IB_TradePrice_Column)="","",INDEX('IB (Input)'!$A:$T,ROW(),IB_TradePrice_Column))</f>
        <v/>
      </c>
      <c r="M387" s="17" t="str" cm="1">
        <f t="array" ref="M387">IF(INDEX('IB (Input)'!$A:$T,ROW(),IB_Commission_Column)="","",INDEX('IB (Input)'!$A:$T,ROW(),IB_Commission_Column))</f>
        <v/>
      </c>
      <c r="N387" s="17" t="str" cm="1">
        <f t="array" ref="N387">IF(INDEX('IB (Input)'!$A:$T,ROW(),IB_Taxes_Column)="","",INDEX('IB (Input)'!$A:$T,ROW(),IB_Taxes_Column))</f>
        <v/>
      </c>
      <c r="O387" s="17" t="str" cm="1">
        <f t="array" ref="O387">IF(INDEX('IB (Input)'!$A:$T,ROW(),IB_Currency_Column)="","",INDEX('IB (Input)'!$A:$T,ROW(),IB_Currency_Column))</f>
        <v/>
      </c>
      <c r="P387" s="17" t="str" cm="1">
        <f t="array" ref="P387">IF(INDEX('IB (Input)'!$A:$T,ROW(),IB_IB_Commission_Currency)="","",INDEX('IB (Input)'!$A:$T,ROW(),IB_IB_Commission_Currency))</f>
        <v/>
      </c>
      <c r="R387" s="17" t="str" cm="1">
        <f t="array" ref="R387">IFERROR(IF(O387="GBP",1,INDEX('HMRC FX Rate'!F:F,MATCH(LEFT(I387,6)&amp;O387,'HMRC FX Rate'!A:A,0))),"")</f>
        <v/>
      </c>
      <c r="S387" s="17" t="str" cm="1">
        <f t="array" ref="S387">IFERROR(IF(P387="GBP",1,INDEX('HMRC FX Rate'!F:F,MATCH(LEFT(I387,6)&amp;P387,'HMRC FX Rate'!A:A,0))),"")</f>
        <v/>
      </c>
    </row>
    <row r="388" spans="1:19">
      <c r="A388" s="17" t="str">
        <f t="shared" si="49"/>
        <v/>
      </c>
      <c r="B388" s="17" t="str">
        <f t="shared" si="50"/>
        <v/>
      </c>
      <c r="C388" s="17" t="str">
        <f t="shared" si="51"/>
        <v/>
      </c>
      <c r="D388" s="17" t="str">
        <f t="shared" si="52"/>
        <v/>
      </c>
      <c r="E388" s="17" t="str">
        <f t="shared" si="53"/>
        <v/>
      </c>
      <c r="F388" s="17" t="str">
        <f t="shared" si="54"/>
        <v/>
      </c>
      <c r="G388" s="17" t="str">
        <f t="shared" si="55"/>
        <v/>
      </c>
      <c r="I388" s="17" t="str" cm="1">
        <f t="array" ref="I388">IF(INDEX('IB (Input)'!$A:$T,ROW(),IB_TradeDate_Column)="","",INDEX('IB (Input)'!$A:$T,ROW(),IB_TradeDate_Column))</f>
        <v/>
      </c>
      <c r="J388" s="17" t="str" cm="1">
        <f t="array" ref="J388">IF(INDEX('IB (Input)'!$A:$T,ROW(),IB_Symbol_Column)="","",INDEX('IB (Input)'!$A:$T,ROW(),IB_Symbol_Column))</f>
        <v/>
      </c>
      <c r="K388" s="17" t="str" cm="1">
        <f t="array" ref="K388">IF(INDEX('IB (Input)'!$A:$T,ROW(),IB_Quantity_Column)="","",INDEX('IB (Input)'!$A:$T,ROW(),IB_Quantity_Column))</f>
        <v/>
      </c>
      <c r="L388" s="17" t="str" cm="1">
        <f t="array" ref="L388">IF(INDEX('IB (Input)'!$A:$T,ROW(),IB_TradePrice_Column)="","",INDEX('IB (Input)'!$A:$T,ROW(),IB_TradePrice_Column))</f>
        <v/>
      </c>
      <c r="M388" s="17" t="str" cm="1">
        <f t="array" ref="M388">IF(INDEX('IB (Input)'!$A:$T,ROW(),IB_Commission_Column)="","",INDEX('IB (Input)'!$A:$T,ROW(),IB_Commission_Column))</f>
        <v/>
      </c>
      <c r="N388" s="17" t="str" cm="1">
        <f t="array" ref="N388">IF(INDEX('IB (Input)'!$A:$T,ROW(),IB_Taxes_Column)="","",INDEX('IB (Input)'!$A:$T,ROW(),IB_Taxes_Column))</f>
        <v/>
      </c>
      <c r="O388" s="17" t="str" cm="1">
        <f t="array" ref="O388">IF(INDEX('IB (Input)'!$A:$T,ROW(),IB_Currency_Column)="","",INDEX('IB (Input)'!$A:$T,ROW(),IB_Currency_Column))</f>
        <v/>
      </c>
      <c r="P388" s="17" t="str" cm="1">
        <f t="array" ref="P388">IF(INDEX('IB (Input)'!$A:$T,ROW(),IB_IB_Commission_Currency)="","",INDEX('IB (Input)'!$A:$T,ROW(),IB_IB_Commission_Currency))</f>
        <v/>
      </c>
      <c r="R388" s="17" t="str" cm="1">
        <f t="array" ref="R388">IFERROR(IF(O388="GBP",1,INDEX('HMRC FX Rate'!F:F,MATCH(LEFT(I388,6)&amp;O388,'HMRC FX Rate'!A:A,0))),"")</f>
        <v/>
      </c>
      <c r="S388" s="17" t="str" cm="1">
        <f t="array" ref="S388">IFERROR(IF(P388="GBP",1,INDEX('HMRC FX Rate'!F:F,MATCH(LEFT(I388,6)&amp;P388,'HMRC FX Rate'!A:A,0))),"")</f>
        <v/>
      </c>
    </row>
    <row r="389" spans="1:19">
      <c r="A389" s="17" t="str">
        <f t="shared" si="49"/>
        <v/>
      </c>
      <c r="B389" s="17" t="str">
        <f t="shared" si="50"/>
        <v/>
      </c>
      <c r="C389" s="17" t="str">
        <f t="shared" si="51"/>
        <v/>
      </c>
      <c r="D389" s="17" t="str">
        <f t="shared" si="52"/>
        <v/>
      </c>
      <c r="E389" s="17" t="str">
        <f t="shared" si="53"/>
        <v/>
      </c>
      <c r="F389" s="17" t="str">
        <f t="shared" si="54"/>
        <v/>
      </c>
      <c r="G389" s="17" t="str">
        <f t="shared" si="55"/>
        <v/>
      </c>
      <c r="I389" s="17" t="str" cm="1">
        <f t="array" ref="I389">IF(INDEX('IB (Input)'!$A:$T,ROW(),IB_TradeDate_Column)="","",INDEX('IB (Input)'!$A:$T,ROW(),IB_TradeDate_Column))</f>
        <v/>
      </c>
      <c r="J389" s="17" t="str" cm="1">
        <f t="array" ref="J389">IF(INDEX('IB (Input)'!$A:$T,ROW(),IB_Symbol_Column)="","",INDEX('IB (Input)'!$A:$T,ROW(),IB_Symbol_Column))</f>
        <v/>
      </c>
      <c r="K389" s="17" t="str" cm="1">
        <f t="array" ref="K389">IF(INDEX('IB (Input)'!$A:$T,ROW(),IB_Quantity_Column)="","",INDEX('IB (Input)'!$A:$T,ROW(),IB_Quantity_Column))</f>
        <v/>
      </c>
      <c r="L389" s="17" t="str" cm="1">
        <f t="array" ref="L389">IF(INDEX('IB (Input)'!$A:$T,ROW(),IB_TradePrice_Column)="","",INDEX('IB (Input)'!$A:$T,ROW(),IB_TradePrice_Column))</f>
        <v/>
      </c>
      <c r="M389" s="17" t="str" cm="1">
        <f t="array" ref="M389">IF(INDEX('IB (Input)'!$A:$T,ROW(),IB_Commission_Column)="","",INDEX('IB (Input)'!$A:$T,ROW(),IB_Commission_Column))</f>
        <v/>
      </c>
      <c r="N389" s="17" t="str" cm="1">
        <f t="array" ref="N389">IF(INDEX('IB (Input)'!$A:$T,ROW(),IB_Taxes_Column)="","",INDEX('IB (Input)'!$A:$T,ROW(),IB_Taxes_Column))</f>
        <v/>
      </c>
      <c r="O389" s="17" t="str" cm="1">
        <f t="array" ref="O389">IF(INDEX('IB (Input)'!$A:$T,ROW(),IB_Currency_Column)="","",INDEX('IB (Input)'!$A:$T,ROW(),IB_Currency_Column))</f>
        <v/>
      </c>
      <c r="P389" s="17" t="str" cm="1">
        <f t="array" ref="P389">IF(INDEX('IB (Input)'!$A:$T,ROW(),IB_IB_Commission_Currency)="","",INDEX('IB (Input)'!$A:$T,ROW(),IB_IB_Commission_Currency))</f>
        <v/>
      </c>
      <c r="R389" s="17" t="str" cm="1">
        <f t="array" ref="R389">IFERROR(IF(O389="GBP",1,INDEX('HMRC FX Rate'!F:F,MATCH(LEFT(I389,6)&amp;O389,'HMRC FX Rate'!A:A,0))),"")</f>
        <v/>
      </c>
      <c r="S389" s="17" t="str" cm="1">
        <f t="array" ref="S389">IFERROR(IF(P389="GBP",1,INDEX('HMRC FX Rate'!F:F,MATCH(LEFT(I389,6)&amp;P389,'HMRC FX Rate'!A:A,0))),"")</f>
        <v/>
      </c>
    </row>
    <row r="390" spans="1:19">
      <c r="A390" s="17" t="str">
        <f t="shared" si="49"/>
        <v/>
      </c>
      <c r="B390" s="17" t="str">
        <f t="shared" si="50"/>
        <v/>
      </c>
      <c r="C390" s="17" t="str">
        <f t="shared" si="51"/>
        <v/>
      </c>
      <c r="D390" s="17" t="str">
        <f t="shared" si="52"/>
        <v/>
      </c>
      <c r="E390" s="17" t="str">
        <f t="shared" si="53"/>
        <v/>
      </c>
      <c r="F390" s="17" t="str">
        <f t="shared" si="54"/>
        <v/>
      </c>
      <c r="G390" s="17" t="str">
        <f t="shared" si="55"/>
        <v/>
      </c>
      <c r="I390" s="17" t="str" cm="1">
        <f t="array" ref="I390">IF(INDEX('IB (Input)'!$A:$T,ROW(),IB_TradeDate_Column)="","",INDEX('IB (Input)'!$A:$T,ROW(),IB_TradeDate_Column))</f>
        <v/>
      </c>
      <c r="J390" s="17" t="str" cm="1">
        <f t="array" ref="J390">IF(INDEX('IB (Input)'!$A:$T,ROW(),IB_Symbol_Column)="","",INDEX('IB (Input)'!$A:$T,ROW(),IB_Symbol_Column))</f>
        <v/>
      </c>
      <c r="K390" s="17" t="str" cm="1">
        <f t="array" ref="K390">IF(INDEX('IB (Input)'!$A:$T,ROW(),IB_Quantity_Column)="","",INDEX('IB (Input)'!$A:$T,ROW(),IB_Quantity_Column))</f>
        <v/>
      </c>
      <c r="L390" s="17" t="str" cm="1">
        <f t="array" ref="L390">IF(INDEX('IB (Input)'!$A:$T,ROW(),IB_TradePrice_Column)="","",INDEX('IB (Input)'!$A:$T,ROW(),IB_TradePrice_Column))</f>
        <v/>
      </c>
      <c r="M390" s="17" t="str" cm="1">
        <f t="array" ref="M390">IF(INDEX('IB (Input)'!$A:$T,ROW(),IB_Commission_Column)="","",INDEX('IB (Input)'!$A:$T,ROW(),IB_Commission_Column))</f>
        <v/>
      </c>
      <c r="N390" s="17" t="str" cm="1">
        <f t="array" ref="N390">IF(INDEX('IB (Input)'!$A:$T,ROW(),IB_Taxes_Column)="","",INDEX('IB (Input)'!$A:$T,ROW(),IB_Taxes_Column))</f>
        <v/>
      </c>
      <c r="O390" s="17" t="str" cm="1">
        <f t="array" ref="O390">IF(INDEX('IB (Input)'!$A:$T,ROW(),IB_Currency_Column)="","",INDEX('IB (Input)'!$A:$T,ROW(),IB_Currency_Column))</f>
        <v/>
      </c>
      <c r="P390" s="17" t="str" cm="1">
        <f t="array" ref="P390">IF(INDEX('IB (Input)'!$A:$T,ROW(),IB_IB_Commission_Currency)="","",INDEX('IB (Input)'!$A:$T,ROW(),IB_IB_Commission_Currency))</f>
        <v/>
      </c>
      <c r="R390" s="17" t="str" cm="1">
        <f t="array" ref="R390">IFERROR(IF(O390="GBP",1,INDEX('HMRC FX Rate'!F:F,MATCH(LEFT(I390,6)&amp;O390,'HMRC FX Rate'!A:A,0))),"")</f>
        <v/>
      </c>
      <c r="S390" s="17" t="str" cm="1">
        <f t="array" ref="S390">IFERROR(IF(P390="GBP",1,INDEX('HMRC FX Rate'!F:F,MATCH(LEFT(I390,6)&amp;P390,'HMRC FX Rate'!A:A,0))),"")</f>
        <v/>
      </c>
    </row>
    <row r="391" spans="1:19">
      <c r="A391" s="17" t="str">
        <f t="shared" si="49"/>
        <v/>
      </c>
      <c r="B391" s="17" t="str">
        <f t="shared" si="50"/>
        <v/>
      </c>
      <c r="C391" s="17" t="str">
        <f t="shared" si="51"/>
        <v/>
      </c>
      <c r="D391" s="17" t="str">
        <f t="shared" si="52"/>
        <v/>
      </c>
      <c r="E391" s="17" t="str">
        <f t="shared" si="53"/>
        <v/>
      </c>
      <c r="F391" s="17" t="str">
        <f t="shared" si="54"/>
        <v/>
      </c>
      <c r="G391" s="17" t="str">
        <f t="shared" si="55"/>
        <v/>
      </c>
      <c r="I391" s="17" t="str" cm="1">
        <f t="array" ref="I391">IF(INDEX('IB (Input)'!$A:$T,ROW(),IB_TradeDate_Column)="","",INDEX('IB (Input)'!$A:$T,ROW(),IB_TradeDate_Column))</f>
        <v/>
      </c>
      <c r="J391" s="17" t="str" cm="1">
        <f t="array" ref="J391">IF(INDEX('IB (Input)'!$A:$T,ROW(),IB_Symbol_Column)="","",INDEX('IB (Input)'!$A:$T,ROW(),IB_Symbol_Column))</f>
        <v/>
      </c>
      <c r="K391" s="17" t="str" cm="1">
        <f t="array" ref="K391">IF(INDEX('IB (Input)'!$A:$T,ROW(),IB_Quantity_Column)="","",INDEX('IB (Input)'!$A:$T,ROW(),IB_Quantity_Column))</f>
        <v/>
      </c>
      <c r="L391" s="17" t="str" cm="1">
        <f t="array" ref="L391">IF(INDEX('IB (Input)'!$A:$T,ROW(),IB_TradePrice_Column)="","",INDEX('IB (Input)'!$A:$T,ROW(),IB_TradePrice_Column))</f>
        <v/>
      </c>
      <c r="M391" s="17" t="str" cm="1">
        <f t="array" ref="M391">IF(INDEX('IB (Input)'!$A:$T,ROW(),IB_Commission_Column)="","",INDEX('IB (Input)'!$A:$T,ROW(),IB_Commission_Column))</f>
        <v/>
      </c>
      <c r="N391" s="17" t="str" cm="1">
        <f t="array" ref="N391">IF(INDEX('IB (Input)'!$A:$T,ROW(),IB_Taxes_Column)="","",INDEX('IB (Input)'!$A:$T,ROW(),IB_Taxes_Column))</f>
        <v/>
      </c>
      <c r="O391" s="17" t="str" cm="1">
        <f t="array" ref="O391">IF(INDEX('IB (Input)'!$A:$T,ROW(),IB_Currency_Column)="","",INDEX('IB (Input)'!$A:$T,ROW(),IB_Currency_Column))</f>
        <v/>
      </c>
      <c r="P391" s="17" t="str" cm="1">
        <f t="array" ref="P391">IF(INDEX('IB (Input)'!$A:$T,ROW(),IB_IB_Commission_Currency)="","",INDEX('IB (Input)'!$A:$T,ROW(),IB_IB_Commission_Currency))</f>
        <v/>
      </c>
      <c r="R391" s="17" t="str" cm="1">
        <f t="array" ref="R391">IFERROR(IF(O391="GBP",1,INDEX('HMRC FX Rate'!F:F,MATCH(LEFT(I391,6)&amp;O391,'HMRC FX Rate'!A:A,0))),"")</f>
        <v/>
      </c>
      <c r="S391" s="17" t="str" cm="1">
        <f t="array" ref="S391">IFERROR(IF(P391="GBP",1,INDEX('HMRC FX Rate'!F:F,MATCH(LEFT(I391,6)&amp;P391,'HMRC FX Rate'!A:A,0))),"")</f>
        <v/>
      </c>
    </row>
    <row r="392" spans="1:19">
      <c r="A392" s="17" t="str">
        <f t="shared" si="49"/>
        <v/>
      </c>
      <c r="B392" s="17" t="str">
        <f t="shared" si="50"/>
        <v/>
      </c>
      <c r="C392" s="17" t="str">
        <f t="shared" si="51"/>
        <v/>
      </c>
      <c r="D392" s="17" t="str">
        <f t="shared" si="52"/>
        <v/>
      </c>
      <c r="E392" s="17" t="str">
        <f t="shared" si="53"/>
        <v/>
      </c>
      <c r="F392" s="17" t="str">
        <f t="shared" si="54"/>
        <v/>
      </c>
      <c r="G392" s="17" t="str">
        <f t="shared" si="55"/>
        <v/>
      </c>
      <c r="I392" s="17" t="str" cm="1">
        <f t="array" ref="I392">IF(INDEX('IB (Input)'!$A:$T,ROW(),IB_TradeDate_Column)="","",INDEX('IB (Input)'!$A:$T,ROW(),IB_TradeDate_Column))</f>
        <v/>
      </c>
      <c r="J392" s="17" t="str" cm="1">
        <f t="array" ref="J392">IF(INDEX('IB (Input)'!$A:$T,ROW(),IB_Symbol_Column)="","",INDEX('IB (Input)'!$A:$T,ROW(),IB_Symbol_Column))</f>
        <v/>
      </c>
      <c r="K392" s="17" t="str" cm="1">
        <f t="array" ref="K392">IF(INDEX('IB (Input)'!$A:$T,ROW(),IB_Quantity_Column)="","",INDEX('IB (Input)'!$A:$T,ROW(),IB_Quantity_Column))</f>
        <v/>
      </c>
      <c r="L392" s="17" t="str" cm="1">
        <f t="array" ref="L392">IF(INDEX('IB (Input)'!$A:$T,ROW(),IB_TradePrice_Column)="","",INDEX('IB (Input)'!$A:$T,ROW(),IB_TradePrice_Column))</f>
        <v/>
      </c>
      <c r="M392" s="17" t="str" cm="1">
        <f t="array" ref="M392">IF(INDEX('IB (Input)'!$A:$T,ROW(),IB_Commission_Column)="","",INDEX('IB (Input)'!$A:$T,ROW(),IB_Commission_Column))</f>
        <v/>
      </c>
      <c r="N392" s="17" t="str" cm="1">
        <f t="array" ref="N392">IF(INDEX('IB (Input)'!$A:$T,ROW(),IB_Taxes_Column)="","",INDEX('IB (Input)'!$A:$T,ROW(),IB_Taxes_Column))</f>
        <v/>
      </c>
      <c r="O392" s="17" t="str" cm="1">
        <f t="array" ref="O392">IF(INDEX('IB (Input)'!$A:$T,ROW(),IB_Currency_Column)="","",INDEX('IB (Input)'!$A:$T,ROW(),IB_Currency_Column))</f>
        <v/>
      </c>
      <c r="P392" s="17" t="str" cm="1">
        <f t="array" ref="P392">IF(INDEX('IB (Input)'!$A:$T,ROW(),IB_IB_Commission_Currency)="","",INDEX('IB (Input)'!$A:$T,ROW(),IB_IB_Commission_Currency))</f>
        <v/>
      </c>
      <c r="R392" s="17" t="str" cm="1">
        <f t="array" ref="R392">IFERROR(IF(O392="GBP",1,INDEX('HMRC FX Rate'!F:F,MATCH(LEFT(I392,6)&amp;O392,'HMRC FX Rate'!A:A,0))),"")</f>
        <v/>
      </c>
      <c r="S392" s="17" t="str" cm="1">
        <f t="array" ref="S392">IFERROR(IF(P392="GBP",1,INDEX('HMRC FX Rate'!F:F,MATCH(LEFT(I392,6)&amp;P392,'HMRC FX Rate'!A:A,0))),"")</f>
        <v/>
      </c>
    </row>
    <row r="393" spans="1:19">
      <c r="A393" s="17" t="str">
        <f t="shared" si="49"/>
        <v/>
      </c>
      <c r="B393" s="17" t="str">
        <f t="shared" si="50"/>
        <v/>
      </c>
      <c r="C393" s="17" t="str">
        <f t="shared" si="51"/>
        <v/>
      </c>
      <c r="D393" s="17" t="str">
        <f t="shared" si="52"/>
        <v/>
      </c>
      <c r="E393" s="17" t="str">
        <f t="shared" si="53"/>
        <v/>
      </c>
      <c r="F393" s="17" t="str">
        <f t="shared" si="54"/>
        <v/>
      </c>
      <c r="G393" s="17" t="str">
        <f t="shared" si="55"/>
        <v/>
      </c>
      <c r="I393" s="17" t="str" cm="1">
        <f t="array" ref="I393">IF(INDEX('IB (Input)'!$A:$T,ROW(),IB_TradeDate_Column)="","",INDEX('IB (Input)'!$A:$T,ROW(),IB_TradeDate_Column))</f>
        <v/>
      </c>
      <c r="J393" s="17" t="str" cm="1">
        <f t="array" ref="J393">IF(INDEX('IB (Input)'!$A:$T,ROW(),IB_Symbol_Column)="","",INDEX('IB (Input)'!$A:$T,ROW(),IB_Symbol_Column))</f>
        <v/>
      </c>
      <c r="K393" s="17" t="str" cm="1">
        <f t="array" ref="K393">IF(INDEX('IB (Input)'!$A:$T,ROW(),IB_Quantity_Column)="","",INDEX('IB (Input)'!$A:$T,ROW(),IB_Quantity_Column))</f>
        <v/>
      </c>
      <c r="L393" s="17" t="str" cm="1">
        <f t="array" ref="L393">IF(INDEX('IB (Input)'!$A:$T,ROW(),IB_TradePrice_Column)="","",INDEX('IB (Input)'!$A:$T,ROW(),IB_TradePrice_Column))</f>
        <v/>
      </c>
      <c r="M393" s="17" t="str" cm="1">
        <f t="array" ref="M393">IF(INDEX('IB (Input)'!$A:$T,ROW(),IB_Commission_Column)="","",INDEX('IB (Input)'!$A:$T,ROW(),IB_Commission_Column))</f>
        <v/>
      </c>
      <c r="N393" s="17" t="str" cm="1">
        <f t="array" ref="N393">IF(INDEX('IB (Input)'!$A:$T,ROW(),IB_Taxes_Column)="","",INDEX('IB (Input)'!$A:$T,ROW(),IB_Taxes_Column))</f>
        <v/>
      </c>
      <c r="O393" s="17" t="str" cm="1">
        <f t="array" ref="O393">IF(INDEX('IB (Input)'!$A:$T,ROW(),IB_Currency_Column)="","",INDEX('IB (Input)'!$A:$T,ROW(),IB_Currency_Column))</f>
        <v/>
      </c>
      <c r="P393" s="17" t="str" cm="1">
        <f t="array" ref="P393">IF(INDEX('IB (Input)'!$A:$T,ROW(),IB_IB_Commission_Currency)="","",INDEX('IB (Input)'!$A:$T,ROW(),IB_IB_Commission_Currency))</f>
        <v/>
      </c>
      <c r="R393" s="17" t="str" cm="1">
        <f t="array" ref="R393">IFERROR(IF(O393="GBP",1,INDEX('HMRC FX Rate'!F:F,MATCH(LEFT(I393,6)&amp;O393,'HMRC FX Rate'!A:A,0))),"")</f>
        <v/>
      </c>
      <c r="S393" s="17" t="str" cm="1">
        <f t="array" ref="S393">IFERROR(IF(P393="GBP",1,INDEX('HMRC FX Rate'!F:F,MATCH(LEFT(I393,6)&amp;P393,'HMRC FX Rate'!A:A,0))),"")</f>
        <v/>
      </c>
    </row>
    <row r="394" spans="1:19">
      <c r="A394" s="17" t="str">
        <f t="shared" si="49"/>
        <v/>
      </c>
      <c r="B394" s="17" t="str">
        <f t="shared" si="50"/>
        <v/>
      </c>
      <c r="C394" s="17" t="str">
        <f t="shared" si="51"/>
        <v/>
      </c>
      <c r="D394" s="17" t="str">
        <f t="shared" si="52"/>
        <v/>
      </c>
      <c r="E394" s="17" t="str">
        <f t="shared" si="53"/>
        <v/>
      </c>
      <c r="F394" s="17" t="str">
        <f t="shared" si="54"/>
        <v/>
      </c>
      <c r="G394" s="17" t="str">
        <f t="shared" si="55"/>
        <v/>
      </c>
      <c r="I394" s="17" t="str" cm="1">
        <f t="array" ref="I394">IF(INDEX('IB (Input)'!$A:$T,ROW(),IB_TradeDate_Column)="","",INDEX('IB (Input)'!$A:$T,ROW(),IB_TradeDate_Column))</f>
        <v/>
      </c>
      <c r="J394" s="17" t="str" cm="1">
        <f t="array" ref="J394">IF(INDEX('IB (Input)'!$A:$T,ROW(),IB_Symbol_Column)="","",INDEX('IB (Input)'!$A:$T,ROW(),IB_Symbol_Column))</f>
        <v/>
      </c>
      <c r="K394" s="17" t="str" cm="1">
        <f t="array" ref="K394">IF(INDEX('IB (Input)'!$A:$T,ROW(),IB_Quantity_Column)="","",INDEX('IB (Input)'!$A:$T,ROW(),IB_Quantity_Column))</f>
        <v/>
      </c>
      <c r="L394" s="17" t="str" cm="1">
        <f t="array" ref="L394">IF(INDEX('IB (Input)'!$A:$T,ROW(),IB_TradePrice_Column)="","",INDEX('IB (Input)'!$A:$T,ROW(),IB_TradePrice_Column))</f>
        <v/>
      </c>
      <c r="M394" s="17" t="str" cm="1">
        <f t="array" ref="M394">IF(INDEX('IB (Input)'!$A:$T,ROW(),IB_Commission_Column)="","",INDEX('IB (Input)'!$A:$T,ROW(),IB_Commission_Column))</f>
        <v/>
      </c>
      <c r="N394" s="17" t="str" cm="1">
        <f t="array" ref="N394">IF(INDEX('IB (Input)'!$A:$T,ROW(),IB_Taxes_Column)="","",INDEX('IB (Input)'!$A:$T,ROW(),IB_Taxes_Column))</f>
        <v/>
      </c>
      <c r="O394" s="17" t="str" cm="1">
        <f t="array" ref="O394">IF(INDEX('IB (Input)'!$A:$T,ROW(),IB_Currency_Column)="","",INDEX('IB (Input)'!$A:$T,ROW(),IB_Currency_Column))</f>
        <v/>
      </c>
      <c r="P394" s="17" t="str" cm="1">
        <f t="array" ref="P394">IF(INDEX('IB (Input)'!$A:$T,ROW(),IB_IB_Commission_Currency)="","",INDEX('IB (Input)'!$A:$T,ROW(),IB_IB_Commission_Currency))</f>
        <v/>
      </c>
      <c r="R394" s="17" t="str" cm="1">
        <f t="array" ref="R394">IFERROR(IF(O394="GBP",1,INDEX('HMRC FX Rate'!F:F,MATCH(LEFT(I394,6)&amp;O394,'HMRC FX Rate'!A:A,0))),"")</f>
        <v/>
      </c>
      <c r="S394" s="17" t="str" cm="1">
        <f t="array" ref="S394">IFERROR(IF(P394="GBP",1,INDEX('HMRC FX Rate'!F:F,MATCH(LEFT(I394,6)&amp;P394,'HMRC FX Rate'!A:A,0))),"")</f>
        <v/>
      </c>
    </row>
    <row r="395" spans="1:19">
      <c r="A395" s="17" t="str">
        <f t="shared" si="49"/>
        <v/>
      </c>
      <c r="B395" s="17" t="str">
        <f t="shared" si="50"/>
        <v/>
      </c>
      <c r="C395" s="17" t="str">
        <f t="shared" si="51"/>
        <v/>
      </c>
      <c r="D395" s="17" t="str">
        <f t="shared" si="52"/>
        <v/>
      </c>
      <c r="E395" s="17" t="str">
        <f t="shared" si="53"/>
        <v/>
      </c>
      <c r="F395" s="17" t="str">
        <f t="shared" si="54"/>
        <v/>
      </c>
      <c r="G395" s="17" t="str">
        <f t="shared" si="55"/>
        <v/>
      </c>
      <c r="I395" s="17" t="str" cm="1">
        <f t="array" ref="I395">IF(INDEX('IB (Input)'!$A:$T,ROW(),IB_TradeDate_Column)="","",INDEX('IB (Input)'!$A:$T,ROW(),IB_TradeDate_Column))</f>
        <v/>
      </c>
      <c r="J395" s="17" t="str" cm="1">
        <f t="array" ref="J395">IF(INDEX('IB (Input)'!$A:$T,ROW(),IB_Symbol_Column)="","",INDEX('IB (Input)'!$A:$T,ROW(),IB_Symbol_Column))</f>
        <v/>
      </c>
      <c r="K395" s="17" t="str" cm="1">
        <f t="array" ref="K395">IF(INDEX('IB (Input)'!$A:$T,ROW(),IB_Quantity_Column)="","",INDEX('IB (Input)'!$A:$T,ROW(),IB_Quantity_Column))</f>
        <v/>
      </c>
      <c r="L395" s="17" t="str" cm="1">
        <f t="array" ref="L395">IF(INDEX('IB (Input)'!$A:$T,ROW(),IB_TradePrice_Column)="","",INDEX('IB (Input)'!$A:$T,ROW(),IB_TradePrice_Column))</f>
        <v/>
      </c>
      <c r="M395" s="17" t="str" cm="1">
        <f t="array" ref="M395">IF(INDEX('IB (Input)'!$A:$T,ROW(),IB_Commission_Column)="","",INDEX('IB (Input)'!$A:$T,ROW(),IB_Commission_Column))</f>
        <v/>
      </c>
      <c r="N395" s="17" t="str" cm="1">
        <f t="array" ref="N395">IF(INDEX('IB (Input)'!$A:$T,ROW(),IB_Taxes_Column)="","",INDEX('IB (Input)'!$A:$T,ROW(),IB_Taxes_Column))</f>
        <v/>
      </c>
      <c r="O395" s="17" t="str" cm="1">
        <f t="array" ref="O395">IF(INDEX('IB (Input)'!$A:$T,ROW(),IB_Currency_Column)="","",INDEX('IB (Input)'!$A:$T,ROW(),IB_Currency_Column))</f>
        <v/>
      </c>
      <c r="P395" s="17" t="str" cm="1">
        <f t="array" ref="P395">IF(INDEX('IB (Input)'!$A:$T,ROW(),IB_IB_Commission_Currency)="","",INDEX('IB (Input)'!$A:$T,ROW(),IB_IB_Commission_Currency))</f>
        <v/>
      </c>
      <c r="R395" s="17" t="str" cm="1">
        <f t="array" ref="R395">IFERROR(IF(O395="GBP",1,INDEX('HMRC FX Rate'!F:F,MATCH(LEFT(I395,6)&amp;O395,'HMRC FX Rate'!A:A,0))),"")</f>
        <v/>
      </c>
      <c r="S395" s="17" t="str" cm="1">
        <f t="array" ref="S395">IFERROR(IF(P395="GBP",1,INDEX('HMRC FX Rate'!F:F,MATCH(LEFT(I395,6)&amp;P395,'HMRC FX Rate'!A:A,0))),"")</f>
        <v/>
      </c>
    </row>
    <row r="396" spans="1:19">
      <c r="A396" s="17" t="str">
        <f t="shared" si="49"/>
        <v/>
      </c>
      <c r="B396" s="17" t="str">
        <f t="shared" si="50"/>
        <v/>
      </c>
      <c r="C396" s="17" t="str">
        <f t="shared" si="51"/>
        <v/>
      </c>
      <c r="D396" s="17" t="str">
        <f t="shared" si="52"/>
        <v/>
      </c>
      <c r="E396" s="17" t="str">
        <f t="shared" si="53"/>
        <v/>
      </c>
      <c r="F396" s="17" t="str">
        <f t="shared" si="54"/>
        <v/>
      </c>
      <c r="G396" s="17" t="str">
        <f t="shared" si="55"/>
        <v/>
      </c>
      <c r="I396" s="17" t="str" cm="1">
        <f t="array" ref="I396">IF(INDEX('IB (Input)'!$A:$T,ROW(),IB_TradeDate_Column)="","",INDEX('IB (Input)'!$A:$T,ROW(),IB_TradeDate_Column))</f>
        <v/>
      </c>
      <c r="J396" s="17" t="str" cm="1">
        <f t="array" ref="J396">IF(INDEX('IB (Input)'!$A:$T,ROW(),IB_Symbol_Column)="","",INDEX('IB (Input)'!$A:$T,ROW(),IB_Symbol_Column))</f>
        <v/>
      </c>
      <c r="K396" s="17" t="str" cm="1">
        <f t="array" ref="K396">IF(INDEX('IB (Input)'!$A:$T,ROW(),IB_Quantity_Column)="","",INDEX('IB (Input)'!$A:$T,ROW(),IB_Quantity_Column))</f>
        <v/>
      </c>
      <c r="L396" s="17" t="str" cm="1">
        <f t="array" ref="L396">IF(INDEX('IB (Input)'!$A:$T,ROW(),IB_TradePrice_Column)="","",INDEX('IB (Input)'!$A:$T,ROW(),IB_TradePrice_Column))</f>
        <v/>
      </c>
      <c r="M396" s="17" t="str" cm="1">
        <f t="array" ref="M396">IF(INDEX('IB (Input)'!$A:$T,ROW(),IB_Commission_Column)="","",INDEX('IB (Input)'!$A:$T,ROW(),IB_Commission_Column))</f>
        <v/>
      </c>
      <c r="N396" s="17" t="str" cm="1">
        <f t="array" ref="N396">IF(INDEX('IB (Input)'!$A:$T,ROW(),IB_Taxes_Column)="","",INDEX('IB (Input)'!$A:$T,ROW(),IB_Taxes_Column))</f>
        <v/>
      </c>
      <c r="O396" s="17" t="str" cm="1">
        <f t="array" ref="O396">IF(INDEX('IB (Input)'!$A:$T,ROW(),IB_Currency_Column)="","",INDEX('IB (Input)'!$A:$T,ROW(),IB_Currency_Column))</f>
        <v/>
      </c>
      <c r="P396" s="17" t="str" cm="1">
        <f t="array" ref="P396">IF(INDEX('IB (Input)'!$A:$T,ROW(),IB_IB_Commission_Currency)="","",INDEX('IB (Input)'!$A:$T,ROW(),IB_IB_Commission_Currency))</f>
        <v/>
      </c>
      <c r="R396" s="17" t="str" cm="1">
        <f t="array" ref="R396">IFERROR(IF(O396="GBP",1,INDEX('HMRC FX Rate'!F:F,MATCH(LEFT(I396,6)&amp;O396,'HMRC FX Rate'!A:A,0))),"")</f>
        <v/>
      </c>
      <c r="S396" s="17" t="str" cm="1">
        <f t="array" ref="S396">IFERROR(IF(P396="GBP",1,INDEX('HMRC FX Rate'!F:F,MATCH(LEFT(I396,6)&amp;P396,'HMRC FX Rate'!A:A,0))),"")</f>
        <v/>
      </c>
    </row>
    <row r="397" spans="1:19">
      <c r="A397" s="17" t="str">
        <f t="shared" si="49"/>
        <v/>
      </c>
      <c r="B397" s="17" t="str">
        <f t="shared" si="50"/>
        <v/>
      </c>
      <c r="C397" s="17" t="str">
        <f t="shared" si="51"/>
        <v/>
      </c>
      <c r="D397" s="17" t="str">
        <f t="shared" si="52"/>
        <v/>
      </c>
      <c r="E397" s="17" t="str">
        <f t="shared" si="53"/>
        <v/>
      </c>
      <c r="F397" s="17" t="str">
        <f t="shared" si="54"/>
        <v/>
      </c>
      <c r="G397" s="17" t="str">
        <f t="shared" si="55"/>
        <v/>
      </c>
      <c r="I397" s="17" t="str" cm="1">
        <f t="array" ref="I397">IF(INDEX('IB (Input)'!$A:$T,ROW(),IB_TradeDate_Column)="","",INDEX('IB (Input)'!$A:$T,ROW(),IB_TradeDate_Column))</f>
        <v/>
      </c>
      <c r="J397" s="17" t="str" cm="1">
        <f t="array" ref="J397">IF(INDEX('IB (Input)'!$A:$T,ROW(),IB_Symbol_Column)="","",INDEX('IB (Input)'!$A:$T,ROW(),IB_Symbol_Column))</f>
        <v/>
      </c>
      <c r="K397" s="17" t="str" cm="1">
        <f t="array" ref="K397">IF(INDEX('IB (Input)'!$A:$T,ROW(),IB_Quantity_Column)="","",INDEX('IB (Input)'!$A:$T,ROW(),IB_Quantity_Column))</f>
        <v/>
      </c>
      <c r="L397" s="17" t="str" cm="1">
        <f t="array" ref="L397">IF(INDEX('IB (Input)'!$A:$T,ROW(),IB_TradePrice_Column)="","",INDEX('IB (Input)'!$A:$T,ROW(),IB_TradePrice_Column))</f>
        <v/>
      </c>
      <c r="M397" s="17" t="str" cm="1">
        <f t="array" ref="M397">IF(INDEX('IB (Input)'!$A:$T,ROW(),IB_Commission_Column)="","",INDEX('IB (Input)'!$A:$T,ROW(),IB_Commission_Column))</f>
        <v/>
      </c>
      <c r="N397" s="17" t="str" cm="1">
        <f t="array" ref="N397">IF(INDEX('IB (Input)'!$A:$T,ROW(),IB_Taxes_Column)="","",INDEX('IB (Input)'!$A:$T,ROW(),IB_Taxes_Column))</f>
        <v/>
      </c>
      <c r="O397" s="17" t="str" cm="1">
        <f t="array" ref="O397">IF(INDEX('IB (Input)'!$A:$T,ROW(),IB_Currency_Column)="","",INDEX('IB (Input)'!$A:$T,ROW(),IB_Currency_Column))</f>
        <v/>
      </c>
      <c r="P397" s="17" t="str" cm="1">
        <f t="array" ref="P397">IF(INDEX('IB (Input)'!$A:$T,ROW(),IB_IB_Commission_Currency)="","",INDEX('IB (Input)'!$A:$T,ROW(),IB_IB_Commission_Currency))</f>
        <v/>
      </c>
      <c r="R397" s="17" t="str" cm="1">
        <f t="array" ref="R397">IFERROR(IF(O397="GBP",1,INDEX('HMRC FX Rate'!F:F,MATCH(LEFT(I397,6)&amp;O397,'HMRC FX Rate'!A:A,0))),"")</f>
        <v/>
      </c>
      <c r="S397" s="17" t="str" cm="1">
        <f t="array" ref="S397">IFERROR(IF(P397="GBP",1,INDEX('HMRC FX Rate'!F:F,MATCH(LEFT(I397,6)&amp;P397,'HMRC FX Rate'!A:A,0))),"")</f>
        <v/>
      </c>
    </row>
    <row r="398" spans="1:19">
      <c r="A398" s="17" t="str">
        <f t="shared" si="49"/>
        <v/>
      </c>
      <c r="B398" s="17" t="str">
        <f t="shared" si="50"/>
        <v/>
      </c>
      <c r="C398" s="17" t="str">
        <f t="shared" si="51"/>
        <v/>
      </c>
      <c r="D398" s="17" t="str">
        <f t="shared" si="52"/>
        <v/>
      </c>
      <c r="E398" s="17" t="str">
        <f t="shared" si="53"/>
        <v/>
      </c>
      <c r="F398" s="17" t="str">
        <f t="shared" si="54"/>
        <v/>
      </c>
      <c r="G398" s="17" t="str">
        <f t="shared" si="55"/>
        <v/>
      </c>
      <c r="I398" s="17" t="str" cm="1">
        <f t="array" ref="I398">IF(INDEX('IB (Input)'!$A:$T,ROW(),IB_TradeDate_Column)="","",INDEX('IB (Input)'!$A:$T,ROW(),IB_TradeDate_Column))</f>
        <v/>
      </c>
      <c r="J398" s="17" t="str" cm="1">
        <f t="array" ref="J398">IF(INDEX('IB (Input)'!$A:$T,ROW(),IB_Symbol_Column)="","",INDEX('IB (Input)'!$A:$T,ROW(),IB_Symbol_Column))</f>
        <v/>
      </c>
      <c r="K398" s="17" t="str" cm="1">
        <f t="array" ref="K398">IF(INDEX('IB (Input)'!$A:$T,ROW(),IB_Quantity_Column)="","",INDEX('IB (Input)'!$A:$T,ROW(),IB_Quantity_Column))</f>
        <v/>
      </c>
      <c r="L398" s="17" t="str" cm="1">
        <f t="array" ref="L398">IF(INDEX('IB (Input)'!$A:$T,ROW(),IB_TradePrice_Column)="","",INDEX('IB (Input)'!$A:$T,ROW(),IB_TradePrice_Column))</f>
        <v/>
      </c>
      <c r="M398" s="17" t="str" cm="1">
        <f t="array" ref="M398">IF(INDEX('IB (Input)'!$A:$T,ROW(),IB_Commission_Column)="","",INDEX('IB (Input)'!$A:$T,ROW(),IB_Commission_Column))</f>
        <v/>
      </c>
      <c r="N398" s="17" t="str" cm="1">
        <f t="array" ref="N398">IF(INDEX('IB (Input)'!$A:$T,ROW(),IB_Taxes_Column)="","",INDEX('IB (Input)'!$A:$T,ROW(),IB_Taxes_Column))</f>
        <v/>
      </c>
      <c r="O398" s="17" t="str" cm="1">
        <f t="array" ref="O398">IF(INDEX('IB (Input)'!$A:$T,ROW(),IB_Currency_Column)="","",INDEX('IB (Input)'!$A:$T,ROW(),IB_Currency_Column))</f>
        <v/>
      </c>
      <c r="P398" s="17" t="str" cm="1">
        <f t="array" ref="P398">IF(INDEX('IB (Input)'!$A:$T,ROW(),IB_IB_Commission_Currency)="","",INDEX('IB (Input)'!$A:$T,ROW(),IB_IB_Commission_Currency))</f>
        <v/>
      </c>
      <c r="R398" s="17" t="str" cm="1">
        <f t="array" ref="R398">IFERROR(IF(O398="GBP",1,INDEX('HMRC FX Rate'!F:F,MATCH(LEFT(I398,6)&amp;O398,'HMRC FX Rate'!A:A,0))),"")</f>
        <v/>
      </c>
      <c r="S398" s="17" t="str" cm="1">
        <f t="array" ref="S398">IFERROR(IF(P398="GBP",1,INDEX('HMRC FX Rate'!F:F,MATCH(LEFT(I398,6)&amp;P398,'HMRC FX Rate'!A:A,0))),"")</f>
        <v/>
      </c>
    </row>
    <row r="399" spans="1:19">
      <c r="A399" s="17" t="str">
        <f t="shared" si="49"/>
        <v/>
      </c>
      <c r="B399" s="17" t="str">
        <f t="shared" si="50"/>
        <v/>
      </c>
      <c r="C399" s="17" t="str">
        <f t="shared" si="51"/>
        <v/>
      </c>
      <c r="D399" s="17" t="str">
        <f t="shared" si="52"/>
        <v/>
      </c>
      <c r="E399" s="17" t="str">
        <f t="shared" si="53"/>
        <v/>
      </c>
      <c r="F399" s="17" t="str">
        <f t="shared" si="54"/>
        <v/>
      </c>
      <c r="G399" s="17" t="str">
        <f t="shared" si="55"/>
        <v/>
      </c>
      <c r="I399" s="17" t="str" cm="1">
        <f t="array" ref="I399">IF(INDEX('IB (Input)'!$A:$T,ROW(),IB_TradeDate_Column)="","",INDEX('IB (Input)'!$A:$T,ROW(),IB_TradeDate_Column))</f>
        <v/>
      </c>
      <c r="J399" s="17" t="str" cm="1">
        <f t="array" ref="J399">IF(INDEX('IB (Input)'!$A:$T,ROW(),IB_Symbol_Column)="","",INDEX('IB (Input)'!$A:$T,ROW(),IB_Symbol_Column))</f>
        <v/>
      </c>
      <c r="K399" s="17" t="str" cm="1">
        <f t="array" ref="K399">IF(INDEX('IB (Input)'!$A:$T,ROW(),IB_Quantity_Column)="","",INDEX('IB (Input)'!$A:$T,ROW(),IB_Quantity_Column))</f>
        <v/>
      </c>
      <c r="L399" s="17" t="str" cm="1">
        <f t="array" ref="L399">IF(INDEX('IB (Input)'!$A:$T,ROW(),IB_TradePrice_Column)="","",INDEX('IB (Input)'!$A:$T,ROW(),IB_TradePrice_Column))</f>
        <v/>
      </c>
      <c r="M399" s="17" t="str" cm="1">
        <f t="array" ref="M399">IF(INDEX('IB (Input)'!$A:$T,ROW(),IB_Commission_Column)="","",INDEX('IB (Input)'!$A:$T,ROW(),IB_Commission_Column))</f>
        <v/>
      </c>
      <c r="N399" s="17" t="str" cm="1">
        <f t="array" ref="N399">IF(INDEX('IB (Input)'!$A:$T,ROW(),IB_Taxes_Column)="","",INDEX('IB (Input)'!$A:$T,ROW(),IB_Taxes_Column))</f>
        <v/>
      </c>
      <c r="O399" s="17" t="str" cm="1">
        <f t="array" ref="O399">IF(INDEX('IB (Input)'!$A:$T,ROW(),IB_Currency_Column)="","",INDEX('IB (Input)'!$A:$T,ROW(),IB_Currency_Column))</f>
        <v/>
      </c>
      <c r="P399" s="17" t="str" cm="1">
        <f t="array" ref="P399">IF(INDEX('IB (Input)'!$A:$T,ROW(),IB_IB_Commission_Currency)="","",INDEX('IB (Input)'!$A:$T,ROW(),IB_IB_Commission_Currency))</f>
        <v/>
      </c>
      <c r="R399" s="17" t="str" cm="1">
        <f t="array" ref="R399">IFERROR(IF(O399="GBP",1,INDEX('HMRC FX Rate'!F:F,MATCH(LEFT(I399,6)&amp;O399,'HMRC FX Rate'!A:A,0))),"")</f>
        <v/>
      </c>
      <c r="S399" s="17" t="str" cm="1">
        <f t="array" ref="S399">IFERROR(IF(P399="GBP",1,INDEX('HMRC FX Rate'!F:F,MATCH(LEFT(I399,6)&amp;P399,'HMRC FX Rate'!A:A,0))),"")</f>
        <v/>
      </c>
    </row>
    <row r="400" spans="1:19">
      <c r="A400" s="17" t="str">
        <f t="shared" si="49"/>
        <v/>
      </c>
      <c r="B400" s="17" t="str">
        <f t="shared" si="50"/>
        <v/>
      </c>
      <c r="C400" s="17" t="str">
        <f t="shared" si="51"/>
        <v/>
      </c>
      <c r="D400" s="17" t="str">
        <f t="shared" si="52"/>
        <v/>
      </c>
      <c r="E400" s="17" t="str">
        <f t="shared" si="53"/>
        <v/>
      </c>
      <c r="F400" s="17" t="str">
        <f t="shared" si="54"/>
        <v/>
      </c>
      <c r="G400" s="17" t="str">
        <f t="shared" si="55"/>
        <v/>
      </c>
      <c r="I400" s="17" t="str" cm="1">
        <f t="array" ref="I400">IF(INDEX('IB (Input)'!$A:$T,ROW(),IB_TradeDate_Column)="","",INDEX('IB (Input)'!$A:$T,ROW(),IB_TradeDate_Column))</f>
        <v/>
      </c>
      <c r="J400" s="17" t="str" cm="1">
        <f t="array" ref="J400">IF(INDEX('IB (Input)'!$A:$T,ROW(),IB_Symbol_Column)="","",INDEX('IB (Input)'!$A:$T,ROW(),IB_Symbol_Column))</f>
        <v/>
      </c>
      <c r="K400" s="17" t="str" cm="1">
        <f t="array" ref="K400">IF(INDEX('IB (Input)'!$A:$T,ROW(),IB_Quantity_Column)="","",INDEX('IB (Input)'!$A:$T,ROW(),IB_Quantity_Column))</f>
        <v/>
      </c>
      <c r="L400" s="17" t="str" cm="1">
        <f t="array" ref="L400">IF(INDEX('IB (Input)'!$A:$T,ROW(),IB_TradePrice_Column)="","",INDEX('IB (Input)'!$A:$T,ROW(),IB_TradePrice_Column))</f>
        <v/>
      </c>
      <c r="M400" s="17" t="str" cm="1">
        <f t="array" ref="M400">IF(INDEX('IB (Input)'!$A:$T,ROW(),IB_Commission_Column)="","",INDEX('IB (Input)'!$A:$T,ROW(),IB_Commission_Column))</f>
        <v/>
      </c>
      <c r="N400" s="17" t="str" cm="1">
        <f t="array" ref="N400">IF(INDEX('IB (Input)'!$A:$T,ROW(),IB_Taxes_Column)="","",INDEX('IB (Input)'!$A:$T,ROW(),IB_Taxes_Column))</f>
        <v/>
      </c>
      <c r="O400" s="17" t="str" cm="1">
        <f t="array" ref="O400">IF(INDEX('IB (Input)'!$A:$T,ROW(),IB_Currency_Column)="","",INDEX('IB (Input)'!$A:$T,ROW(),IB_Currency_Column))</f>
        <v/>
      </c>
      <c r="P400" s="17" t="str" cm="1">
        <f t="array" ref="P400">IF(INDEX('IB (Input)'!$A:$T,ROW(),IB_IB_Commission_Currency)="","",INDEX('IB (Input)'!$A:$T,ROW(),IB_IB_Commission_Currency))</f>
        <v/>
      </c>
      <c r="R400" s="17" t="str" cm="1">
        <f t="array" ref="R400">IFERROR(IF(O400="GBP",1,INDEX('HMRC FX Rate'!F:F,MATCH(LEFT(I400,6)&amp;O400,'HMRC FX Rate'!A:A,0))),"")</f>
        <v/>
      </c>
      <c r="S400" s="17" t="str" cm="1">
        <f t="array" ref="S400">IFERROR(IF(P400="GBP",1,INDEX('HMRC FX Rate'!F:F,MATCH(LEFT(I400,6)&amp;P400,'HMRC FX Rate'!A:A,0))),"")</f>
        <v/>
      </c>
    </row>
    <row r="401" spans="1:19">
      <c r="A401" s="17" t="str">
        <f t="shared" si="49"/>
        <v/>
      </c>
      <c r="B401" s="17" t="str">
        <f t="shared" si="50"/>
        <v/>
      </c>
      <c r="C401" s="17" t="str">
        <f t="shared" si="51"/>
        <v/>
      </c>
      <c r="D401" s="17" t="str">
        <f t="shared" si="52"/>
        <v/>
      </c>
      <c r="E401" s="17" t="str">
        <f t="shared" si="53"/>
        <v/>
      </c>
      <c r="F401" s="17" t="str">
        <f t="shared" si="54"/>
        <v/>
      </c>
      <c r="G401" s="17" t="str">
        <f t="shared" si="55"/>
        <v/>
      </c>
      <c r="I401" s="17" t="str" cm="1">
        <f t="array" ref="I401">IF(INDEX('IB (Input)'!$A:$T,ROW(),IB_TradeDate_Column)="","",INDEX('IB (Input)'!$A:$T,ROW(),IB_TradeDate_Column))</f>
        <v/>
      </c>
      <c r="J401" s="17" t="str" cm="1">
        <f t="array" ref="J401">IF(INDEX('IB (Input)'!$A:$T,ROW(),IB_Symbol_Column)="","",INDEX('IB (Input)'!$A:$T,ROW(),IB_Symbol_Column))</f>
        <v/>
      </c>
      <c r="K401" s="17" t="str" cm="1">
        <f t="array" ref="K401">IF(INDEX('IB (Input)'!$A:$T,ROW(),IB_Quantity_Column)="","",INDEX('IB (Input)'!$A:$T,ROW(),IB_Quantity_Column))</f>
        <v/>
      </c>
      <c r="L401" s="17" t="str" cm="1">
        <f t="array" ref="L401">IF(INDEX('IB (Input)'!$A:$T,ROW(),IB_TradePrice_Column)="","",INDEX('IB (Input)'!$A:$T,ROW(),IB_TradePrice_Column))</f>
        <v/>
      </c>
      <c r="M401" s="17" t="str" cm="1">
        <f t="array" ref="M401">IF(INDEX('IB (Input)'!$A:$T,ROW(),IB_Commission_Column)="","",INDEX('IB (Input)'!$A:$T,ROW(),IB_Commission_Column))</f>
        <v/>
      </c>
      <c r="N401" s="17" t="str" cm="1">
        <f t="array" ref="N401">IF(INDEX('IB (Input)'!$A:$T,ROW(),IB_Taxes_Column)="","",INDEX('IB (Input)'!$A:$T,ROW(),IB_Taxes_Column))</f>
        <v/>
      </c>
      <c r="O401" s="17" t="str" cm="1">
        <f t="array" ref="O401">IF(INDEX('IB (Input)'!$A:$T,ROW(),IB_Currency_Column)="","",INDEX('IB (Input)'!$A:$T,ROW(),IB_Currency_Column))</f>
        <v/>
      </c>
      <c r="P401" s="17" t="str" cm="1">
        <f t="array" ref="P401">IF(INDEX('IB (Input)'!$A:$T,ROW(),IB_IB_Commission_Currency)="","",INDEX('IB (Input)'!$A:$T,ROW(),IB_IB_Commission_Currency))</f>
        <v/>
      </c>
      <c r="R401" s="17" t="str" cm="1">
        <f t="array" ref="R401">IFERROR(IF(O401="GBP",1,INDEX('HMRC FX Rate'!F:F,MATCH(LEFT(I401,6)&amp;O401,'HMRC FX Rate'!A:A,0))),"")</f>
        <v/>
      </c>
      <c r="S401" s="17" t="str" cm="1">
        <f t="array" ref="S401">IFERROR(IF(P401="GBP",1,INDEX('HMRC FX Rate'!F:F,MATCH(LEFT(I401,6)&amp;P401,'HMRC FX Rate'!A:A,0))),"")</f>
        <v/>
      </c>
    </row>
    <row r="402" spans="1:19">
      <c r="A402" s="17" t="str">
        <f t="shared" si="49"/>
        <v/>
      </c>
      <c r="B402" s="17" t="str">
        <f t="shared" si="50"/>
        <v/>
      </c>
      <c r="C402" s="17" t="str">
        <f t="shared" si="51"/>
        <v/>
      </c>
      <c r="D402" s="17" t="str">
        <f t="shared" si="52"/>
        <v/>
      </c>
      <c r="E402" s="17" t="str">
        <f t="shared" si="53"/>
        <v/>
      </c>
      <c r="F402" s="17" t="str">
        <f t="shared" si="54"/>
        <v/>
      </c>
      <c r="G402" s="17" t="str">
        <f t="shared" si="55"/>
        <v/>
      </c>
      <c r="I402" s="17" t="str" cm="1">
        <f t="array" ref="I402">IF(INDEX('IB (Input)'!$A:$T,ROW(),IB_TradeDate_Column)="","",INDEX('IB (Input)'!$A:$T,ROW(),IB_TradeDate_Column))</f>
        <v/>
      </c>
      <c r="J402" s="17" t="str" cm="1">
        <f t="array" ref="J402">IF(INDEX('IB (Input)'!$A:$T,ROW(),IB_Symbol_Column)="","",INDEX('IB (Input)'!$A:$T,ROW(),IB_Symbol_Column))</f>
        <v/>
      </c>
      <c r="K402" s="17" t="str" cm="1">
        <f t="array" ref="K402">IF(INDEX('IB (Input)'!$A:$T,ROW(),IB_Quantity_Column)="","",INDEX('IB (Input)'!$A:$T,ROW(),IB_Quantity_Column))</f>
        <v/>
      </c>
      <c r="L402" s="17" t="str" cm="1">
        <f t="array" ref="L402">IF(INDEX('IB (Input)'!$A:$T,ROW(),IB_TradePrice_Column)="","",INDEX('IB (Input)'!$A:$T,ROW(),IB_TradePrice_Column))</f>
        <v/>
      </c>
      <c r="M402" s="17" t="str" cm="1">
        <f t="array" ref="M402">IF(INDEX('IB (Input)'!$A:$T,ROW(),IB_Commission_Column)="","",INDEX('IB (Input)'!$A:$T,ROW(),IB_Commission_Column))</f>
        <v/>
      </c>
      <c r="N402" s="17" t="str" cm="1">
        <f t="array" ref="N402">IF(INDEX('IB (Input)'!$A:$T,ROW(),IB_Taxes_Column)="","",INDEX('IB (Input)'!$A:$T,ROW(),IB_Taxes_Column))</f>
        <v/>
      </c>
      <c r="O402" s="17" t="str" cm="1">
        <f t="array" ref="O402">IF(INDEX('IB (Input)'!$A:$T,ROW(),IB_Currency_Column)="","",INDEX('IB (Input)'!$A:$T,ROW(),IB_Currency_Column))</f>
        <v/>
      </c>
      <c r="P402" s="17" t="str" cm="1">
        <f t="array" ref="P402">IF(INDEX('IB (Input)'!$A:$T,ROW(),IB_IB_Commission_Currency)="","",INDEX('IB (Input)'!$A:$T,ROW(),IB_IB_Commission_Currency))</f>
        <v/>
      </c>
      <c r="R402" s="17" t="str" cm="1">
        <f t="array" ref="R402">IFERROR(IF(O402="GBP",1,INDEX('HMRC FX Rate'!F:F,MATCH(LEFT(I402,6)&amp;O402,'HMRC FX Rate'!A:A,0))),"")</f>
        <v/>
      </c>
      <c r="S402" s="17" t="str" cm="1">
        <f t="array" ref="S402">IFERROR(IF(P402="GBP",1,INDEX('HMRC FX Rate'!F:F,MATCH(LEFT(I402,6)&amp;P402,'HMRC FX Rate'!A:A,0))),"")</f>
        <v/>
      </c>
    </row>
    <row r="403" spans="1:19">
      <c r="A403" s="17" t="str">
        <f t="shared" si="49"/>
        <v/>
      </c>
      <c r="B403" s="17" t="str">
        <f t="shared" si="50"/>
        <v/>
      </c>
      <c r="C403" s="17" t="str">
        <f t="shared" si="51"/>
        <v/>
      </c>
      <c r="D403" s="17" t="str">
        <f t="shared" si="52"/>
        <v/>
      </c>
      <c r="E403" s="17" t="str">
        <f t="shared" si="53"/>
        <v/>
      </c>
      <c r="F403" s="17" t="str">
        <f t="shared" si="54"/>
        <v/>
      </c>
      <c r="G403" s="17" t="str">
        <f t="shared" si="55"/>
        <v/>
      </c>
      <c r="I403" s="17" t="str" cm="1">
        <f t="array" ref="I403">IF(INDEX('IB (Input)'!$A:$T,ROW(),IB_TradeDate_Column)="","",INDEX('IB (Input)'!$A:$T,ROW(),IB_TradeDate_Column))</f>
        <v/>
      </c>
      <c r="J403" s="17" t="str" cm="1">
        <f t="array" ref="J403">IF(INDEX('IB (Input)'!$A:$T,ROW(),IB_Symbol_Column)="","",INDEX('IB (Input)'!$A:$T,ROW(),IB_Symbol_Column))</f>
        <v/>
      </c>
      <c r="K403" s="17" t="str" cm="1">
        <f t="array" ref="K403">IF(INDEX('IB (Input)'!$A:$T,ROW(),IB_Quantity_Column)="","",INDEX('IB (Input)'!$A:$T,ROW(),IB_Quantity_Column))</f>
        <v/>
      </c>
      <c r="L403" s="17" t="str" cm="1">
        <f t="array" ref="L403">IF(INDEX('IB (Input)'!$A:$T,ROW(),IB_TradePrice_Column)="","",INDEX('IB (Input)'!$A:$T,ROW(),IB_TradePrice_Column))</f>
        <v/>
      </c>
      <c r="M403" s="17" t="str" cm="1">
        <f t="array" ref="M403">IF(INDEX('IB (Input)'!$A:$T,ROW(),IB_Commission_Column)="","",INDEX('IB (Input)'!$A:$T,ROW(),IB_Commission_Column))</f>
        <v/>
      </c>
      <c r="N403" s="17" t="str" cm="1">
        <f t="array" ref="N403">IF(INDEX('IB (Input)'!$A:$T,ROW(),IB_Taxes_Column)="","",INDEX('IB (Input)'!$A:$T,ROW(),IB_Taxes_Column))</f>
        <v/>
      </c>
      <c r="O403" s="17" t="str" cm="1">
        <f t="array" ref="O403">IF(INDEX('IB (Input)'!$A:$T,ROW(),IB_Currency_Column)="","",INDEX('IB (Input)'!$A:$T,ROW(),IB_Currency_Column))</f>
        <v/>
      </c>
      <c r="P403" s="17" t="str" cm="1">
        <f t="array" ref="P403">IF(INDEX('IB (Input)'!$A:$T,ROW(),IB_IB_Commission_Currency)="","",INDEX('IB (Input)'!$A:$T,ROW(),IB_IB_Commission_Currency))</f>
        <v/>
      </c>
      <c r="R403" s="17" t="str" cm="1">
        <f t="array" ref="R403">IFERROR(IF(O403="GBP",1,INDEX('HMRC FX Rate'!F:F,MATCH(LEFT(I403,6)&amp;O403,'HMRC FX Rate'!A:A,0))),"")</f>
        <v/>
      </c>
      <c r="S403" s="17" t="str" cm="1">
        <f t="array" ref="S403">IFERROR(IF(P403="GBP",1,INDEX('HMRC FX Rate'!F:F,MATCH(LEFT(I403,6)&amp;P403,'HMRC FX Rate'!A:A,0))),"")</f>
        <v/>
      </c>
    </row>
    <row r="404" spans="1:19">
      <c r="A404" s="17" t="str">
        <f t="shared" si="49"/>
        <v/>
      </c>
      <c r="B404" s="17" t="str">
        <f t="shared" si="50"/>
        <v/>
      </c>
      <c r="C404" s="17" t="str">
        <f t="shared" si="51"/>
        <v/>
      </c>
      <c r="D404" s="17" t="str">
        <f t="shared" si="52"/>
        <v/>
      </c>
      <c r="E404" s="17" t="str">
        <f t="shared" si="53"/>
        <v/>
      </c>
      <c r="F404" s="17" t="str">
        <f t="shared" si="54"/>
        <v/>
      </c>
      <c r="G404" s="17" t="str">
        <f t="shared" si="55"/>
        <v/>
      </c>
      <c r="I404" s="17" t="str" cm="1">
        <f t="array" ref="I404">IF(INDEX('IB (Input)'!$A:$T,ROW(),IB_TradeDate_Column)="","",INDEX('IB (Input)'!$A:$T,ROW(),IB_TradeDate_Column))</f>
        <v/>
      </c>
      <c r="J404" s="17" t="str" cm="1">
        <f t="array" ref="J404">IF(INDEX('IB (Input)'!$A:$T,ROW(),IB_Symbol_Column)="","",INDEX('IB (Input)'!$A:$T,ROW(),IB_Symbol_Column))</f>
        <v/>
      </c>
      <c r="K404" s="17" t="str" cm="1">
        <f t="array" ref="K404">IF(INDEX('IB (Input)'!$A:$T,ROW(),IB_Quantity_Column)="","",INDEX('IB (Input)'!$A:$T,ROW(),IB_Quantity_Column))</f>
        <v/>
      </c>
      <c r="L404" s="17" t="str" cm="1">
        <f t="array" ref="L404">IF(INDEX('IB (Input)'!$A:$T,ROW(),IB_TradePrice_Column)="","",INDEX('IB (Input)'!$A:$T,ROW(),IB_TradePrice_Column))</f>
        <v/>
      </c>
      <c r="M404" s="17" t="str" cm="1">
        <f t="array" ref="M404">IF(INDEX('IB (Input)'!$A:$T,ROW(),IB_Commission_Column)="","",INDEX('IB (Input)'!$A:$T,ROW(),IB_Commission_Column))</f>
        <v/>
      </c>
      <c r="N404" s="17" t="str" cm="1">
        <f t="array" ref="N404">IF(INDEX('IB (Input)'!$A:$T,ROW(),IB_Taxes_Column)="","",INDEX('IB (Input)'!$A:$T,ROW(),IB_Taxes_Column))</f>
        <v/>
      </c>
      <c r="O404" s="17" t="str" cm="1">
        <f t="array" ref="O404">IF(INDEX('IB (Input)'!$A:$T,ROW(),IB_Currency_Column)="","",INDEX('IB (Input)'!$A:$T,ROW(),IB_Currency_Column))</f>
        <v/>
      </c>
      <c r="P404" s="17" t="str" cm="1">
        <f t="array" ref="P404">IF(INDEX('IB (Input)'!$A:$T,ROW(),IB_IB_Commission_Currency)="","",INDEX('IB (Input)'!$A:$T,ROW(),IB_IB_Commission_Currency))</f>
        <v/>
      </c>
      <c r="R404" s="17" t="str" cm="1">
        <f t="array" ref="R404">IFERROR(IF(O404="GBP",1,INDEX('HMRC FX Rate'!F:F,MATCH(LEFT(I404,6)&amp;O404,'HMRC FX Rate'!A:A,0))),"")</f>
        <v/>
      </c>
      <c r="S404" s="17" t="str" cm="1">
        <f t="array" ref="S404">IFERROR(IF(P404="GBP",1,INDEX('HMRC FX Rate'!F:F,MATCH(LEFT(I404,6)&amp;P404,'HMRC FX Rate'!A:A,0))),"")</f>
        <v/>
      </c>
    </row>
    <row r="405" spans="1:19">
      <c r="A405" s="17" t="str">
        <f t="shared" si="49"/>
        <v/>
      </c>
      <c r="B405" s="17" t="str">
        <f t="shared" si="50"/>
        <v/>
      </c>
      <c r="C405" s="17" t="str">
        <f t="shared" si="51"/>
        <v/>
      </c>
      <c r="D405" s="17" t="str">
        <f t="shared" si="52"/>
        <v/>
      </c>
      <c r="E405" s="17" t="str">
        <f t="shared" si="53"/>
        <v/>
      </c>
      <c r="F405" s="17" t="str">
        <f t="shared" si="54"/>
        <v/>
      </c>
      <c r="G405" s="17" t="str">
        <f t="shared" si="55"/>
        <v/>
      </c>
      <c r="I405" s="17" t="str" cm="1">
        <f t="array" ref="I405">IF(INDEX('IB (Input)'!$A:$T,ROW(),IB_TradeDate_Column)="","",INDEX('IB (Input)'!$A:$T,ROW(),IB_TradeDate_Column))</f>
        <v/>
      </c>
      <c r="J405" s="17" t="str" cm="1">
        <f t="array" ref="J405">IF(INDEX('IB (Input)'!$A:$T,ROW(),IB_Symbol_Column)="","",INDEX('IB (Input)'!$A:$T,ROW(),IB_Symbol_Column))</f>
        <v/>
      </c>
      <c r="K405" s="17" t="str" cm="1">
        <f t="array" ref="K405">IF(INDEX('IB (Input)'!$A:$T,ROW(),IB_Quantity_Column)="","",INDEX('IB (Input)'!$A:$T,ROW(),IB_Quantity_Column))</f>
        <v/>
      </c>
      <c r="L405" s="17" t="str" cm="1">
        <f t="array" ref="L405">IF(INDEX('IB (Input)'!$A:$T,ROW(),IB_TradePrice_Column)="","",INDEX('IB (Input)'!$A:$T,ROW(),IB_TradePrice_Column))</f>
        <v/>
      </c>
      <c r="M405" s="17" t="str" cm="1">
        <f t="array" ref="M405">IF(INDEX('IB (Input)'!$A:$T,ROW(),IB_Commission_Column)="","",INDEX('IB (Input)'!$A:$T,ROW(),IB_Commission_Column))</f>
        <v/>
      </c>
      <c r="N405" s="17" t="str" cm="1">
        <f t="array" ref="N405">IF(INDEX('IB (Input)'!$A:$T,ROW(),IB_Taxes_Column)="","",INDEX('IB (Input)'!$A:$T,ROW(),IB_Taxes_Column))</f>
        <v/>
      </c>
      <c r="O405" s="17" t="str" cm="1">
        <f t="array" ref="O405">IF(INDEX('IB (Input)'!$A:$T,ROW(),IB_Currency_Column)="","",INDEX('IB (Input)'!$A:$T,ROW(),IB_Currency_Column))</f>
        <v/>
      </c>
      <c r="P405" s="17" t="str" cm="1">
        <f t="array" ref="P405">IF(INDEX('IB (Input)'!$A:$T,ROW(),IB_IB_Commission_Currency)="","",INDEX('IB (Input)'!$A:$T,ROW(),IB_IB_Commission_Currency))</f>
        <v/>
      </c>
      <c r="R405" s="17" t="str" cm="1">
        <f t="array" ref="R405">IFERROR(IF(O405="GBP",1,INDEX('HMRC FX Rate'!F:F,MATCH(LEFT(I405,6)&amp;O405,'HMRC FX Rate'!A:A,0))),"")</f>
        <v/>
      </c>
      <c r="S405" s="17" t="str" cm="1">
        <f t="array" ref="S405">IFERROR(IF(P405="GBP",1,INDEX('HMRC FX Rate'!F:F,MATCH(LEFT(I405,6)&amp;P405,'HMRC FX Rate'!A:A,0))),"")</f>
        <v/>
      </c>
    </row>
    <row r="406" spans="1:19">
      <c r="A406" s="17" t="str">
        <f t="shared" si="49"/>
        <v/>
      </c>
      <c r="B406" s="17" t="str">
        <f t="shared" si="50"/>
        <v/>
      </c>
      <c r="C406" s="17" t="str">
        <f t="shared" si="51"/>
        <v/>
      </c>
      <c r="D406" s="17" t="str">
        <f t="shared" si="52"/>
        <v/>
      </c>
      <c r="E406" s="17" t="str">
        <f t="shared" si="53"/>
        <v/>
      </c>
      <c r="F406" s="17" t="str">
        <f t="shared" si="54"/>
        <v/>
      </c>
      <c r="G406" s="17" t="str">
        <f t="shared" si="55"/>
        <v/>
      </c>
      <c r="I406" s="17" t="str" cm="1">
        <f t="array" ref="I406">IF(INDEX('IB (Input)'!$A:$T,ROW(),IB_TradeDate_Column)="","",INDEX('IB (Input)'!$A:$T,ROW(),IB_TradeDate_Column))</f>
        <v/>
      </c>
      <c r="J406" s="17" t="str" cm="1">
        <f t="array" ref="J406">IF(INDEX('IB (Input)'!$A:$T,ROW(),IB_Symbol_Column)="","",INDEX('IB (Input)'!$A:$T,ROW(),IB_Symbol_Column))</f>
        <v/>
      </c>
      <c r="K406" s="17" t="str" cm="1">
        <f t="array" ref="K406">IF(INDEX('IB (Input)'!$A:$T,ROW(),IB_Quantity_Column)="","",INDEX('IB (Input)'!$A:$T,ROW(),IB_Quantity_Column))</f>
        <v/>
      </c>
      <c r="L406" s="17" t="str" cm="1">
        <f t="array" ref="L406">IF(INDEX('IB (Input)'!$A:$T,ROW(),IB_TradePrice_Column)="","",INDEX('IB (Input)'!$A:$T,ROW(),IB_TradePrice_Column))</f>
        <v/>
      </c>
      <c r="M406" s="17" t="str" cm="1">
        <f t="array" ref="M406">IF(INDEX('IB (Input)'!$A:$T,ROW(),IB_Commission_Column)="","",INDEX('IB (Input)'!$A:$T,ROW(),IB_Commission_Column))</f>
        <v/>
      </c>
      <c r="N406" s="17" t="str" cm="1">
        <f t="array" ref="N406">IF(INDEX('IB (Input)'!$A:$T,ROW(),IB_Taxes_Column)="","",INDEX('IB (Input)'!$A:$T,ROW(),IB_Taxes_Column))</f>
        <v/>
      </c>
      <c r="O406" s="17" t="str" cm="1">
        <f t="array" ref="O406">IF(INDEX('IB (Input)'!$A:$T,ROW(),IB_Currency_Column)="","",INDEX('IB (Input)'!$A:$T,ROW(),IB_Currency_Column))</f>
        <v/>
      </c>
      <c r="P406" s="17" t="str" cm="1">
        <f t="array" ref="P406">IF(INDEX('IB (Input)'!$A:$T,ROW(),IB_IB_Commission_Currency)="","",INDEX('IB (Input)'!$A:$T,ROW(),IB_IB_Commission_Currency))</f>
        <v/>
      </c>
      <c r="R406" s="17" t="str" cm="1">
        <f t="array" ref="R406">IFERROR(IF(O406="GBP",1,INDEX('HMRC FX Rate'!F:F,MATCH(LEFT(I406,6)&amp;O406,'HMRC FX Rate'!A:A,0))),"")</f>
        <v/>
      </c>
      <c r="S406" s="17" t="str" cm="1">
        <f t="array" ref="S406">IFERROR(IF(P406="GBP",1,INDEX('HMRC FX Rate'!F:F,MATCH(LEFT(I406,6)&amp;P406,'HMRC FX Rate'!A:A,0))),"")</f>
        <v/>
      </c>
    </row>
    <row r="407" spans="1:19">
      <c r="A407" s="17" t="str">
        <f t="shared" si="49"/>
        <v/>
      </c>
      <c r="B407" s="17" t="str">
        <f t="shared" si="50"/>
        <v/>
      </c>
      <c r="C407" s="17" t="str">
        <f t="shared" si="51"/>
        <v/>
      </c>
      <c r="D407" s="17" t="str">
        <f t="shared" si="52"/>
        <v/>
      </c>
      <c r="E407" s="17" t="str">
        <f t="shared" si="53"/>
        <v/>
      </c>
      <c r="F407" s="17" t="str">
        <f t="shared" si="54"/>
        <v/>
      </c>
      <c r="G407" s="17" t="str">
        <f t="shared" si="55"/>
        <v/>
      </c>
      <c r="I407" s="17" t="str" cm="1">
        <f t="array" ref="I407">IF(INDEX('IB (Input)'!$A:$T,ROW(),IB_TradeDate_Column)="","",INDEX('IB (Input)'!$A:$T,ROW(),IB_TradeDate_Column))</f>
        <v/>
      </c>
      <c r="J407" s="17" t="str" cm="1">
        <f t="array" ref="J407">IF(INDEX('IB (Input)'!$A:$T,ROW(),IB_Symbol_Column)="","",INDEX('IB (Input)'!$A:$T,ROW(),IB_Symbol_Column))</f>
        <v/>
      </c>
      <c r="K407" s="17" t="str" cm="1">
        <f t="array" ref="K407">IF(INDEX('IB (Input)'!$A:$T,ROW(),IB_Quantity_Column)="","",INDEX('IB (Input)'!$A:$T,ROW(),IB_Quantity_Column))</f>
        <v/>
      </c>
      <c r="L407" s="17" t="str" cm="1">
        <f t="array" ref="L407">IF(INDEX('IB (Input)'!$A:$T,ROW(),IB_TradePrice_Column)="","",INDEX('IB (Input)'!$A:$T,ROW(),IB_TradePrice_Column))</f>
        <v/>
      </c>
      <c r="M407" s="17" t="str" cm="1">
        <f t="array" ref="M407">IF(INDEX('IB (Input)'!$A:$T,ROW(),IB_Commission_Column)="","",INDEX('IB (Input)'!$A:$T,ROW(),IB_Commission_Column))</f>
        <v/>
      </c>
      <c r="N407" s="17" t="str" cm="1">
        <f t="array" ref="N407">IF(INDEX('IB (Input)'!$A:$T,ROW(),IB_Taxes_Column)="","",INDEX('IB (Input)'!$A:$T,ROW(),IB_Taxes_Column))</f>
        <v/>
      </c>
      <c r="O407" s="17" t="str" cm="1">
        <f t="array" ref="O407">IF(INDEX('IB (Input)'!$A:$T,ROW(),IB_Currency_Column)="","",INDEX('IB (Input)'!$A:$T,ROW(),IB_Currency_Column))</f>
        <v/>
      </c>
      <c r="P407" s="17" t="str" cm="1">
        <f t="array" ref="P407">IF(INDEX('IB (Input)'!$A:$T,ROW(),IB_IB_Commission_Currency)="","",INDEX('IB (Input)'!$A:$T,ROW(),IB_IB_Commission_Currency))</f>
        <v/>
      </c>
      <c r="R407" s="17" t="str" cm="1">
        <f t="array" ref="R407">IFERROR(IF(O407="GBP",1,INDEX('HMRC FX Rate'!F:F,MATCH(LEFT(I407,6)&amp;O407,'HMRC FX Rate'!A:A,0))),"")</f>
        <v/>
      </c>
      <c r="S407" s="17" t="str" cm="1">
        <f t="array" ref="S407">IFERROR(IF(P407="GBP",1,INDEX('HMRC FX Rate'!F:F,MATCH(LEFT(I407,6)&amp;P407,'HMRC FX Rate'!A:A,0))),"")</f>
        <v/>
      </c>
    </row>
    <row r="408" spans="1:19">
      <c r="A408" s="17" t="str">
        <f t="shared" si="49"/>
        <v/>
      </c>
      <c r="B408" s="17" t="str">
        <f t="shared" si="50"/>
        <v/>
      </c>
      <c r="C408" s="17" t="str">
        <f t="shared" si="51"/>
        <v/>
      </c>
      <c r="D408" s="17" t="str">
        <f t="shared" si="52"/>
        <v/>
      </c>
      <c r="E408" s="17" t="str">
        <f t="shared" si="53"/>
        <v/>
      </c>
      <c r="F408" s="17" t="str">
        <f t="shared" si="54"/>
        <v/>
      </c>
      <c r="G408" s="17" t="str">
        <f t="shared" si="55"/>
        <v/>
      </c>
      <c r="I408" s="17" t="str" cm="1">
        <f t="array" ref="I408">IF(INDEX('IB (Input)'!$A:$T,ROW(),IB_TradeDate_Column)="","",INDEX('IB (Input)'!$A:$T,ROW(),IB_TradeDate_Column))</f>
        <v/>
      </c>
      <c r="J408" s="17" t="str" cm="1">
        <f t="array" ref="J408">IF(INDEX('IB (Input)'!$A:$T,ROW(),IB_Symbol_Column)="","",INDEX('IB (Input)'!$A:$T,ROW(),IB_Symbol_Column))</f>
        <v/>
      </c>
      <c r="K408" s="17" t="str" cm="1">
        <f t="array" ref="K408">IF(INDEX('IB (Input)'!$A:$T,ROW(),IB_Quantity_Column)="","",INDEX('IB (Input)'!$A:$T,ROW(),IB_Quantity_Column))</f>
        <v/>
      </c>
      <c r="L408" s="17" t="str" cm="1">
        <f t="array" ref="L408">IF(INDEX('IB (Input)'!$A:$T,ROW(),IB_TradePrice_Column)="","",INDEX('IB (Input)'!$A:$T,ROW(),IB_TradePrice_Column))</f>
        <v/>
      </c>
      <c r="M408" s="17" t="str" cm="1">
        <f t="array" ref="M408">IF(INDEX('IB (Input)'!$A:$T,ROW(),IB_Commission_Column)="","",INDEX('IB (Input)'!$A:$T,ROW(),IB_Commission_Column))</f>
        <v/>
      </c>
      <c r="N408" s="17" t="str" cm="1">
        <f t="array" ref="N408">IF(INDEX('IB (Input)'!$A:$T,ROW(),IB_Taxes_Column)="","",INDEX('IB (Input)'!$A:$T,ROW(),IB_Taxes_Column))</f>
        <v/>
      </c>
      <c r="O408" s="17" t="str" cm="1">
        <f t="array" ref="O408">IF(INDEX('IB (Input)'!$A:$T,ROW(),IB_Currency_Column)="","",INDEX('IB (Input)'!$A:$T,ROW(),IB_Currency_Column))</f>
        <v/>
      </c>
      <c r="P408" s="17" t="str" cm="1">
        <f t="array" ref="P408">IF(INDEX('IB (Input)'!$A:$T,ROW(),IB_IB_Commission_Currency)="","",INDEX('IB (Input)'!$A:$T,ROW(),IB_IB_Commission_Currency))</f>
        <v/>
      </c>
      <c r="R408" s="17" t="str" cm="1">
        <f t="array" ref="R408">IFERROR(IF(O408="GBP",1,INDEX('HMRC FX Rate'!F:F,MATCH(LEFT(I408,6)&amp;O408,'HMRC FX Rate'!A:A,0))),"")</f>
        <v/>
      </c>
      <c r="S408" s="17" t="str" cm="1">
        <f t="array" ref="S408">IFERROR(IF(P408="GBP",1,INDEX('HMRC FX Rate'!F:F,MATCH(LEFT(I408,6)&amp;P408,'HMRC FX Rate'!A:A,0))),"")</f>
        <v/>
      </c>
    </row>
    <row r="409" spans="1:19">
      <c r="A409" s="17" t="str">
        <f t="shared" si="49"/>
        <v/>
      </c>
      <c r="B409" s="17" t="str">
        <f t="shared" si="50"/>
        <v/>
      </c>
      <c r="C409" s="17" t="str">
        <f t="shared" si="51"/>
        <v/>
      </c>
      <c r="D409" s="17" t="str">
        <f t="shared" si="52"/>
        <v/>
      </c>
      <c r="E409" s="17" t="str">
        <f t="shared" si="53"/>
        <v/>
      </c>
      <c r="F409" s="17" t="str">
        <f t="shared" si="54"/>
        <v/>
      </c>
      <c r="G409" s="17" t="str">
        <f t="shared" si="55"/>
        <v/>
      </c>
      <c r="I409" s="17" t="str" cm="1">
        <f t="array" ref="I409">IF(INDEX('IB (Input)'!$A:$T,ROW(),IB_TradeDate_Column)="","",INDEX('IB (Input)'!$A:$T,ROW(),IB_TradeDate_Column))</f>
        <v/>
      </c>
      <c r="J409" s="17" t="str" cm="1">
        <f t="array" ref="J409">IF(INDEX('IB (Input)'!$A:$T,ROW(),IB_Symbol_Column)="","",INDEX('IB (Input)'!$A:$T,ROW(),IB_Symbol_Column))</f>
        <v/>
      </c>
      <c r="K409" s="17" t="str" cm="1">
        <f t="array" ref="K409">IF(INDEX('IB (Input)'!$A:$T,ROW(),IB_Quantity_Column)="","",INDEX('IB (Input)'!$A:$T,ROW(),IB_Quantity_Column))</f>
        <v/>
      </c>
      <c r="L409" s="17" t="str" cm="1">
        <f t="array" ref="L409">IF(INDEX('IB (Input)'!$A:$T,ROW(),IB_TradePrice_Column)="","",INDEX('IB (Input)'!$A:$T,ROW(),IB_TradePrice_Column))</f>
        <v/>
      </c>
      <c r="M409" s="17" t="str" cm="1">
        <f t="array" ref="M409">IF(INDEX('IB (Input)'!$A:$T,ROW(),IB_Commission_Column)="","",INDEX('IB (Input)'!$A:$T,ROW(),IB_Commission_Column))</f>
        <v/>
      </c>
      <c r="N409" s="17" t="str" cm="1">
        <f t="array" ref="N409">IF(INDEX('IB (Input)'!$A:$T,ROW(),IB_Taxes_Column)="","",INDEX('IB (Input)'!$A:$T,ROW(),IB_Taxes_Column))</f>
        <v/>
      </c>
      <c r="O409" s="17" t="str" cm="1">
        <f t="array" ref="O409">IF(INDEX('IB (Input)'!$A:$T,ROW(),IB_Currency_Column)="","",INDEX('IB (Input)'!$A:$T,ROW(),IB_Currency_Column))</f>
        <v/>
      </c>
      <c r="P409" s="17" t="str" cm="1">
        <f t="array" ref="P409">IF(INDEX('IB (Input)'!$A:$T,ROW(),IB_IB_Commission_Currency)="","",INDEX('IB (Input)'!$A:$T,ROW(),IB_IB_Commission_Currency))</f>
        <v/>
      </c>
      <c r="R409" s="17" t="str" cm="1">
        <f t="array" ref="R409">IFERROR(IF(O409="GBP",1,INDEX('HMRC FX Rate'!F:F,MATCH(LEFT(I409,6)&amp;O409,'HMRC FX Rate'!A:A,0))),"")</f>
        <v/>
      </c>
      <c r="S409" s="17" t="str" cm="1">
        <f t="array" ref="S409">IFERROR(IF(P409="GBP",1,INDEX('HMRC FX Rate'!F:F,MATCH(LEFT(I409,6)&amp;P409,'HMRC FX Rate'!A:A,0))),"")</f>
        <v/>
      </c>
    </row>
    <row r="410" spans="1:19">
      <c r="A410" s="17" t="str">
        <f t="shared" si="49"/>
        <v/>
      </c>
      <c r="B410" s="17" t="str">
        <f t="shared" si="50"/>
        <v/>
      </c>
      <c r="C410" s="17" t="str">
        <f t="shared" si="51"/>
        <v/>
      </c>
      <c r="D410" s="17" t="str">
        <f t="shared" si="52"/>
        <v/>
      </c>
      <c r="E410" s="17" t="str">
        <f t="shared" si="53"/>
        <v/>
      </c>
      <c r="F410" s="17" t="str">
        <f t="shared" si="54"/>
        <v/>
      </c>
      <c r="G410" s="17" t="str">
        <f t="shared" si="55"/>
        <v/>
      </c>
      <c r="I410" s="17" t="str" cm="1">
        <f t="array" ref="I410">IF(INDEX('IB (Input)'!$A:$T,ROW(),IB_TradeDate_Column)="","",INDEX('IB (Input)'!$A:$T,ROW(),IB_TradeDate_Column))</f>
        <v/>
      </c>
      <c r="J410" s="17" t="str" cm="1">
        <f t="array" ref="J410">IF(INDEX('IB (Input)'!$A:$T,ROW(),IB_Symbol_Column)="","",INDEX('IB (Input)'!$A:$T,ROW(),IB_Symbol_Column))</f>
        <v/>
      </c>
      <c r="K410" s="17" t="str" cm="1">
        <f t="array" ref="K410">IF(INDEX('IB (Input)'!$A:$T,ROW(),IB_Quantity_Column)="","",INDEX('IB (Input)'!$A:$T,ROW(),IB_Quantity_Column))</f>
        <v/>
      </c>
      <c r="L410" s="17" t="str" cm="1">
        <f t="array" ref="L410">IF(INDEX('IB (Input)'!$A:$T,ROW(),IB_TradePrice_Column)="","",INDEX('IB (Input)'!$A:$T,ROW(),IB_TradePrice_Column))</f>
        <v/>
      </c>
      <c r="M410" s="17" t="str" cm="1">
        <f t="array" ref="M410">IF(INDEX('IB (Input)'!$A:$T,ROW(),IB_Commission_Column)="","",INDEX('IB (Input)'!$A:$T,ROW(),IB_Commission_Column))</f>
        <v/>
      </c>
      <c r="N410" s="17" t="str" cm="1">
        <f t="array" ref="N410">IF(INDEX('IB (Input)'!$A:$T,ROW(),IB_Taxes_Column)="","",INDEX('IB (Input)'!$A:$T,ROW(),IB_Taxes_Column))</f>
        <v/>
      </c>
      <c r="O410" s="17" t="str" cm="1">
        <f t="array" ref="O410">IF(INDEX('IB (Input)'!$A:$T,ROW(),IB_Currency_Column)="","",INDEX('IB (Input)'!$A:$T,ROW(),IB_Currency_Column))</f>
        <v/>
      </c>
      <c r="P410" s="17" t="str" cm="1">
        <f t="array" ref="P410">IF(INDEX('IB (Input)'!$A:$T,ROW(),IB_IB_Commission_Currency)="","",INDEX('IB (Input)'!$A:$T,ROW(),IB_IB_Commission_Currency))</f>
        <v/>
      </c>
      <c r="R410" s="17" t="str" cm="1">
        <f t="array" ref="R410">IFERROR(IF(O410="GBP",1,INDEX('HMRC FX Rate'!F:F,MATCH(LEFT(I410,6)&amp;O410,'HMRC FX Rate'!A:A,0))),"")</f>
        <v/>
      </c>
      <c r="S410" s="17" t="str" cm="1">
        <f t="array" ref="S410">IFERROR(IF(P410="GBP",1,INDEX('HMRC FX Rate'!F:F,MATCH(LEFT(I410,6)&amp;P410,'HMRC FX Rate'!A:A,0))),"")</f>
        <v/>
      </c>
    </row>
    <row r="411" spans="1:19">
      <c r="A411" s="17" t="str">
        <f t="shared" si="49"/>
        <v/>
      </c>
      <c r="B411" s="17" t="str">
        <f t="shared" si="50"/>
        <v/>
      </c>
      <c r="C411" s="17" t="str">
        <f t="shared" si="51"/>
        <v/>
      </c>
      <c r="D411" s="17" t="str">
        <f t="shared" si="52"/>
        <v/>
      </c>
      <c r="E411" s="17" t="str">
        <f t="shared" si="53"/>
        <v/>
      </c>
      <c r="F411" s="17" t="str">
        <f t="shared" si="54"/>
        <v/>
      </c>
      <c r="G411" s="17" t="str">
        <f t="shared" si="55"/>
        <v/>
      </c>
      <c r="I411" s="17" t="str" cm="1">
        <f t="array" ref="I411">IF(INDEX('IB (Input)'!$A:$T,ROW(),IB_TradeDate_Column)="","",INDEX('IB (Input)'!$A:$T,ROW(),IB_TradeDate_Column))</f>
        <v/>
      </c>
      <c r="J411" s="17" t="str" cm="1">
        <f t="array" ref="J411">IF(INDEX('IB (Input)'!$A:$T,ROW(),IB_Symbol_Column)="","",INDEX('IB (Input)'!$A:$T,ROW(),IB_Symbol_Column))</f>
        <v/>
      </c>
      <c r="K411" s="17" t="str" cm="1">
        <f t="array" ref="K411">IF(INDEX('IB (Input)'!$A:$T,ROW(),IB_Quantity_Column)="","",INDEX('IB (Input)'!$A:$T,ROW(),IB_Quantity_Column))</f>
        <v/>
      </c>
      <c r="L411" s="17" t="str" cm="1">
        <f t="array" ref="L411">IF(INDEX('IB (Input)'!$A:$T,ROW(),IB_TradePrice_Column)="","",INDEX('IB (Input)'!$A:$T,ROW(),IB_TradePrice_Column))</f>
        <v/>
      </c>
      <c r="M411" s="17" t="str" cm="1">
        <f t="array" ref="M411">IF(INDEX('IB (Input)'!$A:$T,ROW(),IB_Commission_Column)="","",INDEX('IB (Input)'!$A:$T,ROW(),IB_Commission_Column))</f>
        <v/>
      </c>
      <c r="N411" s="17" t="str" cm="1">
        <f t="array" ref="N411">IF(INDEX('IB (Input)'!$A:$T,ROW(),IB_Taxes_Column)="","",INDEX('IB (Input)'!$A:$T,ROW(),IB_Taxes_Column))</f>
        <v/>
      </c>
      <c r="O411" s="17" t="str" cm="1">
        <f t="array" ref="O411">IF(INDEX('IB (Input)'!$A:$T,ROW(),IB_Currency_Column)="","",INDEX('IB (Input)'!$A:$T,ROW(),IB_Currency_Column))</f>
        <v/>
      </c>
      <c r="P411" s="17" t="str" cm="1">
        <f t="array" ref="P411">IF(INDEX('IB (Input)'!$A:$T,ROW(),IB_IB_Commission_Currency)="","",INDEX('IB (Input)'!$A:$T,ROW(),IB_IB_Commission_Currency))</f>
        <v/>
      </c>
      <c r="R411" s="17" t="str" cm="1">
        <f t="array" ref="R411">IFERROR(IF(O411="GBP",1,INDEX('HMRC FX Rate'!F:F,MATCH(LEFT(I411,6)&amp;O411,'HMRC FX Rate'!A:A,0))),"")</f>
        <v/>
      </c>
      <c r="S411" s="17" t="str" cm="1">
        <f t="array" ref="S411">IFERROR(IF(P411="GBP",1,INDEX('HMRC FX Rate'!F:F,MATCH(LEFT(I411,6)&amp;P411,'HMRC FX Rate'!A:A,0))),"")</f>
        <v/>
      </c>
    </row>
    <row r="412" spans="1:19">
      <c r="A412" s="17" t="str">
        <f t="shared" si="49"/>
        <v/>
      </c>
      <c r="B412" s="17" t="str">
        <f t="shared" si="50"/>
        <v/>
      </c>
      <c r="C412" s="17" t="str">
        <f t="shared" si="51"/>
        <v/>
      </c>
      <c r="D412" s="17" t="str">
        <f t="shared" si="52"/>
        <v/>
      </c>
      <c r="E412" s="17" t="str">
        <f t="shared" si="53"/>
        <v/>
      </c>
      <c r="F412" s="17" t="str">
        <f t="shared" si="54"/>
        <v/>
      </c>
      <c r="G412" s="17" t="str">
        <f t="shared" si="55"/>
        <v/>
      </c>
      <c r="I412" s="17" t="str" cm="1">
        <f t="array" ref="I412">IF(INDEX('IB (Input)'!$A:$T,ROW(),IB_TradeDate_Column)="","",INDEX('IB (Input)'!$A:$T,ROW(),IB_TradeDate_Column))</f>
        <v/>
      </c>
      <c r="J412" s="17" t="str" cm="1">
        <f t="array" ref="J412">IF(INDEX('IB (Input)'!$A:$T,ROW(),IB_Symbol_Column)="","",INDEX('IB (Input)'!$A:$T,ROW(),IB_Symbol_Column))</f>
        <v/>
      </c>
      <c r="K412" s="17" t="str" cm="1">
        <f t="array" ref="K412">IF(INDEX('IB (Input)'!$A:$T,ROW(),IB_Quantity_Column)="","",INDEX('IB (Input)'!$A:$T,ROW(),IB_Quantity_Column))</f>
        <v/>
      </c>
      <c r="L412" s="17" t="str" cm="1">
        <f t="array" ref="L412">IF(INDEX('IB (Input)'!$A:$T,ROW(),IB_TradePrice_Column)="","",INDEX('IB (Input)'!$A:$T,ROW(),IB_TradePrice_Column))</f>
        <v/>
      </c>
      <c r="M412" s="17" t="str" cm="1">
        <f t="array" ref="M412">IF(INDEX('IB (Input)'!$A:$T,ROW(),IB_Commission_Column)="","",INDEX('IB (Input)'!$A:$T,ROW(),IB_Commission_Column))</f>
        <v/>
      </c>
      <c r="N412" s="17" t="str" cm="1">
        <f t="array" ref="N412">IF(INDEX('IB (Input)'!$A:$T,ROW(),IB_Taxes_Column)="","",INDEX('IB (Input)'!$A:$T,ROW(),IB_Taxes_Column))</f>
        <v/>
      </c>
      <c r="O412" s="17" t="str" cm="1">
        <f t="array" ref="O412">IF(INDEX('IB (Input)'!$A:$T,ROW(),IB_Currency_Column)="","",INDEX('IB (Input)'!$A:$T,ROW(),IB_Currency_Column))</f>
        <v/>
      </c>
      <c r="P412" s="17" t="str" cm="1">
        <f t="array" ref="P412">IF(INDEX('IB (Input)'!$A:$T,ROW(),IB_IB_Commission_Currency)="","",INDEX('IB (Input)'!$A:$T,ROW(),IB_IB_Commission_Currency))</f>
        <v/>
      </c>
      <c r="R412" s="17" t="str" cm="1">
        <f t="array" ref="R412">IFERROR(IF(O412="GBP",1,INDEX('HMRC FX Rate'!F:F,MATCH(LEFT(I412,6)&amp;O412,'HMRC FX Rate'!A:A,0))),"")</f>
        <v/>
      </c>
      <c r="S412" s="17" t="str" cm="1">
        <f t="array" ref="S412">IFERROR(IF(P412="GBP",1,INDEX('HMRC FX Rate'!F:F,MATCH(LEFT(I412,6)&amp;P412,'HMRC FX Rate'!A:A,0))),"")</f>
        <v/>
      </c>
    </row>
    <row r="413" spans="1:19">
      <c r="A413" s="17" t="str">
        <f t="shared" si="49"/>
        <v/>
      </c>
      <c r="B413" s="17" t="str">
        <f t="shared" si="50"/>
        <v/>
      </c>
      <c r="C413" s="17" t="str">
        <f t="shared" si="51"/>
        <v/>
      </c>
      <c r="D413" s="17" t="str">
        <f t="shared" si="52"/>
        <v/>
      </c>
      <c r="E413" s="17" t="str">
        <f t="shared" si="53"/>
        <v/>
      </c>
      <c r="F413" s="17" t="str">
        <f t="shared" si="54"/>
        <v/>
      </c>
      <c r="G413" s="17" t="str">
        <f t="shared" si="55"/>
        <v/>
      </c>
      <c r="I413" s="17" t="str" cm="1">
        <f t="array" ref="I413">IF(INDEX('IB (Input)'!$A:$T,ROW(),IB_TradeDate_Column)="","",INDEX('IB (Input)'!$A:$T,ROW(),IB_TradeDate_Column))</f>
        <v/>
      </c>
      <c r="J413" s="17" t="str" cm="1">
        <f t="array" ref="J413">IF(INDEX('IB (Input)'!$A:$T,ROW(),IB_Symbol_Column)="","",INDEX('IB (Input)'!$A:$T,ROW(),IB_Symbol_Column))</f>
        <v/>
      </c>
      <c r="K413" s="17" t="str" cm="1">
        <f t="array" ref="K413">IF(INDEX('IB (Input)'!$A:$T,ROW(),IB_Quantity_Column)="","",INDEX('IB (Input)'!$A:$T,ROW(),IB_Quantity_Column))</f>
        <v/>
      </c>
      <c r="L413" s="17" t="str" cm="1">
        <f t="array" ref="L413">IF(INDEX('IB (Input)'!$A:$T,ROW(),IB_TradePrice_Column)="","",INDEX('IB (Input)'!$A:$T,ROW(),IB_TradePrice_Column))</f>
        <v/>
      </c>
      <c r="M413" s="17" t="str" cm="1">
        <f t="array" ref="M413">IF(INDEX('IB (Input)'!$A:$T,ROW(),IB_Commission_Column)="","",INDEX('IB (Input)'!$A:$T,ROW(),IB_Commission_Column))</f>
        <v/>
      </c>
      <c r="N413" s="17" t="str" cm="1">
        <f t="array" ref="N413">IF(INDEX('IB (Input)'!$A:$T,ROW(),IB_Taxes_Column)="","",INDEX('IB (Input)'!$A:$T,ROW(),IB_Taxes_Column))</f>
        <v/>
      </c>
      <c r="O413" s="17" t="str" cm="1">
        <f t="array" ref="O413">IF(INDEX('IB (Input)'!$A:$T,ROW(),IB_Currency_Column)="","",INDEX('IB (Input)'!$A:$T,ROW(),IB_Currency_Column))</f>
        <v/>
      </c>
      <c r="P413" s="17" t="str" cm="1">
        <f t="array" ref="P413">IF(INDEX('IB (Input)'!$A:$T,ROW(),IB_IB_Commission_Currency)="","",INDEX('IB (Input)'!$A:$T,ROW(),IB_IB_Commission_Currency))</f>
        <v/>
      </c>
      <c r="R413" s="17" t="str" cm="1">
        <f t="array" ref="R413">IFERROR(IF(O413="GBP",1,INDEX('HMRC FX Rate'!F:F,MATCH(LEFT(I413,6)&amp;O413,'HMRC FX Rate'!A:A,0))),"")</f>
        <v/>
      </c>
      <c r="S413" s="17" t="str" cm="1">
        <f t="array" ref="S413">IFERROR(IF(P413="GBP",1,INDEX('HMRC FX Rate'!F:F,MATCH(LEFT(I413,6)&amp;P413,'HMRC FX Rate'!A:A,0))),"")</f>
        <v/>
      </c>
    </row>
    <row r="414" spans="1:19">
      <c r="A414" s="17" t="str">
        <f t="shared" si="49"/>
        <v/>
      </c>
      <c r="B414" s="17" t="str">
        <f t="shared" si="50"/>
        <v/>
      </c>
      <c r="C414" s="17" t="str">
        <f t="shared" si="51"/>
        <v/>
      </c>
      <c r="D414" s="17" t="str">
        <f t="shared" si="52"/>
        <v/>
      </c>
      <c r="E414" s="17" t="str">
        <f t="shared" si="53"/>
        <v/>
      </c>
      <c r="F414" s="17" t="str">
        <f t="shared" si="54"/>
        <v/>
      </c>
      <c r="G414" s="17" t="str">
        <f t="shared" si="55"/>
        <v/>
      </c>
      <c r="I414" s="17" t="str" cm="1">
        <f t="array" ref="I414">IF(INDEX('IB (Input)'!$A:$T,ROW(),IB_TradeDate_Column)="","",INDEX('IB (Input)'!$A:$T,ROW(),IB_TradeDate_Column))</f>
        <v/>
      </c>
      <c r="J414" s="17" t="str" cm="1">
        <f t="array" ref="J414">IF(INDEX('IB (Input)'!$A:$T,ROW(),IB_Symbol_Column)="","",INDEX('IB (Input)'!$A:$T,ROW(),IB_Symbol_Column))</f>
        <v/>
      </c>
      <c r="K414" s="17" t="str" cm="1">
        <f t="array" ref="K414">IF(INDEX('IB (Input)'!$A:$T,ROW(),IB_Quantity_Column)="","",INDEX('IB (Input)'!$A:$T,ROW(),IB_Quantity_Column))</f>
        <v/>
      </c>
      <c r="L414" s="17" t="str" cm="1">
        <f t="array" ref="L414">IF(INDEX('IB (Input)'!$A:$T,ROW(),IB_TradePrice_Column)="","",INDEX('IB (Input)'!$A:$T,ROW(),IB_TradePrice_Column))</f>
        <v/>
      </c>
      <c r="M414" s="17" t="str" cm="1">
        <f t="array" ref="M414">IF(INDEX('IB (Input)'!$A:$T,ROW(),IB_Commission_Column)="","",INDEX('IB (Input)'!$A:$T,ROW(),IB_Commission_Column))</f>
        <v/>
      </c>
      <c r="N414" s="17" t="str" cm="1">
        <f t="array" ref="N414">IF(INDEX('IB (Input)'!$A:$T,ROW(),IB_Taxes_Column)="","",INDEX('IB (Input)'!$A:$T,ROW(),IB_Taxes_Column))</f>
        <v/>
      </c>
      <c r="O414" s="17" t="str" cm="1">
        <f t="array" ref="O414">IF(INDEX('IB (Input)'!$A:$T,ROW(),IB_Currency_Column)="","",INDEX('IB (Input)'!$A:$T,ROW(),IB_Currency_Column))</f>
        <v/>
      </c>
      <c r="P414" s="17" t="str" cm="1">
        <f t="array" ref="P414">IF(INDEX('IB (Input)'!$A:$T,ROW(),IB_IB_Commission_Currency)="","",INDEX('IB (Input)'!$A:$T,ROW(),IB_IB_Commission_Currency))</f>
        <v/>
      </c>
      <c r="R414" s="17" t="str" cm="1">
        <f t="array" ref="R414">IFERROR(IF(O414="GBP",1,INDEX('HMRC FX Rate'!F:F,MATCH(LEFT(I414,6)&amp;O414,'HMRC FX Rate'!A:A,0))),"")</f>
        <v/>
      </c>
      <c r="S414" s="17" t="str" cm="1">
        <f t="array" ref="S414">IFERROR(IF(P414="GBP",1,INDEX('HMRC FX Rate'!F:F,MATCH(LEFT(I414,6)&amp;P414,'HMRC FX Rate'!A:A,0))),"")</f>
        <v/>
      </c>
    </row>
    <row r="415" spans="1:19">
      <c r="A415" s="17" t="str">
        <f t="shared" si="49"/>
        <v/>
      </c>
      <c r="B415" s="17" t="str">
        <f t="shared" si="50"/>
        <v/>
      </c>
      <c r="C415" s="17" t="str">
        <f t="shared" si="51"/>
        <v/>
      </c>
      <c r="D415" s="17" t="str">
        <f t="shared" si="52"/>
        <v/>
      </c>
      <c r="E415" s="17" t="str">
        <f t="shared" si="53"/>
        <v/>
      </c>
      <c r="F415" s="17" t="str">
        <f t="shared" si="54"/>
        <v/>
      </c>
      <c r="G415" s="17" t="str">
        <f t="shared" si="55"/>
        <v/>
      </c>
      <c r="I415" s="17" t="str" cm="1">
        <f t="array" ref="I415">IF(INDEX('IB (Input)'!$A:$T,ROW(),IB_TradeDate_Column)="","",INDEX('IB (Input)'!$A:$T,ROW(),IB_TradeDate_Column))</f>
        <v/>
      </c>
      <c r="J415" s="17" t="str" cm="1">
        <f t="array" ref="J415">IF(INDEX('IB (Input)'!$A:$T,ROW(),IB_Symbol_Column)="","",INDEX('IB (Input)'!$A:$T,ROW(),IB_Symbol_Column))</f>
        <v/>
      </c>
      <c r="K415" s="17" t="str" cm="1">
        <f t="array" ref="K415">IF(INDEX('IB (Input)'!$A:$T,ROW(),IB_Quantity_Column)="","",INDEX('IB (Input)'!$A:$T,ROW(),IB_Quantity_Column))</f>
        <v/>
      </c>
      <c r="L415" s="17" t="str" cm="1">
        <f t="array" ref="L415">IF(INDEX('IB (Input)'!$A:$T,ROW(),IB_TradePrice_Column)="","",INDEX('IB (Input)'!$A:$T,ROW(),IB_TradePrice_Column))</f>
        <v/>
      </c>
      <c r="M415" s="17" t="str" cm="1">
        <f t="array" ref="M415">IF(INDEX('IB (Input)'!$A:$T,ROW(),IB_Commission_Column)="","",INDEX('IB (Input)'!$A:$T,ROW(),IB_Commission_Column))</f>
        <v/>
      </c>
      <c r="N415" s="17" t="str" cm="1">
        <f t="array" ref="N415">IF(INDEX('IB (Input)'!$A:$T,ROW(),IB_Taxes_Column)="","",INDEX('IB (Input)'!$A:$T,ROW(),IB_Taxes_Column))</f>
        <v/>
      </c>
      <c r="O415" s="17" t="str" cm="1">
        <f t="array" ref="O415">IF(INDEX('IB (Input)'!$A:$T,ROW(),IB_Currency_Column)="","",INDEX('IB (Input)'!$A:$T,ROW(),IB_Currency_Column))</f>
        <v/>
      </c>
      <c r="P415" s="17" t="str" cm="1">
        <f t="array" ref="P415">IF(INDEX('IB (Input)'!$A:$T,ROW(),IB_IB_Commission_Currency)="","",INDEX('IB (Input)'!$A:$T,ROW(),IB_IB_Commission_Currency))</f>
        <v/>
      </c>
      <c r="R415" s="17" t="str" cm="1">
        <f t="array" ref="R415">IFERROR(IF(O415="GBP",1,INDEX('HMRC FX Rate'!F:F,MATCH(LEFT(I415,6)&amp;O415,'HMRC FX Rate'!A:A,0))),"")</f>
        <v/>
      </c>
      <c r="S415" s="17" t="str" cm="1">
        <f t="array" ref="S415">IFERROR(IF(P415="GBP",1,INDEX('HMRC FX Rate'!F:F,MATCH(LEFT(I415,6)&amp;P415,'HMRC FX Rate'!A:A,0))),"")</f>
        <v/>
      </c>
    </row>
    <row r="416" spans="1:19">
      <c r="A416" s="17" t="str">
        <f t="shared" si="49"/>
        <v/>
      </c>
      <c r="B416" s="17" t="str">
        <f t="shared" si="50"/>
        <v/>
      </c>
      <c r="C416" s="17" t="str">
        <f t="shared" si="51"/>
        <v/>
      </c>
      <c r="D416" s="17" t="str">
        <f t="shared" si="52"/>
        <v/>
      </c>
      <c r="E416" s="17" t="str">
        <f t="shared" si="53"/>
        <v/>
      </c>
      <c r="F416" s="17" t="str">
        <f t="shared" si="54"/>
        <v/>
      </c>
      <c r="G416" s="17" t="str">
        <f t="shared" si="55"/>
        <v/>
      </c>
      <c r="I416" s="17" t="str" cm="1">
        <f t="array" ref="I416">IF(INDEX('IB (Input)'!$A:$T,ROW(),IB_TradeDate_Column)="","",INDEX('IB (Input)'!$A:$T,ROW(),IB_TradeDate_Column))</f>
        <v/>
      </c>
      <c r="J416" s="17" t="str" cm="1">
        <f t="array" ref="J416">IF(INDEX('IB (Input)'!$A:$T,ROW(),IB_Symbol_Column)="","",INDEX('IB (Input)'!$A:$T,ROW(),IB_Symbol_Column))</f>
        <v/>
      </c>
      <c r="K416" s="17" t="str" cm="1">
        <f t="array" ref="K416">IF(INDEX('IB (Input)'!$A:$T,ROW(),IB_Quantity_Column)="","",INDEX('IB (Input)'!$A:$T,ROW(),IB_Quantity_Column))</f>
        <v/>
      </c>
      <c r="L416" s="17" t="str" cm="1">
        <f t="array" ref="L416">IF(INDEX('IB (Input)'!$A:$T,ROW(),IB_TradePrice_Column)="","",INDEX('IB (Input)'!$A:$T,ROW(),IB_TradePrice_Column))</f>
        <v/>
      </c>
      <c r="M416" s="17" t="str" cm="1">
        <f t="array" ref="M416">IF(INDEX('IB (Input)'!$A:$T,ROW(),IB_Commission_Column)="","",INDEX('IB (Input)'!$A:$T,ROW(),IB_Commission_Column))</f>
        <v/>
      </c>
      <c r="N416" s="17" t="str" cm="1">
        <f t="array" ref="N416">IF(INDEX('IB (Input)'!$A:$T,ROW(),IB_Taxes_Column)="","",INDEX('IB (Input)'!$A:$T,ROW(),IB_Taxes_Column))</f>
        <v/>
      </c>
      <c r="O416" s="17" t="str" cm="1">
        <f t="array" ref="O416">IF(INDEX('IB (Input)'!$A:$T,ROW(),IB_Currency_Column)="","",INDEX('IB (Input)'!$A:$T,ROW(),IB_Currency_Column))</f>
        <v/>
      </c>
      <c r="P416" s="17" t="str" cm="1">
        <f t="array" ref="P416">IF(INDEX('IB (Input)'!$A:$T,ROW(),IB_IB_Commission_Currency)="","",INDEX('IB (Input)'!$A:$T,ROW(),IB_IB_Commission_Currency))</f>
        <v/>
      </c>
      <c r="R416" s="17" t="str" cm="1">
        <f t="array" ref="R416">IFERROR(IF(O416="GBP",1,INDEX('HMRC FX Rate'!F:F,MATCH(LEFT(I416,6)&amp;O416,'HMRC FX Rate'!A:A,0))),"")</f>
        <v/>
      </c>
      <c r="S416" s="17" t="str" cm="1">
        <f t="array" ref="S416">IFERROR(IF(P416="GBP",1,INDEX('HMRC FX Rate'!F:F,MATCH(LEFT(I416,6)&amp;P416,'HMRC FX Rate'!A:A,0))),"")</f>
        <v/>
      </c>
    </row>
    <row r="417" spans="1:19">
      <c r="A417" s="17" t="str">
        <f t="shared" si="49"/>
        <v/>
      </c>
      <c r="B417" s="17" t="str">
        <f t="shared" si="50"/>
        <v/>
      </c>
      <c r="C417" s="17" t="str">
        <f t="shared" si="51"/>
        <v/>
      </c>
      <c r="D417" s="17" t="str">
        <f t="shared" si="52"/>
        <v/>
      </c>
      <c r="E417" s="17" t="str">
        <f t="shared" si="53"/>
        <v/>
      </c>
      <c r="F417" s="17" t="str">
        <f t="shared" si="54"/>
        <v/>
      </c>
      <c r="G417" s="17" t="str">
        <f t="shared" si="55"/>
        <v/>
      </c>
      <c r="I417" s="17" t="str" cm="1">
        <f t="array" ref="I417">IF(INDEX('IB (Input)'!$A:$T,ROW(),IB_TradeDate_Column)="","",INDEX('IB (Input)'!$A:$T,ROW(),IB_TradeDate_Column))</f>
        <v/>
      </c>
      <c r="J417" s="17" t="str" cm="1">
        <f t="array" ref="J417">IF(INDEX('IB (Input)'!$A:$T,ROW(),IB_Symbol_Column)="","",INDEX('IB (Input)'!$A:$T,ROW(),IB_Symbol_Column))</f>
        <v/>
      </c>
      <c r="K417" s="17" t="str" cm="1">
        <f t="array" ref="K417">IF(INDEX('IB (Input)'!$A:$T,ROW(),IB_Quantity_Column)="","",INDEX('IB (Input)'!$A:$T,ROW(),IB_Quantity_Column))</f>
        <v/>
      </c>
      <c r="L417" s="17" t="str" cm="1">
        <f t="array" ref="L417">IF(INDEX('IB (Input)'!$A:$T,ROW(),IB_TradePrice_Column)="","",INDEX('IB (Input)'!$A:$T,ROW(),IB_TradePrice_Column))</f>
        <v/>
      </c>
      <c r="M417" s="17" t="str" cm="1">
        <f t="array" ref="M417">IF(INDEX('IB (Input)'!$A:$T,ROW(),IB_Commission_Column)="","",INDEX('IB (Input)'!$A:$T,ROW(),IB_Commission_Column))</f>
        <v/>
      </c>
      <c r="N417" s="17" t="str" cm="1">
        <f t="array" ref="N417">IF(INDEX('IB (Input)'!$A:$T,ROW(),IB_Taxes_Column)="","",INDEX('IB (Input)'!$A:$T,ROW(),IB_Taxes_Column))</f>
        <v/>
      </c>
      <c r="O417" s="17" t="str" cm="1">
        <f t="array" ref="O417">IF(INDEX('IB (Input)'!$A:$T,ROW(),IB_Currency_Column)="","",INDEX('IB (Input)'!$A:$T,ROW(),IB_Currency_Column))</f>
        <v/>
      </c>
      <c r="P417" s="17" t="str" cm="1">
        <f t="array" ref="P417">IF(INDEX('IB (Input)'!$A:$T,ROW(),IB_IB_Commission_Currency)="","",INDEX('IB (Input)'!$A:$T,ROW(),IB_IB_Commission_Currency))</f>
        <v/>
      </c>
      <c r="R417" s="17" t="str" cm="1">
        <f t="array" ref="R417">IFERROR(IF(O417="GBP",1,INDEX('HMRC FX Rate'!F:F,MATCH(LEFT(I417,6)&amp;O417,'HMRC FX Rate'!A:A,0))),"")</f>
        <v/>
      </c>
      <c r="S417" s="17" t="str" cm="1">
        <f t="array" ref="S417">IFERROR(IF(P417="GBP",1,INDEX('HMRC FX Rate'!F:F,MATCH(LEFT(I417,6)&amp;P417,'HMRC FX Rate'!A:A,0))),"")</f>
        <v/>
      </c>
    </row>
    <row r="418" spans="1:19">
      <c r="A418" s="17" t="str">
        <f t="shared" si="49"/>
        <v/>
      </c>
      <c r="B418" s="17" t="str">
        <f t="shared" si="50"/>
        <v/>
      </c>
      <c r="C418" s="17" t="str">
        <f t="shared" si="51"/>
        <v/>
      </c>
      <c r="D418" s="17" t="str">
        <f t="shared" si="52"/>
        <v/>
      </c>
      <c r="E418" s="17" t="str">
        <f t="shared" si="53"/>
        <v/>
      </c>
      <c r="F418" s="17" t="str">
        <f t="shared" si="54"/>
        <v/>
      </c>
      <c r="G418" s="17" t="str">
        <f t="shared" si="55"/>
        <v/>
      </c>
      <c r="I418" s="17" t="str" cm="1">
        <f t="array" ref="I418">IF(INDEX('IB (Input)'!$A:$T,ROW(),IB_TradeDate_Column)="","",INDEX('IB (Input)'!$A:$T,ROW(),IB_TradeDate_Column))</f>
        <v/>
      </c>
      <c r="J418" s="17" t="str" cm="1">
        <f t="array" ref="J418">IF(INDEX('IB (Input)'!$A:$T,ROW(),IB_Symbol_Column)="","",INDEX('IB (Input)'!$A:$T,ROW(),IB_Symbol_Column))</f>
        <v/>
      </c>
      <c r="K418" s="17" t="str" cm="1">
        <f t="array" ref="K418">IF(INDEX('IB (Input)'!$A:$T,ROW(),IB_Quantity_Column)="","",INDEX('IB (Input)'!$A:$T,ROW(),IB_Quantity_Column))</f>
        <v/>
      </c>
      <c r="L418" s="17" t="str" cm="1">
        <f t="array" ref="L418">IF(INDEX('IB (Input)'!$A:$T,ROW(),IB_TradePrice_Column)="","",INDEX('IB (Input)'!$A:$T,ROW(),IB_TradePrice_Column))</f>
        <v/>
      </c>
      <c r="M418" s="17" t="str" cm="1">
        <f t="array" ref="M418">IF(INDEX('IB (Input)'!$A:$T,ROW(),IB_Commission_Column)="","",INDEX('IB (Input)'!$A:$T,ROW(),IB_Commission_Column))</f>
        <v/>
      </c>
      <c r="N418" s="17" t="str" cm="1">
        <f t="array" ref="N418">IF(INDEX('IB (Input)'!$A:$T,ROW(),IB_Taxes_Column)="","",INDEX('IB (Input)'!$A:$T,ROW(),IB_Taxes_Column))</f>
        <v/>
      </c>
      <c r="O418" s="17" t="str" cm="1">
        <f t="array" ref="O418">IF(INDEX('IB (Input)'!$A:$T,ROW(),IB_Currency_Column)="","",INDEX('IB (Input)'!$A:$T,ROW(),IB_Currency_Column))</f>
        <v/>
      </c>
      <c r="P418" s="17" t="str" cm="1">
        <f t="array" ref="P418">IF(INDEX('IB (Input)'!$A:$T,ROW(),IB_IB_Commission_Currency)="","",INDEX('IB (Input)'!$A:$T,ROW(),IB_IB_Commission_Currency))</f>
        <v/>
      </c>
      <c r="R418" s="17" t="str" cm="1">
        <f t="array" ref="R418">IFERROR(IF(O418="GBP",1,INDEX('HMRC FX Rate'!F:F,MATCH(LEFT(I418,6)&amp;O418,'HMRC FX Rate'!A:A,0))),"")</f>
        <v/>
      </c>
      <c r="S418" s="17" t="str" cm="1">
        <f t="array" ref="S418">IFERROR(IF(P418="GBP",1,INDEX('HMRC FX Rate'!F:F,MATCH(LEFT(I418,6)&amp;P418,'HMRC FX Rate'!A:A,0))),"")</f>
        <v/>
      </c>
    </row>
    <row r="419" spans="1:19">
      <c r="A419" s="17" t="str">
        <f t="shared" si="49"/>
        <v/>
      </c>
      <c r="B419" s="17" t="str">
        <f t="shared" si="50"/>
        <v/>
      </c>
      <c r="C419" s="17" t="str">
        <f t="shared" si="51"/>
        <v/>
      </c>
      <c r="D419" s="17" t="str">
        <f t="shared" si="52"/>
        <v/>
      </c>
      <c r="E419" s="17" t="str">
        <f t="shared" si="53"/>
        <v/>
      </c>
      <c r="F419" s="17" t="str">
        <f t="shared" si="54"/>
        <v/>
      </c>
      <c r="G419" s="17" t="str">
        <f t="shared" si="55"/>
        <v/>
      </c>
      <c r="I419" s="17" t="str" cm="1">
        <f t="array" ref="I419">IF(INDEX('IB (Input)'!$A:$T,ROW(),IB_TradeDate_Column)="","",INDEX('IB (Input)'!$A:$T,ROW(),IB_TradeDate_Column))</f>
        <v/>
      </c>
      <c r="J419" s="17" t="str" cm="1">
        <f t="array" ref="J419">IF(INDEX('IB (Input)'!$A:$T,ROW(),IB_Symbol_Column)="","",INDEX('IB (Input)'!$A:$T,ROW(),IB_Symbol_Column))</f>
        <v/>
      </c>
      <c r="K419" s="17" t="str" cm="1">
        <f t="array" ref="K419">IF(INDEX('IB (Input)'!$A:$T,ROW(),IB_Quantity_Column)="","",INDEX('IB (Input)'!$A:$T,ROW(),IB_Quantity_Column))</f>
        <v/>
      </c>
      <c r="L419" s="17" t="str" cm="1">
        <f t="array" ref="L419">IF(INDEX('IB (Input)'!$A:$T,ROW(),IB_TradePrice_Column)="","",INDEX('IB (Input)'!$A:$T,ROW(),IB_TradePrice_Column))</f>
        <v/>
      </c>
      <c r="M419" s="17" t="str" cm="1">
        <f t="array" ref="M419">IF(INDEX('IB (Input)'!$A:$T,ROW(),IB_Commission_Column)="","",INDEX('IB (Input)'!$A:$T,ROW(),IB_Commission_Column))</f>
        <v/>
      </c>
      <c r="N419" s="17" t="str" cm="1">
        <f t="array" ref="N419">IF(INDEX('IB (Input)'!$A:$T,ROW(),IB_Taxes_Column)="","",INDEX('IB (Input)'!$A:$T,ROW(),IB_Taxes_Column))</f>
        <v/>
      </c>
      <c r="O419" s="17" t="str" cm="1">
        <f t="array" ref="O419">IF(INDEX('IB (Input)'!$A:$T,ROW(),IB_Currency_Column)="","",INDEX('IB (Input)'!$A:$T,ROW(),IB_Currency_Column))</f>
        <v/>
      </c>
      <c r="P419" s="17" t="str" cm="1">
        <f t="array" ref="P419">IF(INDEX('IB (Input)'!$A:$T,ROW(),IB_IB_Commission_Currency)="","",INDEX('IB (Input)'!$A:$T,ROW(),IB_IB_Commission_Currency))</f>
        <v/>
      </c>
      <c r="R419" s="17" t="str" cm="1">
        <f t="array" ref="R419">IFERROR(IF(O419="GBP",1,INDEX('HMRC FX Rate'!F:F,MATCH(LEFT(I419,6)&amp;O419,'HMRC FX Rate'!A:A,0))),"")</f>
        <v/>
      </c>
      <c r="S419" s="17" t="str" cm="1">
        <f t="array" ref="S419">IFERROR(IF(P419="GBP",1,INDEX('HMRC FX Rate'!F:F,MATCH(LEFT(I419,6)&amp;P419,'HMRC FX Rate'!A:A,0))),"")</f>
        <v/>
      </c>
    </row>
    <row r="420" spans="1:19">
      <c r="A420" s="17" t="str">
        <f t="shared" si="49"/>
        <v/>
      </c>
      <c r="B420" s="17" t="str">
        <f t="shared" si="50"/>
        <v/>
      </c>
      <c r="C420" s="17" t="str">
        <f t="shared" si="51"/>
        <v/>
      </c>
      <c r="D420" s="17" t="str">
        <f t="shared" si="52"/>
        <v/>
      </c>
      <c r="E420" s="17" t="str">
        <f t="shared" si="53"/>
        <v/>
      </c>
      <c r="F420" s="17" t="str">
        <f t="shared" si="54"/>
        <v/>
      </c>
      <c r="G420" s="17" t="str">
        <f t="shared" si="55"/>
        <v/>
      </c>
      <c r="I420" s="17" t="str" cm="1">
        <f t="array" ref="I420">IF(INDEX('IB (Input)'!$A:$T,ROW(),IB_TradeDate_Column)="","",INDEX('IB (Input)'!$A:$T,ROW(),IB_TradeDate_Column))</f>
        <v/>
      </c>
      <c r="J420" s="17" t="str" cm="1">
        <f t="array" ref="J420">IF(INDEX('IB (Input)'!$A:$T,ROW(),IB_Symbol_Column)="","",INDEX('IB (Input)'!$A:$T,ROW(),IB_Symbol_Column))</f>
        <v/>
      </c>
      <c r="K420" s="17" t="str" cm="1">
        <f t="array" ref="K420">IF(INDEX('IB (Input)'!$A:$T,ROW(),IB_Quantity_Column)="","",INDEX('IB (Input)'!$A:$T,ROW(),IB_Quantity_Column))</f>
        <v/>
      </c>
      <c r="L420" s="17" t="str" cm="1">
        <f t="array" ref="L420">IF(INDEX('IB (Input)'!$A:$T,ROW(),IB_TradePrice_Column)="","",INDEX('IB (Input)'!$A:$T,ROW(),IB_TradePrice_Column))</f>
        <v/>
      </c>
      <c r="M420" s="17" t="str" cm="1">
        <f t="array" ref="M420">IF(INDEX('IB (Input)'!$A:$T,ROW(),IB_Commission_Column)="","",INDEX('IB (Input)'!$A:$T,ROW(),IB_Commission_Column))</f>
        <v/>
      </c>
      <c r="N420" s="17" t="str" cm="1">
        <f t="array" ref="N420">IF(INDEX('IB (Input)'!$A:$T,ROW(),IB_Taxes_Column)="","",INDEX('IB (Input)'!$A:$T,ROW(),IB_Taxes_Column))</f>
        <v/>
      </c>
      <c r="O420" s="17" t="str" cm="1">
        <f t="array" ref="O420">IF(INDEX('IB (Input)'!$A:$T,ROW(),IB_Currency_Column)="","",INDEX('IB (Input)'!$A:$T,ROW(),IB_Currency_Column))</f>
        <v/>
      </c>
      <c r="P420" s="17" t="str" cm="1">
        <f t="array" ref="P420">IF(INDEX('IB (Input)'!$A:$T,ROW(),IB_IB_Commission_Currency)="","",INDEX('IB (Input)'!$A:$T,ROW(),IB_IB_Commission_Currency))</f>
        <v/>
      </c>
      <c r="R420" s="17" t="str" cm="1">
        <f t="array" ref="R420">IFERROR(IF(O420="GBP",1,INDEX('HMRC FX Rate'!F:F,MATCH(LEFT(I420,6)&amp;O420,'HMRC FX Rate'!A:A,0))),"")</f>
        <v/>
      </c>
      <c r="S420" s="17" t="str" cm="1">
        <f t="array" ref="S420">IFERROR(IF(P420="GBP",1,INDEX('HMRC FX Rate'!F:F,MATCH(LEFT(I420,6)&amp;P420,'HMRC FX Rate'!A:A,0))),"")</f>
        <v/>
      </c>
    </row>
    <row r="421" spans="1:19">
      <c r="A421" s="17" t="str">
        <f t="shared" si="49"/>
        <v/>
      </c>
      <c r="B421" s="17" t="str">
        <f t="shared" si="50"/>
        <v/>
      </c>
      <c r="C421" s="17" t="str">
        <f t="shared" si="51"/>
        <v/>
      </c>
      <c r="D421" s="17" t="str">
        <f t="shared" si="52"/>
        <v/>
      </c>
      <c r="E421" s="17" t="str">
        <f t="shared" si="53"/>
        <v/>
      </c>
      <c r="F421" s="17" t="str">
        <f t="shared" si="54"/>
        <v/>
      </c>
      <c r="G421" s="17" t="str">
        <f t="shared" si="55"/>
        <v/>
      </c>
      <c r="I421" s="17" t="str" cm="1">
        <f t="array" ref="I421">IF(INDEX('IB (Input)'!$A:$T,ROW(),IB_TradeDate_Column)="","",INDEX('IB (Input)'!$A:$T,ROW(),IB_TradeDate_Column))</f>
        <v/>
      </c>
      <c r="J421" s="17" t="str" cm="1">
        <f t="array" ref="J421">IF(INDEX('IB (Input)'!$A:$T,ROW(),IB_Symbol_Column)="","",INDEX('IB (Input)'!$A:$T,ROW(),IB_Symbol_Column))</f>
        <v/>
      </c>
      <c r="K421" s="17" t="str" cm="1">
        <f t="array" ref="K421">IF(INDEX('IB (Input)'!$A:$T,ROW(),IB_Quantity_Column)="","",INDEX('IB (Input)'!$A:$T,ROW(),IB_Quantity_Column))</f>
        <v/>
      </c>
      <c r="L421" s="17" t="str" cm="1">
        <f t="array" ref="L421">IF(INDEX('IB (Input)'!$A:$T,ROW(),IB_TradePrice_Column)="","",INDEX('IB (Input)'!$A:$T,ROW(),IB_TradePrice_Column))</f>
        <v/>
      </c>
      <c r="M421" s="17" t="str" cm="1">
        <f t="array" ref="M421">IF(INDEX('IB (Input)'!$A:$T,ROW(),IB_Commission_Column)="","",INDEX('IB (Input)'!$A:$T,ROW(),IB_Commission_Column))</f>
        <v/>
      </c>
      <c r="N421" s="17" t="str" cm="1">
        <f t="array" ref="N421">IF(INDEX('IB (Input)'!$A:$T,ROW(),IB_Taxes_Column)="","",INDEX('IB (Input)'!$A:$T,ROW(),IB_Taxes_Column))</f>
        <v/>
      </c>
      <c r="O421" s="17" t="str" cm="1">
        <f t="array" ref="O421">IF(INDEX('IB (Input)'!$A:$T,ROW(),IB_Currency_Column)="","",INDEX('IB (Input)'!$A:$T,ROW(),IB_Currency_Column))</f>
        <v/>
      </c>
      <c r="P421" s="17" t="str" cm="1">
        <f t="array" ref="P421">IF(INDEX('IB (Input)'!$A:$T,ROW(),IB_IB_Commission_Currency)="","",INDEX('IB (Input)'!$A:$T,ROW(),IB_IB_Commission_Currency))</f>
        <v/>
      </c>
      <c r="R421" s="17" t="str" cm="1">
        <f t="array" ref="R421">IFERROR(IF(O421="GBP",1,INDEX('HMRC FX Rate'!F:F,MATCH(LEFT(I421,6)&amp;O421,'HMRC FX Rate'!A:A,0))),"")</f>
        <v/>
      </c>
      <c r="S421" s="17" t="str" cm="1">
        <f t="array" ref="S421">IFERROR(IF(P421="GBP",1,INDEX('HMRC FX Rate'!F:F,MATCH(LEFT(I421,6)&amp;P421,'HMRC FX Rate'!A:A,0))),"")</f>
        <v/>
      </c>
    </row>
    <row r="422" spans="1:19">
      <c r="A422" s="17" t="str">
        <f t="shared" ref="A422:A485" si="56">IF(K422="","",IF(K422&lt;0,"S","B"))</f>
        <v/>
      </c>
      <c r="B422" s="17" t="str">
        <f t="shared" ref="B422:B485" si="57">IFERROR(TEXT(DATE(LEFT(I422,4),MID(I422,5,2),RIGHT(I422,2)),"DD/MM/YYYY"),"")</f>
        <v/>
      </c>
      <c r="C422" s="17" t="str">
        <f t="shared" ref="C422:C485" si="58">IF(J422="","",J422)</f>
        <v/>
      </c>
      <c r="D422" s="17" t="str">
        <f t="shared" ref="D422:D485" si="59">IF(K422="","",ABS(K422))</f>
        <v/>
      </c>
      <c r="E422" s="17" t="str">
        <f t="shared" ref="E422:E485" si="60">IF(L422="","",L422/R422)</f>
        <v/>
      </c>
      <c r="F422" s="17" t="str">
        <f t="shared" ref="F422:F485" si="61">IFERROR(ABS(M422/S422),"")</f>
        <v/>
      </c>
      <c r="G422" s="17" t="str">
        <f t="shared" ref="G422:G485" si="62">IF(N422="","",ABS(N422/R422))</f>
        <v/>
      </c>
      <c r="I422" s="17" t="str" cm="1">
        <f t="array" ref="I422">IF(INDEX('IB (Input)'!$A:$T,ROW(),IB_TradeDate_Column)="","",INDEX('IB (Input)'!$A:$T,ROW(),IB_TradeDate_Column))</f>
        <v/>
      </c>
      <c r="J422" s="17" t="str" cm="1">
        <f t="array" ref="J422">IF(INDEX('IB (Input)'!$A:$T,ROW(),IB_Symbol_Column)="","",INDEX('IB (Input)'!$A:$T,ROW(),IB_Symbol_Column))</f>
        <v/>
      </c>
      <c r="K422" s="17" t="str" cm="1">
        <f t="array" ref="K422">IF(INDEX('IB (Input)'!$A:$T,ROW(),IB_Quantity_Column)="","",INDEX('IB (Input)'!$A:$T,ROW(),IB_Quantity_Column))</f>
        <v/>
      </c>
      <c r="L422" s="17" t="str" cm="1">
        <f t="array" ref="L422">IF(INDEX('IB (Input)'!$A:$T,ROW(),IB_TradePrice_Column)="","",INDEX('IB (Input)'!$A:$T,ROW(),IB_TradePrice_Column))</f>
        <v/>
      </c>
      <c r="M422" s="17" t="str" cm="1">
        <f t="array" ref="M422">IF(INDEX('IB (Input)'!$A:$T,ROW(),IB_Commission_Column)="","",INDEX('IB (Input)'!$A:$T,ROW(),IB_Commission_Column))</f>
        <v/>
      </c>
      <c r="N422" s="17" t="str" cm="1">
        <f t="array" ref="N422">IF(INDEX('IB (Input)'!$A:$T,ROW(),IB_Taxes_Column)="","",INDEX('IB (Input)'!$A:$T,ROW(),IB_Taxes_Column))</f>
        <v/>
      </c>
      <c r="O422" s="17" t="str" cm="1">
        <f t="array" ref="O422">IF(INDEX('IB (Input)'!$A:$T,ROW(),IB_Currency_Column)="","",INDEX('IB (Input)'!$A:$T,ROW(),IB_Currency_Column))</f>
        <v/>
      </c>
      <c r="P422" s="17" t="str" cm="1">
        <f t="array" ref="P422">IF(INDEX('IB (Input)'!$A:$T,ROW(),IB_IB_Commission_Currency)="","",INDEX('IB (Input)'!$A:$T,ROW(),IB_IB_Commission_Currency))</f>
        <v/>
      </c>
      <c r="R422" s="17" t="str" cm="1">
        <f t="array" ref="R422">IFERROR(IF(O422="GBP",1,INDEX('HMRC FX Rate'!F:F,MATCH(LEFT(I422,6)&amp;O422,'HMRC FX Rate'!A:A,0))),"")</f>
        <v/>
      </c>
      <c r="S422" s="17" t="str" cm="1">
        <f t="array" ref="S422">IFERROR(IF(P422="GBP",1,INDEX('HMRC FX Rate'!F:F,MATCH(LEFT(I422,6)&amp;P422,'HMRC FX Rate'!A:A,0))),"")</f>
        <v/>
      </c>
    </row>
    <row r="423" spans="1:19">
      <c r="A423" s="17" t="str">
        <f t="shared" si="56"/>
        <v/>
      </c>
      <c r="B423" s="17" t="str">
        <f t="shared" si="57"/>
        <v/>
      </c>
      <c r="C423" s="17" t="str">
        <f t="shared" si="58"/>
        <v/>
      </c>
      <c r="D423" s="17" t="str">
        <f t="shared" si="59"/>
        <v/>
      </c>
      <c r="E423" s="17" t="str">
        <f t="shared" si="60"/>
        <v/>
      </c>
      <c r="F423" s="17" t="str">
        <f t="shared" si="61"/>
        <v/>
      </c>
      <c r="G423" s="17" t="str">
        <f t="shared" si="62"/>
        <v/>
      </c>
      <c r="I423" s="17" t="str" cm="1">
        <f t="array" ref="I423">IF(INDEX('IB (Input)'!$A:$T,ROW(),IB_TradeDate_Column)="","",INDEX('IB (Input)'!$A:$T,ROW(),IB_TradeDate_Column))</f>
        <v/>
      </c>
      <c r="J423" s="17" t="str" cm="1">
        <f t="array" ref="J423">IF(INDEX('IB (Input)'!$A:$T,ROW(),IB_Symbol_Column)="","",INDEX('IB (Input)'!$A:$T,ROW(),IB_Symbol_Column))</f>
        <v/>
      </c>
      <c r="K423" s="17" t="str" cm="1">
        <f t="array" ref="K423">IF(INDEX('IB (Input)'!$A:$T,ROW(),IB_Quantity_Column)="","",INDEX('IB (Input)'!$A:$T,ROW(),IB_Quantity_Column))</f>
        <v/>
      </c>
      <c r="L423" s="17" t="str" cm="1">
        <f t="array" ref="L423">IF(INDEX('IB (Input)'!$A:$T,ROW(),IB_TradePrice_Column)="","",INDEX('IB (Input)'!$A:$T,ROW(),IB_TradePrice_Column))</f>
        <v/>
      </c>
      <c r="M423" s="17" t="str" cm="1">
        <f t="array" ref="M423">IF(INDEX('IB (Input)'!$A:$T,ROW(),IB_Commission_Column)="","",INDEX('IB (Input)'!$A:$T,ROW(),IB_Commission_Column))</f>
        <v/>
      </c>
      <c r="N423" s="17" t="str" cm="1">
        <f t="array" ref="N423">IF(INDEX('IB (Input)'!$A:$T,ROW(),IB_Taxes_Column)="","",INDEX('IB (Input)'!$A:$T,ROW(),IB_Taxes_Column))</f>
        <v/>
      </c>
      <c r="O423" s="17" t="str" cm="1">
        <f t="array" ref="O423">IF(INDEX('IB (Input)'!$A:$T,ROW(),IB_Currency_Column)="","",INDEX('IB (Input)'!$A:$T,ROW(),IB_Currency_Column))</f>
        <v/>
      </c>
      <c r="P423" s="17" t="str" cm="1">
        <f t="array" ref="P423">IF(INDEX('IB (Input)'!$A:$T,ROW(),IB_IB_Commission_Currency)="","",INDEX('IB (Input)'!$A:$T,ROW(),IB_IB_Commission_Currency))</f>
        <v/>
      </c>
      <c r="R423" s="17" t="str" cm="1">
        <f t="array" ref="R423">IFERROR(IF(O423="GBP",1,INDEX('HMRC FX Rate'!F:F,MATCH(LEFT(I423,6)&amp;O423,'HMRC FX Rate'!A:A,0))),"")</f>
        <v/>
      </c>
      <c r="S423" s="17" t="str" cm="1">
        <f t="array" ref="S423">IFERROR(IF(P423="GBP",1,INDEX('HMRC FX Rate'!F:F,MATCH(LEFT(I423,6)&amp;P423,'HMRC FX Rate'!A:A,0))),"")</f>
        <v/>
      </c>
    </row>
    <row r="424" spans="1:19">
      <c r="A424" s="17" t="str">
        <f t="shared" si="56"/>
        <v/>
      </c>
      <c r="B424" s="17" t="str">
        <f t="shared" si="57"/>
        <v/>
      </c>
      <c r="C424" s="17" t="str">
        <f t="shared" si="58"/>
        <v/>
      </c>
      <c r="D424" s="17" t="str">
        <f t="shared" si="59"/>
        <v/>
      </c>
      <c r="E424" s="17" t="str">
        <f t="shared" si="60"/>
        <v/>
      </c>
      <c r="F424" s="17" t="str">
        <f t="shared" si="61"/>
        <v/>
      </c>
      <c r="G424" s="17" t="str">
        <f t="shared" si="62"/>
        <v/>
      </c>
      <c r="I424" s="17" t="str" cm="1">
        <f t="array" ref="I424">IF(INDEX('IB (Input)'!$A:$T,ROW(),IB_TradeDate_Column)="","",INDEX('IB (Input)'!$A:$T,ROW(),IB_TradeDate_Column))</f>
        <v/>
      </c>
      <c r="J424" s="17" t="str" cm="1">
        <f t="array" ref="J424">IF(INDEX('IB (Input)'!$A:$T,ROW(),IB_Symbol_Column)="","",INDEX('IB (Input)'!$A:$T,ROW(),IB_Symbol_Column))</f>
        <v/>
      </c>
      <c r="K424" s="17" t="str" cm="1">
        <f t="array" ref="K424">IF(INDEX('IB (Input)'!$A:$T,ROW(),IB_Quantity_Column)="","",INDEX('IB (Input)'!$A:$T,ROW(),IB_Quantity_Column))</f>
        <v/>
      </c>
      <c r="L424" s="17" t="str" cm="1">
        <f t="array" ref="L424">IF(INDEX('IB (Input)'!$A:$T,ROW(),IB_TradePrice_Column)="","",INDEX('IB (Input)'!$A:$T,ROW(),IB_TradePrice_Column))</f>
        <v/>
      </c>
      <c r="M424" s="17" t="str" cm="1">
        <f t="array" ref="M424">IF(INDEX('IB (Input)'!$A:$T,ROW(),IB_Commission_Column)="","",INDEX('IB (Input)'!$A:$T,ROW(),IB_Commission_Column))</f>
        <v/>
      </c>
      <c r="N424" s="17" t="str" cm="1">
        <f t="array" ref="N424">IF(INDEX('IB (Input)'!$A:$T,ROW(),IB_Taxes_Column)="","",INDEX('IB (Input)'!$A:$T,ROW(),IB_Taxes_Column))</f>
        <v/>
      </c>
      <c r="O424" s="17" t="str" cm="1">
        <f t="array" ref="O424">IF(INDEX('IB (Input)'!$A:$T,ROW(),IB_Currency_Column)="","",INDEX('IB (Input)'!$A:$T,ROW(),IB_Currency_Column))</f>
        <v/>
      </c>
      <c r="P424" s="17" t="str" cm="1">
        <f t="array" ref="P424">IF(INDEX('IB (Input)'!$A:$T,ROW(),IB_IB_Commission_Currency)="","",INDEX('IB (Input)'!$A:$T,ROW(),IB_IB_Commission_Currency))</f>
        <v/>
      </c>
      <c r="R424" s="17" t="str" cm="1">
        <f t="array" ref="R424">IFERROR(IF(O424="GBP",1,INDEX('HMRC FX Rate'!F:F,MATCH(LEFT(I424,6)&amp;O424,'HMRC FX Rate'!A:A,0))),"")</f>
        <v/>
      </c>
      <c r="S424" s="17" t="str" cm="1">
        <f t="array" ref="S424">IFERROR(IF(P424="GBP",1,INDEX('HMRC FX Rate'!F:F,MATCH(LEFT(I424,6)&amp;P424,'HMRC FX Rate'!A:A,0))),"")</f>
        <v/>
      </c>
    </row>
    <row r="425" spans="1:19">
      <c r="A425" s="17" t="str">
        <f t="shared" si="56"/>
        <v/>
      </c>
      <c r="B425" s="17" t="str">
        <f t="shared" si="57"/>
        <v/>
      </c>
      <c r="C425" s="17" t="str">
        <f t="shared" si="58"/>
        <v/>
      </c>
      <c r="D425" s="17" t="str">
        <f t="shared" si="59"/>
        <v/>
      </c>
      <c r="E425" s="17" t="str">
        <f t="shared" si="60"/>
        <v/>
      </c>
      <c r="F425" s="17" t="str">
        <f t="shared" si="61"/>
        <v/>
      </c>
      <c r="G425" s="17" t="str">
        <f t="shared" si="62"/>
        <v/>
      </c>
      <c r="I425" s="17" t="str" cm="1">
        <f t="array" ref="I425">IF(INDEX('IB (Input)'!$A:$T,ROW(),IB_TradeDate_Column)="","",INDEX('IB (Input)'!$A:$T,ROW(),IB_TradeDate_Column))</f>
        <v/>
      </c>
      <c r="J425" s="17" t="str" cm="1">
        <f t="array" ref="J425">IF(INDEX('IB (Input)'!$A:$T,ROW(),IB_Symbol_Column)="","",INDEX('IB (Input)'!$A:$T,ROW(),IB_Symbol_Column))</f>
        <v/>
      </c>
      <c r="K425" s="17" t="str" cm="1">
        <f t="array" ref="K425">IF(INDEX('IB (Input)'!$A:$T,ROW(),IB_Quantity_Column)="","",INDEX('IB (Input)'!$A:$T,ROW(),IB_Quantity_Column))</f>
        <v/>
      </c>
      <c r="L425" s="17" t="str" cm="1">
        <f t="array" ref="L425">IF(INDEX('IB (Input)'!$A:$T,ROW(),IB_TradePrice_Column)="","",INDEX('IB (Input)'!$A:$T,ROW(),IB_TradePrice_Column))</f>
        <v/>
      </c>
      <c r="M425" s="17" t="str" cm="1">
        <f t="array" ref="M425">IF(INDEX('IB (Input)'!$A:$T,ROW(),IB_Commission_Column)="","",INDEX('IB (Input)'!$A:$T,ROW(),IB_Commission_Column))</f>
        <v/>
      </c>
      <c r="N425" s="17" t="str" cm="1">
        <f t="array" ref="N425">IF(INDEX('IB (Input)'!$A:$T,ROW(),IB_Taxes_Column)="","",INDEX('IB (Input)'!$A:$T,ROW(),IB_Taxes_Column))</f>
        <v/>
      </c>
      <c r="O425" s="17" t="str" cm="1">
        <f t="array" ref="O425">IF(INDEX('IB (Input)'!$A:$T,ROW(),IB_Currency_Column)="","",INDEX('IB (Input)'!$A:$T,ROW(),IB_Currency_Column))</f>
        <v/>
      </c>
      <c r="P425" s="17" t="str" cm="1">
        <f t="array" ref="P425">IF(INDEX('IB (Input)'!$A:$T,ROW(),IB_IB_Commission_Currency)="","",INDEX('IB (Input)'!$A:$T,ROW(),IB_IB_Commission_Currency))</f>
        <v/>
      </c>
      <c r="R425" s="17" t="str" cm="1">
        <f t="array" ref="R425">IFERROR(IF(O425="GBP",1,INDEX('HMRC FX Rate'!F:F,MATCH(LEFT(I425,6)&amp;O425,'HMRC FX Rate'!A:A,0))),"")</f>
        <v/>
      </c>
      <c r="S425" s="17" t="str" cm="1">
        <f t="array" ref="S425">IFERROR(IF(P425="GBP",1,INDEX('HMRC FX Rate'!F:F,MATCH(LEFT(I425,6)&amp;P425,'HMRC FX Rate'!A:A,0))),"")</f>
        <v/>
      </c>
    </row>
    <row r="426" spans="1:19">
      <c r="A426" s="17" t="str">
        <f t="shared" si="56"/>
        <v/>
      </c>
      <c r="B426" s="17" t="str">
        <f t="shared" si="57"/>
        <v/>
      </c>
      <c r="C426" s="17" t="str">
        <f t="shared" si="58"/>
        <v/>
      </c>
      <c r="D426" s="17" t="str">
        <f t="shared" si="59"/>
        <v/>
      </c>
      <c r="E426" s="17" t="str">
        <f t="shared" si="60"/>
        <v/>
      </c>
      <c r="F426" s="17" t="str">
        <f t="shared" si="61"/>
        <v/>
      </c>
      <c r="G426" s="17" t="str">
        <f t="shared" si="62"/>
        <v/>
      </c>
      <c r="I426" s="17" t="str" cm="1">
        <f t="array" ref="I426">IF(INDEX('IB (Input)'!$A:$T,ROW(),IB_TradeDate_Column)="","",INDEX('IB (Input)'!$A:$T,ROW(),IB_TradeDate_Column))</f>
        <v/>
      </c>
      <c r="J426" s="17" t="str" cm="1">
        <f t="array" ref="J426">IF(INDEX('IB (Input)'!$A:$T,ROW(),IB_Symbol_Column)="","",INDEX('IB (Input)'!$A:$T,ROW(),IB_Symbol_Column))</f>
        <v/>
      </c>
      <c r="K426" s="17" t="str" cm="1">
        <f t="array" ref="K426">IF(INDEX('IB (Input)'!$A:$T,ROW(),IB_Quantity_Column)="","",INDEX('IB (Input)'!$A:$T,ROW(),IB_Quantity_Column))</f>
        <v/>
      </c>
      <c r="L426" s="17" t="str" cm="1">
        <f t="array" ref="L426">IF(INDEX('IB (Input)'!$A:$T,ROW(),IB_TradePrice_Column)="","",INDEX('IB (Input)'!$A:$T,ROW(),IB_TradePrice_Column))</f>
        <v/>
      </c>
      <c r="M426" s="17" t="str" cm="1">
        <f t="array" ref="M426">IF(INDEX('IB (Input)'!$A:$T,ROW(),IB_Commission_Column)="","",INDEX('IB (Input)'!$A:$T,ROW(),IB_Commission_Column))</f>
        <v/>
      </c>
      <c r="N426" s="17" t="str" cm="1">
        <f t="array" ref="N426">IF(INDEX('IB (Input)'!$A:$T,ROW(),IB_Taxes_Column)="","",INDEX('IB (Input)'!$A:$T,ROW(),IB_Taxes_Column))</f>
        <v/>
      </c>
      <c r="O426" s="17" t="str" cm="1">
        <f t="array" ref="O426">IF(INDEX('IB (Input)'!$A:$T,ROW(),IB_Currency_Column)="","",INDEX('IB (Input)'!$A:$T,ROW(),IB_Currency_Column))</f>
        <v/>
      </c>
      <c r="P426" s="17" t="str" cm="1">
        <f t="array" ref="P426">IF(INDEX('IB (Input)'!$A:$T,ROW(),IB_IB_Commission_Currency)="","",INDEX('IB (Input)'!$A:$T,ROW(),IB_IB_Commission_Currency))</f>
        <v/>
      </c>
      <c r="R426" s="17" t="str" cm="1">
        <f t="array" ref="R426">IFERROR(IF(O426="GBP",1,INDEX('HMRC FX Rate'!F:F,MATCH(LEFT(I426,6)&amp;O426,'HMRC FX Rate'!A:A,0))),"")</f>
        <v/>
      </c>
      <c r="S426" s="17" t="str" cm="1">
        <f t="array" ref="S426">IFERROR(IF(P426="GBP",1,INDEX('HMRC FX Rate'!F:F,MATCH(LEFT(I426,6)&amp;P426,'HMRC FX Rate'!A:A,0))),"")</f>
        <v/>
      </c>
    </row>
    <row r="427" spans="1:19">
      <c r="A427" s="17" t="str">
        <f t="shared" si="56"/>
        <v/>
      </c>
      <c r="B427" s="17" t="str">
        <f t="shared" si="57"/>
        <v/>
      </c>
      <c r="C427" s="17" t="str">
        <f t="shared" si="58"/>
        <v/>
      </c>
      <c r="D427" s="17" t="str">
        <f t="shared" si="59"/>
        <v/>
      </c>
      <c r="E427" s="17" t="str">
        <f t="shared" si="60"/>
        <v/>
      </c>
      <c r="F427" s="17" t="str">
        <f t="shared" si="61"/>
        <v/>
      </c>
      <c r="G427" s="17" t="str">
        <f t="shared" si="62"/>
        <v/>
      </c>
      <c r="I427" s="17" t="str" cm="1">
        <f t="array" ref="I427">IF(INDEX('IB (Input)'!$A:$T,ROW(),IB_TradeDate_Column)="","",INDEX('IB (Input)'!$A:$T,ROW(),IB_TradeDate_Column))</f>
        <v/>
      </c>
      <c r="J427" s="17" t="str" cm="1">
        <f t="array" ref="J427">IF(INDEX('IB (Input)'!$A:$T,ROW(),IB_Symbol_Column)="","",INDEX('IB (Input)'!$A:$T,ROW(),IB_Symbol_Column))</f>
        <v/>
      </c>
      <c r="K427" s="17" t="str" cm="1">
        <f t="array" ref="K427">IF(INDEX('IB (Input)'!$A:$T,ROW(),IB_Quantity_Column)="","",INDEX('IB (Input)'!$A:$T,ROW(),IB_Quantity_Column))</f>
        <v/>
      </c>
      <c r="L427" s="17" t="str" cm="1">
        <f t="array" ref="L427">IF(INDEX('IB (Input)'!$A:$T,ROW(),IB_TradePrice_Column)="","",INDEX('IB (Input)'!$A:$T,ROW(),IB_TradePrice_Column))</f>
        <v/>
      </c>
      <c r="M427" s="17" t="str" cm="1">
        <f t="array" ref="M427">IF(INDEX('IB (Input)'!$A:$T,ROW(),IB_Commission_Column)="","",INDEX('IB (Input)'!$A:$T,ROW(),IB_Commission_Column))</f>
        <v/>
      </c>
      <c r="N427" s="17" t="str" cm="1">
        <f t="array" ref="N427">IF(INDEX('IB (Input)'!$A:$T,ROW(),IB_Taxes_Column)="","",INDEX('IB (Input)'!$A:$T,ROW(),IB_Taxes_Column))</f>
        <v/>
      </c>
      <c r="O427" s="17" t="str" cm="1">
        <f t="array" ref="O427">IF(INDEX('IB (Input)'!$A:$T,ROW(),IB_Currency_Column)="","",INDEX('IB (Input)'!$A:$T,ROW(),IB_Currency_Column))</f>
        <v/>
      </c>
      <c r="P427" s="17" t="str" cm="1">
        <f t="array" ref="P427">IF(INDEX('IB (Input)'!$A:$T,ROW(),IB_IB_Commission_Currency)="","",INDEX('IB (Input)'!$A:$T,ROW(),IB_IB_Commission_Currency))</f>
        <v/>
      </c>
      <c r="R427" s="17" t="str" cm="1">
        <f t="array" ref="R427">IFERROR(IF(O427="GBP",1,INDEX('HMRC FX Rate'!F:F,MATCH(LEFT(I427,6)&amp;O427,'HMRC FX Rate'!A:A,0))),"")</f>
        <v/>
      </c>
      <c r="S427" s="17" t="str" cm="1">
        <f t="array" ref="S427">IFERROR(IF(P427="GBP",1,INDEX('HMRC FX Rate'!F:F,MATCH(LEFT(I427,6)&amp;P427,'HMRC FX Rate'!A:A,0))),"")</f>
        <v/>
      </c>
    </row>
    <row r="428" spans="1:19">
      <c r="A428" s="17" t="str">
        <f t="shared" si="56"/>
        <v/>
      </c>
      <c r="B428" s="17" t="str">
        <f t="shared" si="57"/>
        <v/>
      </c>
      <c r="C428" s="17" t="str">
        <f t="shared" si="58"/>
        <v/>
      </c>
      <c r="D428" s="17" t="str">
        <f t="shared" si="59"/>
        <v/>
      </c>
      <c r="E428" s="17" t="str">
        <f t="shared" si="60"/>
        <v/>
      </c>
      <c r="F428" s="17" t="str">
        <f t="shared" si="61"/>
        <v/>
      </c>
      <c r="G428" s="17" t="str">
        <f t="shared" si="62"/>
        <v/>
      </c>
      <c r="I428" s="17" t="str" cm="1">
        <f t="array" ref="I428">IF(INDEX('IB (Input)'!$A:$T,ROW(),IB_TradeDate_Column)="","",INDEX('IB (Input)'!$A:$T,ROW(),IB_TradeDate_Column))</f>
        <v/>
      </c>
      <c r="J428" s="17" t="str" cm="1">
        <f t="array" ref="J428">IF(INDEX('IB (Input)'!$A:$T,ROW(),IB_Symbol_Column)="","",INDEX('IB (Input)'!$A:$T,ROW(),IB_Symbol_Column))</f>
        <v/>
      </c>
      <c r="K428" s="17" t="str" cm="1">
        <f t="array" ref="K428">IF(INDEX('IB (Input)'!$A:$T,ROW(),IB_Quantity_Column)="","",INDEX('IB (Input)'!$A:$T,ROW(),IB_Quantity_Column))</f>
        <v/>
      </c>
      <c r="L428" s="17" t="str" cm="1">
        <f t="array" ref="L428">IF(INDEX('IB (Input)'!$A:$T,ROW(),IB_TradePrice_Column)="","",INDEX('IB (Input)'!$A:$T,ROW(),IB_TradePrice_Column))</f>
        <v/>
      </c>
      <c r="M428" s="17" t="str" cm="1">
        <f t="array" ref="M428">IF(INDEX('IB (Input)'!$A:$T,ROW(),IB_Commission_Column)="","",INDEX('IB (Input)'!$A:$T,ROW(),IB_Commission_Column))</f>
        <v/>
      </c>
      <c r="N428" s="17" t="str" cm="1">
        <f t="array" ref="N428">IF(INDEX('IB (Input)'!$A:$T,ROW(),IB_Taxes_Column)="","",INDEX('IB (Input)'!$A:$T,ROW(),IB_Taxes_Column))</f>
        <v/>
      </c>
      <c r="O428" s="17" t="str" cm="1">
        <f t="array" ref="O428">IF(INDEX('IB (Input)'!$A:$T,ROW(),IB_Currency_Column)="","",INDEX('IB (Input)'!$A:$T,ROW(),IB_Currency_Column))</f>
        <v/>
      </c>
      <c r="P428" s="17" t="str" cm="1">
        <f t="array" ref="P428">IF(INDEX('IB (Input)'!$A:$T,ROW(),IB_IB_Commission_Currency)="","",INDEX('IB (Input)'!$A:$T,ROW(),IB_IB_Commission_Currency))</f>
        <v/>
      </c>
      <c r="R428" s="17" t="str" cm="1">
        <f t="array" ref="R428">IFERROR(IF(O428="GBP",1,INDEX('HMRC FX Rate'!F:F,MATCH(LEFT(I428,6)&amp;O428,'HMRC FX Rate'!A:A,0))),"")</f>
        <v/>
      </c>
      <c r="S428" s="17" t="str" cm="1">
        <f t="array" ref="S428">IFERROR(IF(P428="GBP",1,INDEX('HMRC FX Rate'!F:F,MATCH(LEFT(I428,6)&amp;P428,'HMRC FX Rate'!A:A,0))),"")</f>
        <v/>
      </c>
    </row>
    <row r="429" spans="1:19">
      <c r="A429" s="17" t="str">
        <f t="shared" si="56"/>
        <v/>
      </c>
      <c r="B429" s="17" t="str">
        <f t="shared" si="57"/>
        <v/>
      </c>
      <c r="C429" s="17" t="str">
        <f t="shared" si="58"/>
        <v/>
      </c>
      <c r="D429" s="17" t="str">
        <f t="shared" si="59"/>
        <v/>
      </c>
      <c r="E429" s="17" t="str">
        <f t="shared" si="60"/>
        <v/>
      </c>
      <c r="F429" s="17" t="str">
        <f t="shared" si="61"/>
        <v/>
      </c>
      <c r="G429" s="17" t="str">
        <f t="shared" si="62"/>
        <v/>
      </c>
      <c r="I429" s="17" t="str" cm="1">
        <f t="array" ref="I429">IF(INDEX('IB (Input)'!$A:$T,ROW(),IB_TradeDate_Column)="","",INDEX('IB (Input)'!$A:$T,ROW(),IB_TradeDate_Column))</f>
        <v/>
      </c>
      <c r="J429" s="17" t="str" cm="1">
        <f t="array" ref="J429">IF(INDEX('IB (Input)'!$A:$T,ROW(),IB_Symbol_Column)="","",INDEX('IB (Input)'!$A:$T,ROW(),IB_Symbol_Column))</f>
        <v/>
      </c>
      <c r="K429" s="17" t="str" cm="1">
        <f t="array" ref="K429">IF(INDEX('IB (Input)'!$A:$T,ROW(),IB_Quantity_Column)="","",INDEX('IB (Input)'!$A:$T,ROW(),IB_Quantity_Column))</f>
        <v/>
      </c>
      <c r="L429" s="17" t="str" cm="1">
        <f t="array" ref="L429">IF(INDEX('IB (Input)'!$A:$T,ROW(),IB_TradePrice_Column)="","",INDEX('IB (Input)'!$A:$T,ROW(),IB_TradePrice_Column))</f>
        <v/>
      </c>
      <c r="M429" s="17" t="str" cm="1">
        <f t="array" ref="M429">IF(INDEX('IB (Input)'!$A:$T,ROW(),IB_Commission_Column)="","",INDEX('IB (Input)'!$A:$T,ROW(),IB_Commission_Column))</f>
        <v/>
      </c>
      <c r="N429" s="17" t="str" cm="1">
        <f t="array" ref="N429">IF(INDEX('IB (Input)'!$A:$T,ROW(),IB_Taxes_Column)="","",INDEX('IB (Input)'!$A:$T,ROW(),IB_Taxes_Column))</f>
        <v/>
      </c>
      <c r="O429" s="17" t="str" cm="1">
        <f t="array" ref="O429">IF(INDEX('IB (Input)'!$A:$T,ROW(),IB_Currency_Column)="","",INDEX('IB (Input)'!$A:$T,ROW(),IB_Currency_Column))</f>
        <v/>
      </c>
      <c r="P429" s="17" t="str" cm="1">
        <f t="array" ref="P429">IF(INDEX('IB (Input)'!$A:$T,ROW(),IB_IB_Commission_Currency)="","",INDEX('IB (Input)'!$A:$T,ROW(),IB_IB_Commission_Currency))</f>
        <v/>
      </c>
      <c r="R429" s="17" t="str" cm="1">
        <f t="array" ref="R429">IFERROR(IF(O429="GBP",1,INDEX('HMRC FX Rate'!F:F,MATCH(LEFT(I429,6)&amp;O429,'HMRC FX Rate'!A:A,0))),"")</f>
        <v/>
      </c>
      <c r="S429" s="17" t="str" cm="1">
        <f t="array" ref="S429">IFERROR(IF(P429="GBP",1,INDEX('HMRC FX Rate'!F:F,MATCH(LEFT(I429,6)&amp;P429,'HMRC FX Rate'!A:A,0))),"")</f>
        <v/>
      </c>
    </row>
    <row r="430" spans="1:19">
      <c r="A430" s="17" t="str">
        <f t="shared" si="56"/>
        <v/>
      </c>
      <c r="B430" s="17" t="str">
        <f t="shared" si="57"/>
        <v/>
      </c>
      <c r="C430" s="17" t="str">
        <f t="shared" si="58"/>
        <v/>
      </c>
      <c r="D430" s="17" t="str">
        <f t="shared" si="59"/>
        <v/>
      </c>
      <c r="E430" s="17" t="str">
        <f t="shared" si="60"/>
        <v/>
      </c>
      <c r="F430" s="17" t="str">
        <f t="shared" si="61"/>
        <v/>
      </c>
      <c r="G430" s="17" t="str">
        <f t="shared" si="62"/>
        <v/>
      </c>
      <c r="I430" s="17" t="str" cm="1">
        <f t="array" ref="I430">IF(INDEX('IB (Input)'!$A:$T,ROW(),IB_TradeDate_Column)="","",INDEX('IB (Input)'!$A:$T,ROW(),IB_TradeDate_Column))</f>
        <v/>
      </c>
      <c r="J430" s="17" t="str" cm="1">
        <f t="array" ref="J430">IF(INDEX('IB (Input)'!$A:$T,ROW(),IB_Symbol_Column)="","",INDEX('IB (Input)'!$A:$T,ROW(),IB_Symbol_Column))</f>
        <v/>
      </c>
      <c r="K430" s="17" t="str" cm="1">
        <f t="array" ref="K430">IF(INDEX('IB (Input)'!$A:$T,ROW(),IB_Quantity_Column)="","",INDEX('IB (Input)'!$A:$T,ROW(),IB_Quantity_Column))</f>
        <v/>
      </c>
      <c r="L430" s="17" t="str" cm="1">
        <f t="array" ref="L430">IF(INDEX('IB (Input)'!$A:$T,ROW(),IB_TradePrice_Column)="","",INDEX('IB (Input)'!$A:$T,ROW(),IB_TradePrice_Column))</f>
        <v/>
      </c>
      <c r="M430" s="17" t="str" cm="1">
        <f t="array" ref="M430">IF(INDEX('IB (Input)'!$A:$T,ROW(),IB_Commission_Column)="","",INDEX('IB (Input)'!$A:$T,ROW(),IB_Commission_Column))</f>
        <v/>
      </c>
      <c r="N430" s="17" t="str" cm="1">
        <f t="array" ref="N430">IF(INDEX('IB (Input)'!$A:$T,ROW(),IB_Taxes_Column)="","",INDEX('IB (Input)'!$A:$T,ROW(),IB_Taxes_Column))</f>
        <v/>
      </c>
      <c r="O430" s="17" t="str" cm="1">
        <f t="array" ref="O430">IF(INDEX('IB (Input)'!$A:$T,ROW(),IB_Currency_Column)="","",INDEX('IB (Input)'!$A:$T,ROW(),IB_Currency_Column))</f>
        <v/>
      </c>
      <c r="P430" s="17" t="str" cm="1">
        <f t="array" ref="P430">IF(INDEX('IB (Input)'!$A:$T,ROW(),IB_IB_Commission_Currency)="","",INDEX('IB (Input)'!$A:$T,ROW(),IB_IB_Commission_Currency))</f>
        <v/>
      </c>
      <c r="R430" s="17" t="str" cm="1">
        <f t="array" ref="R430">IFERROR(IF(O430="GBP",1,INDEX('HMRC FX Rate'!F:F,MATCH(LEFT(I430,6)&amp;O430,'HMRC FX Rate'!A:A,0))),"")</f>
        <v/>
      </c>
      <c r="S430" s="17" t="str" cm="1">
        <f t="array" ref="S430">IFERROR(IF(P430="GBP",1,INDEX('HMRC FX Rate'!F:F,MATCH(LEFT(I430,6)&amp;P430,'HMRC FX Rate'!A:A,0))),"")</f>
        <v/>
      </c>
    </row>
    <row r="431" spans="1:19">
      <c r="A431" s="17" t="str">
        <f t="shared" si="56"/>
        <v/>
      </c>
      <c r="B431" s="17" t="str">
        <f t="shared" si="57"/>
        <v/>
      </c>
      <c r="C431" s="17" t="str">
        <f t="shared" si="58"/>
        <v/>
      </c>
      <c r="D431" s="17" t="str">
        <f t="shared" si="59"/>
        <v/>
      </c>
      <c r="E431" s="17" t="str">
        <f t="shared" si="60"/>
        <v/>
      </c>
      <c r="F431" s="17" t="str">
        <f t="shared" si="61"/>
        <v/>
      </c>
      <c r="G431" s="17" t="str">
        <f t="shared" si="62"/>
        <v/>
      </c>
      <c r="I431" s="17" t="str" cm="1">
        <f t="array" ref="I431">IF(INDEX('IB (Input)'!$A:$T,ROW(),IB_TradeDate_Column)="","",INDEX('IB (Input)'!$A:$T,ROW(),IB_TradeDate_Column))</f>
        <v/>
      </c>
      <c r="J431" s="17" t="str" cm="1">
        <f t="array" ref="J431">IF(INDEX('IB (Input)'!$A:$T,ROW(),IB_Symbol_Column)="","",INDEX('IB (Input)'!$A:$T,ROW(),IB_Symbol_Column))</f>
        <v/>
      </c>
      <c r="K431" s="17" t="str" cm="1">
        <f t="array" ref="K431">IF(INDEX('IB (Input)'!$A:$T,ROW(),IB_Quantity_Column)="","",INDEX('IB (Input)'!$A:$T,ROW(),IB_Quantity_Column))</f>
        <v/>
      </c>
      <c r="L431" s="17" t="str" cm="1">
        <f t="array" ref="L431">IF(INDEX('IB (Input)'!$A:$T,ROW(),IB_TradePrice_Column)="","",INDEX('IB (Input)'!$A:$T,ROW(),IB_TradePrice_Column))</f>
        <v/>
      </c>
      <c r="M431" s="17" t="str" cm="1">
        <f t="array" ref="M431">IF(INDEX('IB (Input)'!$A:$T,ROW(),IB_Commission_Column)="","",INDEX('IB (Input)'!$A:$T,ROW(),IB_Commission_Column))</f>
        <v/>
      </c>
      <c r="N431" s="17" t="str" cm="1">
        <f t="array" ref="N431">IF(INDEX('IB (Input)'!$A:$T,ROW(),IB_Taxes_Column)="","",INDEX('IB (Input)'!$A:$T,ROW(),IB_Taxes_Column))</f>
        <v/>
      </c>
      <c r="O431" s="17" t="str" cm="1">
        <f t="array" ref="O431">IF(INDEX('IB (Input)'!$A:$T,ROW(),IB_Currency_Column)="","",INDEX('IB (Input)'!$A:$T,ROW(),IB_Currency_Column))</f>
        <v/>
      </c>
      <c r="P431" s="17" t="str" cm="1">
        <f t="array" ref="P431">IF(INDEX('IB (Input)'!$A:$T,ROW(),IB_IB_Commission_Currency)="","",INDEX('IB (Input)'!$A:$T,ROW(),IB_IB_Commission_Currency))</f>
        <v/>
      </c>
      <c r="R431" s="17" t="str" cm="1">
        <f t="array" ref="R431">IFERROR(IF(O431="GBP",1,INDEX('HMRC FX Rate'!F:F,MATCH(LEFT(I431,6)&amp;O431,'HMRC FX Rate'!A:A,0))),"")</f>
        <v/>
      </c>
      <c r="S431" s="17" t="str" cm="1">
        <f t="array" ref="S431">IFERROR(IF(P431="GBP",1,INDEX('HMRC FX Rate'!F:F,MATCH(LEFT(I431,6)&amp;P431,'HMRC FX Rate'!A:A,0))),"")</f>
        <v/>
      </c>
    </row>
    <row r="432" spans="1:19">
      <c r="A432" s="17" t="str">
        <f t="shared" si="56"/>
        <v/>
      </c>
      <c r="B432" s="17" t="str">
        <f t="shared" si="57"/>
        <v/>
      </c>
      <c r="C432" s="17" t="str">
        <f t="shared" si="58"/>
        <v/>
      </c>
      <c r="D432" s="17" t="str">
        <f t="shared" si="59"/>
        <v/>
      </c>
      <c r="E432" s="17" t="str">
        <f t="shared" si="60"/>
        <v/>
      </c>
      <c r="F432" s="17" t="str">
        <f t="shared" si="61"/>
        <v/>
      </c>
      <c r="G432" s="17" t="str">
        <f t="shared" si="62"/>
        <v/>
      </c>
      <c r="I432" s="17" t="str" cm="1">
        <f t="array" ref="I432">IF(INDEX('IB (Input)'!$A:$T,ROW(),IB_TradeDate_Column)="","",INDEX('IB (Input)'!$A:$T,ROW(),IB_TradeDate_Column))</f>
        <v/>
      </c>
      <c r="J432" s="17" t="str" cm="1">
        <f t="array" ref="J432">IF(INDEX('IB (Input)'!$A:$T,ROW(),IB_Symbol_Column)="","",INDEX('IB (Input)'!$A:$T,ROW(),IB_Symbol_Column))</f>
        <v/>
      </c>
      <c r="K432" s="17" t="str" cm="1">
        <f t="array" ref="K432">IF(INDEX('IB (Input)'!$A:$T,ROW(),IB_Quantity_Column)="","",INDEX('IB (Input)'!$A:$T,ROW(),IB_Quantity_Column))</f>
        <v/>
      </c>
      <c r="L432" s="17" t="str" cm="1">
        <f t="array" ref="L432">IF(INDEX('IB (Input)'!$A:$T,ROW(),IB_TradePrice_Column)="","",INDEX('IB (Input)'!$A:$T,ROW(),IB_TradePrice_Column))</f>
        <v/>
      </c>
      <c r="M432" s="17" t="str" cm="1">
        <f t="array" ref="M432">IF(INDEX('IB (Input)'!$A:$T,ROW(),IB_Commission_Column)="","",INDEX('IB (Input)'!$A:$T,ROW(),IB_Commission_Column))</f>
        <v/>
      </c>
      <c r="N432" s="17" t="str" cm="1">
        <f t="array" ref="N432">IF(INDEX('IB (Input)'!$A:$T,ROW(),IB_Taxes_Column)="","",INDEX('IB (Input)'!$A:$T,ROW(),IB_Taxes_Column))</f>
        <v/>
      </c>
      <c r="O432" s="17" t="str" cm="1">
        <f t="array" ref="O432">IF(INDEX('IB (Input)'!$A:$T,ROW(),IB_Currency_Column)="","",INDEX('IB (Input)'!$A:$T,ROW(),IB_Currency_Column))</f>
        <v/>
      </c>
      <c r="P432" s="17" t="str" cm="1">
        <f t="array" ref="P432">IF(INDEX('IB (Input)'!$A:$T,ROW(),IB_IB_Commission_Currency)="","",INDEX('IB (Input)'!$A:$T,ROW(),IB_IB_Commission_Currency))</f>
        <v/>
      </c>
      <c r="R432" s="17" t="str" cm="1">
        <f t="array" ref="R432">IFERROR(IF(O432="GBP",1,INDEX('HMRC FX Rate'!F:F,MATCH(LEFT(I432,6)&amp;O432,'HMRC FX Rate'!A:A,0))),"")</f>
        <v/>
      </c>
      <c r="S432" s="17" t="str" cm="1">
        <f t="array" ref="S432">IFERROR(IF(P432="GBP",1,INDEX('HMRC FX Rate'!F:F,MATCH(LEFT(I432,6)&amp;P432,'HMRC FX Rate'!A:A,0))),"")</f>
        <v/>
      </c>
    </row>
    <row r="433" spans="1:19">
      <c r="A433" s="17" t="str">
        <f t="shared" si="56"/>
        <v/>
      </c>
      <c r="B433" s="17" t="str">
        <f t="shared" si="57"/>
        <v/>
      </c>
      <c r="C433" s="17" t="str">
        <f t="shared" si="58"/>
        <v/>
      </c>
      <c r="D433" s="17" t="str">
        <f t="shared" si="59"/>
        <v/>
      </c>
      <c r="E433" s="17" t="str">
        <f t="shared" si="60"/>
        <v/>
      </c>
      <c r="F433" s="17" t="str">
        <f t="shared" si="61"/>
        <v/>
      </c>
      <c r="G433" s="17" t="str">
        <f t="shared" si="62"/>
        <v/>
      </c>
      <c r="I433" s="17" t="str" cm="1">
        <f t="array" ref="I433">IF(INDEX('IB (Input)'!$A:$T,ROW(),IB_TradeDate_Column)="","",INDEX('IB (Input)'!$A:$T,ROW(),IB_TradeDate_Column))</f>
        <v/>
      </c>
      <c r="J433" s="17" t="str" cm="1">
        <f t="array" ref="J433">IF(INDEX('IB (Input)'!$A:$T,ROW(),IB_Symbol_Column)="","",INDEX('IB (Input)'!$A:$T,ROW(),IB_Symbol_Column))</f>
        <v/>
      </c>
      <c r="K433" s="17" t="str" cm="1">
        <f t="array" ref="K433">IF(INDEX('IB (Input)'!$A:$T,ROW(),IB_Quantity_Column)="","",INDEX('IB (Input)'!$A:$T,ROW(),IB_Quantity_Column))</f>
        <v/>
      </c>
      <c r="L433" s="17" t="str" cm="1">
        <f t="array" ref="L433">IF(INDEX('IB (Input)'!$A:$T,ROW(),IB_TradePrice_Column)="","",INDEX('IB (Input)'!$A:$T,ROW(),IB_TradePrice_Column))</f>
        <v/>
      </c>
      <c r="M433" s="17" t="str" cm="1">
        <f t="array" ref="M433">IF(INDEX('IB (Input)'!$A:$T,ROW(),IB_Commission_Column)="","",INDEX('IB (Input)'!$A:$T,ROW(),IB_Commission_Column))</f>
        <v/>
      </c>
      <c r="N433" s="17" t="str" cm="1">
        <f t="array" ref="N433">IF(INDEX('IB (Input)'!$A:$T,ROW(),IB_Taxes_Column)="","",INDEX('IB (Input)'!$A:$T,ROW(),IB_Taxes_Column))</f>
        <v/>
      </c>
      <c r="O433" s="17" t="str" cm="1">
        <f t="array" ref="O433">IF(INDEX('IB (Input)'!$A:$T,ROW(),IB_Currency_Column)="","",INDEX('IB (Input)'!$A:$T,ROW(),IB_Currency_Column))</f>
        <v/>
      </c>
      <c r="P433" s="17" t="str" cm="1">
        <f t="array" ref="P433">IF(INDEX('IB (Input)'!$A:$T,ROW(),IB_IB_Commission_Currency)="","",INDEX('IB (Input)'!$A:$T,ROW(),IB_IB_Commission_Currency))</f>
        <v/>
      </c>
      <c r="R433" s="17" t="str" cm="1">
        <f t="array" ref="R433">IFERROR(IF(O433="GBP",1,INDEX('HMRC FX Rate'!F:F,MATCH(LEFT(I433,6)&amp;O433,'HMRC FX Rate'!A:A,0))),"")</f>
        <v/>
      </c>
      <c r="S433" s="17" t="str" cm="1">
        <f t="array" ref="S433">IFERROR(IF(P433="GBP",1,INDEX('HMRC FX Rate'!F:F,MATCH(LEFT(I433,6)&amp;P433,'HMRC FX Rate'!A:A,0))),"")</f>
        <v/>
      </c>
    </row>
    <row r="434" spans="1:19">
      <c r="A434" s="17" t="str">
        <f t="shared" si="56"/>
        <v/>
      </c>
      <c r="B434" s="17" t="str">
        <f t="shared" si="57"/>
        <v/>
      </c>
      <c r="C434" s="17" t="str">
        <f t="shared" si="58"/>
        <v/>
      </c>
      <c r="D434" s="17" t="str">
        <f t="shared" si="59"/>
        <v/>
      </c>
      <c r="E434" s="17" t="str">
        <f t="shared" si="60"/>
        <v/>
      </c>
      <c r="F434" s="17" t="str">
        <f t="shared" si="61"/>
        <v/>
      </c>
      <c r="G434" s="17" t="str">
        <f t="shared" si="62"/>
        <v/>
      </c>
      <c r="I434" s="17" t="str" cm="1">
        <f t="array" ref="I434">IF(INDEX('IB (Input)'!$A:$T,ROW(),IB_TradeDate_Column)="","",INDEX('IB (Input)'!$A:$T,ROW(),IB_TradeDate_Column))</f>
        <v/>
      </c>
      <c r="J434" s="17" t="str" cm="1">
        <f t="array" ref="J434">IF(INDEX('IB (Input)'!$A:$T,ROW(),IB_Symbol_Column)="","",INDEX('IB (Input)'!$A:$T,ROW(),IB_Symbol_Column))</f>
        <v/>
      </c>
      <c r="K434" s="17" t="str" cm="1">
        <f t="array" ref="K434">IF(INDEX('IB (Input)'!$A:$T,ROW(),IB_Quantity_Column)="","",INDEX('IB (Input)'!$A:$T,ROW(),IB_Quantity_Column))</f>
        <v/>
      </c>
      <c r="L434" s="17" t="str" cm="1">
        <f t="array" ref="L434">IF(INDEX('IB (Input)'!$A:$T,ROW(),IB_TradePrice_Column)="","",INDEX('IB (Input)'!$A:$T,ROW(),IB_TradePrice_Column))</f>
        <v/>
      </c>
      <c r="M434" s="17" t="str" cm="1">
        <f t="array" ref="M434">IF(INDEX('IB (Input)'!$A:$T,ROW(),IB_Commission_Column)="","",INDEX('IB (Input)'!$A:$T,ROW(),IB_Commission_Column))</f>
        <v/>
      </c>
      <c r="N434" s="17" t="str" cm="1">
        <f t="array" ref="N434">IF(INDEX('IB (Input)'!$A:$T,ROW(),IB_Taxes_Column)="","",INDEX('IB (Input)'!$A:$T,ROW(),IB_Taxes_Column))</f>
        <v/>
      </c>
      <c r="O434" s="17" t="str" cm="1">
        <f t="array" ref="O434">IF(INDEX('IB (Input)'!$A:$T,ROW(),IB_Currency_Column)="","",INDEX('IB (Input)'!$A:$T,ROW(),IB_Currency_Column))</f>
        <v/>
      </c>
      <c r="P434" s="17" t="str" cm="1">
        <f t="array" ref="P434">IF(INDEX('IB (Input)'!$A:$T,ROW(),IB_IB_Commission_Currency)="","",INDEX('IB (Input)'!$A:$T,ROW(),IB_IB_Commission_Currency))</f>
        <v/>
      </c>
      <c r="R434" s="17" t="str" cm="1">
        <f t="array" ref="R434">IFERROR(IF(O434="GBP",1,INDEX('HMRC FX Rate'!F:F,MATCH(LEFT(I434,6)&amp;O434,'HMRC FX Rate'!A:A,0))),"")</f>
        <v/>
      </c>
      <c r="S434" s="17" t="str" cm="1">
        <f t="array" ref="S434">IFERROR(IF(P434="GBP",1,INDEX('HMRC FX Rate'!F:F,MATCH(LEFT(I434,6)&amp;P434,'HMRC FX Rate'!A:A,0))),"")</f>
        <v/>
      </c>
    </row>
    <row r="435" spans="1:19">
      <c r="A435" s="17" t="str">
        <f t="shared" si="56"/>
        <v/>
      </c>
      <c r="B435" s="17" t="str">
        <f t="shared" si="57"/>
        <v/>
      </c>
      <c r="C435" s="17" t="str">
        <f t="shared" si="58"/>
        <v/>
      </c>
      <c r="D435" s="17" t="str">
        <f t="shared" si="59"/>
        <v/>
      </c>
      <c r="E435" s="17" t="str">
        <f t="shared" si="60"/>
        <v/>
      </c>
      <c r="F435" s="17" t="str">
        <f t="shared" si="61"/>
        <v/>
      </c>
      <c r="G435" s="17" t="str">
        <f t="shared" si="62"/>
        <v/>
      </c>
      <c r="I435" s="17" t="str" cm="1">
        <f t="array" ref="I435">IF(INDEX('IB (Input)'!$A:$T,ROW(),IB_TradeDate_Column)="","",INDEX('IB (Input)'!$A:$T,ROW(),IB_TradeDate_Column))</f>
        <v/>
      </c>
      <c r="J435" s="17" t="str" cm="1">
        <f t="array" ref="J435">IF(INDEX('IB (Input)'!$A:$T,ROW(),IB_Symbol_Column)="","",INDEX('IB (Input)'!$A:$T,ROW(),IB_Symbol_Column))</f>
        <v/>
      </c>
      <c r="K435" s="17" t="str" cm="1">
        <f t="array" ref="K435">IF(INDEX('IB (Input)'!$A:$T,ROW(),IB_Quantity_Column)="","",INDEX('IB (Input)'!$A:$T,ROW(),IB_Quantity_Column))</f>
        <v/>
      </c>
      <c r="L435" s="17" t="str" cm="1">
        <f t="array" ref="L435">IF(INDEX('IB (Input)'!$A:$T,ROW(),IB_TradePrice_Column)="","",INDEX('IB (Input)'!$A:$T,ROW(),IB_TradePrice_Column))</f>
        <v/>
      </c>
      <c r="M435" s="17" t="str" cm="1">
        <f t="array" ref="M435">IF(INDEX('IB (Input)'!$A:$T,ROW(),IB_Commission_Column)="","",INDEX('IB (Input)'!$A:$T,ROW(),IB_Commission_Column))</f>
        <v/>
      </c>
      <c r="N435" s="17" t="str" cm="1">
        <f t="array" ref="N435">IF(INDEX('IB (Input)'!$A:$T,ROW(),IB_Taxes_Column)="","",INDEX('IB (Input)'!$A:$T,ROW(),IB_Taxes_Column))</f>
        <v/>
      </c>
      <c r="O435" s="17" t="str" cm="1">
        <f t="array" ref="O435">IF(INDEX('IB (Input)'!$A:$T,ROW(),IB_Currency_Column)="","",INDEX('IB (Input)'!$A:$T,ROW(),IB_Currency_Column))</f>
        <v/>
      </c>
      <c r="P435" s="17" t="str" cm="1">
        <f t="array" ref="P435">IF(INDEX('IB (Input)'!$A:$T,ROW(),IB_IB_Commission_Currency)="","",INDEX('IB (Input)'!$A:$T,ROW(),IB_IB_Commission_Currency))</f>
        <v/>
      </c>
      <c r="R435" s="17" t="str" cm="1">
        <f t="array" ref="R435">IFERROR(IF(O435="GBP",1,INDEX('HMRC FX Rate'!F:F,MATCH(LEFT(I435,6)&amp;O435,'HMRC FX Rate'!A:A,0))),"")</f>
        <v/>
      </c>
      <c r="S435" s="17" t="str" cm="1">
        <f t="array" ref="S435">IFERROR(IF(P435="GBP",1,INDEX('HMRC FX Rate'!F:F,MATCH(LEFT(I435,6)&amp;P435,'HMRC FX Rate'!A:A,0))),"")</f>
        <v/>
      </c>
    </row>
    <row r="436" spans="1:19">
      <c r="A436" s="17" t="str">
        <f t="shared" si="56"/>
        <v/>
      </c>
      <c r="B436" s="17" t="str">
        <f t="shared" si="57"/>
        <v/>
      </c>
      <c r="C436" s="17" t="str">
        <f t="shared" si="58"/>
        <v/>
      </c>
      <c r="D436" s="17" t="str">
        <f t="shared" si="59"/>
        <v/>
      </c>
      <c r="E436" s="17" t="str">
        <f t="shared" si="60"/>
        <v/>
      </c>
      <c r="F436" s="17" t="str">
        <f t="shared" si="61"/>
        <v/>
      </c>
      <c r="G436" s="17" t="str">
        <f t="shared" si="62"/>
        <v/>
      </c>
      <c r="I436" s="17" t="str" cm="1">
        <f t="array" ref="I436">IF(INDEX('IB (Input)'!$A:$T,ROW(),IB_TradeDate_Column)="","",INDEX('IB (Input)'!$A:$T,ROW(),IB_TradeDate_Column))</f>
        <v/>
      </c>
      <c r="J436" s="17" t="str" cm="1">
        <f t="array" ref="J436">IF(INDEX('IB (Input)'!$A:$T,ROW(),IB_Symbol_Column)="","",INDEX('IB (Input)'!$A:$T,ROW(),IB_Symbol_Column))</f>
        <v/>
      </c>
      <c r="K436" s="17" t="str" cm="1">
        <f t="array" ref="K436">IF(INDEX('IB (Input)'!$A:$T,ROW(),IB_Quantity_Column)="","",INDEX('IB (Input)'!$A:$T,ROW(),IB_Quantity_Column))</f>
        <v/>
      </c>
      <c r="L436" s="17" t="str" cm="1">
        <f t="array" ref="L436">IF(INDEX('IB (Input)'!$A:$T,ROW(),IB_TradePrice_Column)="","",INDEX('IB (Input)'!$A:$T,ROW(),IB_TradePrice_Column))</f>
        <v/>
      </c>
      <c r="M436" s="17" t="str" cm="1">
        <f t="array" ref="M436">IF(INDEX('IB (Input)'!$A:$T,ROW(),IB_Commission_Column)="","",INDEX('IB (Input)'!$A:$T,ROW(),IB_Commission_Column))</f>
        <v/>
      </c>
      <c r="N436" s="17" t="str" cm="1">
        <f t="array" ref="N436">IF(INDEX('IB (Input)'!$A:$T,ROW(),IB_Taxes_Column)="","",INDEX('IB (Input)'!$A:$T,ROW(),IB_Taxes_Column))</f>
        <v/>
      </c>
      <c r="O436" s="17" t="str" cm="1">
        <f t="array" ref="O436">IF(INDEX('IB (Input)'!$A:$T,ROW(),IB_Currency_Column)="","",INDEX('IB (Input)'!$A:$T,ROW(),IB_Currency_Column))</f>
        <v/>
      </c>
      <c r="P436" s="17" t="str" cm="1">
        <f t="array" ref="P436">IF(INDEX('IB (Input)'!$A:$T,ROW(),IB_IB_Commission_Currency)="","",INDEX('IB (Input)'!$A:$T,ROW(),IB_IB_Commission_Currency))</f>
        <v/>
      </c>
      <c r="R436" s="17" t="str" cm="1">
        <f t="array" ref="R436">IFERROR(IF(O436="GBP",1,INDEX('HMRC FX Rate'!F:F,MATCH(LEFT(I436,6)&amp;O436,'HMRC FX Rate'!A:A,0))),"")</f>
        <v/>
      </c>
      <c r="S436" s="17" t="str" cm="1">
        <f t="array" ref="S436">IFERROR(IF(P436="GBP",1,INDEX('HMRC FX Rate'!F:F,MATCH(LEFT(I436,6)&amp;P436,'HMRC FX Rate'!A:A,0))),"")</f>
        <v/>
      </c>
    </row>
    <row r="437" spans="1:19">
      <c r="A437" s="17" t="str">
        <f t="shared" si="56"/>
        <v/>
      </c>
      <c r="B437" s="17" t="str">
        <f t="shared" si="57"/>
        <v/>
      </c>
      <c r="C437" s="17" t="str">
        <f t="shared" si="58"/>
        <v/>
      </c>
      <c r="D437" s="17" t="str">
        <f t="shared" si="59"/>
        <v/>
      </c>
      <c r="E437" s="17" t="str">
        <f t="shared" si="60"/>
        <v/>
      </c>
      <c r="F437" s="17" t="str">
        <f t="shared" si="61"/>
        <v/>
      </c>
      <c r="G437" s="17" t="str">
        <f t="shared" si="62"/>
        <v/>
      </c>
      <c r="I437" s="17" t="str" cm="1">
        <f t="array" ref="I437">IF(INDEX('IB (Input)'!$A:$T,ROW(),IB_TradeDate_Column)="","",INDEX('IB (Input)'!$A:$T,ROW(),IB_TradeDate_Column))</f>
        <v/>
      </c>
      <c r="J437" s="17" t="str" cm="1">
        <f t="array" ref="J437">IF(INDEX('IB (Input)'!$A:$T,ROW(),IB_Symbol_Column)="","",INDEX('IB (Input)'!$A:$T,ROW(),IB_Symbol_Column))</f>
        <v/>
      </c>
      <c r="K437" s="17" t="str" cm="1">
        <f t="array" ref="K437">IF(INDEX('IB (Input)'!$A:$T,ROW(),IB_Quantity_Column)="","",INDEX('IB (Input)'!$A:$T,ROW(),IB_Quantity_Column))</f>
        <v/>
      </c>
      <c r="L437" s="17" t="str" cm="1">
        <f t="array" ref="L437">IF(INDEX('IB (Input)'!$A:$T,ROW(),IB_TradePrice_Column)="","",INDEX('IB (Input)'!$A:$T,ROW(),IB_TradePrice_Column))</f>
        <v/>
      </c>
      <c r="M437" s="17" t="str" cm="1">
        <f t="array" ref="M437">IF(INDEX('IB (Input)'!$A:$T,ROW(),IB_Commission_Column)="","",INDEX('IB (Input)'!$A:$T,ROW(),IB_Commission_Column))</f>
        <v/>
      </c>
      <c r="N437" s="17" t="str" cm="1">
        <f t="array" ref="N437">IF(INDEX('IB (Input)'!$A:$T,ROW(),IB_Taxes_Column)="","",INDEX('IB (Input)'!$A:$T,ROW(),IB_Taxes_Column))</f>
        <v/>
      </c>
      <c r="O437" s="17" t="str" cm="1">
        <f t="array" ref="O437">IF(INDEX('IB (Input)'!$A:$T,ROW(),IB_Currency_Column)="","",INDEX('IB (Input)'!$A:$T,ROW(),IB_Currency_Column))</f>
        <v/>
      </c>
      <c r="P437" s="17" t="str" cm="1">
        <f t="array" ref="P437">IF(INDEX('IB (Input)'!$A:$T,ROW(),IB_IB_Commission_Currency)="","",INDEX('IB (Input)'!$A:$T,ROW(),IB_IB_Commission_Currency))</f>
        <v/>
      </c>
      <c r="R437" s="17" t="str" cm="1">
        <f t="array" ref="R437">IFERROR(IF(O437="GBP",1,INDEX('HMRC FX Rate'!F:F,MATCH(LEFT(I437,6)&amp;O437,'HMRC FX Rate'!A:A,0))),"")</f>
        <v/>
      </c>
      <c r="S437" s="17" t="str" cm="1">
        <f t="array" ref="S437">IFERROR(IF(P437="GBP",1,INDEX('HMRC FX Rate'!F:F,MATCH(LEFT(I437,6)&amp;P437,'HMRC FX Rate'!A:A,0))),"")</f>
        <v/>
      </c>
    </row>
    <row r="438" spans="1:19">
      <c r="A438" s="17" t="str">
        <f t="shared" si="56"/>
        <v/>
      </c>
      <c r="B438" s="17" t="str">
        <f t="shared" si="57"/>
        <v/>
      </c>
      <c r="C438" s="17" t="str">
        <f t="shared" si="58"/>
        <v/>
      </c>
      <c r="D438" s="17" t="str">
        <f t="shared" si="59"/>
        <v/>
      </c>
      <c r="E438" s="17" t="str">
        <f t="shared" si="60"/>
        <v/>
      </c>
      <c r="F438" s="17" t="str">
        <f t="shared" si="61"/>
        <v/>
      </c>
      <c r="G438" s="17" t="str">
        <f t="shared" si="62"/>
        <v/>
      </c>
      <c r="I438" s="17" t="str" cm="1">
        <f t="array" ref="I438">IF(INDEX('IB (Input)'!$A:$T,ROW(),IB_TradeDate_Column)="","",INDEX('IB (Input)'!$A:$T,ROW(),IB_TradeDate_Column))</f>
        <v/>
      </c>
      <c r="J438" s="17" t="str" cm="1">
        <f t="array" ref="J438">IF(INDEX('IB (Input)'!$A:$T,ROW(),IB_Symbol_Column)="","",INDEX('IB (Input)'!$A:$T,ROW(),IB_Symbol_Column))</f>
        <v/>
      </c>
      <c r="K438" s="17" t="str" cm="1">
        <f t="array" ref="K438">IF(INDEX('IB (Input)'!$A:$T,ROW(),IB_Quantity_Column)="","",INDEX('IB (Input)'!$A:$T,ROW(),IB_Quantity_Column))</f>
        <v/>
      </c>
      <c r="L438" s="17" t="str" cm="1">
        <f t="array" ref="L438">IF(INDEX('IB (Input)'!$A:$T,ROW(),IB_TradePrice_Column)="","",INDEX('IB (Input)'!$A:$T,ROW(),IB_TradePrice_Column))</f>
        <v/>
      </c>
      <c r="M438" s="17" t="str" cm="1">
        <f t="array" ref="M438">IF(INDEX('IB (Input)'!$A:$T,ROW(),IB_Commission_Column)="","",INDEX('IB (Input)'!$A:$T,ROW(),IB_Commission_Column))</f>
        <v/>
      </c>
      <c r="N438" s="17" t="str" cm="1">
        <f t="array" ref="N438">IF(INDEX('IB (Input)'!$A:$T,ROW(),IB_Taxes_Column)="","",INDEX('IB (Input)'!$A:$T,ROW(),IB_Taxes_Column))</f>
        <v/>
      </c>
      <c r="O438" s="17" t="str" cm="1">
        <f t="array" ref="O438">IF(INDEX('IB (Input)'!$A:$T,ROW(),IB_Currency_Column)="","",INDEX('IB (Input)'!$A:$T,ROW(),IB_Currency_Column))</f>
        <v/>
      </c>
      <c r="P438" s="17" t="str" cm="1">
        <f t="array" ref="P438">IF(INDEX('IB (Input)'!$A:$T,ROW(),IB_IB_Commission_Currency)="","",INDEX('IB (Input)'!$A:$T,ROW(),IB_IB_Commission_Currency))</f>
        <v/>
      </c>
      <c r="R438" s="17" t="str" cm="1">
        <f t="array" ref="R438">IFERROR(IF(O438="GBP",1,INDEX('HMRC FX Rate'!F:F,MATCH(LEFT(I438,6)&amp;O438,'HMRC FX Rate'!A:A,0))),"")</f>
        <v/>
      </c>
      <c r="S438" s="17" t="str" cm="1">
        <f t="array" ref="S438">IFERROR(IF(P438="GBP",1,INDEX('HMRC FX Rate'!F:F,MATCH(LEFT(I438,6)&amp;P438,'HMRC FX Rate'!A:A,0))),"")</f>
        <v/>
      </c>
    </row>
    <row r="439" spans="1:19">
      <c r="A439" s="17" t="str">
        <f t="shared" si="56"/>
        <v/>
      </c>
      <c r="B439" s="17" t="str">
        <f t="shared" si="57"/>
        <v/>
      </c>
      <c r="C439" s="17" t="str">
        <f t="shared" si="58"/>
        <v/>
      </c>
      <c r="D439" s="17" t="str">
        <f t="shared" si="59"/>
        <v/>
      </c>
      <c r="E439" s="17" t="str">
        <f t="shared" si="60"/>
        <v/>
      </c>
      <c r="F439" s="17" t="str">
        <f t="shared" si="61"/>
        <v/>
      </c>
      <c r="G439" s="17" t="str">
        <f t="shared" si="62"/>
        <v/>
      </c>
      <c r="I439" s="17" t="str" cm="1">
        <f t="array" ref="I439">IF(INDEX('IB (Input)'!$A:$T,ROW(),IB_TradeDate_Column)="","",INDEX('IB (Input)'!$A:$T,ROW(),IB_TradeDate_Column))</f>
        <v/>
      </c>
      <c r="J439" s="17" t="str" cm="1">
        <f t="array" ref="J439">IF(INDEX('IB (Input)'!$A:$T,ROW(),IB_Symbol_Column)="","",INDEX('IB (Input)'!$A:$T,ROW(),IB_Symbol_Column))</f>
        <v/>
      </c>
      <c r="K439" s="17" t="str" cm="1">
        <f t="array" ref="K439">IF(INDEX('IB (Input)'!$A:$T,ROW(),IB_Quantity_Column)="","",INDEX('IB (Input)'!$A:$T,ROW(),IB_Quantity_Column))</f>
        <v/>
      </c>
      <c r="L439" s="17" t="str" cm="1">
        <f t="array" ref="L439">IF(INDEX('IB (Input)'!$A:$T,ROW(),IB_TradePrice_Column)="","",INDEX('IB (Input)'!$A:$T,ROW(),IB_TradePrice_Column))</f>
        <v/>
      </c>
      <c r="M439" s="17" t="str" cm="1">
        <f t="array" ref="M439">IF(INDEX('IB (Input)'!$A:$T,ROW(),IB_Commission_Column)="","",INDEX('IB (Input)'!$A:$T,ROW(),IB_Commission_Column))</f>
        <v/>
      </c>
      <c r="N439" s="17" t="str" cm="1">
        <f t="array" ref="N439">IF(INDEX('IB (Input)'!$A:$T,ROW(),IB_Taxes_Column)="","",INDEX('IB (Input)'!$A:$T,ROW(),IB_Taxes_Column))</f>
        <v/>
      </c>
      <c r="O439" s="17" t="str" cm="1">
        <f t="array" ref="O439">IF(INDEX('IB (Input)'!$A:$T,ROW(),IB_Currency_Column)="","",INDEX('IB (Input)'!$A:$T,ROW(),IB_Currency_Column))</f>
        <v/>
      </c>
      <c r="P439" s="17" t="str" cm="1">
        <f t="array" ref="P439">IF(INDEX('IB (Input)'!$A:$T,ROW(),IB_IB_Commission_Currency)="","",INDEX('IB (Input)'!$A:$T,ROW(),IB_IB_Commission_Currency))</f>
        <v/>
      </c>
      <c r="R439" s="17" t="str" cm="1">
        <f t="array" ref="R439">IFERROR(IF(O439="GBP",1,INDEX('HMRC FX Rate'!F:F,MATCH(LEFT(I439,6)&amp;O439,'HMRC FX Rate'!A:A,0))),"")</f>
        <v/>
      </c>
      <c r="S439" s="17" t="str" cm="1">
        <f t="array" ref="S439">IFERROR(IF(P439="GBP",1,INDEX('HMRC FX Rate'!F:F,MATCH(LEFT(I439,6)&amp;P439,'HMRC FX Rate'!A:A,0))),"")</f>
        <v/>
      </c>
    </row>
    <row r="440" spans="1:19">
      <c r="A440" s="17" t="str">
        <f t="shared" si="56"/>
        <v/>
      </c>
      <c r="B440" s="17" t="str">
        <f t="shared" si="57"/>
        <v/>
      </c>
      <c r="C440" s="17" t="str">
        <f t="shared" si="58"/>
        <v/>
      </c>
      <c r="D440" s="17" t="str">
        <f t="shared" si="59"/>
        <v/>
      </c>
      <c r="E440" s="17" t="str">
        <f t="shared" si="60"/>
        <v/>
      </c>
      <c r="F440" s="17" t="str">
        <f t="shared" si="61"/>
        <v/>
      </c>
      <c r="G440" s="17" t="str">
        <f t="shared" si="62"/>
        <v/>
      </c>
      <c r="I440" s="17" t="str" cm="1">
        <f t="array" ref="I440">IF(INDEX('IB (Input)'!$A:$T,ROW(),IB_TradeDate_Column)="","",INDEX('IB (Input)'!$A:$T,ROW(),IB_TradeDate_Column))</f>
        <v/>
      </c>
      <c r="J440" s="17" t="str" cm="1">
        <f t="array" ref="J440">IF(INDEX('IB (Input)'!$A:$T,ROW(),IB_Symbol_Column)="","",INDEX('IB (Input)'!$A:$T,ROW(),IB_Symbol_Column))</f>
        <v/>
      </c>
      <c r="K440" s="17" t="str" cm="1">
        <f t="array" ref="K440">IF(INDEX('IB (Input)'!$A:$T,ROW(),IB_Quantity_Column)="","",INDEX('IB (Input)'!$A:$T,ROW(),IB_Quantity_Column))</f>
        <v/>
      </c>
      <c r="L440" s="17" t="str" cm="1">
        <f t="array" ref="L440">IF(INDEX('IB (Input)'!$A:$T,ROW(),IB_TradePrice_Column)="","",INDEX('IB (Input)'!$A:$T,ROW(),IB_TradePrice_Column))</f>
        <v/>
      </c>
      <c r="M440" s="17" t="str" cm="1">
        <f t="array" ref="M440">IF(INDEX('IB (Input)'!$A:$T,ROW(),IB_Commission_Column)="","",INDEX('IB (Input)'!$A:$T,ROW(),IB_Commission_Column))</f>
        <v/>
      </c>
      <c r="N440" s="17" t="str" cm="1">
        <f t="array" ref="N440">IF(INDEX('IB (Input)'!$A:$T,ROW(),IB_Taxes_Column)="","",INDEX('IB (Input)'!$A:$T,ROW(),IB_Taxes_Column))</f>
        <v/>
      </c>
      <c r="O440" s="17" t="str" cm="1">
        <f t="array" ref="O440">IF(INDEX('IB (Input)'!$A:$T,ROW(),IB_Currency_Column)="","",INDEX('IB (Input)'!$A:$T,ROW(),IB_Currency_Column))</f>
        <v/>
      </c>
      <c r="P440" s="17" t="str" cm="1">
        <f t="array" ref="P440">IF(INDEX('IB (Input)'!$A:$T,ROW(),IB_IB_Commission_Currency)="","",INDEX('IB (Input)'!$A:$T,ROW(),IB_IB_Commission_Currency))</f>
        <v/>
      </c>
      <c r="R440" s="17" t="str" cm="1">
        <f t="array" ref="R440">IFERROR(IF(O440="GBP",1,INDEX('HMRC FX Rate'!F:F,MATCH(LEFT(I440,6)&amp;O440,'HMRC FX Rate'!A:A,0))),"")</f>
        <v/>
      </c>
      <c r="S440" s="17" t="str" cm="1">
        <f t="array" ref="S440">IFERROR(IF(P440="GBP",1,INDEX('HMRC FX Rate'!F:F,MATCH(LEFT(I440,6)&amp;P440,'HMRC FX Rate'!A:A,0))),"")</f>
        <v/>
      </c>
    </row>
    <row r="441" spans="1:19">
      <c r="A441" s="17" t="str">
        <f t="shared" si="56"/>
        <v/>
      </c>
      <c r="B441" s="17" t="str">
        <f t="shared" si="57"/>
        <v/>
      </c>
      <c r="C441" s="17" t="str">
        <f t="shared" si="58"/>
        <v/>
      </c>
      <c r="D441" s="17" t="str">
        <f t="shared" si="59"/>
        <v/>
      </c>
      <c r="E441" s="17" t="str">
        <f t="shared" si="60"/>
        <v/>
      </c>
      <c r="F441" s="17" t="str">
        <f t="shared" si="61"/>
        <v/>
      </c>
      <c r="G441" s="17" t="str">
        <f t="shared" si="62"/>
        <v/>
      </c>
      <c r="I441" s="17" t="str" cm="1">
        <f t="array" ref="I441">IF(INDEX('IB (Input)'!$A:$T,ROW(),IB_TradeDate_Column)="","",INDEX('IB (Input)'!$A:$T,ROW(),IB_TradeDate_Column))</f>
        <v/>
      </c>
      <c r="J441" s="17" t="str" cm="1">
        <f t="array" ref="J441">IF(INDEX('IB (Input)'!$A:$T,ROW(),IB_Symbol_Column)="","",INDEX('IB (Input)'!$A:$T,ROW(),IB_Symbol_Column))</f>
        <v/>
      </c>
      <c r="K441" s="17" t="str" cm="1">
        <f t="array" ref="K441">IF(INDEX('IB (Input)'!$A:$T,ROW(),IB_Quantity_Column)="","",INDEX('IB (Input)'!$A:$T,ROW(),IB_Quantity_Column))</f>
        <v/>
      </c>
      <c r="L441" s="17" t="str" cm="1">
        <f t="array" ref="L441">IF(INDEX('IB (Input)'!$A:$T,ROW(),IB_TradePrice_Column)="","",INDEX('IB (Input)'!$A:$T,ROW(),IB_TradePrice_Column))</f>
        <v/>
      </c>
      <c r="M441" s="17" t="str" cm="1">
        <f t="array" ref="M441">IF(INDEX('IB (Input)'!$A:$T,ROW(),IB_Commission_Column)="","",INDEX('IB (Input)'!$A:$T,ROW(),IB_Commission_Column))</f>
        <v/>
      </c>
      <c r="N441" s="17" t="str" cm="1">
        <f t="array" ref="N441">IF(INDEX('IB (Input)'!$A:$T,ROW(),IB_Taxes_Column)="","",INDEX('IB (Input)'!$A:$T,ROW(),IB_Taxes_Column))</f>
        <v/>
      </c>
      <c r="O441" s="17" t="str" cm="1">
        <f t="array" ref="O441">IF(INDEX('IB (Input)'!$A:$T,ROW(),IB_Currency_Column)="","",INDEX('IB (Input)'!$A:$T,ROW(),IB_Currency_Column))</f>
        <v/>
      </c>
      <c r="P441" s="17" t="str" cm="1">
        <f t="array" ref="P441">IF(INDEX('IB (Input)'!$A:$T,ROW(),IB_IB_Commission_Currency)="","",INDEX('IB (Input)'!$A:$T,ROW(),IB_IB_Commission_Currency))</f>
        <v/>
      </c>
      <c r="R441" s="17" t="str" cm="1">
        <f t="array" ref="R441">IFERROR(IF(O441="GBP",1,INDEX('HMRC FX Rate'!F:F,MATCH(LEFT(I441,6)&amp;O441,'HMRC FX Rate'!A:A,0))),"")</f>
        <v/>
      </c>
      <c r="S441" s="17" t="str" cm="1">
        <f t="array" ref="S441">IFERROR(IF(P441="GBP",1,INDEX('HMRC FX Rate'!F:F,MATCH(LEFT(I441,6)&amp;P441,'HMRC FX Rate'!A:A,0))),"")</f>
        <v/>
      </c>
    </row>
    <row r="442" spans="1:19">
      <c r="A442" s="17" t="str">
        <f t="shared" si="56"/>
        <v/>
      </c>
      <c r="B442" s="17" t="str">
        <f t="shared" si="57"/>
        <v/>
      </c>
      <c r="C442" s="17" t="str">
        <f t="shared" si="58"/>
        <v/>
      </c>
      <c r="D442" s="17" t="str">
        <f t="shared" si="59"/>
        <v/>
      </c>
      <c r="E442" s="17" t="str">
        <f t="shared" si="60"/>
        <v/>
      </c>
      <c r="F442" s="17" t="str">
        <f t="shared" si="61"/>
        <v/>
      </c>
      <c r="G442" s="17" t="str">
        <f t="shared" si="62"/>
        <v/>
      </c>
      <c r="I442" s="17" t="str" cm="1">
        <f t="array" ref="I442">IF(INDEX('IB (Input)'!$A:$T,ROW(),IB_TradeDate_Column)="","",INDEX('IB (Input)'!$A:$T,ROW(),IB_TradeDate_Column))</f>
        <v/>
      </c>
      <c r="J442" s="17" t="str" cm="1">
        <f t="array" ref="J442">IF(INDEX('IB (Input)'!$A:$T,ROW(),IB_Symbol_Column)="","",INDEX('IB (Input)'!$A:$T,ROW(),IB_Symbol_Column))</f>
        <v/>
      </c>
      <c r="K442" s="17" t="str" cm="1">
        <f t="array" ref="K442">IF(INDEX('IB (Input)'!$A:$T,ROW(),IB_Quantity_Column)="","",INDEX('IB (Input)'!$A:$T,ROW(),IB_Quantity_Column))</f>
        <v/>
      </c>
      <c r="L442" s="17" t="str" cm="1">
        <f t="array" ref="L442">IF(INDEX('IB (Input)'!$A:$T,ROW(),IB_TradePrice_Column)="","",INDEX('IB (Input)'!$A:$T,ROW(),IB_TradePrice_Column))</f>
        <v/>
      </c>
      <c r="M442" s="17" t="str" cm="1">
        <f t="array" ref="M442">IF(INDEX('IB (Input)'!$A:$T,ROW(),IB_Commission_Column)="","",INDEX('IB (Input)'!$A:$T,ROW(),IB_Commission_Column))</f>
        <v/>
      </c>
      <c r="N442" s="17" t="str" cm="1">
        <f t="array" ref="N442">IF(INDEX('IB (Input)'!$A:$T,ROW(),IB_Taxes_Column)="","",INDEX('IB (Input)'!$A:$T,ROW(),IB_Taxes_Column))</f>
        <v/>
      </c>
      <c r="O442" s="17" t="str" cm="1">
        <f t="array" ref="O442">IF(INDEX('IB (Input)'!$A:$T,ROW(),IB_Currency_Column)="","",INDEX('IB (Input)'!$A:$T,ROW(),IB_Currency_Column))</f>
        <v/>
      </c>
      <c r="P442" s="17" t="str" cm="1">
        <f t="array" ref="P442">IF(INDEX('IB (Input)'!$A:$T,ROW(),IB_IB_Commission_Currency)="","",INDEX('IB (Input)'!$A:$T,ROW(),IB_IB_Commission_Currency))</f>
        <v/>
      </c>
      <c r="R442" s="17" t="str" cm="1">
        <f t="array" ref="R442">IFERROR(IF(O442="GBP",1,INDEX('HMRC FX Rate'!F:F,MATCH(LEFT(I442,6)&amp;O442,'HMRC FX Rate'!A:A,0))),"")</f>
        <v/>
      </c>
      <c r="S442" s="17" t="str" cm="1">
        <f t="array" ref="S442">IFERROR(IF(P442="GBP",1,INDEX('HMRC FX Rate'!F:F,MATCH(LEFT(I442,6)&amp;P442,'HMRC FX Rate'!A:A,0))),"")</f>
        <v/>
      </c>
    </row>
    <row r="443" spans="1:19">
      <c r="A443" s="17" t="str">
        <f t="shared" si="56"/>
        <v/>
      </c>
      <c r="B443" s="17" t="str">
        <f t="shared" si="57"/>
        <v/>
      </c>
      <c r="C443" s="17" t="str">
        <f t="shared" si="58"/>
        <v/>
      </c>
      <c r="D443" s="17" t="str">
        <f t="shared" si="59"/>
        <v/>
      </c>
      <c r="E443" s="17" t="str">
        <f t="shared" si="60"/>
        <v/>
      </c>
      <c r="F443" s="17" t="str">
        <f t="shared" si="61"/>
        <v/>
      </c>
      <c r="G443" s="17" t="str">
        <f t="shared" si="62"/>
        <v/>
      </c>
      <c r="I443" s="17" t="str" cm="1">
        <f t="array" ref="I443">IF(INDEX('IB (Input)'!$A:$T,ROW(),IB_TradeDate_Column)="","",INDEX('IB (Input)'!$A:$T,ROW(),IB_TradeDate_Column))</f>
        <v/>
      </c>
      <c r="J443" s="17" t="str" cm="1">
        <f t="array" ref="J443">IF(INDEX('IB (Input)'!$A:$T,ROW(),IB_Symbol_Column)="","",INDEX('IB (Input)'!$A:$T,ROW(),IB_Symbol_Column))</f>
        <v/>
      </c>
      <c r="K443" s="17" t="str" cm="1">
        <f t="array" ref="K443">IF(INDEX('IB (Input)'!$A:$T,ROW(),IB_Quantity_Column)="","",INDEX('IB (Input)'!$A:$T,ROW(),IB_Quantity_Column))</f>
        <v/>
      </c>
      <c r="L443" s="17" t="str" cm="1">
        <f t="array" ref="L443">IF(INDEX('IB (Input)'!$A:$T,ROW(),IB_TradePrice_Column)="","",INDEX('IB (Input)'!$A:$T,ROW(),IB_TradePrice_Column))</f>
        <v/>
      </c>
      <c r="M443" s="17" t="str" cm="1">
        <f t="array" ref="M443">IF(INDEX('IB (Input)'!$A:$T,ROW(),IB_Commission_Column)="","",INDEX('IB (Input)'!$A:$T,ROW(),IB_Commission_Column))</f>
        <v/>
      </c>
      <c r="N443" s="17" t="str" cm="1">
        <f t="array" ref="N443">IF(INDEX('IB (Input)'!$A:$T,ROW(),IB_Taxes_Column)="","",INDEX('IB (Input)'!$A:$T,ROW(),IB_Taxes_Column))</f>
        <v/>
      </c>
      <c r="O443" s="17" t="str" cm="1">
        <f t="array" ref="O443">IF(INDEX('IB (Input)'!$A:$T,ROW(),IB_Currency_Column)="","",INDEX('IB (Input)'!$A:$T,ROW(),IB_Currency_Column))</f>
        <v/>
      </c>
      <c r="P443" s="17" t="str" cm="1">
        <f t="array" ref="P443">IF(INDEX('IB (Input)'!$A:$T,ROW(),IB_IB_Commission_Currency)="","",INDEX('IB (Input)'!$A:$T,ROW(),IB_IB_Commission_Currency))</f>
        <v/>
      </c>
      <c r="R443" s="17" t="str" cm="1">
        <f t="array" ref="R443">IFERROR(IF(O443="GBP",1,INDEX('HMRC FX Rate'!F:F,MATCH(LEFT(I443,6)&amp;O443,'HMRC FX Rate'!A:A,0))),"")</f>
        <v/>
      </c>
      <c r="S443" s="17" t="str" cm="1">
        <f t="array" ref="S443">IFERROR(IF(P443="GBP",1,INDEX('HMRC FX Rate'!F:F,MATCH(LEFT(I443,6)&amp;P443,'HMRC FX Rate'!A:A,0))),"")</f>
        <v/>
      </c>
    </row>
    <row r="444" spans="1:19">
      <c r="A444" s="17" t="str">
        <f t="shared" si="56"/>
        <v/>
      </c>
      <c r="B444" s="17" t="str">
        <f t="shared" si="57"/>
        <v/>
      </c>
      <c r="C444" s="17" t="str">
        <f t="shared" si="58"/>
        <v/>
      </c>
      <c r="D444" s="17" t="str">
        <f t="shared" si="59"/>
        <v/>
      </c>
      <c r="E444" s="17" t="str">
        <f t="shared" si="60"/>
        <v/>
      </c>
      <c r="F444" s="17" t="str">
        <f t="shared" si="61"/>
        <v/>
      </c>
      <c r="G444" s="17" t="str">
        <f t="shared" si="62"/>
        <v/>
      </c>
      <c r="I444" s="17" t="str" cm="1">
        <f t="array" ref="I444">IF(INDEX('IB (Input)'!$A:$T,ROW(),IB_TradeDate_Column)="","",INDEX('IB (Input)'!$A:$T,ROW(),IB_TradeDate_Column))</f>
        <v/>
      </c>
      <c r="J444" s="17" t="str" cm="1">
        <f t="array" ref="J444">IF(INDEX('IB (Input)'!$A:$T,ROW(),IB_Symbol_Column)="","",INDEX('IB (Input)'!$A:$T,ROW(),IB_Symbol_Column))</f>
        <v/>
      </c>
      <c r="K444" s="17" t="str" cm="1">
        <f t="array" ref="K444">IF(INDEX('IB (Input)'!$A:$T,ROW(),IB_Quantity_Column)="","",INDEX('IB (Input)'!$A:$T,ROW(),IB_Quantity_Column))</f>
        <v/>
      </c>
      <c r="L444" s="17" t="str" cm="1">
        <f t="array" ref="L444">IF(INDEX('IB (Input)'!$A:$T,ROW(),IB_TradePrice_Column)="","",INDEX('IB (Input)'!$A:$T,ROW(),IB_TradePrice_Column))</f>
        <v/>
      </c>
      <c r="M444" s="17" t="str" cm="1">
        <f t="array" ref="M444">IF(INDEX('IB (Input)'!$A:$T,ROW(),IB_Commission_Column)="","",INDEX('IB (Input)'!$A:$T,ROW(),IB_Commission_Column))</f>
        <v/>
      </c>
      <c r="N444" s="17" t="str" cm="1">
        <f t="array" ref="N444">IF(INDEX('IB (Input)'!$A:$T,ROW(),IB_Taxes_Column)="","",INDEX('IB (Input)'!$A:$T,ROW(),IB_Taxes_Column))</f>
        <v/>
      </c>
      <c r="O444" s="17" t="str" cm="1">
        <f t="array" ref="O444">IF(INDEX('IB (Input)'!$A:$T,ROW(),IB_Currency_Column)="","",INDEX('IB (Input)'!$A:$T,ROW(),IB_Currency_Column))</f>
        <v/>
      </c>
      <c r="P444" s="17" t="str" cm="1">
        <f t="array" ref="P444">IF(INDEX('IB (Input)'!$A:$T,ROW(),IB_IB_Commission_Currency)="","",INDEX('IB (Input)'!$A:$T,ROW(),IB_IB_Commission_Currency))</f>
        <v/>
      </c>
      <c r="R444" s="17" t="str" cm="1">
        <f t="array" ref="R444">IFERROR(IF(O444="GBP",1,INDEX('HMRC FX Rate'!F:F,MATCH(LEFT(I444,6)&amp;O444,'HMRC FX Rate'!A:A,0))),"")</f>
        <v/>
      </c>
      <c r="S444" s="17" t="str" cm="1">
        <f t="array" ref="S444">IFERROR(IF(P444="GBP",1,INDEX('HMRC FX Rate'!F:F,MATCH(LEFT(I444,6)&amp;P444,'HMRC FX Rate'!A:A,0))),"")</f>
        <v/>
      </c>
    </row>
    <row r="445" spans="1:19">
      <c r="A445" s="17" t="str">
        <f t="shared" si="56"/>
        <v/>
      </c>
      <c r="B445" s="17" t="str">
        <f t="shared" si="57"/>
        <v/>
      </c>
      <c r="C445" s="17" t="str">
        <f t="shared" si="58"/>
        <v/>
      </c>
      <c r="D445" s="17" t="str">
        <f t="shared" si="59"/>
        <v/>
      </c>
      <c r="E445" s="17" t="str">
        <f t="shared" si="60"/>
        <v/>
      </c>
      <c r="F445" s="17" t="str">
        <f t="shared" si="61"/>
        <v/>
      </c>
      <c r="G445" s="17" t="str">
        <f t="shared" si="62"/>
        <v/>
      </c>
      <c r="I445" s="17" t="str" cm="1">
        <f t="array" ref="I445">IF(INDEX('IB (Input)'!$A:$T,ROW(),IB_TradeDate_Column)="","",INDEX('IB (Input)'!$A:$T,ROW(),IB_TradeDate_Column))</f>
        <v/>
      </c>
      <c r="J445" s="17" t="str" cm="1">
        <f t="array" ref="J445">IF(INDEX('IB (Input)'!$A:$T,ROW(),IB_Symbol_Column)="","",INDEX('IB (Input)'!$A:$T,ROW(),IB_Symbol_Column))</f>
        <v/>
      </c>
      <c r="K445" s="17" t="str" cm="1">
        <f t="array" ref="K445">IF(INDEX('IB (Input)'!$A:$T,ROW(),IB_Quantity_Column)="","",INDEX('IB (Input)'!$A:$T,ROW(),IB_Quantity_Column))</f>
        <v/>
      </c>
      <c r="L445" s="17" t="str" cm="1">
        <f t="array" ref="L445">IF(INDEX('IB (Input)'!$A:$T,ROW(),IB_TradePrice_Column)="","",INDEX('IB (Input)'!$A:$T,ROW(),IB_TradePrice_Column))</f>
        <v/>
      </c>
      <c r="M445" s="17" t="str" cm="1">
        <f t="array" ref="M445">IF(INDEX('IB (Input)'!$A:$T,ROW(),IB_Commission_Column)="","",INDEX('IB (Input)'!$A:$T,ROW(),IB_Commission_Column))</f>
        <v/>
      </c>
      <c r="N445" s="17" t="str" cm="1">
        <f t="array" ref="N445">IF(INDEX('IB (Input)'!$A:$T,ROW(),IB_Taxes_Column)="","",INDEX('IB (Input)'!$A:$T,ROW(),IB_Taxes_Column))</f>
        <v/>
      </c>
      <c r="O445" s="17" t="str" cm="1">
        <f t="array" ref="O445">IF(INDEX('IB (Input)'!$A:$T,ROW(),IB_Currency_Column)="","",INDEX('IB (Input)'!$A:$T,ROW(),IB_Currency_Column))</f>
        <v/>
      </c>
      <c r="P445" s="17" t="str" cm="1">
        <f t="array" ref="P445">IF(INDEX('IB (Input)'!$A:$T,ROW(),IB_IB_Commission_Currency)="","",INDEX('IB (Input)'!$A:$T,ROW(),IB_IB_Commission_Currency))</f>
        <v/>
      </c>
      <c r="R445" s="17" t="str" cm="1">
        <f t="array" ref="R445">IFERROR(IF(O445="GBP",1,INDEX('HMRC FX Rate'!F:F,MATCH(LEFT(I445,6)&amp;O445,'HMRC FX Rate'!A:A,0))),"")</f>
        <v/>
      </c>
      <c r="S445" s="17" t="str" cm="1">
        <f t="array" ref="S445">IFERROR(IF(P445="GBP",1,INDEX('HMRC FX Rate'!F:F,MATCH(LEFT(I445,6)&amp;P445,'HMRC FX Rate'!A:A,0))),"")</f>
        <v/>
      </c>
    </row>
    <row r="446" spans="1:19">
      <c r="A446" s="17" t="str">
        <f t="shared" si="56"/>
        <v/>
      </c>
      <c r="B446" s="17" t="str">
        <f t="shared" si="57"/>
        <v/>
      </c>
      <c r="C446" s="17" t="str">
        <f t="shared" si="58"/>
        <v/>
      </c>
      <c r="D446" s="17" t="str">
        <f t="shared" si="59"/>
        <v/>
      </c>
      <c r="E446" s="17" t="str">
        <f t="shared" si="60"/>
        <v/>
      </c>
      <c r="F446" s="17" t="str">
        <f t="shared" si="61"/>
        <v/>
      </c>
      <c r="G446" s="17" t="str">
        <f t="shared" si="62"/>
        <v/>
      </c>
      <c r="I446" s="17" t="str" cm="1">
        <f t="array" ref="I446">IF(INDEX('IB (Input)'!$A:$T,ROW(),IB_TradeDate_Column)="","",INDEX('IB (Input)'!$A:$T,ROW(),IB_TradeDate_Column))</f>
        <v/>
      </c>
      <c r="J446" s="17" t="str" cm="1">
        <f t="array" ref="J446">IF(INDEX('IB (Input)'!$A:$T,ROW(),IB_Symbol_Column)="","",INDEX('IB (Input)'!$A:$T,ROW(),IB_Symbol_Column))</f>
        <v/>
      </c>
      <c r="K446" s="17" t="str" cm="1">
        <f t="array" ref="K446">IF(INDEX('IB (Input)'!$A:$T,ROW(),IB_Quantity_Column)="","",INDEX('IB (Input)'!$A:$T,ROW(),IB_Quantity_Column))</f>
        <v/>
      </c>
      <c r="L446" s="17" t="str" cm="1">
        <f t="array" ref="L446">IF(INDEX('IB (Input)'!$A:$T,ROW(),IB_TradePrice_Column)="","",INDEX('IB (Input)'!$A:$T,ROW(),IB_TradePrice_Column))</f>
        <v/>
      </c>
      <c r="M446" s="17" t="str" cm="1">
        <f t="array" ref="M446">IF(INDEX('IB (Input)'!$A:$T,ROW(),IB_Commission_Column)="","",INDEX('IB (Input)'!$A:$T,ROW(),IB_Commission_Column))</f>
        <v/>
      </c>
      <c r="N446" s="17" t="str" cm="1">
        <f t="array" ref="N446">IF(INDEX('IB (Input)'!$A:$T,ROW(),IB_Taxes_Column)="","",INDEX('IB (Input)'!$A:$T,ROW(),IB_Taxes_Column))</f>
        <v/>
      </c>
      <c r="O446" s="17" t="str" cm="1">
        <f t="array" ref="O446">IF(INDEX('IB (Input)'!$A:$T,ROW(),IB_Currency_Column)="","",INDEX('IB (Input)'!$A:$T,ROW(),IB_Currency_Column))</f>
        <v/>
      </c>
      <c r="P446" s="17" t="str" cm="1">
        <f t="array" ref="P446">IF(INDEX('IB (Input)'!$A:$T,ROW(),IB_IB_Commission_Currency)="","",INDEX('IB (Input)'!$A:$T,ROW(),IB_IB_Commission_Currency))</f>
        <v/>
      </c>
      <c r="R446" s="17" t="str" cm="1">
        <f t="array" ref="R446">IFERROR(IF(O446="GBP",1,INDEX('HMRC FX Rate'!F:F,MATCH(LEFT(I446,6)&amp;O446,'HMRC FX Rate'!A:A,0))),"")</f>
        <v/>
      </c>
      <c r="S446" s="17" t="str" cm="1">
        <f t="array" ref="S446">IFERROR(IF(P446="GBP",1,INDEX('HMRC FX Rate'!F:F,MATCH(LEFT(I446,6)&amp;P446,'HMRC FX Rate'!A:A,0))),"")</f>
        <v/>
      </c>
    </row>
    <row r="447" spans="1:19">
      <c r="A447" s="17" t="str">
        <f t="shared" si="56"/>
        <v/>
      </c>
      <c r="B447" s="17" t="str">
        <f t="shared" si="57"/>
        <v/>
      </c>
      <c r="C447" s="17" t="str">
        <f t="shared" si="58"/>
        <v/>
      </c>
      <c r="D447" s="17" t="str">
        <f t="shared" si="59"/>
        <v/>
      </c>
      <c r="E447" s="17" t="str">
        <f t="shared" si="60"/>
        <v/>
      </c>
      <c r="F447" s="17" t="str">
        <f t="shared" si="61"/>
        <v/>
      </c>
      <c r="G447" s="17" t="str">
        <f t="shared" si="62"/>
        <v/>
      </c>
      <c r="I447" s="17" t="str" cm="1">
        <f t="array" ref="I447">IF(INDEX('IB (Input)'!$A:$T,ROW(),IB_TradeDate_Column)="","",INDEX('IB (Input)'!$A:$T,ROW(),IB_TradeDate_Column))</f>
        <v/>
      </c>
      <c r="J447" s="17" t="str" cm="1">
        <f t="array" ref="J447">IF(INDEX('IB (Input)'!$A:$T,ROW(),IB_Symbol_Column)="","",INDEX('IB (Input)'!$A:$T,ROW(),IB_Symbol_Column))</f>
        <v/>
      </c>
      <c r="K447" s="17" t="str" cm="1">
        <f t="array" ref="K447">IF(INDEX('IB (Input)'!$A:$T,ROW(),IB_Quantity_Column)="","",INDEX('IB (Input)'!$A:$T,ROW(),IB_Quantity_Column))</f>
        <v/>
      </c>
      <c r="L447" s="17" t="str" cm="1">
        <f t="array" ref="L447">IF(INDEX('IB (Input)'!$A:$T,ROW(),IB_TradePrice_Column)="","",INDEX('IB (Input)'!$A:$T,ROW(),IB_TradePrice_Column))</f>
        <v/>
      </c>
      <c r="M447" s="17" t="str" cm="1">
        <f t="array" ref="M447">IF(INDEX('IB (Input)'!$A:$T,ROW(),IB_Commission_Column)="","",INDEX('IB (Input)'!$A:$T,ROW(),IB_Commission_Column))</f>
        <v/>
      </c>
      <c r="N447" s="17" t="str" cm="1">
        <f t="array" ref="N447">IF(INDEX('IB (Input)'!$A:$T,ROW(),IB_Taxes_Column)="","",INDEX('IB (Input)'!$A:$T,ROW(),IB_Taxes_Column))</f>
        <v/>
      </c>
      <c r="O447" s="17" t="str" cm="1">
        <f t="array" ref="O447">IF(INDEX('IB (Input)'!$A:$T,ROW(),IB_Currency_Column)="","",INDEX('IB (Input)'!$A:$T,ROW(),IB_Currency_Column))</f>
        <v/>
      </c>
      <c r="P447" s="17" t="str" cm="1">
        <f t="array" ref="P447">IF(INDEX('IB (Input)'!$A:$T,ROW(),IB_IB_Commission_Currency)="","",INDEX('IB (Input)'!$A:$T,ROW(),IB_IB_Commission_Currency))</f>
        <v/>
      </c>
      <c r="R447" s="17" t="str" cm="1">
        <f t="array" ref="R447">IFERROR(IF(O447="GBP",1,INDEX('HMRC FX Rate'!F:F,MATCH(LEFT(I447,6)&amp;O447,'HMRC FX Rate'!A:A,0))),"")</f>
        <v/>
      </c>
      <c r="S447" s="17" t="str" cm="1">
        <f t="array" ref="S447">IFERROR(IF(P447="GBP",1,INDEX('HMRC FX Rate'!F:F,MATCH(LEFT(I447,6)&amp;P447,'HMRC FX Rate'!A:A,0))),"")</f>
        <v/>
      </c>
    </row>
    <row r="448" spans="1:19">
      <c r="A448" s="17" t="str">
        <f t="shared" si="56"/>
        <v/>
      </c>
      <c r="B448" s="17" t="str">
        <f t="shared" si="57"/>
        <v/>
      </c>
      <c r="C448" s="17" t="str">
        <f t="shared" si="58"/>
        <v/>
      </c>
      <c r="D448" s="17" t="str">
        <f t="shared" si="59"/>
        <v/>
      </c>
      <c r="E448" s="17" t="str">
        <f t="shared" si="60"/>
        <v/>
      </c>
      <c r="F448" s="17" t="str">
        <f t="shared" si="61"/>
        <v/>
      </c>
      <c r="G448" s="17" t="str">
        <f t="shared" si="62"/>
        <v/>
      </c>
      <c r="I448" s="17" t="str" cm="1">
        <f t="array" ref="I448">IF(INDEX('IB (Input)'!$A:$T,ROW(),IB_TradeDate_Column)="","",INDEX('IB (Input)'!$A:$T,ROW(),IB_TradeDate_Column))</f>
        <v/>
      </c>
      <c r="J448" s="17" t="str" cm="1">
        <f t="array" ref="J448">IF(INDEX('IB (Input)'!$A:$T,ROW(),IB_Symbol_Column)="","",INDEX('IB (Input)'!$A:$T,ROW(),IB_Symbol_Column))</f>
        <v/>
      </c>
      <c r="K448" s="17" t="str" cm="1">
        <f t="array" ref="K448">IF(INDEX('IB (Input)'!$A:$T,ROW(),IB_Quantity_Column)="","",INDEX('IB (Input)'!$A:$T,ROW(),IB_Quantity_Column))</f>
        <v/>
      </c>
      <c r="L448" s="17" t="str" cm="1">
        <f t="array" ref="L448">IF(INDEX('IB (Input)'!$A:$T,ROW(),IB_TradePrice_Column)="","",INDEX('IB (Input)'!$A:$T,ROW(),IB_TradePrice_Column))</f>
        <v/>
      </c>
      <c r="M448" s="17" t="str" cm="1">
        <f t="array" ref="M448">IF(INDEX('IB (Input)'!$A:$T,ROW(),IB_Commission_Column)="","",INDEX('IB (Input)'!$A:$T,ROW(),IB_Commission_Column))</f>
        <v/>
      </c>
      <c r="N448" s="17" t="str" cm="1">
        <f t="array" ref="N448">IF(INDEX('IB (Input)'!$A:$T,ROW(),IB_Taxes_Column)="","",INDEX('IB (Input)'!$A:$T,ROW(),IB_Taxes_Column))</f>
        <v/>
      </c>
      <c r="O448" s="17" t="str" cm="1">
        <f t="array" ref="O448">IF(INDEX('IB (Input)'!$A:$T,ROW(),IB_Currency_Column)="","",INDEX('IB (Input)'!$A:$T,ROW(),IB_Currency_Column))</f>
        <v/>
      </c>
      <c r="P448" s="17" t="str" cm="1">
        <f t="array" ref="P448">IF(INDEX('IB (Input)'!$A:$T,ROW(),IB_IB_Commission_Currency)="","",INDEX('IB (Input)'!$A:$T,ROW(),IB_IB_Commission_Currency))</f>
        <v/>
      </c>
      <c r="R448" s="17" t="str" cm="1">
        <f t="array" ref="R448">IFERROR(IF(O448="GBP",1,INDEX('HMRC FX Rate'!F:F,MATCH(LEFT(I448,6)&amp;O448,'HMRC FX Rate'!A:A,0))),"")</f>
        <v/>
      </c>
      <c r="S448" s="17" t="str" cm="1">
        <f t="array" ref="S448">IFERROR(IF(P448="GBP",1,INDEX('HMRC FX Rate'!F:F,MATCH(LEFT(I448,6)&amp;P448,'HMRC FX Rate'!A:A,0))),"")</f>
        <v/>
      </c>
    </row>
    <row r="449" spans="1:19">
      <c r="A449" s="17" t="str">
        <f t="shared" si="56"/>
        <v/>
      </c>
      <c r="B449" s="17" t="str">
        <f t="shared" si="57"/>
        <v/>
      </c>
      <c r="C449" s="17" t="str">
        <f t="shared" si="58"/>
        <v/>
      </c>
      <c r="D449" s="17" t="str">
        <f t="shared" si="59"/>
        <v/>
      </c>
      <c r="E449" s="17" t="str">
        <f t="shared" si="60"/>
        <v/>
      </c>
      <c r="F449" s="17" t="str">
        <f t="shared" si="61"/>
        <v/>
      </c>
      <c r="G449" s="17" t="str">
        <f t="shared" si="62"/>
        <v/>
      </c>
      <c r="I449" s="17" t="str" cm="1">
        <f t="array" ref="I449">IF(INDEX('IB (Input)'!$A:$T,ROW(),IB_TradeDate_Column)="","",INDEX('IB (Input)'!$A:$T,ROW(),IB_TradeDate_Column))</f>
        <v/>
      </c>
      <c r="J449" s="17" t="str" cm="1">
        <f t="array" ref="J449">IF(INDEX('IB (Input)'!$A:$T,ROW(),IB_Symbol_Column)="","",INDEX('IB (Input)'!$A:$T,ROW(),IB_Symbol_Column))</f>
        <v/>
      </c>
      <c r="K449" s="17" t="str" cm="1">
        <f t="array" ref="K449">IF(INDEX('IB (Input)'!$A:$T,ROW(),IB_Quantity_Column)="","",INDEX('IB (Input)'!$A:$T,ROW(),IB_Quantity_Column))</f>
        <v/>
      </c>
      <c r="L449" s="17" t="str" cm="1">
        <f t="array" ref="L449">IF(INDEX('IB (Input)'!$A:$T,ROW(),IB_TradePrice_Column)="","",INDEX('IB (Input)'!$A:$T,ROW(),IB_TradePrice_Column))</f>
        <v/>
      </c>
      <c r="M449" s="17" t="str" cm="1">
        <f t="array" ref="M449">IF(INDEX('IB (Input)'!$A:$T,ROW(),IB_Commission_Column)="","",INDEX('IB (Input)'!$A:$T,ROW(),IB_Commission_Column))</f>
        <v/>
      </c>
      <c r="N449" s="17" t="str" cm="1">
        <f t="array" ref="N449">IF(INDEX('IB (Input)'!$A:$T,ROW(),IB_Taxes_Column)="","",INDEX('IB (Input)'!$A:$T,ROW(),IB_Taxes_Column))</f>
        <v/>
      </c>
      <c r="O449" s="17" t="str" cm="1">
        <f t="array" ref="O449">IF(INDEX('IB (Input)'!$A:$T,ROW(),IB_Currency_Column)="","",INDEX('IB (Input)'!$A:$T,ROW(),IB_Currency_Column))</f>
        <v/>
      </c>
      <c r="P449" s="17" t="str" cm="1">
        <f t="array" ref="P449">IF(INDEX('IB (Input)'!$A:$T,ROW(),IB_IB_Commission_Currency)="","",INDEX('IB (Input)'!$A:$T,ROW(),IB_IB_Commission_Currency))</f>
        <v/>
      </c>
      <c r="R449" s="17" t="str" cm="1">
        <f t="array" ref="R449">IFERROR(IF(O449="GBP",1,INDEX('HMRC FX Rate'!F:F,MATCH(LEFT(I449,6)&amp;O449,'HMRC FX Rate'!A:A,0))),"")</f>
        <v/>
      </c>
      <c r="S449" s="17" t="str" cm="1">
        <f t="array" ref="S449">IFERROR(IF(P449="GBP",1,INDEX('HMRC FX Rate'!F:F,MATCH(LEFT(I449,6)&amp;P449,'HMRC FX Rate'!A:A,0))),"")</f>
        <v/>
      </c>
    </row>
    <row r="450" spans="1:19">
      <c r="A450" s="17" t="str">
        <f t="shared" si="56"/>
        <v/>
      </c>
      <c r="B450" s="17" t="str">
        <f t="shared" si="57"/>
        <v/>
      </c>
      <c r="C450" s="17" t="str">
        <f t="shared" si="58"/>
        <v/>
      </c>
      <c r="D450" s="17" t="str">
        <f t="shared" si="59"/>
        <v/>
      </c>
      <c r="E450" s="17" t="str">
        <f t="shared" si="60"/>
        <v/>
      </c>
      <c r="F450" s="17" t="str">
        <f t="shared" si="61"/>
        <v/>
      </c>
      <c r="G450" s="17" t="str">
        <f t="shared" si="62"/>
        <v/>
      </c>
      <c r="I450" s="17" t="str" cm="1">
        <f t="array" ref="I450">IF(INDEX('IB (Input)'!$A:$T,ROW(),IB_TradeDate_Column)="","",INDEX('IB (Input)'!$A:$T,ROW(),IB_TradeDate_Column))</f>
        <v/>
      </c>
      <c r="J450" s="17" t="str" cm="1">
        <f t="array" ref="J450">IF(INDEX('IB (Input)'!$A:$T,ROW(),IB_Symbol_Column)="","",INDEX('IB (Input)'!$A:$T,ROW(),IB_Symbol_Column))</f>
        <v/>
      </c>
      <c r="K450" s="17" t="str" cm="1">
        <f t="array" ref="K450">IF(INDEX('IB (Input)'!$A:$T,ROW(),IB_Quantity_Column)="","",INDEX('IB (Input)'!$A:$T,ROW(),IB_Quantity_Column))</f>
        <v/>
      </c>
      <c r="L450" s="17" t="str" cm="1">
        <f t="array" ref="L450">IF(INDEX('IB (Input)'!$A:$T,ROW(),IB_TradePrice_Column)="","",INDEX('IB (Input)'!$A:$T,ROW(),IB_TradePrice_Column))</f>
        <v/>
      </c>
      <c r="M450" s="17" t="str" cm="1">
        <f t="array" ref="M450">IF(INDEX('IB (Input)'!$A:$T,ROW(),IB_Commission_Column)="","",INDEX('IB (Input)'!$A:$T,ROW(),IB_Commission_Column))</f>
        <v/>
      </c>
      <c r="N450" s="17" t="str" cm="1">
        <f t="array" ref="N450">IF(INDEX('IB (Input)'!$A:$T,ROW(),IB_Taxes_Column)="","",INDEX('IB (Input)'!$A:$T,ROW(),IB_Taxes_Column))</f>
        <v/>
      </c>
      <c r="O450" s="17" t="str" cm="1">
        <f t="array" ref="O450">IF(INDEX('IB (Input)'!$A:$T,ROW(),IB_Currency_Column)="","",INDEX('IB (Input)'!$A:$T,ROW(),IB_Currency_Column))</f>
        <v/>
      </c>
      <c r="P450" s="17" t="str" cm="1">
        <f t="array" ref="P450">IF(INDEX('IB (Input)'!$A:$T,ROW(),IB_IB_Commission_Currency)="","",INDEX('IB (Input)'!$A:$T,ROW(),IB_IB_Commission_Currency))</f>
        <v/>
      </c>
      <c r="R450" s="17" t="str" cm="1">
        <f t="array" ref="R450">IFERROR(IF(O450="GBP",1,INDEX('HMRC FX Rate'!F:F,MATCH(LEFT(I450,6)&amp;O450,'HMRC FX Rate'!A:A,0))),"")</f>
        <v/>
      </c>
      <c r="S450" s="17" t="str" cm="1">
        <f t="array" ref="S450">IFERROR(IF(P450="GBP",1,INDEX('HMRC FX Rate'!F:F,MATCH(LEFT(I450,6)&amp;P450,'HMRC FX Rate'!A:A,0))),"")</f>
        <v/>
      </c>
    </row>
    <row r="451" spans="1:19">
      <c r="A451" s="17" t="str">
        <f t="shared" si="56"/>
        <v/>
      </c>
      <c r="B451" s="17" t="str">
        <f t="shared" si="57"/>
        <v/>
      </c>
      <c r="C451" s="17" t="str">
        <f t="shared" si="58"/>
        <v/>
      </c>
      <c r="D451" s="17" t="str">
        <f t="shared" si="59"/>
        <v/>
      </c>
      <c r="E451" s="17" t="str">
        <f t="shared" si="60"/>
        <v/>
      </c>
      <c r="F451" s="17" t="str">
        <f t="shared" si="61"/>
        <v/>
      </c>
      <c r="G451" s="17" t="str">
        <f t="shared" si="62"/>
        <v/>
      </c>
      <c r="I451" s="17" t="str" cm="1">
        <f t="array" ref="I451">IF(INDEX('IB (Input)'!$A:$T,ROW(),IB_TradeDate_Column)="","",INDEX('IB (Input)'!$A:$T,ROW(),IB_TradeDate_Column))</f>
        <v/>
      </c>
      <c r="J451" s="17" t="str" cm="1">
        <f t="array" ref="J451">IF(INDEX('IB (Input)'!$A:$T,ROW(),IB_Symbol_Column)="","",INDEX('IB (Input)'!$A:$T,ROW(),IB_Symbol_Column))</f>
        <v/>
      </c>
      <c r="K451" s="17" t="str" cm="1">
        <f t="array" ref="K451">IF(INDEX('IB (Input)'!$A:$T,ROW(),IB_Quantity_Column)="","",INDEX('IB (Input)'!$A:$T,ROW(),IB_Quantity_Column))</f>
        <v/>
      </c>
      <c r="L451" s="17" t="str" cm="1">
        <f t="array" ref="L451">IF(INDEX('IB (Input)'!$A:$T,ROW(),IB_TradePrice_Column)="","",INDEX('IB (Input)'!$A:$T,ROW(),IB_TradePrice_Column))</f>
        <v/>
      </c>
      <c r="M451" s="17" t="str" cm="1">
        <f t="array" ref="M451">IF(INDEX('IB (Input)'!$A:$T,ROW(),IB_Commission_Column)="","",INDEX('IB (Input)'!$A:$T,ROW(),IB_Commission_Column))</f>
        <v/>
      </c>
      <c r="N451" s="17" t="str" cm="1">
        <f t="array" ref="N451">IF(INDEX('IB (Input)'!$A:$T,ROW(),IB_Taxes_Column)="","",INDEX('IB (Input)'!$A:$T,ROW(),IB_Taxes_Column))</f>
        <v/>
      </c>
      <c r="O451" s="17" t="str" cm="1">
        <f t="array" ref="O451">IF(INDEX('IB (Input)'!$A:$T,ROW(),IB_Currency_Column)="","",INDEX('IB (Input)'!$A:$T,ROW(),IB_Currency_Column))</f>
        <v/>
      </c>
      <c r="P451" s="17" t="str" cm="1">
        <f t="array" ref="P451">IF(INDEX('IB (Input)'!$A:$T,ROW(),IB_IB_Commission_Currency)="","",INDEX('IB (Input)'!$A:$T,ROW(),IB_IB_Commission_Currency))</f>
        <v/>
      </c>
      <c r="R451" s="17" t="str" cm="1">
        <f t="array" ref="R451">IFERROR(IF(O451="GBP",1,INDEX('HMRC FX Rate'!F:F,MATCH(LEFT(I451,6)&amp;O451,'HMRC FX Rate'!A:A,0))),"")</f>
        <v/>
      </c>
      <c r="S451" s="17" t="str" cm="1">
        <f t="array" ref="S451">IFERROR(IF(P451="GBP",1,INDEX('HMRC FX Rate'!F:F,MATCH(LEFT(I451,6)&amp;P451,'HMRC FX Rate'!A:A,0))),"")</f>
        <v/>
      </c>
    </row>
    <row r="452" spans="1:19">
      <c r="A452" s="17" t="str">
        <f t="shared" si="56"/>
        <v/>
      </c>
      <c r="B452" s="17" t="str">
        <f t="shared" si="57"/>
        <v/>
      </c>
      <c r="C452" s="17" t="str">
        <f t="shared" si="58"/>
        <v/>
      </c>
      <c r="D452" s="17" t="str">
        <f t="shared" si="59"/>
        <v/>
      </c>
      <c r="E452" s="17" t="str">
        <f t="shared" si="60"/>
        <v/>
      </c>
      <c r="F452" s="17" t="str">
        <f t="shared" si="61"/>
        <v/>
      </c>
      <c r="G452" s="17" t="str">
        <f t="shared" si="62"/>
        <v/>
      </c>
      <c r="I452" s="17" t="str" cm="1">
        <f t="array" ref="I452">IF(INDEX('IB (Input)'!$A:$T,ROW(),IB_TradeDate_Column)="","",INDEX('IB (Input)'!$A:$T,ROW(),IB_TradeDate_Column))</f>
        <v/>
      </c>
      <c r="J452" s="17" t="str" cm="1">
        <f t="array" ref="J452">IF(INDEX('IB (Input)'!$A:$T,ROW(),IB_Symbol_Column)="","",INDEX('IB (Input)'!$A:$T,ROW(),IB_Symbol_Column))</f>
        <v/>
      </c>
      <c r="K452" s="17" t="str" cm="1">
        <f t="array" ref="K452">IF(INDEX('IB (Input)'!$A:$T,ROW(),IB_Quantity_Column)="","",INDEX('IB (Input)'!$A:$T,ROW(),IB_Quantity_Column))</f>
        <v/>
      </c>
      <c r="L452" s="17" t="str" cm="1">
        <f t="array" ref="L452">IF(INDEX('IB (Input)'!$A:$T,ROW(),IB_TradePrice_Column)="","",INDEX('IB (Input)'!$A:$T,ROW(),IB_TradePrice_Column))</f>
        <v/>
      </c>
      <c r="M452" s="17" t="str" cm="1">
        <f t="array" ref="M452">IF(INDEX('IB (Input)'!$A:$T,ROW(),IB_Commission_Column)="","",INDEX('IB (Input)'!$A:$T,ROW(),IB_Commission_Column))</f>
        <v/>
      </c>
      <c r="N452" s="17" t="str" cm="1">
        <f t="array" ref="N452">IF(INDEX('IB (Input)'!$A:$T,ROW(),IB_Taxes_Column)="","",INDEX('IB (Input)'!$A:$T,ROW(),IB_Taxes_Column))</f>
        <v/>
      </c>
      <c r="O452" s="17" t="str" cm="1">
        <f t="array" ref="O452">IF(INDEX('IB (Input)'!$A:$T,ROW(),IB_Currency_Column)="","",INDEX('IB (Input)'!$A:$T,ROW(),IB_Currency_Column))</f>
        <v/>
      </c>
      <c r="P452" s="17" t="str" cm="1">
        <f t="array" ref="P452">IF(INDEX('IB (Input)'!$A:$T,ROW(),IB_IB_Commission_Currency)="","",INDEX('IB (Input)'!$A:$T,ROW(),IB_IB_Commission_Currency))</f>
        <v/>
      </c>
      <c r="R452" s="17" t="str" cm="1">
        <f t="array" ref="R452">IFERROR(IF(O452="GBP",1,INDEX('HMRC FX Rate'!F:F,MATCH(LEFT(I452,6)&amp;O452,'HMRC FX Rate'!A:A,0))),"")</f>
        <v/>
      </c>
      <c r="S452" s="17" t="str" cm="1">
        <f t="array" ref="S452">IFERROR(IF(P452="GBP",1,INDEX('HMRC FX Rate'!F:F,MATCH(LEFT(I452,6)&amp;P452,'HMRC FX Rate'!A:A,0))),"")</f>
        <v/>
      </c>
    </row>
    <row r="453" spans="1:19">
      <c r="A453" s="17" t="str">
        <f t="shared" si="56"/>
        <v/>
      </c>
      <c r="B453" s="17" t="str">
        <f t="shared" si="57"/>
        <v/>
      </c>
      <c r="C453" s="17" t="str">
        <f t="shared" si="58"/>
        <v/>
      </c>
      <c r="D453" s="17" t="str">
        <f t="shared" si="59"/>
        <v/>
      </c>
      <c r="E453" s="17" t="str">
        <f t="shared" si="60"/>
        <v/>
      </c>
      <c r="F453" s="17" t="str">
        <f t="shared" si="61"/>
        <v/>
      </c>
      <c r="G453" s="17" t="str">
        <f t="shared" si="62"/>
        <v/>
      </c>
      <c r="I453" s="17" t="str" cm="1">
        <f t="array" ref="I453">IF(INDEX('IB (Input)'!$A:$T,ROW(),IB_TradeDate_Column)="","",INDEX('IB (Input)'!$A:$T,ROW(),IB_TradeDate_Column))</f>
        <v/>
      </c>
      <c r="J453" s="17" t="str" cm="1">
        <f t="array" ref="J453">IF(INDEX('IB (Input)'!$A:$T,ROW(),IB_Symbol_Column)="","",INDEX('IB (Input)'!$A:$T,ROW(),IB_Symbol_Column))</f>
        <v/>
      </c>
      <c r="K453" s="17" t="str" cm="1">
        <f t="array" ref="K453">IF(INDEX('IB (Input)'!$A:$T,ROW(),IB_Quantity_Column)="","",INDEX('IB (Input)'!$A:$T,ROW(),IB_Quantity_Column))</f>
        <v/>
      </c>
      <c r="L453" s="17" t="str" cm="1">
        <f t="array" ref="L453">IF(INDEX('IB (Input)'!$A:$T,ROW(),IB_TradePrice_Column)="","",INDEX('IB (Input)'!$A:$T,ROW(),IB_TradePrice_Column))</f>
        <v/>
      </c>
      <c r="M453" s="17" t="str" cm="1">
        <f t="array" ref="M453">IF(INDEX('IB (Input)'!$A:$T,ROW(),IB_Commission_Column)="","",INDEX('IB (Input)'!$A:$T,ROW(),IB_Commission_Column))</f>
        <v/>
      </c>
      <c r="N453" s="17" t="str" cm="1">
        <f t="array" ref="N453">IF(INDEX('IB (Input)'!$A:$T,ROW(),IB_Taxes_Column)="","",INDEX('IB (Input)'!$A:$T,ROW(),IB_Taxes_Column))</f>
        <v/>
      </c>
      <c r="O453" s="17" t="str" cm="1">
        <f t="array" ref="O453">IF(INDEX('IB (Input)'!$A:$T,ROW(),IB_Currency_Column)="","",INDEX('IB (Input)'!$A:$T,ROW(),IB_Currency_Column))</f>
        <v/>
      </c>
      <c r="P453" s="17" t="str" cm="1">
        <f t="array" ref="P453">IF(INDEX('IB (Input)'!$A:$T,ROW(),IB_IB_Commission_Currency)="","",INDEX('IB (Input)'!$A:$T,ROW(),IB_IB_Commission_Currency))</f>
        <v/>
      </c>
      <c r="R453" s="17" t="str" cm="1">
        <f t="array" ref="R453">IFERROR(IF(O453="GBP",1,INDEX('HMRC FX Rate'!F:F,MATCH(LEFT(I453,6)&amp;O453,'HMRC FX Rate'!A:A,0))),"")</f>
        <v/>
      </c>
      <c r="S453" s="17" t="str" cm="1">
        <f t="array" ref="S453">IFERROR(IF(P453="GBP",1,INDEX('HMRC FX Rate'!F:F,MATCH(LEFT(I453,6)&amp;P453,'HMRC FX Rate'!A:A,0))),"")</f>
        <v/>
      </c>
    </row>
    <row r="454" spans="1:19">
      <c r="A454" s="17" t="str">
        <f t="shared" si="56"/>
        <v/>
      </c>
      <c r="B454" s="17" t="str">
        <f t="shared" si="57"/>
        <v/>
      </c>
      <c r="C454" s="17" t="str">
        <f t="shared" si="58"/>
        <v/>
      </c>
      <c r="D454" s="17" t="str">
        <f t="shared" si="59"/>
        <v/>
      </c>
      <c r="E454" s="17" t="str">
        <f t="shared" si="60"/>
        <v/>
      </c>
      <c r="F454" s="17" t="str">
        <f t="shared" si="61"/>
        <v/>
      </c>
      <c r="G454" s="17" t="str">
        <f t="shared" si="62"/>
        <v/>
      </c>
      <c r="I454" s="17" t="str" cm="1">
        <f t="array" ref="I454">IF(INDEX('IB (Input)'!$A:$T,ROW(),IB_TradeDate_Column)="","",INDEX('IB (Input)'!$A:$T,ROW(),IB_TradeDate_Column))</f>
        <v/>
      </c>
      <c r="J454" s="17" t="str" cm="1">
        <f t="array" ref="J454">IF(INDEX('IB (Input)'!$A:$T,ROW(),IB_Symbol_Column)="","",INDEX('IB (Input)'!$A:$T,ROW(),IB_Symbol_Column))</f>
        <v/>
      </c>
      <c r="K454" s="17" t="str" cm="1">
        <f t="array" ref="K454">IF(INDEX('IB (Input)'!$A:$T,ROW(),IB_Quantity_Column)="","",INDEX('IB (Input)'!$A:$T,ROW(),IB_Quantity_Column))</f>
        <v/>
      </c>
      <c r="L454" s="17" t="str" cm="1">
        <f t="array" ref="L454">IF(INDEX('IB (Input)'!$A:$T,ROW(),IB_TradePrice_Column)="","",INDEX('IB (Input)'!$A:$T,ROW(),IB_TradePrice_Column))</f>
        <v/>
      </c>
      <c r="M454" s="17" t="str" cm="1">
        <f t="array" ref="M454">IF(INDEX('IB (Input)'!$A:$T,ROW(),IB_Commission_Column)="","",INDEX('IB (Input)'!$A:$T,ROW(),IB_Commission_Column))</f>
        <v/>
      </c>
      <c r="N454" s="17" t="str" cm="1">
        <f t="array" ref="N454">IF(INDEX('IB (Input)'!$A:$T,ROW(),IB_Taxes_Column)="","",INDEX('IB (Input)'!$A:$T,ROW(),IB_Taxes_Column))</f>
        <v/>
      </c>
      <c r="O454" s="17" t="str" cm="1">
        <f t="array" ref="O454">IF(INDEX('IB (Input)'!$A:$T,ROW(),IB_Currency_Column)="","",INDEX('IB (Input)'!$A:$T,ROW(),IB_Currency_Column))</f>
        <v/>
      </c>
      <c r="P454" s="17" t="str" cm="1">
        <f t="array" ref="P454">IF(INDEX('IB (Input)'!$A:$T,ROW(),IB_IB_Commission_Currency)="","",INDEX('IB (Input)'!$A:$T,ROW(),IB_IB_Commission_Currency))</f>
        <v/>
      </c>
      <c r="R454" s="17" t="str" cm="1">
        <f t="array" ref="R454">IFERROR(IF(O454="GBP",1,INDEX('HMRC FX Rate'!F:F,MATCH(LEFT(I454,6)&amp;O454,'HMRC FX Rate'!A:A,0))),"")</f>
        <v/>
      </c>
      <c r="S454" s="17" t="str" cm="1">
        <f t="array" ref="S454">IFERROR(IF(P454="GBP",1,INDEX('HMRC FX Rate'!F:F,MATCH(LEFT(I454,6)&amp;P454,'HMRC FX Rate'!A:A,0))),"")</f>
        <v/>
      </c>
    </row>
    <row r="455" spans="1:19">
      <c r="A455" s="17" t="str">
        <f t="shared" si="56"/>
        <v/>
      </c>
      <c r="B455" s="17" t="str">
        <f t="shared" si="57"/>
        <v/>
      </c>
      <c r="C455" s="17" t="str">
        <f t="shared" si="58"/>
        <v/>
      </c>
      <c r="D455" s="17" t="str">
        <f t="shared" si="59"/>
        <v/>
      </c>
      <c r="E455" s="17" t="str">
        <f t="shared" si="60"/>
        <v/>
      </c>
      <c r="F455" s="17" t="str">
        <f t="shared" si="61"/>
        <v/>
      </c>
      <c r="G455" s="17" t="str">
        <f t="shared" si="62"/>
        <v/>
      </c>
      <c r="I455" s="17" t="str" cm="1">
        <f t="array" ref="I455">IF(INDEX('IB (Input)'!$A:$T,ROW(),IB_TradeDate_Column)="","",INDEX('IB (Input)'!$A:$T,ROW(),IB_TradeDate_Column))</f>
        <v/>
      </c>
      <c r="J455" s="17" t="str" cm="1">
        <f t="array" ref="J455">IF(INDEX('IB (Input)'!$A:$T,ROW(),IB_Symbol_Column)="","",INDEX('IB (Input)'!$A:$T,ROW(),IB_Symbol_Column))</f>
        <v/>
      </c>
      <c r="K455" s="17" t="str" cm="1">
        <f t="array" ref="K455">IF(INDEX('IB (Input)'!$A:$T,ROW(),IB_Quantity_Column)="","",INDEX('IB (Input)'!$A:$T,ROW(),IB_Quantity_Column))</f>
        <v/>
      </c>
      <c r="L455" s="17" t="str" cm="1">
        <f t="array" ref="L455">IF(INDEX('IB (Input)'!$A:$T,ROW(),IB_TradePrice_Column)="","",INDEX('IB (Input)'!$A:$T,ROW(),IB_TradePrice_Column))</f>
        <v/>
      </c>
      <c r="M455" s="17" t="str" cm="1">
        <f t="array" ref="M455">IF(INDEX('IB (Input)'!$A:$T,ROW(),IB_Commission_Column)="","",INDEX('IB (Input)'!$A:$T,ROW(),IB_Commission_Column))</f>
        <v/>
      </c>
      <c r="N455" s="17" t="str" cm="1">
        <f t="array" ref="N455">IF(INDEX('IB (Input)'!$A:$T,ROW(),IB_Taxes_Column)="","",INDEX('IB (Input)'!$A:$T,ROW(),IB_Taxes_Column))</f>
        <v/>
      </c>
      <c r="O455" s="17" t="str" cm="1">
        <f t="array" ref="O455">IF(INDEX('IB (Input)'!$A:$T,ROW(),IB_Currency_Column)="","",INDEX('IB (Input)'!$A:$T,ROW(),IB_Currency_Column))</f>
        <v/>
      </c>
      <c r="P455" s="17" t="str" cm="1">
        <f t="array" ref="P455">IF(INDEX('IB (Input)'!$A:$T,ROW(),IB_IB_Commission_Currency)="","",INDEX('IB (Input)'!$A:$T,ROW(),IB_IB_Commission_Currency))</f>
        <v/>
      </c>
      <c r="R455" s="17" t="str" cm="1">
        <f t="array" ref="R455">IFERROR(IF(O455="GBP",1,INDEX('HMRC FX Rate'!F:F,MATCH(LEFT(I455,6)&amp;O455,'HMRC FX Rate'!A:A,0))),"")</f>
        <v/>
      </c>
      <c r="S455" s="17" t="str" cm="1">
        <f t="array" ref="S455">IFERROR(IF(P455="GBP",1,INDEX('HMRC FX Rate'!F:F,MATCH(LEFT(I455,6)&amp;P455,'HMRC FX Rate'!A:A,0))),"")</f>
        <v/>
      </c>
    </row>
    <row r="456" spans="1:19">
      <c r="A456" s="17" t="str">
        <f t="shared" si="56"/>
        <v/>
      </c>
      <c r="B456" s="17" t="str">
        <f t="shared" si="57"/>
        <v/>
      </c>
      <c r="C456" s="17" t="str">
        <f t="shared" si="58"/>
        <v/>
      </c>
      <c r="D456" s="17" t="str">
        <f t="shared" si="59"/>
        <v/>
      </c>
      <c r="E456" s="17" t="str">
        <f t="shared" si="60"/>
        <v/>
      </c>
      <c r="F456" s="17" t="str">
        <f t="shared" si="61"/>
        <v/>
      </c>
      <c r="G456" s="17" t="str">
        <f t="shared" si="62"/>
        <v/>
      </c>
      <c r="I456" s="17" t="str" cm="1">
        <f t="array" ref="I456">IF(INDEX('IB (Input)'!$A:$T,ROW(),IB_TradeDate_Column)="","",INDEX('IB (Input)'!$A:$T,ROW(),IB_TradeDate_Column))</f>
        <v/>
      </c>
      <c r="J456" s="17" t="str" cm="1">
        <f t="array" ref="J456">IF(INDEX('IB (Input)'!$A:$T,ROW(),IB_Symbol_Column)="","",INDEX('IB (Input)'!$A:$T,ROW(),IB_Symbol_Column))</f>
        <v/>
      </c>
      <c r="K456" s="17" t="str" cm="1">
        <f t="array" ref="K456">IF(INDEX('IB (Input)'!$A:$T,ROW(),IB_Quantity_Column)="","",INDEX('IB (Input)'!$A:$T,ROW(),IB_Quantity_Column))</f>
        <v/>
      </c>
      <c r="L456" s="17" t="str" cm="1">
        <f t="array" ref="L456">IF(INDEX('IB (Input)'!$A:$T,ROW(),IB_TradePrice_Column)="","",INDEX('IB (Input)'!$A:$T,ROW(),IB_TradePrice_Column))</f>
        <v/>
      </c>
      <c r="M456" s="17" t="str" cm="1">
        <f t="array" ref="M456">IF(INDEX('IB (Input)'!$A:$T,ROW(),IB_Commission_Column)="","",INDEX('IB (Input)'!$A:$T,ROW(),IB_Commission_Column))</f>
        <v/>
      </c>
      <c r="N456" s="17" t="str" cm="1">
        <f t="array" ref="N456">IF(INDEX('IB (Input)'!$A:$T,ROW(),IB_Taxes_Column)="","",INDEX('IB (Input)'!$A:$T,ROW(),IB_Taxes_Column))</f>
        <v/>
      </c>
      <c r="O456" s="17" t="str" cm="1">
        <f t="array" ref="O456">IF(INDEX('IB (Input)'!$A:$T,ROW(),IB_Currency_Column)="","",INDEX('IB (Input)'!$A:$T,ROW(),IB_Currency_Column))</f>
        <v/>
      </c>
      <c r="P456" s="17" t="str" cm="1">
        <f t="array" ref="P456">IF(INDEX('IB (Input)'!$A:$T,ROW(),IB_IB_Commission_Currency)="","",INDEX('IB (Input)'!$A:$T,ROW(),IB_IB_Commission_Currency))</f>
        <v/>
      </c>
      <c r="R456" s="17" t="str" cm="1">
        <f t="array" ref="R456">IFERROR(IF(O456="GBP",1,INDEX('HMRC FX Rate'!F:F,MATCH(LEFT(I456,6)&amp;O456,'HMRC FX Rate'!A:A,0))),"")</f>
        <v/>
      </c>
      <c r="S456" s="17" t="str" cm="1">
        <f t="array" ref="S456">IFERROR(IF(P456="GBP",1,INDEX('HMRC FX Rate'!F:F,MATCH(LEFT(I456,6)&amp;P456,'HMRC FX Rate'!A:A,0))),"")</f>
        <v/>
      </c>
    </row>
    <row r="457" spans="1:19">
      <c r="A457" s="17" t="str">
        <f t="shared" si="56"/>
        <v/>
      </c>
      <c r="B457" s="17" t="str">
        <f t="shared" si="57"/>
        <v/>
      </c>
      <c r="C457" s="17" t="str">
        <f t="shared" si="58"/>
        <v/>
      </c>
      <c r="D457" s="17" t="str">
        <f t="shared" si="59"/>
        <v/>
      </c>
      <c r="E457" s="17" t="str">
        <f t="shared" si="60"/>
        <v/>
      </c>
      <c r="F457" s="17" t="str">
        <f t="shared" si="61"/>
        <v/>
      </c>
      <c r="G457" s="17" t="str">
        <f t="shared" si="62"/>
        <v/>
      </c>
      <c r="I457" s="17" t="str" cm="1">
        <f t="array" ref="I457">IF(INDEX('IB (Input)'!$A:$T,ROW(),IB_TradeDate_Column)="","",INDEX('IB (Input)'!$A:$T,ROW(),IB_TradeDate_Column))</f>
        <v/>
      </c>
      <c r="J457" s="17" t="str" cm="1">
        <f t="array" ref="J457">IF(INDEX('IB (Input)'!$A:$T,ROW(),IB_Symbol_Column)="","",INDEX('IB (Input)'!$A:$T,ROW(),IB_Symbol_Column))</f>
        <v/>
      </c>
      <c r="K457" s="17" t="str" cm="1">
        <f t="array" ref="K457">IF(INDEX('IB (Input)'!$A:$T,ROW(),IB_Quantity_Column)="","",INDEX('IB (Input)'!$A:$T,ROW(),IB_Quantity_Column))</f>
        <v/>
      </c>
      <c r="L457" s="17" t="str" cm="1">
        <f t="array" ref="L457">IF(INDEX('IB (Input)'!$A:$T,ROW(),IB_TradePrice_Column)="","",INDEX('IB (Input)'!$A:$T,ROW(),IB_TradePrice_Column))</f>
        <v/>
      </c>
      <c r="M457" s="17" t="str" cm="1">
        <f t="array" ref="M457">IF(INDEX('IB (Input)'!$A:$T,ROW(),IB_Commission_Column)="","",INDEX('IB (Input)'!$A:$T,ROW(),IB_Commission_Column))</f>
        <v/>
      </c>
      <c r="N457" s="17" t="str" cm="1">
        <f t="array" ref="N457">IF(INDEX('IB (Input)'!$A:$T,ROW(),IB_Taxes_Column)="","",INDEX('IB (Input)'!$A:$T,ROW(),IB_Taxes_Column))</f>
        <v/>
      </c>
      <c r="O457" s="17" t="str" cm="1">
        <f t="array" ref="O457">IF(INDEX('IB (Input)'!$A:$T,ROW(),IB_Currency_Column)="","",INDEX('IB (Input)'!$A:$T,ROW(),IB_Currency_Column))</f>
        <v/>
      </c>
      <c r="P457" s="17" t="str" cm="1">
        <f t="array" ref="P457">IF(INDEX('IB (Input)'!$A:$T,ROW(),IB_IB_Commission_Currency)="","",INDEX('IB (Input)'!$A:$T,ROW(),IB_IB_Commission_Currency))</f>
        <v/>
      </c>
      <c r="R457" s="17" t="str" cm="1">
        <f t="array" ref="R457">IFERROR(IF(O457="GBP",1,INDEX('HMRC FX Rate'!F:F,MATCH(LEFT(I457,6)&amp;O457,'HMRC FX Rate'!A:A,0))),"")</f>
        <v/>
      </c>
      <c r="S457" s="17" t="str" cm="1">
        <f t="array" ref="S457">IFERROR(IF(P457="GBP",1,INDEX('HMRC FX Rate'!F:F,MATCH(LEFT(I457,6)&amp;P457,'HMRC FX Rate'!A:A,0))),"")</f>
        <v/>
      </c>
    </row>
    <row r="458" spans="1:19">
      <c r="A458" s="17" t="str">
        <f t="shared" si="56"/>
        <v/>
      </c>
      <c r="B458" s="17" t="str">
        <f t="shared" si="57"/>
        <v/>
      </c>
      <c r="C458" s="17" t="str">
        <f t="shared" si="58"/>
        <v/>
      </c>
      <c r="D458" s="17" t="str">
        <f t="shared" si="59"/>
        <v/>
      </c>
      <c r="E458" s="17" t="str">
        <f t="shared" si="60"/>
        <v/>
      </c>
      <c r="F458" s="17" t="str">
        <f t="shared" si="61"/>
        <v/>
      </c>
      <c r="G458" s="17" t="str">
        <f t="shared" si="62"/>
        <v/>
      </c>
      <c r="I458" s="17" t="str" cm="1">
        <f t="array" ref="I458">IF(INDEX('IB (Input)'!$A:$T,ROW(),IB_TradeDate_Column)="","",INDEX('IB (Input)'!$A:$T,ROW(),IB_TradeDate_Column))</f>
        <v/>
      </c>
      <c r="J458" s="17" t="str" cm="1">
        <f t="array" ref="J458">IF(INDEX('IB (Input)'!$A:$T,ROW(),IB_Symbol_Column)="","",INDEX('IB (Input)'!$A:$T,ROW(),IB_Symbol_Column))</f>
        <v/>
      </c>
      <c r="K458" s="17" t="str" cm="1">
        <f t="array" ref="K458">IF(INDEX('IB (Input)'!$A:$T,ROW(),IB_Quantity_Column)="","",INDEX('IB (Input)'!$A:$T,ROW(),IB_Quantity_Column))</f>
        <v/>
      </c>
      <c r="L458" s="17" t="str" cm="1">
        <f t="array" ref="L458">IF(INDEX('IB (Input)'!$A:$T,ROW(),IB_TradePrice_Column)="","",INDEX('IB (Input)'!$A:$T,ROW(),IB_TradePrice_Column))</f>
        <v/>
      </c>
      <c r="M458" s="17" t="str" cm="1">
        <f t="array" ref="M458">IF(INDEX('IB (Input)'!$A:$T,ROW(),IB_Commission_Column)="","",INDEX('IB (Input)'!$A:$T,ROW(),IB_Commission_Column))</f>
        <v/>
      </c>
      <c r="N458" s="17" t="str" cm="1">
        <f t="array" ref="N458">IF(INDEX('IB (Input)'!$A:$T,ROW(),IB_Taxes_Column)="","",INDEX('IB (Input)'!$A:$T,ROW(),IB_Taxes_Column))</f>
        <v/>
      </c>
      <c r="O458" s="17" t="str" cm="1">
        <f t="array" ref="O458">IF(INDEX('IB (Input)'!$A:$T,ROW(),IB_Currency_Column)="","",INDEX('IB (Input)'!$A:$T,ROW(),IB_Currency_Column))</f>
        <v/>
      </c>
      <c r="P458" s="17" t="str" cm="1">
        <f t="array" ref="P458">IF(INDEX('IB (Input)'!$A:$T,ROW(),IB_IB_Commission_Currency)="","",INDEX('IB (Input)'!$A:$T,ROW(),IB_IB_Commission_Currency))</f>
        <v/>
      </c>
      <c r="R458" s="17" t="str" cm="1">
        <f t="array" ref="R458">IFERROR(IF(O458="GBP",1,INDEX('HMRC FX Rate'!F:F,MATCH(LEFT(I458,6)&amp;O458,'HMRC FX Rate'!A:A,0))),"")</f>
        <v/>
      </c>
      <c r="S458" s="17" t="str" cm="1">
        <f t="array" ref="S458">IFERROR(IF(P458="GBP",1,INDEX('HMRC FX Rate'!F:F,MATCH(LEFT(I458,6)&amp;P458,'HMRC FX Rate'!A:A,0))),"")</f>
        <v/>
      </c>
    </row>
    <row r="459" spans="1:19">
      <c r="A459" s="17" t="str">
        <f t="shared" si="56"/>
        <v/>
      </c>
      <c r="B459" s="17" t="str">
        <f t="shared" si="57"/>
        <v/>
      </c>
      <c r="C459" s="17" t="str">
        <f t="shared" si="58"/>
        <v/>
      </c>
      <c r="D459" s="17" t="str">
        <f t="shared" si="59"/>
        <v/>
      </c>
      <c r="E459" s="17" t="str">
        <f t="shared" si="60"/>
        <v/>
      </c>
      <c r="F459" s="17" t="str">
        <f t="shared" si="61"/>
        <v/>
      </c>
      <c r="G459" s="17" t="str">
        <f t="shared" si="62"/>
        <v/>
      </c>
      <c r="I459" s="17" t="str" cm="1">
        <f t="array" ref="I459">IF(INDEX('IB (Input)'!$A:$T,ROW(),IB_TradeDate_Column)="","",INDEX('IB (Input)'!$A:$T,ROW(),IB_TradeDate_Column))</f>
        <v/>
      </c>
      <c r="J459" s="17" t="str" cm="1">
        <f t="array" ref="J459">IF(INDEX('IB (Input)'!$A:$T,ROW(),IB_Symbol_Column)="","",INDEX('IB (Input)'!$A:$T,ROW(),IB_Symbol_Column))</f>
        <v/>
      </c>
      <c r="K459" s="17" t="str" cm="1">
        <f t="array" ref="K459">IF(INDEX('IB (Input)'!$A:$T,ROW(),IB_Quantity_Column)="","",INDEX('IB (Input)'!$A:$T,ROW(),IB_Quantity_Column))</f>
        <v/>
      </c>
      <c r="L459" s="17" t="str" cm="1">
        <f t="array" ref="L459">IF(INDEX('IB (Input)'!$A:$T,ROW(),IB_TradePrice_Column)="","",INDEX('IB (Input)'!$A:$T,ROW(),IB_TradePrice_Column))</f>
        <v/>
      </c>
      <c r="M459" s="17" t="str" cm="1">
        <f t="array" ref="M459">IF(INDEX('IB (Input)'!$A:$T,ROW(),IB_Commission_Column)="","",INDEX('IB (Input)'!$A:$T,ROW(),IB_Commission_Column))</f>
        <v/>
      </c>
      <c r="N459" s="17" t="str" cm="1">
        <f t="array" ref="N459">IF(INDEX('IB (Input)'!$A:$T,ROW(),IB_Taxes_Column)="","",INDEX('IB (Input)'!$A:$T,ROW(),IB_Taxes_Column))</f>
        <v/>
      </c>
      <c r="O459" s="17" t="str" cm="1">
        <f t="array" ref="O459">IF(INDEX('IB (Input)'!$A:$T,ROW(),IB_Currency_Column)="","",INDEX('IB (Input)'!$A:$T,ROW(),IB_Currency_Column))</f>
        <v/>
      </c>
      <c r="P459" s="17" t="str" cm="1">
        <f t="array" ref="P459">IF(INDEX('IB (Input)'!$A:$T,ROW(),IB_IB_Commission_Currency)="","",INDEX('IB (Input)'!$A:$T,ROW(),IB_IB_Commission_Currency))</f>
        <v/>
      </c>
      <c r="R459" s="17" t="str" cm="1">
        <f t="array" ref="R459">IFERROR(IF(O459="GBP",1,INDEX('HMRC FX Rate'!F:F,MATCH(LEFT(I459,6)&amp;O459,'HMRC FX Rate'!A:A,0))),"")</f>
        <v/>
      </c>
      <c r="S459" s="17" t="str" cm="1">
        <f t="array" ref="S459">IFERROR(IF(P459="GBP",1,INDEX('HMRC FX Rate'!F:F,MATCH(LEFT(I459,6)&amp;P459,'HMRC FX Rate'!A:A,0))),"")</f>
        <v/>
      </c>
    </row>
    <row r="460" spans="1:19">
      <c r="A460" s="17" t="str">
        <f t="shared" si="56"/>
        <v/>
      </c>
      <c r="B460" s="17" t="str">
        <f t="shared" si="57"/>
        <v/>
      </c>
      <c r="C460" s="17" t="str">
        <f t="shared" si="58"/>
        <v/>
      </c>
      <c r="D460" s="17" t="str">
        <f t="shared" si="59"/>
        <v/>
      </c>
      <c r="E460" s="17" t="str">
        <f t="shared" si="60"/>
        <v/>
      </c>
      <c r="F460" s="17" t="str">
        <f t="shared" si="61"/>
        <v/>
      </c>
      <c r="G460" s="17" t="str">
        <f t="shared" si="62"/>
        <v/>
      </c>
      <c r="I460" s="17" t="str" cm="1">
        <f t="array" ref="I460">IF(INDEX('IB (Input)'!$A:$T,ROW(),IB_TradeDate_Column)="","",INDEX('IB (Input)'!$A:$T,ROW(),IB_TradeDate_Column))</f>
        <v/>
      </c>
      <c r="J460" s="17" t="str" cm="1">
        <f t="array" ref="J460">IF(INDEX('IB (Input)'!$A:$T,ROW(),IB_Symbol_Column)="","",INDEX('IB (Input)'!$A:$T,ROW(),IB_Symbol_Column))</f>
        <v/>
      </c>
      <c r="K460" s="17" t="str" cm="1">
        <f t="array" ref="K460">IF(INDEX('IB (Input)'!$A:$T,ROW(),IB_Quantity_Column)="","",INDEX('IB (Input)'!$A:$T,ROW(),IB_Quantity_Column))</f>
        <v/>
      </c>
      <c r="L460" s="17" t="str" cm="1">
        <f t="array" ref="L460">IF(INDEX('IB (Input)'!$A:$T,ROW(),IB_TradePrice_Column)="","",INDEX('IB (Input)'!$A:$T,ROW(),IB_TradePrice_Column))</f>
        <v/>
      </c>
      <c r="M460" s="17" t="str" cm="1">
        <f t="array" ref="M460">IF(INDEX('IB (Input)'!$A:$T,ROW(),IB_Commission_Column)="","",INDEX('IB (Input)'!$A:$T,ROW(),IB_Commission_Column))</f>
        <v/>
      </c>
      <c r="N460" s="17" t="str" cm="1">
        <f t="array" ref="N460">IF(INDEX('IB (Input)'!$A:$T,ROW(),IB_Taxes_Column)="","",INDEX('IB (Input)'!$A:$T,ROW(),IB_Taxes_Column))</f>
        <v/>
      </c>
      <c r="O460" s="17" t="str" cm="1">
        <f t="array" ref="O460">IF(INDEX('IB (Input)'!$A:$T,ROW(),IB_Currency_Column)="","",INDEX('IB (Input)'!$A:$T,ROW(),IB_Currency_Column))</f>
        <v/>
      </c>
      <c r="P460" s="17" t="str" cm="1">
        <f t="array" ref="P460">IF(INDEX('IB (Input)'!$A:$T,ROW(),IB_IB_Commission_Currency)="","",INDEX('IB (Input)'!$A:$T,ROW(),IB_IB_Commission_Currency))</f>
        <v/>
      </c>
      <c r="R460" s="17" t="str" cm="1">
        <f t="array" ref="R460">IFERROR(IF(O460="GBP",1,INDEX('HMRC FX Rate'!F:F,MATCH(LEFT(I460,6)&amp;O460,'HMRC FX Rate'!A:A,0))),"")</f>
        <v/>
      </c>
      <c r="S460" s="17" t="str" cm="1">
        <f t="array" ref="S460">IFERROR(IF(P460="GBP",1,INDEX('HMRC FX Rate'!F:F,MATCH(LEFT(I460,6)&amp;P460,'HMRC FX Rate'!A:A,0))),"")</f>
        <v/>
      </c>
    </row>
    <row r="461" spans="1:19">
      <c r="A461" s="17" t="str">
        <f t="shared" si="56"/>
        <v/>
      </c>
      <c r="B461" s="17" t="str">
        <f t="shared" si="57"/>
        <v/>
      </c>
      <c r="C461" s="17" t="str">
        <f t="shared" si="58"/>
        <v/>
      </c>
      <c r="D461" s="17" t="str">
        <f t="shared" si="59"/>
        <v/>
      </c>
      <c r="E461" s="17" t="str">
        <f t="shared" si="60"/>
        <v/>
      </c>
      <c r="F461" s="17" t="str">
        <f t="shared" si="61"/>
        <v/>
      </c>
      <c r="G461" s="17" t="str">
        <f t="shared" si="62"/>
        <v/>
      </c>
      <c r="I461" s="17" t="str" cm="1">
        <f t="array" ref="I461">IF(INDEX('IB (Input)'!$A:$T,ROW(),IB_TradeDate_Column)="","",INDEX('IB (Input)'!$A:$T,ROW(),IB_TradeDate_Column))</f>
        <v/>
      </c>
      <c r="J461" s="17" t="str" cm="1">
        <f t="array" ref="J461">IF(INDEX('IB (Input)'!$A:$T,ROW(),IB_Symbol_Column)="","",INDEX('IB (Input)'!$A:$T,ROW(),IB_Symbol_Column))</f>
        <v/>
      </c>
      <c r="K461" s="17" t="str" cm="1">
        <f t="array" ref="K461">IF(INDEX('IB (Input)'!$A:$T,ROW(),IB_Quantity_Column)="","",INDEX('IB (Input)'!$A:$T,ROW(),IB_Quantity_Column))</f>
        <v/>
      </c>
      <c r="L461" s="17" t="str" cm="1">
        <f t="array" ref="L461">IF(INDEX('IB (Input)'!$A:$T,ROW(),IB_TradePrice_Column)="","",INDEX('IB (Input)'!$A:$T,ROW(),IB_TradePrice_Column))</f>
        <v/>
      </c>
      <c r="M461" s="17" t="str" cm="1">
        <f t="array" ref="M461">IF(INDEX('IB (Input)'!$A:$T,ROW(),IB_Commission_Column)="","",INDEX('IB (Input)'!$A:$T,ROW(),IB_Commission_Column))</f>
        <v/>
      </c>
      <c r="N461" s="17" t="str" cm="1">
        <f t="array" ref="N461">IF(INDEX('IB (Input)'!$A:$T,ROW(),IB_Taxes_Column)="","",INDEX('IB (Input)'!$A:$T,ROW(),IB_Taxes_Column))</f>
        <v/>
      </c>
      <c r="O461" s="17" t="str" cm="1">
        <f t="array" ref="O461">IF(INDEX('IB (Input)'!$A:$T,ROW(),IB_Currency_Column)="","",INDEX('IB (Input)'!$A:$T,ROW(),IB_Currency_Column))</f>
        <v/>
      </c>
      <c r="P461" s="17" t="str" cm="1">
        <f t="array" ref="P461">IF(INDEX('IB (Input)'!$A:$T,ROW(),IB_IB_Commission_Currency)="","",INDEX('IB (Input)'!$A:$T,ROW(),IB_IB_Commission_Currency))</f>
        <v/>
      </c>
      <c r="R461" s="17" t="str" cm="1">
        <f t="array" ref="R461">IFERROR(IF(O461="GBP",1,INDEX('HMRC FX Rate'!F:F,MATCH(LEFT(I461,6)&amp;O461,'HMRC FX Rate'!A:A,0))),"")</f>
        <v/>
      </c>
      <c r="S461" s="17" t="str" cm="1">
        <f t="array" ref="S461">IFERROR(IF(P461="GBP",1,INDEX('HMRC FX Rate'!F:F,MATCH(LEFT(I461,6)&amp;P461,'HMRC FX Rate'!A:A,0))),"")</f>
        <v/>
      </c>
    </row>
    <row r="462" spans="1:19">
      <c r="A462" s="17" t="str">
        <f t="shared" si="56"/>
        <v/>
      </c>
      <c r="B462" s="17" t="str">
        <f t="shared" si="57"/>
        <v/>
      </c>
      <c r="C462" s="17" t="str">
        <f t="shared" si="58"/>
        <v/>
      </c>
      <c r="D462" s="17" t="str">
        <f t="shared" si="59"/>
        <v/>
      </c>
      <c r="E462" s="17" t="str">
        <f t="shared" si="60"/>
        <v/>
      </c>
      <c r="F462" s="17" t="str">
        <f t="shared" si="61"/>
        <v/>
      </c>
      <c r="G462" s="17" t="str">
        <f t="shared" si="62"/>
        <v/>
      </c>
      <c r="I462" s="17" t="str" cm="1">
        <f t="array" ref="I462">IF(INDEX('IB (Input)'!$A:$T,ROW(),IB_TradeDate_Column)="","",INDEX('IB (Input)'!$A:$T,ROW(),IB_TradeDate_Column))</f>
        <v/>
      </c>
      <c r="J462" s="17" t="str" cm="1">
        <f t="array" ref="J462">IF(INDEX('IB (Input)'!$A:$T,ROW(),IB_Symbol_Column)="","",INDEX('IB (Input)'!$A:$T,ROW(),IB_Symbol_Column))</f>
        <v/>
      </c>
      <c r="K462" s="17" t="str" cm="1">
        <f t="array" ref="K462">IF(INDEX('IB (Input)'!$A:$T,ROW(),IB_Quantity_Column)="","",INDEX('IB (Input)'!$A:$T,ROW(),IB_Quantity_Column))</f>
        <v/>
      </c>
      <c r="L462" s="17" t="str" cm="1">
        <f t="array" ref="L462">IF(INDEX('IB (Input)'!$A:$T,ROW(),IB_TradePrice_Column)="","",INDEX('IB (Input)'!$A:$T,ROW(),IB_TradePrice_Column))</f>
        <v/>
      </c>
      <c r="M462" s="17" t="str" cm="1">
        <f t="array" ref="M462">IF(INDEX('IB (Input)'!$A:$T,ROW(),IB_Commission_Column)="","",INDEX('IB (Input)'!$A:$T,ROW(),IB_Commission_Column))</f>
        <v/>
      </c>
      <c r="N462" s="17" t="str" cm="1">
        <f t="array" ref="N462">IF(INDEX('IB (Input)'!$A:$T,ROW(),IB_Taxes_Column)="","",INDEX('IB (Input)'!$A:$T,ROW(),IB_Taxes_Column))</f>
        <v/>
      </c>
      <c r="O462" s="17" t="str" cm="1">
        <f t="array" ref="O462">IF(INDEX('IB (Input)'!$A:$T,ROW(),IB_Currency_Column)="","",INDEX('IB (Input)'!$A:$T,ROW(),IB_Currency_Column))</f>
        <v/>
      </c>
      <c r="P462" s="17" t="str" cm="1">
        <f t="array" ref="P462">IF(INDEX('IB (Input)'!$A:$T,ROW(),IB_IB_Commission_Currency)="","",INDEX('IB (Input)'!$A:$T,ROW(),IB_IB_Commission_Currency))</f>
        <v/>
      </c>
      <c r="R462" s="17" t="str" cm="1">
        <f t="array" ref="R462">IFERROR(IF(O462="GBP",1,INDEX('HMRC FX Rate'!F:F,MATCH(LEFT(I462,6)&amp;O462,'HMRC FX Rate'!A:A,0))),"")</f>
        <v/>
      </c>
      <c r="S462" s="17" t="str" cm="1">
        <f t="array" ref="S462">IFERROR(IF(P462="GBP",1,INDEX('HMRC FX Rate'!F:F,MATCH(LEFT(I462,6)&amp;P462,'HMRC FX Rate'!A:A,0))),"")</f>
        <v/>
      </c>
    </row>
    <row r="463" spans="1:19">
      <c r="A463" s="17" t="str">
        <f t="shared" si="56"/>
        <v/>
      </c>
      <c r="B463" s="17" t="str">
        <f t="shared" si="57"/>
        <v/>
      </c>
      <c r="C463" s="17" t="str">
        <f t="shared" si="58"/>
        <v/>
      </c>
      <c r="D463" s="17" t="str">
        <f t="shared" si="59"/>
        <v/>
      </c>
      <c r="E463" s="17" t="str">
        <f t="shared" si="60"/>
        <v/>
      </c>
      <c r="F463" s="17" t="str">
        <f t="shared" si="61"/>
        <v/>
      </c>
      <c r="G463" s="17" t="str">
        <f t="shared" si="62"/>
        <v/>
      </c>
      <c r="I463" s="17" t="str" cm="1">
        <f t="array" ref="I463">IF(INDEX('IB (Input)'!$A:$T,ROW(),IB_TradeDate_Column)="","",INDEX('IB (Input)'!$A:$T,ROW(),IB_TradeDate_Column))</f>
        <v/>
      </c>
      <c r="J463" s="17" t="str" cm="1">
        <f t="array" ref="J463">IF(INDEX('IB (Input)'!$A:$T,ROW(),IB_Symbol_Column)="","",INDEX('IB (Input)'!$A:$T,ROW(),IB_Symbol_Column))</f>
        <v/>
      </c>
      <c r="K463" s="17" t="str" cm="1">
        <f t="array" ref="K463">IF(INDEX('IB (Input)'!$A:$T,ROW(),IB_Quantity_Column)="","",INDEX('IB (Input)'!$A:$T,ROW(),IB_Quantity_Column))</f>
        <v/>
      </c>
      <c r="L463" s="17" t="str" cm="1">
        <f t="array" ref="L463">IF(INDEX('IB (Input)'!$A:$T,ROW(),IB_TradePrice_Column)="","",INDEX('IB (Input)'!$A:$T,ROW(),IB_TradePrice_Column))</f>
        <v/>
      </c>
      <c r="M463" s="17" t="str" cm="1">
        <f t="array" ref="M463">IF(INDEX('IB (Input)'!$A:$T,ROW(),IB_Commission_Column)="","",INDEX('IB (Input)'!$A:$T,ROW(),IB_Commission_Column))</f>
        <v/>
      </c>
      <c r="N463" s="17" t="str" cm="1">
        <f t="array" ref="N463">IF(INDEX('IB (Input)'!$A:$T,ROW(),IB_Taxes_Column)="","",INDEX('IB (Input)'!$A:$T,ROW(),IB_Taxes_Column))</f>
        <v/>
      </c>
      <c r="O463" s="17" t="str" cm="1">
        <f t="array" ref="O463">IF(INDEX('IB (Input)'!$A:$T,ROW(),IB_Currency_Column)="","",INDEX('IB (Input)'!$A:$T,ROW(),IB_Currency_Column))</f>
        <v/>
      </c>
      <c r="P463" s="17" t="str" cm="1">
        <f t="array" ref="P463">IF(INDEX('IB (Input)'!$A:$T,ROW(),IB_IB_Commission_Currency)="","",INDEX('IB (Input)'!$A:$T,ROW(),IB_IB_Commission_Currency))</f>
        <v/>
      </c>
      <c r="R463" s="17" t="str" cm="1">
        <f t="array" ref="R463">IFERROR(IF(O463="GBP",1,INDEX('HMRC FX Rate'!F:F,MATCH(LEFT(I463,6)&amp;O463,'HMRC FX Rate'!A:A,0))),"")</f>
        <v/>
      </c>
      <c r="S463" s="17" t="str" cm="1">
        <f t="array" ref="S463">IFERROR(IF(P463="GBP",1,INDEX('HMRC FX Rate'!F:F,MATCH(LEFT(I463,6)&amp;P463,'HMRC FX Rate'!A:A,0))),"")</f>
        <v/>
      </c>
    </row>
    <row r="464" spans="1:19">
      <c r="A464" s="17" t="str">
        <f t="shared" si="56"/>
        <v/>
      </c>
      <c r="B464" s="17" t="str">
        <f t="shared" si="57"/>
        <v/>
      </c>
      <c r="C464" s="17" t="str">
        <f t="shared" si="58"/>
        <v/>
      </c>
      <c r="D464" s="17" t="str">
        <f t="shared" si="59"/>
        <v/>
      </c>
      <c r="E464" s="17" t="str">
        <f t="shared" si="60"/>
        <v/>
      </c>
      <c r="F464" s="17" t="str">
        <f t="shared" si="61"/>
        <v/>
      </c>
      <c r="G464" s="17" t="str">
        <f t="shared" si="62"/>
        <v/>
      </c>
      <c r="I464" s="17" t="str" cm="1">
        <f t="array" ref="I464">IF(INDEX('IB (Input)'!$A:$T,ROW(),IB_TradeDate_Column)="","",INDEX('IB (Input)'!$A:$T,ROW(),IB_TradeDate_Column))</f>
        <v/>
      </c>
      <c r="J464" s="17" t="str" cm="1">
        <f t="array" ref="J464">IF(INDEX('IB (Input)'!$A:$T,ROW(),IB_Symbol_Column)="","",INDEX('IB (Input)'!$A:$T,ROW(),IB_Symbol_Column))</f>
        <v/>
      </c>
      <c r="K464" s="17" t="str" cm="1">
        <f t="array" ref="K464">IF(INDEX('IB (Input)'!$A:$T,ROW(),IB_Quantity_Column)="","",INDEX('IB (Input)'!$A:$T,ROW(),IB_Quantity_Column))</f>
        <v/>
      </c>
      <c r="L464" s="17" t="str" cm="1">
        <f t="array" ref="L464">IF(INDEX('IB (Input)'!$A:$T,ROW(),IB_TradePrice_Column)="","",INDEX('IB (Input)'!$A:$T,ROW(),IB_TradePrice_Column))</f>
        <v/>
      </c>
      <c r="M464" s="17" t="str" cm="1">
        <f t="array" ref="M464">IF(INDEX('IB (Input)'!$A:$T,ROW(),IB_Commission_Column)="","",INDEX('IB (Input)'!$A:$T,ROW(),IB_Commission_Column))</f>
        <v/>
      </c>
      <c r="N464" s="17" t="str" cm="1">
        <f t="array" ref="N464">IF(INDEX('IB (Input)'!$A:$T,ROW(),IB_Taxes_Column)="","",INDEX('IB (Input)'!$A:$T,ROW(),IB_Taxes_Column))</f>
        <v/>
      </c>
      <c r="O464" s="17" t="str" cm="1">
        <f t="array" ref="O464">IF(INDEX('IB (Input)'!$A:$T,ROW(),IB_Currency_Column)="","",INDEX('IB (Input)'!$A:$T,ROW(),IB_Currency_Column))</f>
        <v/>
      </c>
      <c r="P464" s="17" t="str" cm="1">
        <f t="array" ref="P464">IF(INDEX('IB (Input)'!$A:$T,ROW(),IB_IB_Commission_Currency)="","",INDEX('IB (Input)'!$A:$T,ROW(),IB_IB_Commission_Currency))</f>
        <v/>
      </c>
      <c r="R464" s="17" t="str" cm="1">
        <f t="array" ref="R464">IFERROR(IF(O464="GBP",1,INDEX('HMRC FX Rate'!F:F,MATCH(LEFT(I464,6)&amp;O464,'HMRC FX Rate'!A:A,0))),"")</f>
        <v/>
      </c>
      <c r="S464" s="17" t="str" cm="1">
        <f t="array" ref="S464">IFERROR(IF(P464="GBP",1,INDEX('HMRC FX Rate'!F:F,MATCH(LEFT(I464,6)&amp;P464,'HMRC FX Rate'!A:A,0))),"")</f>
        <v/>
      </c>
    </row>
    <row r="465" spans="1:19">
      <c r="A465" s="17" t="str">
        <f t="shared" si="56"/>
        <v/>
      </c>
      <c r="B465" s="17" t="str">
        <f t="shared" si="57"/>
        <v/>
      </c>
      <c r="C465" s="17" t="str">
        <f t="shared" si="58"/>
        <v/>
      </c>
      <c r="D465" s="17" t="str">
        <f t="shared" si="59"/>
        <v/>
      </c>
      <c r="E465" s="17" t="str">
        <f t="shared" si="60"/>
        <v/>
      </c>
      <c r="F465" s="17" t="str">
        <f t="shared" si="61"/>
        <v/>
      </c>
      <c r="G465" s="17" t="str">
        <f t="shared" si="62"/>
        <v/>
      </c>
      <c r="I465" s="17" t="str" cm="1">
        <f t="array" ref="I465">IF(INDEX('IB (Input)'!$A:$T,ROW(),IB_TradeDate_Column)="","",INDEX('IB (Input)'!$A:$T,ROW(),IB_TradeDate_Column))</f>
        <v/>
      </c>
      <c r="J465" s="17" t="str" cm="1">
        <f t="array" ref="J465">IF(INDEX('IB (Input)'!$A:$T,ROW(),IB_Symbol_Column)="","",INDEX('IB (Input)'!$A:$T,ROW(),IB_Symbol_Column))</f>
        <v/>
      </c>
      <c r="K465" s="17" t="str" cm="1">
        <f t="array" ref="K465">IF(INDEX('IB (Input)'!$A:$T,ROW(),IB_Quantity_Column)="","",INDEX('IB (Input)'!$A:$T,ROW(),IB_Quantity_Column))</f>
        <v/>
      </c>
      <c r="L465" s="17" t="str" cm="1">
        <f t="array" ref="L465">IF(INDEX('IB (Input)'!$A:$T,ROW(),IB_TradePrice_Column)="","",INDEX('IB (Input)'!$A:$T,ROW(),IB_TradePrice_Column))</f>
        <v/>
      </c>
      <c r="M465" s="17" t="str" cm="1">
        <f t="array" ref="M465">IF(INDEX('IB (Input)'!$A:$T,ROW(),IB_Commission_Column)="","",INDEX('IB (Input)'!$A:$T,ROW(),IB_Commission_Column))</f>
        <v/>
      </c>
      <c r="N465" s="17" t="str" cm="1">
        <f t="array" ref="N465">IF(INDEX('IB (Input)'!$A:$T,ROW(),IB_Taxes_Column)="","",INDEX('IB (Input)'!$A:$T,ROW(),IB_Taxes_Column))</f>
        <v/>
      </c>
      <c r="O465" s="17" t="str" cm="1">
        <f t="array" ref="O465">IF(INDEX('IB (Input)'!$A:$T,ROW(),IB_Currency_Column)="","",INDEX('IB (Input)'!$A:$T,ROW(),IB_Currency_Column))</f>
        <v/>
      </c>
      <c r="P465" s="17" t="str" cm="1">
        <f t="array" ref="P465">IF(INDEX('IB (Input)'!$A:$T,ROW(),IB_IB_Commission_Currency)="","",INDEX('IB (Input)'!$A:$T,ROW(),IB_IB_Commission_Currency))</f>
        <v/>
      </c>
      <c r="R465" s="17" t="str" cm="1">
        <f t="array" ref="R465">IFERROR(IF(O465="GBP",1,INDEX('HMRC FX Rate'!F:F,MATCH(LEFT(I465,6)&amp;O465,'HMRC FX Rate'!A:A,0))),"")</f>
        <v/>
      </c>
      <c r="S465" s="17" t="str" cm="1">
        <f t="array" ref="S465">IFERROR(IF(P465="GBP",1,INDEX('HMRC FX Rate'!F:F,MATCH(LEFT(I465,6)&amp;P465,'HMRC FX Rate'!A:A,0))),"")</f>
        <v/>
      </c>
    </row>
    <row r="466" spans="1:19">
      <c r="A466" s="17" t="str">
        <f t="shared" si="56"/>
        <v/>
      </c>
      <c r="B466" s="17" t="str">
        <f t="shared" si="57"/>
        <v/>
      </c>
      <c r="C466" s="17" t="str">
        <f t="shared" si="58"/>
        <v/>
      </c>
      <c r="D466" s="17" t="str">
        <f t="shared" si="59"/>
        <v/>
      </c>
      <c r="E466" s="17" t="str">
        <f t="shared" si="60"/>
        <v/>
      </c>
      <c r="F466" s="17" t="str">
        <f t="shared" si="61"/>
        <v/>
      </c>
      <c r="G466" s="17" t="str">
        <f t="shared" si="62"/>
        <v/>
      </c>
      <c r="I466" s="17" t="str" cm="1">
        <f t="array" ref="I466">IF(INDEX('IB (Input)'!$A:$T,ROW(),IB_TradeDate_Column)="","",INDEX('IB (Input)'!$A:$T,ROW(),IB_TradeDate_Column))</f>
        <v/>
      </c>
      <c r="J466" s="17" t="str" cm="1">
        <f t="array" ref="J466">IF(INDEX('IB (Input)'!$A:$T,ROW(),IB_Symbol_Column)="","",INDEX('IB (Input)'!$A:$T,ROW(),IB_Symbol_Column))</f>
        <v/>
      </c>
      <c r="K466" s="17" t="str" cm="1">
        <f t="array" ref="K466">IF(INDEX('IB (Input)'!$A:$T,ROW(),IB_Quantity_Column)="","",INDEX('IB (Input)'!$A:$T,ROW(),IB_Quantity_Column))</f>
        <v/>
      </c>
      <c r="L466" s="17" t="str" cm="1">
        <f t="array" ref="L466">IF(INDEX('IB (Input)'!$A:$T,ROW(),IB_TradePrice_Column)="","",INDEX('IB (Input)'!$A:$T,ROW(),IB_TradePrice_Column))</f>
        <v/>
      </c>
      <c r="M466" s="17" t="str" cm="1">
        <f t="array" ref="M466">IF(INDEX('IB (Input)'!$A:$T,ROW(),IB_Commission_Column)="","",INDEX('IB (Input)'!$A:$T,ROW(),IB_Commission_Column))</f>
        <v/>
      </c>
      <c r="N466" s="17" t="str" cm="1">
        <f t="array" ref="N466">IF(INDEX('IB (Input)'!$A:$T,ROW(),IB_Taxes_Column)="","",INDEX('IB (Input)'!$A:$T,ROW(),IB_Taxes_Column))</f>
        <v/>
      </c>
      <c r="O466" s="17" t="str" cm="1">
        <f t="array" ref="O466">IF(INDEX('IB (Input)'!$A:$T,ROW(),IB_Currency_Column)="","",INDEX('IB (Input)'!$A:$T,ROW(),IB_Currency_Column))</f>
        <v/>
      </c>
      <c r="P466" s="17" t="str" cm="1">
        <f t="array" ref="P466">IF(INDEX('IB (Input)'!$A:$T,ROW(),IB_IB_Commission_Currency)="","",INDEX('IB (Input)'!$A:$T,ROW(),IB_IB_Commission_Currency))</f>
        <v/>
      </c>
      <c r="R466" s="17" t="str" cm="1">
        <f t="array" ref="R466">IFERROR(IF(O466="GBP",1,INDEX('HMRC FX Rate'!F:F,MATCH(LEFT(I466,6)&amp;O466,'HMRC FX Rate'!A:A,0))),"")</f>
        <v/>
      </c>
      <c r="S466" s="17" t="str" cm="1">
        <f t="array" ref="S466">IFERROR(IF(P466="GBP",1,INDEX('HMRC FX Rate'!F:F,MATCH(LEFT(I466,6)&amp;P466,'HMRC FX Rate'!A:A,0))),"")</f>
        <v/>
      </c>
    </row>
    <row r="467" spans="1:19">
      <c r="A467" s="17" t="str">
        <f t="shared" si="56"/>
        <v/>
      </c>
      <c r="B467" s="17" t="str">
        <f t="shared" si="57"/>
        <v/>
      </c>
      <c r="C467" s="17" t="str">
        <f t="shared" si="58"/>
        <v/>
      </c>
      <c r="D467" s="17" t="str">
        <f t="shared" si="59"/>
        <v/>
      </c>
      <c r="E467" s="17" t="str">
        <f t="shared" si="60"/>
        <v/>
      </c>
      <c r="F467" s="17" t="str">
        <f t="shared" si="61"/>
        <v/>
      </c>
      <c r="G467" s="17" t="str">
        <f t="shared" si="62"/>
        <v/>
      </c>
      <c r="I467" s="17" t="str" cm="1">
        <f t="array" ref="I467">IF(INDEX('IB (Input)'!$A:$T,ROW(),IB_TradeDate_Column)="","",INDEX('IB (Input)'!$A:$T,ROW(),IB_TradeDate_Column))</f>
        <v/>
      </c>
      <c r="J467" s="17" t="str" cm="1">
        <f t="array" ref="J467">IF(INDEX('IB (Input)'!$A:$T,ROW(),IB_Symbol_Column)="","",INDEX('IB (Input)'!$A:$T,ROW(),IB_Symbol_Column))</f>
        <v/>
      </c>
      <c r="K467" s="17" t="str" cm="1">
        <f t="array" ref="K467">IF(INDEX('IB (Input)'!$A:$T,ROW(),IB_Quantity_Column)="","",INDEX('IB (Input)'!$A:$T,ROW(),IB_Quantity_Column))</f>
        <v/>
      </c>
      <c r="L467" s="17" t="str" cm="1">
        <f t="array" ref="L467">IF(INDEX('IB (Input)'!$A:$T,ROW(),IB_TradePrice_Column)="","",INDEX('IB (Input)'!$A:$T,ROW(),IB_TradePrice_Column))</f>
        <v/>
      </c>
      <c r="M467" s="17" t="str" cm="1">
        <f t="array" ref="M467">IF(INDEX('IB (Input)'!$A:$T,ROW(),IB_Commission_Column)="","",INDEX('IB (Input)'!$A:$T,ROW(),IB_Commission_Column))</f>
        <v/>
      </c>
      <c r="N467" s="17" t="str" cm="1">
        <f t="array" ref="N467">IF(INDEX('IB (Input)'!$A:$T,ROW(),IB_Taxes_Column)="","",INDEX('IB (Input)'!$A:$T,ROW(),IB_Taxes_Column))</f>
        <v/>
      </c>
      <c r="O467" s="17" t="str" cm="1">
        <f t="array" ref="O467">IF(INDEX('IB (Input)'!$A:$T,ROW(),IB_Currency_Column)="","",INDEX('IB (Input)'!$A:$T,ROW(),IB_Currency_Column))</f>
        <v/>
      </c>
      <c r="P467" s="17" t="str" cm="1">
        <f t="array" ref="P467">IF(INDEX('IB (Input)'!$A:$T,ROW(),IB_IB_Commission_Currency)="","",INDEX('IB (Input)'!$A:$T,ROW(),IB_IB_Commission_Currency))</f>
        <v/>
      </c>
      <c r="R467" s="17" t="str" cm="1">
        <f t="array" ref="R467">IFERROR(IF(O467="GBP",1,INDEX('HMRC FX Rate'!F:F,MATCH(LEFT(I467,6)&amp;O467,'HMRC FX Rate'!A:A,0))),"")</f>
        <v/>
      </c>
      <c r="S467" s="17" t="str" cm="1">
        <f t="array" ref="S467">IFERROR(IF(P467="GBP",1,INDEX('HMRC FX Rate'!F:F,MATCH(LEFT(I467,6)&amp;P467,'HMRC FX Rate'!A:A,0))),"")</f>
        <v/>
      </c>
    </row>
    <row r="468" spans="1:19">
      <c r="A468" s="17" t="str">
        <f t="shared" si="56"/>
        <v/>
      </c>
      <c r="B468" s="17" t="str">
        <f t="shared" si="57"/>
        <v/>
      </c>
      <c r="C468" s="17" t="str">
        <f t="shared" si="58"/>
        <v/>
      </c>
      <c r="D468" s="17" t="str">
        <f t="shared" si="59"/>
        <v/>
      </c>
      <c r="E468" s="17" t="str">
        <f t="shared" si="60"/>
        <v/>
      </c>
      <c r="F468" s="17" t="str">
        <f t="shared" si="61"/>
        <v/>
      </c>
      <c r="G468" s="17" t="str">
        <f t="shared" si="62"/>
        <v/>
      </c>
      <c r="I468" s="17" t="str" cm="1">
        <f t="array" ref="I468">IF(INDEX('IB (Input)'!$A:$T,ROW(),IB_TradeDate_Column)="","",INDEX('IB (Input)'!$A:$T,ROW(),IB_TradeDate_Column))</f>
        <v/>
      </c>
      <c r="J468" s="17" t="str" cm="1">
        <f t="array" ref="J468">IF(INDEX('IB (Input)'!$A:$T,ROW(),IB_Symbol_Column)="","",INDEX('IB (Input)'!$A:$T,ROW(),IB_Symbol_Column))</f>
        <v/>
      </c>
      <c r="K468" s="17" t="str" cm="1">
        <f t="array" ref="K468">IF(INDEX('IB (Input)'!$A:$T,ROW(),IB_Quantity_Column)="","",INDEX('IB (Input)'!$A:$T,ROW(),IB_Quantity_Column))</f>
        <v/>
      </c>
      <c r="L468" s="17" t="str" cm="1">
        <f t="array" ref="L468">IF(INDEX('IB (Input)'!$A:$T,ROW(),IB_TradePrice_Column)="","",INDEX('IB (Input)'!$A:$T,ROW(),IB_TradePrice_Column))</f>
        <v/>
      </c>
      <c r="M468" s="17" t="str" cm="1">
        <f t="array" ref="M468">IF(INDEX('IB (Input)'!$A:$T,ROW(),IB_Commission_Column)="","",INDEX('IB (Input)'!$A:$T,ROW(),IB_Commission_Column))</f>
        <v/>
      </c>
      <c r="N468" s="17" t="str" cm="1">
        <f t="array" ref="N468">IF(INDEX('IB (Input)'!$A:$T,ROW(),IB_Taxes_Column)="","",INDEX('IB (Input)'!$A:$T,ROW(),IB_Taxes_Column))</f>
        <v/>
      </c>
      <c r="O468" s="17" t="str" cm="1">
        <f t="array" ref="O468">IF(INDEX('IB (Input)'!$A:$T,ROW(),IB_Currency_Column)="","",INDEX('IB (Input)'!$A:$T,ROW(),IB_Currency_Column))</f>
        <v/>
      </c>
      <c r="P468" s="17" t="str" cm="1">
        <f t="array" ref="P468">IF(INDEX('IB (Input)'!$A:$T,ROW(),IB_IB_Commission_Currency)="","",INDEX('IB (Input)'!$A:$T,ROW(),IB_IB_Commission_Currency))</f>
        <v/>
      </c>
      <c r="R468" s="17" t="str" cm="1">
        <f t="array" ref="R468">IFERROR(IF(O468="GBP",1,INDEX('HMRC FX Rate'!F:F,MATCH(LEFT(I468,6)&amp;O468,'HMRC FX Rate'!A:A,0))),"")</f>
        <v/>
      </c>
      <c r="S468" s="17" t="str" cm="1">
        <f t="array" ref="S468">IFERROR(IF(P468="GBP",1,INDEX('HMRC FX Rate'!F:F,MATCH(LEFT(I468,6)&amp;P468,'HMRC FX Rate'!A:A,0))),"")</f>
        <v/>
      </c>
    </row>
    <row r="469" spans="1:19">
      <c r="A469" s="17" t="str">
        <f t="shared" si="56"/>
        <v/>
      </c>
      <c r="B469" s="17" t="str">
        <f t="shared" si="57"/>
        <v/>
      </c>
      <c r="C469" s="17" t="str">
        <f t="shared" si="58"/>
        <v/>
      </c>
      <c r="D469" s="17" t="str">
        <f t="shared" si="59"/>
        <v/>
      </c>
      <c r="E469" s="17" t="str">
        <f t="shared" si="60"/>
        <v/>
      </c>
      <c r="F469" s="17" t="str">
        <f t="shared" si="61"/>
        <v/>
      </c>
      <c r="G469" s="17" t="str">
        <f t="shared" si="62"/>
        <v/>
      </c>
      <c r="I469" s="17" t="str" cm="1">
        <f t="array" ref="I469">IF(INDEX('IB (Input)'!$A:$T,ROW(),IB_TradeDate_Column)="","",INDEX('IB (Input)'!$A:$T,ROW(),IB_TradeDate_Column))</f>
        <v/>
      </c>
      <c r="J469" s="17" t="str" cm="1">
        <f t="array" ref="J469">IF(INDEX('IB (Input)'!$A:$T,ROW(),IB_Symbol_Column)="","",INDEX('IB (Input)'!$A:$T,ROW(),IB_Symbol_Column))</f>
        <v/>
      </c>
      <c r="K469" s="17" t="str" cm="1">
        <f t="array" ref="K469">IF(INDEX('IB (Input)'!$A:$T,ROW(),IB_Quantity_Column)="","",INDEX('IB (Input)'!$A:$T,ROW(),IB_Quantity_Column))</f>
        <v/>
      </c>
      <c r="L469" s="17" t="str" cm="1">
        <f t="array" ref="L469">IF(INDEX('IB (Input)'!$A:$T,ROW(),IB_TradePrice_Column)="","",INDEX('IB (Input)'!$A:$T,ROW(),IB_TradePrice_Column))</f>
        <v/>
      </c>
      <c r="M469" s="17" t="str" cm="1">
        <f t="array" ref="M469">IF(INDEX('IB (Input)'!$A:$T,ROW(),IB_Commission_Column)="","",INDEX('IB (Input)'!$A:$T,ROW(),IB_Commission_Column))</f>
        <v/>
      </c>
      <c r="N469" s="17" t="str" cm="1">
        <f t="array" ref="N469">IF(INDEX('IB (Input)'!$A:$T,ROW(),IB_Taxes_Column)="","",INDEX('IB (Input)'!$A:$T,ROW(),IB_Taxes_Column))</f>
        <v/>
      </c>
      <c r="O469" s="17" t="str" cm="1">
        <f t="array" ref="O469">IF(INDEX('IB (Input)'!$A:$T,ROW(),IB_Currency_Column)="","",INDEX('IB (Input)'!$A:$T,ROW(),IB_Currency_Column))</f>
        <v/>
      </c>
      <c r="P469" s="17" t="str" cm="1">
        <f t="array" ref="P469">IF(INDEX('IB (Input)'!$A:$T,ROW(),IB_IB_Commission_Currency)="","",INDEX('IB (Input)'!$A:$T,ROW(),IB_IB_Commission_Currency))</f>
        <v/>
      </c>
      <c r="R469" s="17" t="str" cm="1">
        <f t="array" ref="R469">IFERROR(IF(O469="GBP",1,INDEX('HMRC FX Rate'!F:F,MATCH(LEFT(I469,6)&amp;O469,'HMRC FX Rate'!A:A,0))),"")</f>
        <v/>
      </c>
      <c r="S469" s="17" t="str" cm="1">
        <f t="array" ref="S469">IFERROR(IF(P469="GBP",1,INDEX('HMRC FX Rate'!F:F,MATCH(LEFT(I469,6)&amp;P469,'HMRC FX Rate'!A:A,0))),"")</f>
        <v/>
      </c>
    </row>
    <row r="470" spans="1:19">
      <c r="A470" s="17" t="str">
        <f t="shared" si="56"/>
        <v/>
      </c>
      <c r="B470" s="17" t="str">
        <f t="shared" si="57"/>
        <v/>
      </c>
      <c r="C470" s="17" t="str">
        <f t="shared" si="58"/>
        <v/>
      </c>
      <c r="D470" s="17" t="str">
        <f t="shared" si="59"/>
        <v/>
      </c>
      <c r="E470" s="17" t="str">
        <f t="shared" si="60"/>
        <v/>
      </c>
      <c r="F470" s="17" t="str">
        <f t="shared" si="61"/>
        <v/>
      </c>
      <c r="G470" s="17" t="str">
        <f t="shared" si="62"/>
        <v/>
      </c>
      <c r="I470" s="17" t="str" cm="1">
        <f t="array" ref="I470">IF(INDEX('IB (Input)'!$A:$T,ROW(),IB_TradeDate_Column)="","",INDEX('IB (Input)'!$A:$T,ROW(),IB_TradeDate_Column))</f>
        <v/>
      </c>
      <c r="J470" s="17" t="str" cm="1">
        <f t="array" ref="J470">IF(INDEX('IB (Input)'!$A:$T,ROW(),IB_Symbol_Column)="","",INDEX('IB (Input)'!$A:$T,ROW(),IB_Symbol_Column))</f>
        <v/>
      </c>
      <c r="K470" s="17" t="str" cm="1">
        <f t="array" ref="K470">IF(INDEX('IB (Input)'!$A:$T,ROW(),IB_Quantity_Column)="","",INDEX('IB (Input)'!$A:$T,ROW(),IB_Quantity_Column))</f>
        <v/>
      </c>
      <c r="L470" s="17" t="str" cm="1">
        <f t="array" ref="L470">IF(INDEX('IB (Input)'!$A:$T,ROW(),IB_TradePrice_Column)="","",INDEX('IB (Input)'!$A:$T,ROW(),IB_TradePrice_Column))</f>
        <v/>
      </c>
      <c r="M470" s="17" t="str" cm="1">
        <f t="array" ref="M470">IF(INDEX('IB (Input)'!$A:$T,ROW(),IB_Commission_Column)="","",INDEX('IB (Input)'!$A:$T,ROW(),IB_Commission_Column))</f>
        <v/>
      </c>
      <c r="N470" s="17" t="str" cm="1">
        <f t="array" ref="N470">IF(INDEX('IB (Input)'!$A:$T,ROW(),IB_Taxes_Column)="","",INDEX('IB (Input)'!$A:$T,ROW(),IB_Taxes_Column))</f>
        <v/>
      </c>
      <c r="O470" s="17" t="str" cm="1">
        <f t="array" ref="O470">IF(INDEX('IB (Input)'!$A:$T,ROW(),IB_Currency_Column)="","",INDEX('IB (Input)'!$A:$T,ROW(),IB_Currency_Column))</f>
        <v/>
      </c>
      <c r="P470" s="17" t="str" cm="1">
        <f t="array" ref="P470">IF(INDEX('IB (Input)'!$A:$T,ROW(),IB_IB_Commission_Currency)="","",INDEX('IB (Input)'!$A:$T,ROW(),IB_IB_Commission_Currency))</f>
        <v/>
      </c>
      <c r="R470" s="17" t="str" cm="1">
        <f t="array" ref="R470">IFERROR(IF(O470="GBP",1,INDEX('HMRC FX Rate'!F:F,MATCH(LEFT(I470,6)&amp;O470,'HMRC FX Rate'!A:A,0))),"")</f>
        <v/>
      </c>
      <c r="S470" s="17" t="str" cm="1">
        <f t="array" ref="S470">IFERROR(IF(P470="GBP",1,INDEX('HMRC FX Rate'!F:F,MATCH(LEFT(I470,6)&amp;P470,'HMRC FX Rate'!A:A,0))),"")</f>
        <v/>
      </c>
    </row>
    <row r="471" spans="1:19">
      <c r="A471" s="17" t="str">
        <f t="shared" si="56"/>
        <v/>
      </c>
      <c r="B471" s="17" t="str">
        <f t="shared" si="57"/>
        <v/>
      </c>
      <c r="C471" s="17" t="str">
        <f t="shared" si="58"/>
        <v/>
      </c>
      <c r="D471" s="17" t="str">
        <f t="shared" si="59"/>
        <v/>
      </c>
      <c r="E471" s="17" t="str">
        <f t="shared" si="60"/>
        <v/>
      </c>
      <c r="F471" s="17" t="str">
        <f t="shared" si="61"/>
        <v/>
      </c>
      <c r="G471" s="17" t="str">
        <f t="shared" si="62"/>
        <v/>
      </c>
      <c r="I471" s="17" t="str" cm="1">
        <f t="array" ref="I471">IF(INDEX('IB (Input)'!$A:$T,ROW(),IB_TradeDate_Column)="","",INDEX('IB (Input)'!$A:$T,ROW(),IB_TradeDate_Column))</f>
        <v/>
      </c>
      <c r="J471" s="17" t="str" cm="1">
        <f t="array" ref="J471">IF(INDEX('IB (Input)'!$A:$T,ROW(),IB_Symbol_Column)="","",INDEX('IB (Input)'!$A:$T,ROW(),IB_Symbol_Column))</f>
        <v/>
      </c>
      <c r="K471" s="17" t="str" cm="1">
        <f t="array" ref="K471">IF(INDEX('IB (Input)'!$A:$T,ROW(),IB_Quantity_Column)="","",INDEX('IB (Input)'!$A:$T,ROW(),IB_Quantity_Column))</f>
        <v/>
      </c>
      <c r="L471" s="17" t="str" cm="1">
        <f t="array" ref="L471">IF(INDEX('IB (Input)'!$A:$T,ROW(),IB_TradePrice_Column)="","",INDEX('IB (Input)'!$A:$T,ROW(),IB_TradePrice_Column))</f>
        <v/>
      </c>
      <c r="M471" s="17" t="str" cm="1">
        <f t="array" ref="M471">IF(INDEX('IB (Input)'!$A:$T,ROW(),IB_Commission_Column)="","",INDEX('IB (Input)'!$A:$T,ROW(),IB_Commission_Column))</f>
        <v/>
      </c>
      <c r="N471" s="17" t="str" cm="1">
        <f t="array" ref="N471">IF(INDEX('IB (Input)'!$A:$T,ROW(),IB_Taxes_Column)="","",INDEX('IB (Input)'!$A:$T,ROW(),IB_Taxes_Column))</f>
        <v/>
      </c>
      <c r="O471" s="17" t="str" cm="1">
        <f t="array" ref="O471">IF(INDEX('IB (Input)'!$A:$T,ROW(),IB_Currency_Column)="","",INDEX('IB (Input)'!$A:$T,ROW(),IB_Currency_Column))</f>
        <v/>
      </c>
      <c r="P471" s="17" t="str" cm="1">
        <f t="array" ref="P471">IF(INDEX('IB (Input)'!$A:$T,ROW(),IB_IB_Commission_Currency)="","",INDEX('IB (Input)'!$A:$T,ROW(),IB_IB_Commission_Currency))</f>
        <v/>
      </c>
      <c r="R471" s="17" t="str" cm="1">
        <f t="array" ref="R471">IFERROR(IF(O471="GBP",1,INDEX('HMRC FX Rate'!F:F,MATCH(LEFT(I471,6)&amp;O471,'HMRC FX Rate'!A:A,0))),"")</f>
        <v/>
      </c>
      <c r="S471" s="17" t="str" cm="1">
        <f t="array" ref="S471">IFERROR(IF(P471="GBP",1,INDEX('HMRC FX Rate'!F:F,MATCH(LEFT(I471,6)&amp;P471,'HMRC FX Rate'!A:A,0))),"")</f>
        <v/>
      </c>
    </row>
    <row r="472" spans="1:19">
      <c r="A472" s="17" t="str">
        <f t="shared" si="56"/>
        <v/>
      </c>
      <c r="B472" s="17" t="str">
        <f t="shared" si="57"/>
        <v/>
      </c>
      <c r="C472" s="17" t="str">
        <f t="shared" si="58"/>
        <v/>
      </c>
      <c r="D472" s="17" t="str">
        <f t="shared" si="59"/>
        <v/>
      </c>
      <c r="E472" s="17" t="str">
        <f t="shared" si="60"/>
        <v/>
      </c>
      <c r="F472" s="17" t="str">
        <f t="shared" si="61"/>
        <v/>
      </c>
      <c r="G472" s="17" t="str">
        <f t="shared" si="62"/>
        <v/>
      </c>
      <c r="I472" s="17" t="str" cm="1">
        <f t="array" ref="I472">IF(INDEX('IB (Input)'!$A:$T,ROW(),IB_TradeDate_Column)="","",INDEX('IB (Input)'!$A:$T,ROW(),IB_TradeDate_Column))</f>
        <v/>
      </c>
      <c r="J472" s="17" t="str" cm="1">
        <f t="array" ref="J472">IF(INDEX('IB (Input)'!$A:$T,ROW(),IB_Symbol_Column)="","",INDEX('IB (Input)'!$A:$T,ROW(),IB_Symbol_Column))</f>
        <v/>
      </c>
      <c r="K472" s="17" t="str" cm="1">
        <f t="array" ref="K472">IF(INDEX('IB (Input)'!$A:$T,ROW(),IB_Quantity_Column)="","",INDEX('IB (Input)'!$A:$T,ROW(),IB_Quantity_Column))</f>
        <v/>
      </c>
      <c r="L472" s="17" t="str" cm="1">
        <f t="array" ref="L472">IF(INDEX('IB (Input)'!$A:$T,ROW(),IB_TradePrice_Column)="","",INDEX('IB (Input)'!$A:$T,ROW(),IB_TradePrice_Column))</f>
        <v/>
      </c>
      <c r="M472" s="17" t="str" cm="1">
        <f t="array" ref="M472">IF(INDEX('IB (Input)'!$A:$T,ROW(),IB_Commission_Column)="","",INDEX('IB (Input)'!$A:$T,ROW(),IB_Commission_Column))</f>
        <v/>
      </c>
      <c r="N472" s="17" t="str" cm="1">
        <f t="array" ref="N472">IF(INDEX('IB (Input)'!$A:$T,ROW(),IB_Taxes_Column)="","",INDEX('IB (Input)'!$A:$T,ROW(),IB_Taxes_Column))</f>
        <v/>
      </c>
      <c r="O472" s="17" t="str" cm="1">
        <f t="array" ref="O472">IF(INDEX('IB (Input)'!$A:$T,ROW(),IB_Currency_Column)="","",INDEX('IB (Input)'!$A:$T,ROW(),IB_Currency_Column))</f>
        <v/>
      </c>
      <c r="P472" s="17" t="str" cm="1">
        <f t="array" ref="P472">IF(INDEX('IB (Input)'!$A:$T,ROW(),IB_IB_Commission_Currency)="","",INDEX('IB (Input)'!$A:$T,ROW(),IB_IB_Commission_Currency))</f>
        <v/>
      </c>
      <c r="R472" s="17" t="str" cm="1">
        <f t="array" ref="R472">IFERROR(IF(O472="GBP",1,INDEX('HMRC FX Rate'!F:F,MATCH(LEFT(I472,6)&amp;O472,'HMRC FX Rate'!A:A,0))),"")</f>
        <v/>
      </c>
      <c r="S472" s="17" t="str" cm="1">
        <f t="array" ref="S472">IFERROR(IF(P472="GBP",1,INDEX('HMRC FX Rate'!F:F,MATCH(LEFT(I472,6)&amp;P472,'HMRC FX Rate'!A:A,0))),"")</f>
        <v/>
      </c>
    </row>
    <row r="473" spans="1:19">
      <c r="A473" s="17" t="str">
        <f t="shared" si="56"/>
        <v/>
      </c>
      <c r="B473" s="17" t="str">
        <f t="shared" si="57"/>
        <v/>
      </c>
      <c r="C473" s="17" t="str">
        <f t="shared" si="58"/>
        <v/>
      </c>
      <c r="D473" s="17" t="str">
        <f t="shared" si="59"/>
        <v/>
      </c>
      <c r="E473" s="17" t="str">
        <f t="shared" si="60"/>
        <v/>
      </c>
      <c r="F473" s="17" t="str">
        <f t="shared" si="61"/>
        <v/>
      </c>
      <c r="G473" s="17" t="str">
        <f t="shared" si="62"/>
        <v/>
      </c>
      <c r="I473" s="17" t="str" cm="1">
        <f t="array" ref="I473">IF(INDEX('IB (Input)'!$A:$T,ROW(),IB_TradeDate_Column)="","",INDEX('IB (Input)'!$A:$T,ROW(),IB_TradeDate_Column))</f>
        <v/>
      </c>
      <c r="J473" s="17" t="str" cm="1">
        <f t="array" ref="J473">IF(INDEX('IB (Input)'!$A:$T,ROW(),IB_Symbol_Column)="","",INDEX('IB (Input)'!$A:$T,ROW(),IB_Symbol_Column))</f>
        <v/>
      </c>
      <c r="K473" s="17" t="str" cm="1">
        <f t="array" ref="K473">IF(INDEX('IB (Input)'!$A:$T,ROW(),IB_Quantity_Column)="","",INDEX('IB (Input)'!$A:$T,ROW(),IB_Quantity_Column))</f>
        <v/>
      </c>
      <c r="L473" s="17" t="str" cm="1">
        <f t="array" ref="L473">IF(INDEX('IB (Input)'!$A:$T,ROW(),IB_TradePrice_Column)="","",INDEX('IB (Input)'!$A:$T,ROW(),IB_TradePrice_Column))</f>
        <v/>
      </c>
      <c r="M473" s="17" t="str" cm="1">
        <f t="array" ref="M473">IF(INDEX('IB (Input)'!$A:$T,ROW(),IB_Commission_Column)="","",INDEX('IB (Input)'!$A:$T,ROW(),IB_Commission_Column))</f>
        <v/>
      </c>
      <c r="N473" s="17" t="str" cm="1">
        <f t="array" ref="N473">IF(INDEX('IB (Input)'!$A:$T,ROW(),IB_Taxes_Column)="","",INDEX('IB (Input)'!$A:$T,ROW(),IB_Taxes_Column))</f>
        <v/>
      </c>
      <c r="O473" s="17" t="str" cm="1">
        <f t="array" ref="O473">IF(INDEX('IB (Input)'!$A:$T,ROW(),IB_Currency_Column)="","",INDEX('IB (Input)'!$A:$T,ROW(),IB_Currency_Column))</f>
        <v/>
      </c>
      <c r="P473" s="17" t="str" cm="1">
        <f t="array" ref="P473">IF(INDEX('IB (Input)'!$A:$T,ROW(),IB_IB_Commission_Currency)="","",INDEX('IB (Input)'!$A:$T,ROW(),IB_IB_Commission_Currency))</f>
        <v/>
      </c>
      <c r="R473" s="17" t="str" cm="1">
        <f t="array" ref="R473">IFERROR(IF(O473="GBP",1,INDEX('HMRC FX Rate'!F:F,MATCH(LEFT(I473,6)&amp;O473,'HMRC FX Rate'!A:A,0))),"")</f>
        <v/>
      </c>
      <c r="S473" s="17" t="str" cm="1">
        <f t="array" ref="S473">IFERROR(IF(P473="GBP",1,INDEX('HMRC FX Rate'!F:F,MATCH(LEFT(I473,6)&amp;P473,'HMRC FX Rate'!A:A,0))),"")</f>
        <v/>
      </c>
    </row>
    <row r="474" spans="1:19">
      <c r="A474" s="17" t="str">
        <f t="shared" si="56"/>
        <v/>
      </c>
      <c r="B474" s="17" t="str">
        <f t="shared" si="57"/>
        <v/>
      </c>
      <c r="C474" s="17" t="str">
        <f t="shared" si="58"/>
        <v/>
      </c>
      <c r="D474" s="17" t="str">
        <f t="shared" si="59"/>
        <v/>
      </c>
      <c r="E474" s="17" t="str">
        <f t="shared" si="60"/>
        <v/>
      </c>
      <c r="F474" s="17" t="str">
        <f t="shared" si="61"/>
        <v/>
      </c>
      <c r="G474" s="17" t="str">
        <f t="shared" si="62"/>
        <v/>
      </c>
      <c r="I474" s="17" t="str" cm="1">
        <f t="array" ref="I474">IF(INDEX('IB (Input)'!$A:$T,ROW(),IB_TradeDate_Column)="","",INDEX('IB (Input)'!$A:$T,ROW(),IB_TradeDate_Column))</f>
        <v/>
      </c>
      <c r="J474" s="17" t="str" cm="1">
        <f t="array" ref="J474">IF(INDEX('IB (Input)'!$A:$T,ROW(),IB_Symbol_Column)="","",INDEX('IB (Input)'!$A:$T,ROW(),IB_Symbol_Column))</f>
        <v/>
      </c>
      <c r="K474" s="17" t="str" cm="1">
        <f t="array" ref="K474">IF(INDEX('IB (Input)'!$A:$T,ROW(),IB_Quantity_Column)="","",INDEX('IB (Input)'!$A:$T,ROW(),IB_Quantity_Column))</f>
        <v/>
      </c>
      <c r="L474" s="17" t="str" cm="1">
        <f t="array" ref="L474">IF(INDEX('IB (Input)'!$A:$T,ROW(),IB_TradePrice_Column)="","",INDEX('IB (Input)'!$A:$T,ROW(),IB_TradePrice_Column))</f>
        <v/>
      </c>
      <c r="M474" s="17" t="str" cm="1">
        <f t="array" ref="M474">IF(INDEX('IB (Input)'!$A:$T,ROW(),IB_Commission_Column)="","",INDEX('IB (Input)'!$A:$T,ROW(),IB_Commission_Column))</f>
        <v/>
      </c>
      <c r="N474" s="17" t="str" cm="1">
        <f t="array" ref="N474">IF(INDEX('IB (Input)'!$A:$T,ROW(),IB_Taxes_Column)="","",INDEX('IB (Input)'!$A:$T,ROW(),IB_Taxes_Column))</f>
        <v/>
      </c>
      <c r="O474" s="17" t="str" cm="1">
        <f t="array" ref="O474">IF(INDEX('IB (Input)'!$A:$T,ROW(),IB_Currency_Column)="","",INDEX('IB (Input)'!$A:$T,ROW(),IB_Currency_Column))</f>
        <v/>
      </c>
      <c r="P474" s="17" t="str" cm="1">
        <f t="array" ref="P474">IF(INDEX('IB (Input)'!$A:$T,ROW(),IB_IB_Commission_Currency)="","",INDEX('IB (Input)'!$A:$T,ROW(),IB_IB_Commission_Currency))</f>
        <v/>
      </c>
      <c r="R474" s="17" t="str" cm="1">
        <f t="array" ref="R474">IFERROR(IF(O474="GBP",1,INDEX('HMRC FX Rate'!F:F,MATCH(LEFT(I474,6)&amp;O474,'HMRC FX Rate'!A:A,0))),"")</f>
        <v/>
      </c>
      <c r="S474" s="17" t="str" cm="1">
        <f t="array" ref="S474">IFERROR(IF(P474="GBP",1,INDEX('HMRC FX Rate'!F:F,MATCH(LEFT(I474,6)&amp;P474,'HMRC FX Rate'!A:A,0))),"")</f>
        <v/>
      </c>
    </row>
    <row r="475" spans="1:19">
      <c r="A475" s="17" t="str">
        <f t="shared" si="56"/>
        <v/>
      </c>
      <c r="B475" s="17" t="str">
        <f t="shared" si="57"/>
        <v/>
      </c>
      <c r="C475" s="17" t="str">
        <f t="shared" si="58"/>
        <v/>
      </c>
      <c r="D475" s="17" t="str">
        <f t="shared" si="59"/>
        <v/>
      </c>
      <c r="E475" s="17" t="str">
        <f t="shared" si="60"/>
        <v/>
      </c>
      <c r="F475" s="17" t="str">
        <f t="shared" si="61"/>
        <v/>
      </c>
      <c r="G475" s="17" t="str">
        <f t="shared" si="62"/>
        <v/>
      </c>
      <c r="I475" s="17" t="str" cm="1">
        <f t="array" ref="I475">IF(INDEX('IB (Input)'!$A:$T,ROW(),IB_TradeDate_Column)="","",INDEX('IB (Input)'!$A:$T,ROW(),IB_TradeDate_Column))</f>
        <v/>
      </c>
      <c r="J475" s="17" t="str" cm="1">
        <f t="array" ref="J475">IF(INDEX('IB (Input)'!$A:$T,ROW(),IB_Symbol_Column)="","",INDEX('IB (Input)'!$A:$T,ROW(),IB_Symbol_Column))</f>
        <v/>
      </c>
      <c r="K475" s="17" t="str" cm="1">
        <f t="array" ref="K475">IF(INDEX('IB (Input)'!$A:$T,ROW(),IB_Quantity_Column)="","",INDEX('IB (Input)'!$A:$T,ROW(),IB_Quantity_Column))</f>
        <v/>
      </c>
      <c r="L475" s="17" t="str" cm="1">
        <f t="array" ref="L475">IF(INDEX('IB (Input)'!$A:$T,ROW(),IB_TradePrice_Column)="","",INDEX('IB (Input)'!$A:$T,ROW(),IB_TradePrice_Column))</f>
        <v/>
      </c>
      <c r="M475" s="17" t="str" cm="1">
        <f t="array" ref="M475">IF(INDEX('IB (Input)'!$A:$T,ROW(),IB_Commission_Column)="","",INDEX('IB (Input)'!$A:$T,ROW(),IB_Commission_Column))</f>
        <v/>
      </c>
      <c r="N475" s="17" t="str" cm="1">
        <f t="array" ref="N475">IF(INDEX('IB (Input)'!$A:$T,ROW(),IB_Taxes_Column)="","",INDEX('IB (Input)'!$A:$T,ROW(),IB_Taxes_Column))</f>
        <v/>
      </c>
      <c r="O475" s="17" t="str" cm="1">
        <f t="array" ref="O475">IF(INDEX('IB (Input)'!$A:$T,ROW(),IB_Currency_Column)="","",INDEX('IB (Input)'!$A:$T,ROW(),IB_Currency_Column))</f>
        <v/>
      </c>
      <c r="P475" s="17" t="str" cm="1">
        <f t="array" ref="P475">IF(INDEX('IB (Input)'!$A:$T,ROW(),IB_IB_Commission_Currency)="","",INDEX('IB (Input)'!$A:$T,ROW(),IB_IB_Commission_Currency))</f>
        <v/>
      </c>
      <c r="R475" s="17" t="str" cm="1">
        <f t="array" ref="R475">IFERROR(IF(O475="GBP",1,INDEX('HMRC FX Rate'!F:F,MATCH(LEFT(I475,6)&amp;O475,'HMRC FX Rate'!A:A,0))),"")</f>
        <v/>
      </c>
      <c r="S475" s="17" t="str" cm="1">
        <f t="array" ref="S475">IFERROR(IF(P475="GBP",1,INDEX('HMRC FX Rate'!F:F,MATCH(LEFT(I475,6)&amp;P475,'HMRC FX Rate'!A:A,0))),"")</f>
        <v/>
      </c>
    </row>
    <row r="476" spans="1:19">
      <c r="A476" s="17" t="str">
        <f t="shared" si="56"/>
        <v/>
      </c>
      <c r="B476" s="17" t="str">
        <f t="shared" si="57"/>
        <v/>
      </c>
      <c r="C476" s="17" t="str">
        <f t="shared" si="58"/>
        <v/>
      </c>
      <c r="D476" s="17" t="str">
        <f t="shared" si="59"/>
        <v/>
      </c>
      <c r="E476" s="17" t="str">
        <f t="shared" si="60"/>
        <v/>
      </c>
      <c r="F476" s="17" t="str">
        <f t="shared" si="61"/>
        <v/>
      </c>
      <c r="G476" s="17" t="str">
        <f t="shared" si="62"/>
        <v/>
      </c>
      <c r="I476" s="17" t="str" cm="1">
        <f t="array" ref="I476">IF(INDEX('IB (Input)'!$A:$T,ROW(),IB_TradeDate_Column)="","",INDEX('IB (Input)'!$A:$T,ROW(),IB_TradeDate_Column))</f>
        <v/>
      </c>
      <c r="J476" s="17" t="str" cm="1">
        <f t="array" ref="J476">IF(INDEX('IB (Input)'!$A:$T,ROW(),IB_Symbol_Column)="","",INDEX('IB (Input)'!$A:$T,ROW(),IB_Symbol_Column))</f>
        <v/>
      </c>
      <c r="K476" s="17" t="str" cm="1">
        <f t="array" ref="K476">IF(INDEX('IB (Input)'!$A:$T,ROW(),IB_Quantity_Column)="","",INDEX('IB (Input)'!$A:$T,ROW(),IB_Quantity_Column))</f>
        <v/>
      </c>
      <c r="L476" s="17" t="str" cm="1">
        <f t="array" ref="L476">IF(INDEX('IB (Input)'!$A:$T,ROW(),IB_TradePrice_Column)="","",INDEX('IB (Input)'!$A:$T,ROW(),IB_TradePrice_Column))</f>
        <v/>
      </c>
      <c r="M476" s="17" t="str" cm="1">
        <f t="array" ref="M476">IF(INDEX('IB (Input)'!$A:$T,ROW(),IB_Commission_Column)="","",INDEX('IB (Input)'!$A:$T,ROW(),IB_Commission_Column))</f>
        <v/>
      </c>
      <c r="N476" s="17" t="str" cm="1">
        <f t="array" ref="N476">IF(INDEX('IB (Input)'!$A:$T,ROW(),IB_Taxes_Column)="","",INDEX('IB (Input)'!$A:$T,ROW(),IB_Taxes_Column))</f>
        <v/>
      </c>
      <c r="O476" s="17" t="str" cm="1">
        <f t="array" ref="O476">IF(INDEX('IB (Input)'!$A:$T,ROW(),IB_Currency_Column)="","",INDEX('IB (Input)'!$A:$T,ROW(),IB_Currency_Column))</f>
        <v/>
      </c>
      <c r="P476" s="17" t="str" cm="1">
        <f t="array" ref="P476">IF(INDEX('IB (Input)'!$A:$T,ROW(),IB_IB_Commission_Currency)="","",INDEX('IB (Input)'!$A:$T,ROW(),IB_IB_Commission_Currency))</f>
        <v/>
      </c>
      <c r="R476" s="17" t="str" cm="1">
        <f t="array" ref="R476">IFERROR(IF(O476="GBP",1,INDEX('HMRC FX Rate'!F:F,MATCH(LEFT(I476,6)&amp;O476,'HMRC FX Rate'!A:A,0))),"")</f>
        <v/>
      </c>
      <c r="S476" s="17" t="str" cm="1">
        <f t="array" ref="S476">IFERROR(IF(P476="GBP",1,INDEX('HMRC FX Rate'!F:F,MATCH(LEFT(I476,6)&amp;P476,'HMRC FX Rate'!A:A,0))),"")</f>
        <v/>
      </c>
    </row>
    <row r="477" spans="1:19">
      <c r="A477" s="17" t="str">
        <f t="shared" si="56"/>
        <v/>
      </c>
      <c r="B477" s="17" t="str">
        <f t="shared" si="57"/>
        <v/>
      </c>
      <c r="C477" s="17" t="str">
        <f t="shared" si="58"/>
        <v/>
      </c>
      <c r="D477" s="17" t="str">
        <f t="shared" si="59"/>
        <v/>
      </c>
      <c r="E477" s="17" t="str">
        <f t="shared" si="60"/>
        <v/>
      </c>
      <c r="F477" s="17" t="str">
        <f t="shared" si="61"/>
        <v/>
      </c>
      <c r="G477" s="17" t="str">
        <f t="shared" si="62"/>
        <v/>
      </c>
      <c r="I477" s="17" t="str" cm="1">
        <f t="array" ref="I477">IF(INDEX('IB (Input)'!$A:$T,ROW(),IB_TradeDate_Column)="","",INDEX('IB (Input)'!$A:$T,ROW(),IB_TradeDate_Column))</f>
        <v/>
      </c>
      <c r="J477" s="17" t="str" cm="1">
        <f t="array" ref="J477">IF(INDEX('IB (Input)'!$A:$T,ROW(),IB_Symbol_Column)="","",INDEX('IB (Input)'!$A:$T,ROW(),IB_Symbol_Column))</f>
        <v/>
      </c>
      <c r="K477" s="17" t="str" cm="1">
        <f t="array" ref="K477">IF(INDEX('IB (Input)'!$A:$T,ROW(),IB_Quantity_Column)="","",INDEX('IB (Input)'!$A:$T,ROW(),IB_Quantity_Column))</f>
        <v/>
      </c>
      <c r="L477" s="17" t="str" cm="1">
        <f t="array" ref="L477">IF(INDEX('IB (Input)'!$A:$T,ROW(),IB_TradePrice_Column)="","",INDEX('IB (Input)'!$A:$T,ROW(),IB_TradePrice_Column))</f>
        <v/>
      </c>
      <c r="M477" s="17" t="str" cm="1">
        <f t="array" ref="M477">IF(INDEX('IB (Input)'!$A:$T,ROW(),IB_Commission_Column)="","",INDEX('IB (Input)'!$A:$T,ROW(),IB_Commission_Column))</f>
        <v/>
      </c>
      <c r="N477" s="17" t="str" cm="1">
        <f t="array" ref="N477">IF(INDEX('IB (Input)'!$A:$T,ROW(),IB_Taxes_Column)="","",INDEX('IB (Input)'!$A:$T,ROW(),IB_Taxes_Column))</f>
        <v/>
      </c>
      <c r="O477" s="17" t="str" cm="1">
        <f t="array" ref="O477">IF(INDEX('IB (Input)'!$A:$T,ROW(),IB_Currency_Column)="","",INDEX('IB (Input)'!$A:$T,ROW(),IB_Currency_Column))</f>
        <v/>
      </c>
      <c r="P477" s="17" t="str" cm="1">
        <f t="array" ref="P477">IF(INDEX('IB (Input)'!$A:$T,ROW(),IB_IB_Commission_Currency)="","",INDEX('IB (Input)'!$A:$T,ROW(),IB_IB_Commission_Currency))</f>
        <v/>
      </c>
      <c r="R477" s="17" t="str" cm="1">
        <f t="array" ref="R477">IFERROR(IF(O477="GBP",1,INDEX('HMRC FX Rate'!F:F,MATCH(LEFT(I477,6)&amp;O477,'HMRC FX Rate'!A:A,0))),"")</f>
        <v/>
      </c>
      <c r="S477" s="17" t="str" cm="1">
        <f t="array" ref="S477">IFERROR(IF(P477="GBP",1,INDEX('HMRC FX Rate'!F:F,MATCH(LEFT(I477,6)&amp;P477,'HMRC FX Rate'!A:A,0))),"")</f>
        <v/>
      </c>
    </row>
    <row r="478" spans="1:19">
      <c r="A478" s="17" t="str">
        <f t="shared" si="56"/>
        <v/>
      </c>
      <c r="B478" s="17" t="str">
        <f t="shared" si="57"/>
        <v/>
      </c>
      <c r="C478" s="17" t="str">
        <f t="shared" si="58"/>
        <v/>
      </c>
      <c r="D478" s="17" t="str">
        <f t="shared" si="59"/>
        <v/>
      </c>
      <c r="E478" s="17" t="str">
        <f t="shared" si="60"/>
        <v/>
      </c>
      <c r="F478" s="17" t="str">
        <f t="shared" si="61"/>
        <v/>
      </c>
      <c r="G478" s="17" t="str">
        <f t="shared" si="62"/>
        <v/>
      </c>
      <c r="I478" s="17" t="str" cm="1">
        <f t="array" ref="I478">IF(INDEX('IB (Input)'!$A:$T,ROW(),IB_TradeDate_Column)="","",INDEX('IB (Input)'!$A:$T,ROW(),IB_TradeDate_Column))</f>
        <v/>
      </c>
      <c r="J478" s="17" t="str" cm="1">
        <f t="array" ref="J478">IF(INDEX('IB (Input)'!$A:$T,ROW(),IB_Symbol_Column)="","",INDEX('IB (Input)'!$A:$T,ROW(),IB_Symbol_Column))</f>
        <v/>
      </c>
      <c r="K478" s="17" t="str" cm="1">
        <f t="array" ref="K478">IF(INDEX('IB (Input)'!$A:$T,ROW(),IB_Quantity_Column)="","",INDEX('IB (Input)'!$A:$T,ROW(),IB_Quantity_Column))</f>
        <v/>
      </c>
      <c r="L478" s="17" t="str" cm="1">
        <f t="array" ref="L478">IF(INDEX('IB (Input)'!$A:$T,ROW(),IB_TradePrice_Column)="","",INDEX('IB (Input)'!$A:$T,ROW(),IB_TradePrice_Column))</f>
        <v/>
      </c>
      <c r="M478" s="17" t="str" cm="1">
        <f t="array" ref="M478">IF(INDEX('IB (Input)'!$A:$T,ROW(),IB_Commission_Column)="","",INDEX('IB (Input)'!$A:$T,ROW(),IB_Commission_Column))</f>
        <v/>
      </c>
      <c r="N478" s="17" t="str" cm="1">
        <f t="array" ref="N478">IF(INDEX('IB (Input)'!$A:$T,ROW(),IB_Taxes_Column)="","",INDEX('IB (Input)'!$A:$T,ROW(),IB_Taxes_Column))</f>
        <v/>
      </c>
      <c r="O478" s="17" t="str" cm="1">
        <f t="array" ref="O478">IF(INDEX('IB (Input)'!$A:$T,ROW(),IB_Currency_Column)="","",INDEX('IB (Input)'!$A:$T,ROW(),IB_Currency_Column))</f>
        <v/>
      </c>
      <c r="P478" s="17" t="str" cm="1">
        <f t="array" ref="P478">IF(INDEX('IB (Input)'!$A:$T,ROW(),IB_IB_Commission_Currency)="","",INDEX('IB (Input)'!$A:$T,ROW(),IB_IB_Commission_Currency))</f>
        <v/>
      </c>
      <c r="R478" s="17" t="str" cm="1">
        <f t="array" ref="R478">IFERROR(IF(O478="GBP",1,INDEX('HMRC FX Rate'!F:F,MATCH(LEFT(I478,6)&amp;O478,'HMRC FX Rate'!A:A,0))),"")</f>
        <v/>
      </c>
      <c r="S478" s="17" t="str" cm="1">
        <f t="array" ref="S478">IFERROR(IF(P478="GBP",1,INDEX('HMRC FX Rate'!F:F,MATCH(LEFT(I478,6)&amp;P478,'HMRC FX Rate'!A:A,0))),"")</f>
        <v/>
      </c>
    </row>
    <row r="479" spans="1:19">
      <c r="A479" s="17" t="str">
        <f t="shared" si="56"/>
        <v/>
      </c>
      <c r="B479" s="17" t="str">
        <f t="shared" si="57"/>
        <v/>
      </c>
      <c r="C479" s="17" t="str">
        <f t="shared" si="58"/>
        <v/>
      </c>
      <c r="D479" s="17" t="str">
        <f t="shared" si="59"/>
        <v/>
      </c>
      <c r="E479" s="17" t="str">
        <f t="shared" si="60"/>
        <v/>
      </c>
      <c r="F479" s="17" t="str">
        <f t="shared" si="61"/>
        <v/>
      </c>
      <c r="G479" s="17" t="str">
        <f t="shared" si="62"/>
        <v/>
      </c>
      <c r="I479" s="17" t="str" cm="1">
        <f t="array" ref="I479">IF(INDEX('IB (Input)'!$A:$T,ROW(),IB_TradeDate_Column)="","",INDEX('IB (Input)'!$A:$T,ROW(),IB_TradeDate_Column))</f>
        <v/>
      </c>
      <c r="J479" s="17" t="str" cm="1">
        <f t="array" ref="J479">IF(INDEX('IB (Input)'!$A:$T,ROW(),IB_Symbol_Column)="","",INDEX('IB (Input)'!$A:$T,ROW(),IB_Symbol_Column))</f>
        <v/>
      </c>
      <c r="K479" s="17" t="str" cm="1">
        <f t="array" ref="K479">IF(INDEX('IB (Input)'!$A:$T,ROW(),IB_Quantity_Column)="","",INDEX('IB (Input)'!$A:$T,ROW(),IB_Quantity_Column))</f>
        <v/>
      </c>
      <c r="L479" s="17" t="str" cm="1">
        <f t="array" ref="L479">IF(INDEX('IB (Input)'!$A:$T,ROW(),IB_TradePrice_Column)="","",INDEX('IB (Input)'!$A:$T,ROW(),IB_TradePrice_Column))</f>
        <v/>
      </c>
      <c r="M479" s="17" t="str" cm="1">
        <f t="array" ref="M479">IF(INDEX('IB (Input)'!$A:$T,ROW(),IB_Commission_Column)="","",INDEX('IB (Input)'!$A:$T,ROW(),IB_Commission_Column))</f>
        <v/>
      </c>
      <c r="N479" s="17" t="str" cm="1">
        <f t="array" ref="N479">IF(INDEX('IB (Input)'!$A:$T,ROW(),IB_Taxes_Column)="","",INDEX('IB (Input)'!$A:$T,ROW(),IB_Taxes_Column))</f>
        <v/>
      </c>
      <c r="O479" s="17" t="str" cm="1">
        <f t="array" ref="O479">IF(INDEX('IB (Input)'!$A:$T,ROW(),IB_Currency_Column)="","",INDEX('IB (Input)'!$A:$T,ROW(),IB_Currency_Column))</f>
        <v/>
      </c>
      <c r="P479" s="17" t="str" cm="1">
        <f t="array" ref="P479">IF(INDEX('IB (Input)'!$A:$T,ROW(),IB_IB_Commission_Currency)="","",INDEX('IB (Input)'!$A:$T,ROW(),IB_IB_Commission_Currency))</f>
        <v/>
      </c>
      <c r="R479" s="17" t="str" cm="1">
        <f t="array" ref="R479">IFERROR(IF(O479="GBP",1,INDEX('HMRC FX Rate'!F:F,MATCH(LEFT(I479,6)&amp;O479,'HMRC FX Rate'!A:A,0))),"")</f>
        <v/>
      </c>
      <c r="S479" s="17" t="str" cm="1">
        <f t="array" ref="S479">IFERROR(IF(P479="GBP",1,INDEX('HMRC FX Rate'!F:F,MATCH(LEFT(I479,6)&amp;P479,'HMRC FX Rate'!A:A,0))),"")</f>
        <v/>
      </c>
    </row>
    <row r="480" spans="1:19">
      <c r="A480" s="17" t="str">
        <f t="shared" si="56"/>
        <v/>
      </c>
      <c r="B480" s="17" t="str">
        <f t="shared" si="57"/>
        <v/>
      </c>
      <c r="C480" s="17" t="str">
        <f t="shared" si="58"/>
        <v/>
      </c>
      <c r="D480" s="17" t="str">
        <f t="shared" si="59"/>
        <v/>
      </c>
      <c r="E480" s="17" t="str">
        <f t="shared" si="60"/>
        <v/>
      </c>
      <c r="F480" s="17" t="str">
        <f t="shared" si="61"/>
        <v/>
      </c>
      <c r="G480" s="17" t="str">
        <f t="shared" si="62"/>
        <v/>
      </c>
      <c r="I480" s="17" t="str" cm="1">
        <f t="array" ref="I480">IF(INDEX('IB (Input)'!$A:$T,ROW(),IB_TradeDate_Column)="","",INDEX('IB (Input)'!$A:$T,ROW(),IB_TradeDate_Column))</f>
        <v/>
      </c>
      <c r="J480" s="17" t="str" cm="1">
        <f t="array" ref="J480">IF(INDEX('IB (Input)'!$A:$T,ROW(),IB_Symbol_Column)="","",INDEX('IB (Input)'!$A:$T,ROW(),IB_Symbol_Column))</f>
        <v/>
      </c>
      <c r="K480" s="17" t="str" cm="1">
        <f t="array" ref="K480">IF(INDEX('IB (Input)'!$A:$T,ROW(),IB_Quantity_Column)="","",INDEX('IB (Input)'!$A:$T,ROW(),IB_Quantity_Column))</f>
        <v/>
      </c>
      <c r="L480" s="17" t="str" cm="1">
        <f t="array" ref="L480">IF(INDEX('IB (Input)'!$A:$T,ROW(),IB_TradePrice_Column)="","",INDEX('IB (Input)'!$A:$T,ROW(),IB_TradePrice_Column))</f>
        <v/>
      </c>
      <c r="M480" s="17" t="str" cm="1">
        <f t="array" ref="M480">IF(INDEX('IB (Input)'!$A:$T,ROW(),IB_Commission_Column)="","",INDEX('IB (Input)'!$A:$T,ROW(),IB_Commission_Column))</f>
        <v/>
      </c>
      <c r="N480" s="17" t="str" cm="1">
        <f t="array" ref="N480">IF(INDEX('IB (Input)'!$A:$T,ROW(),IB_Taxes_Column)="","",INDEX('IB (Input)'!$A:$T,ROW(),IB_Taxes_Column))</f>
        <v/>
      </c>
      <c r="O480" s="17" t="str" cm="1">
        <f t="array" ref="O480">IF(INDEX('IB (Input)'!$A:$T,ROW(),IB_Currency_Column)="","",INDEX('IB (Input)'!$A:$T,ROW(),IB_Currency_Column))</f>
        <v/>
      </c>
      <c r="P480" s="17" t="str" cm="1">
        <f t="array" ref="P480">IF(INDEX('IB (Input)'!$A:$T,ROW(),IB_IB_Commission_Currency)="","",INDEX('IB (Input)'!$A:$T,ROW(),IB_IB_Commission_Currency))</f>
        <v/>
      </c>
      <c r="R480" s="17" t="str" cm="1">
        <f t="array" ref="R480">IFERROR(IF(O480="GBP",1,INDEX('HMRC FX Rate'!F:F,MATCH(LEFT(I480,6)&amp;O480,'HMRC FX Rate'!A:A,0))),"")</f>
        <v/>
      </c>
      <c r="S480" s="17" t="str" cm="1">
        <f t="array" ref="S480">IFERROR(IF(P480="GBP",1,INDEX('HMRC FX Rate'!F:F,MATCH(LEFT(I480,6)&amp;P480,'HMRC FX Rate'!A:A,0))),"")</f>
        <v/>
      </c>
    </row>
    <row r="481" spans="1:19">
      <c r="A481" s="17" t="str">
        <f t="shared" si="56"/>
        <v/>
      </c>
      <c r="B481" s="17" t="str">
        <f t="shared" si="57"/>
        <v/>
      </c>
      <c r="C481" s="17" t="str">
        <f t="shared" si="58"/>
        <v/>
      </c>
      <c r="D481" s="17" t="str">
        <f t="shared" si="59"/>
        <v/>
      </c>
      <c r="E481" s="17" t="str">
        <f t="shared" si="60"/>
        <v/>
      </c>
      <c r="F481" s="17" t="str">
        <f t="shared" si="61"/>
        <v/>
      </c>
      <c r="G481" s="17" t="str">
        <f t="shared" si="62"/>
        <v/>
      </c>
      <c r="I481" s="17" t="str" cm="1">
        <f t="array" ref="I481">IF(INDEX('IB (Input)'!$A:$T,ROW(),IB_TradeDate_Column)="","",INDEX('IB (Input)'!$A:$T,ROW(),IB_TradeDate_Column))</f>
        <v/>
      </c>
      <c r="J481" s="17" t="str" cm="1">
        <f t="array" ref="J481">IF(INDEX('IB (Input)'!$A:$T,ROW(),IB_Symbol_Column)="","",INDEX('IB (Input)'!$A:$T,ROW(),IB_Symbol_Column))</f>
        <v/>
      </c>
      <c r="K481" s="17" t="str" cm="1">
        <f t="array" ref="K481">IF(INDEX('IB (Input)'!$A:$T,ROW(),IB_Quantity_Column)="","",INDEX('IB (Input)'!$A:$T,ROW(),IB_Quantity_Column))</f>
        <v/>
      </c>
      <c r="L481" s="17" t="str" cm="1">
        <f t="array" ref="L481">IF(INDEX('IB (Input)'!$A:$T,ROW(),IB_TradePrice_Column)="","",INDEX('IB (Input)'!$A:$T,ROW(),IB_TradePrice_Column))</f>
        <v/>
      </c>
      <c r="M481" s="17" t="str" cm="1">
        <f t="array" ref="M481">IF(INDEX('IB (Input)'!$A:$T,ROW(),IB_Commission_Column)="","",INDEX('IB (Input)'!$A:$T,ROW(),IB_Commission_Column))</f>
        <v/>
      </c>
      <c r="N481" s="17" t="str" cm="1">
        <f t="array" ref="N481">IF(INDEX('IB (Input)'!$A:$T,ROW(),IB_Taxes_Column)="","",INDEX('IB (Input)'!$A:$T,ROW(),IB_Taxes_Column))</f>
        <v/>
      </c>
      <c r="O481" s="17" t="str" cm="1">
        <f t="array" ref="O481">IF(INDEX('IB (Input)'!$A:$T,ROW(),IB_Currency_Column)="","",INDEX('IB (Input)'!$A:$T,ROW(),IB_Currency_Column))</f>
        <v/>
      </c>
      <c r="P481" s="17" t="str" cm="1">
        <f t="array" ref="P481">IF(INDEX('IB (Input)'!$A:$T,ROW(),IB_IB_Commission_Currency)="","",INDEX('IB (Input)'!$A:$T,ROW(),IB_IB_Commission_Currency))</f>
        <v/>
      </c>
      <c r="R481" s="17" t="str" cm="1">
        <f t="array" ref="R481">IFERROR(IF(O481="GBP",1,INDEX('HMRC FX Rate'!F:F,MATCH(LEFT(I481,6)&amp;O481,'HMRC FX Rate'!A:A,0))),"")</f>
        <v/>
      </c>
      <c r="S481" s="17" t="str" cm="1">
        <f t="array" ref="S481">IFERROR(IF(P481="GBP",1,INDEX('HMRC FX Rate'!F:F,MATCH(LEFT(I481,6)&amp;P481,'HMRC FX Rate'!A:A,0))),"")</f>
        <v/>
      </c>
    </row>
    <row r="482" spans="1:19">
      <c r="A482" s="17" t="str">
        <f t="shared" si="56"/>
        <v/>
      </c>
      <c r="B482" s="17" t="str">
        <f t="shared" si="57"/>
        <v/>
      </c>
      <c r="C482" s="17" t="str">
        <f t="shared" si="58"/>
        <v/>
      </c>
      <c r="D482" s="17" t="str">
        <f t="shared" si="59"/>
        <v/>
      </c>
      <c r="E482" s="17" t="str">
        <f t="shared" si="60"/>
        <v/>
      </c>
      <c r="F482" s="17" t="str">
        <f t="shared" si="61"/>
        <v/>
      </c>
      <c r="G482" s="17" t="str">
        <f t="shared" si="62"/>
        <v/>
      </c>
      <c r="I482" s="17" t="str" cm="1">
        <f t="array" ref="I482">IF(INDEX('IB (Input)'!$A:$T,ROW(),IB_TradeDate_Column)="","",INDEX('IB (Input)'!$A:$T,ROW(),IB_TradeDate_Column))</f>
        <v/>
      </c>
      <c r="J482" s="17" t="str" cm="1">
        <f t="array" ref="J482">IF(INDEX('IB (Input)'!$A:$T,ROW(),IB_Symbol_Column)="","",INDEX('IB (Input)'!$A:$T,ROW(),IB_Symbol_Column))</f>
        <v/>
      </c>
      <c r="K482" s="17" t="str" cm="1">
        <f t="array" ref="K482">IF(INDEX('IB (Input)'!$A:$T,ROW(),IB_Quantity_Column)="","",INDEX('IB (Input)'!$A:$T,ROW(),IB_Quantity_Column))</f>
        <v/>
      </c>
      <c r="L482" s="17" t="str" cm="1">
        <f t="array" ref="L482">IF(INDEX('IB (Input)'!$A:$T,ROW(),IB_TradePrice_Column)="","",INDEX('IB (Input)'!$A:$T,ROW(),IB_TradePrice_Column))</f>
        <v/>
      </c>
      <c r="M482" s="17" t="str" cm="1">
        <f t="array" ref="M482">IF(INDEX('IB (Input)'!$A:$T,ROW(),IB_Commission_Column)="","",INDEX('IB (Input)'!$A:$T,ROW(),IB_Commission_Column))</f>
        <v/>
      </c>
      <c r="N482" s="17" t="str" cm="1">
        <f t="array" ref="N482">IF(INDEX('IB (Input)'!$A:$T,ROW(),IB_Taxes_Column)="","",INDEX('IB (Input)'!$A:$T,ROW(),IB_Taxes_Column))</f>
        <v/>
      </c>
      <c r="O482" s="17" t="str" cm="1">
        <f t="array" ref="O482">IF(INDEX('IB (Input)'!$A:$T,ROW(),IB_Currency_Column)="","",INDEX('IB (Input)'!$A:$T,ROW(),IB_Currency_Column))</f>
        <v/>
      </c>
      <c r="P482" s="17" t="str" cm="1">
        <f t="array" ref="P482">IF(INDEX('IB (Input)'!$A:$T,ROW(),IB_IB_Commission_Currency)="","",INDEX('IB (Input)'!$A:$T,ROW(),IB_IB_Commission_Currency))</f>
        <v/>
      </c>
      <c r="R482" s="17" t="str" cm="1">
        <f t="array" ref="R482">IFERROR(IF(O482="GBP",1,INDEX('HMRC FX Rate'!F:F,MATCH(LEFT(I482,6)&amp;O482,'HMRC FX Rate'!A:A,0))),"")</f>
        <v/>
      </c>
      <c r="S482" s="17" t="str" cm="1">
        <f t="array" ref="S482">IFERROR(IF(P482="GBP",1,INDEX('HMRC FX Rate'!F:F,MATCH(LEFT(I482,6)&amp;P482,'HMRC FX Rate'!A:A,0))),"")</f>
        <v/>
      </c>
    </row>
    <row r="483" spans="1:19">
      <c r="A483" s="17" t="str">
        <f t="shared" si="56"/>
        <v/>
      </c>
      <c r="B483" s="17" t="str">
        <f t="shared" si="57"/>
        <v/>
      </c>
      <c r="C483" s="17" t="str">
        <f t="shared" si="58"/>
        <v/>
      </c>
      <c r="D483" s="17" t="str">
        <f t="shared" si="59"/>
        <v/>
      </c>
      <c r="E483" s="17" t="str">
        <f t="shared" si="60"/>
        <v/>
      </c>
      <c r="F483" s="17" t="str">
        <f t="shared" si="61"/>
        <v/>
      </c>
      <c r="G483" s="17" t="str">
        <f t="shared" si="62"/>
        <v/>
      </c>
      <c r="I483" s="17" t="str" cm="1">
        <f t="array" ref="I483">IF(INDEX('IB (Input)'!$A:$T,ROW(),IB_TradeDate_Column)="","",INDEX('IB (Input)'!$A:$T,ROW(),IB_TradeDate_Column))</f>
        <v/>
      </c>
      <c r="J483" s="17" t="str" cm="1">
        <f t="array" ref="J483">IF(INDEX('IB (Input)'!$A:$T,ROW(),IB_Symbol_Column)="","",INDEX('IB (Input)'!$A:$T,ROW(),IB_Symbol_Column))</f>
        <v/>
      </c>
      <c r="K483" s="17" t="str" cm="1">
        <f t="array" ref="K483">IF(INDEX('IB (Input)'!$A:$T,ROW(),IB_Quantity_Column)="","",INDEX('IB (Input)'!$A:$T,ROW(),IB_Quantity_Column))</f>
        <v/>
      </c>
      <c r="L483" s="17" t="str" cm="1">
        <f t="array" ref="L483">IF(INDEX('IB (Input)'!$A:$T,ROW(),IB_TradePrice_Column)="","",INDEX('IB (Input)'!$A:$T,ROW(),IB_TradePrice_Column))</f>
        <v/>
      </c>
      <c r="M483" s="17" t="str" cm="1">
        <f t="array" ref="M483">IF(INDEX('IB (Input)'!$A:$T,ROW(),IB_Commission_Column)="","",INDEX('IB (Input)'!$A:$T,ROW(),IB_Commission_Column))</f>
        <v/>
      </c>
      <c r="N483" s="17" t="str" cm="1">
        <f t="array" ref="N483">IF(INDEX('IB (Input)'!$A:$T,ROW(),IB_Taxes_Column)="","",INDEX('IB (Input)'!$A:$T,ROW(),IB_Taxes_Column))</f>
        <v/>
      </c>
      <c r="O483" s="17" t="str" cm="1">
        <f t="array" ref="O483">IF(INDEX('IB (Input)'!$A:$T,ROW(),IB_Currency_Column)="","",INDEX('IB (Input)'!$A:$T,ROW(),IB_Currency_Column))</f>
        <v/>
      </c>
      <c r="P483" s="17" t="str" cm="1">
        <f t="array" ref="P483">IF(INDEX('IB (Input)'!$A:$T,ROW(),IB_IB_Commission_Currency)="","",INDEX('IB (Input)'!$A:$T,ROW(),IB_IB_Commission_Currency))</f>
        <v/>
      </c>
      <c r="R483" s="17" t="str" cm="1">
        <f t="array" ref="R483">IFERROR(IF(O483="GBP",1,INDEX('HMRC FX Rate'!F:F,MATCH(LEFT(I483,6)&amp;O483,'HMRC FX Rate'!A:A,0))),"")</f>
        <v/>
      </c>
      <c r="S483" s="17" t="str" cm="1">
        <f t="array" ref="S483">IFERROR(IF(P483="GBP",1,INDEX('HMRC FX Rate'!F:F,MATCH(LEFT(I483,6)&amp;P483,'HMRC FX Rate'!A:A,0))),"")</f>
        <v/>
      </c>
    </row>
    <row r="484" spans="1:19">
      <c r="A484" s="17" t="str">
        <f t="shared" si="56"/>
        <v/>
      </c>
      <c r="B484" s="17" t="str">
        <f t="shared" si="57"/>
        <v/>
      </c>
      <c r="C484" s="17" t="str">
        <f t="shared" si="58"/>
        <v/>
      </c>
      <c r="D484" s="17" t="str">
        <f t="shared" si="59"/>
        <v/>
      </c>
      <c r="E484" s="17" t="str">
        <f t="shared" si="60"/>
        <v/>
      </c>
      <c r="F484" s="17" t="str">
        <f t="shared" si="61"/>
        <v/>
      </c>
      <c r="G484" s="17" t="str">
        <f t="shared" si="62"/>
        <v/>
      </c>
      <c r="I484" s="17" t="str" cm="1">
        <f t="array" ref="I484">IF(INDEX('IB (Input)'!$A:$T,ROW(),IB_TradeDate_Column)="","",INDEX('IB (Input)'!$A:$T,ROW(),IB_TradeDate_Column))</f>
        <v/>
      </c>
      <c r="J484" s="17" t="str" cm="1">
        <f t="array" ref="J484">IF(INDEX('IB (Input)'!$A:$T,ROW(),IB_Symbol_Column)="","",INDEX('IB (Input)'!$A:$T,ROW(),IB_Symbol_Column))</f>
        <v/>
      </c>
      <c r="K484" s="17" t="str" cm="1">
        <f t="array" ref="K484">IF(INDEX('IB (Input)'!$A:$T,ROW(),IB_Quantity_Column)="","",INDEX('IB (Input)'!$A:$T,ROW(),IB_Quantity_Column))</f>
        <v/>
      </c>
      <c r="L484" s="17" t="str" cm="1">
        <f t="array" ref="L484">IF(INDEX('IB (Input)'!$A:$T,ROW(),IB_TradePrice_Column)="","",INDEX('IB (Input)'!$A:$T,ROW(),IB_TradePrice_Column))</f>
        <v/>
      </c>
      <c r="M484" s="17" t="str" cm="1">
        <f t="array" ref="M484">IF(INDEX('IB (Input)'!$A:$T,ROW(),IB_Commission_Column)="","",INDEX('IB (Input)'!$A:$T,ROW(),IB_Commission_Column))</f>
        <v/>
      </c>
      <c r="N484" s="17" t="str" cm="1">
        <f t="array" ref="N484">IF(INDEX('IB (Input)'!$A:$T,ROW(),IB_Taxes_Column)="","",INDEX('IB (Input)'!$A:$T,ROW(),IB_Taxes_Column))</f>
        <v/>
      </c>
      <c r="O484" s="17" t="str" cm="1">
        <f t="array" ref="O484">IF(INDEX('IB (Input)'!$A:$T,ROW(),IB_Currency_Column)="","",INDEX('IB (Input)'!$A:$T,ROW(),IB_Currency_Column))</f>
        <v/>
      </c>
      <c r="P484" s="17" t="str" cm="1">
        <f t="array" ref="P484">IF(INDEX('IB (Input)'!$A:$T,ROW(),IB_IB_Commission_Currency)="","",INDEX('IB (Input)'!$A:$T,ROW(),IB_IB_Commission_Currency))</f>
        <v/>
      </c>
      <c r="R484" s="17" t="str" cm="1">
        <f t="array" ref="R484">IFERROR(IF(O484="GBP",1,INDEX('HMRC FX Rate'!F:F,MATCH(LEFT(I484,6)&amp;O484,'HMRC FX Rate'!A:A,0))),"")</f>
        <v/>
      </c>
      <c r="S484" s="17" t="str" cm="1">
        <f t="array" ref="S484">IFERROR(IF(P484="GBP",1,INDEX('HMRC FX Rate'!F:F,MATCH(LEFT(I484,6)&amp;P484,'HMRC FX Rate'!A:A,0))),"")</f>
        <v/>
      </c>
    </row>
    <row r="485" spans="1:19">
      <c r="A485" s="17" t="str">
        <f t="shared" si="56"/>
        <v/>
      </c>
      <c r="B485" s="17" t="str">
        <f t="shared" si="57"/>
        <v/>
      </c>
      <c r="C485" s="17" t="str">
        <f t="shared" si="58"/>
        <v/>
      </c>
      <c r="D485" s="17" t="str">
        <f t="shared" si="59"/>
        <v/>
      </c>
      <c r="E485" s="17" t="str">
        <f t="shared" si="60"/>
        <v/>
      </c>
      <c r="F485" s="17" t="str">
        <f t="shared" si="61"/>
        <v/>
      </c>
      <c r="G485" s="17" t="str">
        <f t="shared" si="62"/>
        <v/>
      </c>
      <c r="I485" s="17" t="str" cm="1">
        <f t="array" ref="I485">IF(INDEX('IB (Input)'!$A:$T,ROW(),IB_TradeDate_Column)="","",INDEX('IB (Input)'!$A:$T,ROW(),IB_TradeDate_Column))</f>
        <v/>
      </c>
      <c r="J485" s="17" t="str" cm="1">
        <f t="array" ref="J485">IF(INDEX('IB (Input)'!$A:$T,ROW(),IB_Symbol_Column)="","",INDEX('IB (Input)'!$A:$T,ROW(),IB_Symbol_Column))</f>
        <v/>
      </c>
      <c r="K485" s="17" t="str" cm="1">
        <f t="array" ref="K485">IF(INDEX('IB (Input)'!$A:$T,ROW(),IB_Quantity_Column)="","",INDEX('IB (Input)'!$A:$T,ROW(),IB_Quantity_Column))</f>
        <v/>
      </c>
      <c r="L485" s="17" t="str" cm="1">
        <f t="array" ref="L485">IF(INDEX('IB (Input)'!$A:$T,ROW(),IB_TradePrice_Column)="","",INDEX('IB (Input)'!$A:$T,ROW(),IB_TradePrice_Column))</f>
        <v/>
      </c>
      <c r="M485" s="17" t="str" cm="1">
        <f t="array" ref="M485">IF(INDEX('IB (Input)'!$A:$T,ROW(),IB_Commission_Column)="","",INDEX('IB (Input)'!$A:$T,ROW(),IB_Commission_Column))</f>
        <v/>
      </c>
      <c r="N485" s="17" t="str" cm="1">
        <f t="array" ref="N485">IF(INDEX('IB (Input)'!$A:$T,ROW(),IB_Taxes_Column)="","",INDEX('IB (Input)'!$A:$T,ROW(),IB_Taxes_Column))</f>
        <v/>
      </c>
      <c r="O485" s="17" t="str" cm="1">
        <f t="array" ref="O485">IF(INDEX('IB (Input)'!$A:$T,ROW(),IB_Currency_Column)="","",INDEX('IB (Input)'!$A:$T,ROW(),IB_Currency_Column))</f>
        <v/>
      </c>
      <c r="P485" s="17" t="str" cm="1">
        <f t="array" ref="P485">IF(INDEX('IB (Input)'!$A:$T,ROW(),IB_IB_Commission_Currency)="","",INDEX('IB (Input)'!$A:$T,ROW(),IB_IB_Commission_Currency))</f>
        <v/>
      </c>
      <c r="R485" s="17" t="str" cm="1">
        <f t="array" ref="R485">IFERROR(IF(O485="GBP",1,INDEX('HMRC FX Rate'!F:F,MATCH(LEFT(I485,6)&amp;O485,'HMRC FX Rate'!A:A,0))),"")</f>
        <v/>
      </c>
      <c r="S485" s="17" t="str" cm="1">
        <f t="array" ref="S485">IFERROR(IF(P485="GBP",1,INDEX('HMRC FX Rate'!F:F,MATCH(LEFT(I485,6)&amp;P485,'HMRC FX Rate'!A:A,0))),"")</f>
        <v/>
      </c>
    </row>
    <row r="486" spans="1:19">
      <c r="A486" s="17" t="str">
        <f t="shared" ref="A486:A549" si="63">IF(K486="","",IF(K486&lt;0,"S","B"))</f>
        <v/>
      </c>
      <c r="B486" s="17" t="str">
        <f t="shared" ref="B486:B549" si="64">IFERROR(TEXT(DATE(LEFT(I486,4),MID(I486,5,2),RIGHT(I486,2)),"DD/MM/YYYY"),"")</f>
        <v/>
      </c>
      <c r="C486" s="17" t="str">
        <f t="shared" ref="C486:C549" si="65">IF(J486="","",J486)</f>
        <v/>
      </c>
      <c r="D486" s="17" t="str">
        <f t="shared" ref="D486:D549" si="66">IF(K486="","",ABS(K486))</f>
        <v/>
      </c>
      <c r="E486" s="17" t="str">
        <f t="shared" ref="E486:E549" si="67">IF(L486="","",L486/R486)</f>
        <v/>
      </c>
      <c r="F486" s="17" t="str">
        <f t="shared" ref="F486:F549" si="68">IFERROR(ABS(M486/S486),"")</f>
        <v/>
      </c>
      <c r="G486" s="17" t="str">
        <f t="shared" ref="G486:G549" si="69">IF(N486="","",ABS(N486/R486))</f>
        <v/>
      </c>
      <c r="I486" s="17" t="str" cm="1">
        <f t="array" ref="I486">IF(INDEX('IB (Input)'!$A:$T,ROW(),IB_TradeDate_Column)="","",INDEX('IB (Input)'!$A:$T,ROW(),IB_TradeDate_Column))</f>
        <v/>
      </c>
      <c r="J486" s="17" t="str" cm="1">
        <f t="array" ref="J486">IF(INDEX('IB (Input)'!$A:$T,ROW(),IB_Symbol_Column)="","",INDEX('IB (Input)'!$A:$T,ROW(),IB_Symbol_Column))</f>
        <v/>
      </c>
      <c r="K486" s="17" t="str" cm="1">
        <f t="array" ref="K486">IF(INDEX('IB (Input)'!$A:$T,ROW(),IB_Quantity_Column)="","",INDEX('IB (Input)'!$A:$T,ROW(),IB_Quantity_Column))</f>
        <v/>
      </c>
      <c r="L486" s="17" t="str" cm="1">
        <f t="array" ref="L486">IF(INDEX('IB (Input)'!$A:$T,ROW(),IB_TradePrice_Column)="","",INDEX('IB (Input)'!$A:$T,ROW(),IB_TradePrice_Column))</f>
        <v/>
      </c>
      <c r="M486" s="17" t="str" cm="1">
        <f t="array" ref="M486">IF(INDEX('IB (Input)'!$A:$T,ROW(),IB_Commission_Column)="","",INDEX('IB (Input)'!$A:$T,ROW(),IB_Commission_Column))</f>
        <v/>
      </c>
      <c r="N486" s="17" t="str" cm="1">
        <f t="array" ref="N486">IF(INDEX('IB (Input)'!$A:$T,ROW(),IB_Taxes_Column)="","",INDEX('IB (Input)'!$A:$T,ROW(),IB_Taxes_Column))</f>
        <v/>
      </c>
      <c r="O486" s="17" t="str" cm="1">
        <f t="array" ref="O486">IF(INDEX('IB (Input)'!$A:$T,ROW(),IB_Currency_Column)="","",INDEX('IB (Input)'!$A:$T,ROW(),IB_Currency_Column))</f>
        <v/>
      </c>
      <c r="P486" s="17" t="str" cm="1">
        <f t="array" ref="P486">IF(INDEX('IB (Input)'!$A:$T,ROW(),IB_IB_Commission_Currency)="","",INDEX('IB (Input)'!$A:$T,ROW(),IB_IB_Commission_Currency))</f>
        <v/>
      </c>
      <c r="R486" s="17" t="str" cm="1">
        <f t="array" ref="R486">IFERROR(IF(O486="GBP",1,INDEX('HMRC FX Rate'!F:F,MATCH(LEFT(I486,6)&amp;O486,'HMRC FX Rate'!A:A,0))),"")</f>
        <v/>
      </c>
      <c r="S486" s="17" t="str" cm="1">
        <f t="array" ref="S486">IFERROR(IF(P486="GBP",1,INDEX('HMRC FX Rate'!F:F,MATCH(LEFT(I486,6)&amp;P486,'HMRC FX Rate'!A:A,0))),"")</f>
        <v/>
      </c>
    </row>
    <row r="487" spans="1:19">
      <c r="A487" s="17" t="str">
        <f t="shared" si="63"/>
        <v/>
      </c>
      <c r="B487" s="17" t="str">
        <f t="shared" si="64"/>
        <v/>
      </c>
      <c r="C487" s="17" t="str">
        <f t="shared" si="65"/>
        <v/>
      </c>
      <c r="D487" s="17" t="str">
        <f t="shared" si="66"/>
        <v/>
      </c>
      <c r="E487" s="17" t="str">
        <f t="shared" si="67"/>
        <v/>
      </c>
      <c r="F487" s="17" t="str">
        <f t="shared" si="68"/>
        <v/>
      </c>
      <c r="G487" s="17" t="str">
        <f t="shared" si="69"/>
        <v/>
      </c>
      <c r="I487" s="17" t="str" cm="1">
        <f t="array" ref="I487">IF(INDEX('IB (Input)'!$A:$T,ROW(),IB_TradeDate_Column)="","",INDEX('IB (Input)'!$A:$T,ROW(),IB_TradeDate_Column))</f>
        <v/>
      </c>
      <c r="J487" s="17" t="str" cm="1">
        <f t="array" ref="J487">IF(INDEX('IB (Input)'!$A:$T,ROW(),IB_Symbol_Column)="","",INDEX('IB (Input)'!$A:$T,ROW(),IB_Symbol_Column))</f>
        <v/>
      </c>
      <c r="K487" s="17" t="str" cm="1">
        <f t="array" ref="K487">IF(INDEX('IB (Input)'!$A:$T,ROW(),IB_Quantity_Column)="","",INDEX('IB (Input)'!$A:$T,ROW(),IB_Quantity_Column))</f>
        <v/>
      </c>
      <c r="L487" s="17" t="str" cm="1">
        <f t="array" ref="L487">IF(INDEX('IB (Input)'!$A:$T,ROW(),IB_TradePrice_Column)="","",INDEX('IB (Input)'!$A:$T,ROW(),IB_TradePrice_Column))</f>
        <v/>
      </c>
      <c r="M487" s="17" t="str" cm="1">
        <f t="array" ref="M487">IF(INDEX('IB (Input)'!$A:$T,ROW(),IB_Commission_Column)="","",INDEX('IB (Input)'!$A:$T,ROW(),IB_Commission_Column))</f>
        <v/>
      </c>
      <c r="N487" s="17" t="str" cm="1">
        <f t="array" ref="N487">IF(INDEX('IB (Input)'!$A:$T,ROW(),IB_Taxes_Column)="","",INDEX('IB (Input)'!$A:$T,ROW(),IB_Taxes_Column))</f>
        <v/>
      </c>
      <c r="O487" s="17" t="str" cm="1">
        <f t="array" ref="O487">IF(INDEX('IB (Input)'!$A:$T,ROW(),IB_Currency_Column)="","",INDEX('IB (Input)'!$A:$T,ROW(),IB_Currency_Column))</f>
        <v/>
      </c>
      <c r="P487" s="17" t="str" cm="1">
        <f t="array" ref="P487">IF(INDEX('IB (Input)'!$A:$T,ROW(),IB_IB_Commission_Currency)="","",INDEX('IB (Input)'!$A:$T,ROW(),IB_IB_Commission_Currency))</f>
        <v/>
      </c>
      <c r="R487" s="17" t="str" cm="1">
        <f t="array" ref="R487">IFERROR(IF(O487="GBP",1,INDEX('HMRC FX Rate'!F:F,MATCH(LEFT(I487,6)&amp;O487,'HMRC FX Rate'!A:A,0))),"")</f>
        <v/>
      </c>
      <c r="S487" s="17" t="str" cm="1">
        <f t="array" ref="S487">IFERROR(IF(P487="GBP",1,INDEX('HMRC FX Rate'!F:F,MATCH(LEFT(I487,6)&amp;P487,'HMRC FX Rate'!A:A,0))),"")</f>
        <v/>
      </c>
    </row>
    <row r="488" spans="1:19">
      <c r="A488" s="17" t="str">
        <f t="shared" si="63"/>
        <v/>
      </c>
      <c r="B488" s="17" t="str">
        <f t="shared" si="64"/>
        <v/>
      </c>
      <c r="C488" s="17" t="str">
        <f t="shared" si="65"/>
        <v/>
      </c>
      <c r="D488" s="17" t="str">
        <f t="shared" si="66"/>
        <v/>
      </c>
      <c r="E488" s="17" t="str">
        <f t="shared" si="67"/>
        <v/>
      </c>
      <c r="F488" s="17" t="str">
        <f t="shared" si="68"/>
        <v/>
      </c>
      <c r="G488" s="17" t="str">
        <f t="shared" si="69"/>
        <v/>
      </c>
      <c r="I488" s="17" t="str" cm="1">
        <f t="array" ref="I488">IF(INDEX('IB (Input)'!$A:$T,ROW(),IB_TradeDate_Column)="","",INDEX('IB (Input)'!$A:$T,ROW(),IB_TradeDate_Column))</f>
        <v/>
      </c>
      <c r="J488" s="17" t="str" cm="1">
        <f t="array" ref="J488">IF(INDEX('IB (Input)'!$A:$T,ROW(),IB_Symbol_Column)="","",INDEX('IB (Input)'!$A:$T,ROW(),IB_Symbol_Column))</f>
        <v/>
      </c>
      <c r="K488" s="17" t="str" cm="1">
        <f t="array" ref="K488">IF(INDEX('IB (Input)'!$A:$T,ROW(),IB_Quantity_Column)="","",INDEX('IB (Input)'!$A:$T,ROW(),IB_Quantity_Column))</f>
        <v/>
      </c>
      <c r="L488" s="17" t="str" cm="1">
        <f t="array" ref="L488">IF(INDEX('IB (Input)'!$A:$T,ROW(),IB_TradePrice_Column)="","",INDEX('IB (Input)'!$A:$T,ROW(),IB_TradePrice_Column))</f>
        <v/>
      </c>
      <c r="M488" s="17" t="str" cm="1">
        <f t="array" ref="M488">IF(INDEX('IB (Input)'!$A:$T,ROW(),IB_Commission_Column)="","",INDEX('IB (Input)'!$A:$T,ROW(),IB_Commission_Column))</f>
        <v/>
      </c>
      <c r="N488" s="17" t="str" cm="1">
        <f t="array" ref="N488">IF(INDEX('IB (Input)'!$A:$T,ROW(),IB_Taxes_Column)="","",INDEX('IB (Input)'!$A:$T,ROW(),IB_Taxes_Column))</f>
        <v/>
      </c>
      <c r="O488" s="17" t="str" cm="1">
        <f t="array" ref="O488">IF(INDEX('IB (Input)'!$A:$T,ROW(),IB_Currency_Column)="","",INDEX('IB (Input)'!$A:$T,ROW(),IB_Currency_Column))</f>
        <v/>
      </c>
      <c r="P488" s="17" t="str" cm="1">
        <f t="array" ref="P488">IF(INDEX('IB (Input)'!$A:$T,ROW(),IB_IB_Commission_Currency)="","",INDEX('IB (Input)'!$A:$T,ROW(),IB_IB_Commission_Currency))</f>
        <v/>
      </c>
      <c r="R488" s="17" t="str" cm="1">
        <f t="array" ref="R488">IFERROR(IF(O488="GBP",1,INDEX('HMRC FX Rate'!F:F,MATCH(LEFT(I488,6)&amp;O488,'HMRC FX Rate'!A:A,0))),"")</f>
        <v/>
      </c>
      <c r="S488" s="17" t="str" cm="1">
        <f t="array" ref="S488">IFERROR(IF(P488="GBP",1,INDEX('HMRC FX Rate'!F:F,MATCH(LEFT(I488,6)&amp;P488,'HMRC FX Rate'!A:A,0))),"")</f>
        <v/>
      </c>
    </row>
    <row r="489" spans="1:19">
      <c r="A489" s="17" t="str">
        <f t="shared" si="63"/>
        <v/>
      </c>
      <c r="B489" s="17" t="str">
        <f t="shared" si="64"/>
        <v/>
      </c>
      <c r="C489" s="17" t="str">
        <f t="shared" si="65"/>
        <v/>
      </c>
      <c r="D489" s="17" t="str">
        <f t="shared" si="66"/>
        <v/>
      </c>
      <c r="E489" s="17" t="str">
        <f t="shared" si="67"/>
        <v/>
      </c>
      <c r="F489" s="17" t="str">
        <f t="shared" si="68"/>
        <v/>
      </c>
      <c r="G489" s="17" t="str">
        <f t="shared" si="69"/>
        <v/>
      </c>
      <c r="I489" s="17" t="str" cm="1">
        <f t="array" ref="I489">IF(INDEX('IB (Input)'!$A:$T,ROW(),IB_TradeDate_Column)="","",INDEX('IB (Input)'!$A:$T,ROW(),IB_TradeDate_Column))</f>
        <v/>
      </c>
      <c r="J489" s="17" t="str" cm="1">
        <f t="array" ref="J489">IF(INDEX('IB (Input)'!$A:$T,ROW(),IB_Symbol_Column)="","",INDEX('IB (Input)'!$A:$T,ROW(),IB_Symbol_Column))</f>
        <v/>
      </c>
      <c r="K489" s="17" t="str" cm="1">
        <f t="array" ref="K489">IF(INDEX('IB (Input)'!$A:$T,ROW(),IB_Quantity_Column)="","",INDEX('IB (Input)'!$A:$T,ROW(),IB_Quantity_Column))</f>
        <v/>
      </c>
      <c r="L489" s="17" t="str" cm="1">
        <f t="array" ref="L489">IF(INDEX('IB (Input)'!$A:$T,ROW(),IB_TradePrice_Column)="","",INDEX('IB (Input)'!$A:$T,ROW(),IB_TradePrice_Column))</f>
        <v/>
      </c>
      <c r="M489" s="17" t="str" cm="1">
        <f t="array" ref="M489">IF(INDEX('IB (Input)'!$A:$T,ROW(),IB_Commission_Column)="","",INDEX('IB (Input)'!$A:$T,ROW(),IB_Commission_Column))</f>
        <v/>
      </c>
      <c r="N489" s="17" t="str" cm="1">
        <f t="array" ref="N489">IF(INDEX('IB (Input)'!$A:$T,ROW(),IB_Taxes_Column)="","",INDEX('IB (Input)'!$A:$T,ROW(),IB_Taxes_Column))</f>
        <v/>
      </c>
      <c r="O489" s="17" t="str" cm="1">
        <f t="array" ref="O489">IF(INDEX('IB (Input)'!$A:$T,ROW(),IB_Currency_Column)="","",INDEX('IB (Input)'!$A:$T,ROW(),IB_Currency_Column))</f>
        <v/>
      </c>
      <c r="P489" s="17" t="str" cm="1">
        <f t="array" ref="P489">IF(INDEX('IB (Input)'!$A:$T,ROW(),IB_IB_Commission_Currency)="","",INDEX('IB (Input)'!$A:$T,ROW(),IB_IB_Commission_Currency))</f>
        <v/>
      </c>
      <c r="R489" s="17" t="str" cm="1">
        <f t="array" ref="R489">IFERROR(IF(O489="GBP",1,INDEX('HMRC FX Rate'!F:F,MATCH(LEFT(I489,6)&amp;O489,'HMRC FX Rate'!A:A,0))),"")</f>
        <v/>
      </c>
      <c r="S489" s="17" t="str" cm="1">
        <f t="array" ref="S489">IFERROR(IF(P489="GBP",1,INDEX('HMRC FX Rate'!F:F,MATCH(LEFT(I489,6)&amp;P489,'HMRC FX Rate'!A:A,0))),"")</f>
        <v/>
      </c>
    </row>
    <row r="490" spans="1:19">
      <c r="A490" s="17" t="str">
        <f t="shared" si="63"/>
        <v/>
      </c>
      <c r="B490" s="17" t="str">
        <f t="shared" si="64"/>
        <v/>
      </c>
      <c r="C490" s="17" t="str">
        <f t="shared" si="65"/>
        <v/>
      </c>
      <c r="D490" s="17" t="str">
        <f t="shared" si="66"/>
        <v/>
      </c>
      <c r="E490" s="17" t="str">
        <f t="shared" si="67"/>
        <v/>
      </c>
      <c r="F490" s="17" t="str">
        <f t="shared" si="68"/>
        <v/>
      </c>
      <c r="G490" s="17" t="str">
        <f t="shared" si="69"/>
        <v/>
      </c>
      <c r="I490" s="17" t="str" cm="1">
        <f t="array" ref="I490">IF(INDEX('IB (Input)'!$A:$T,ROW(),IB_TradeDate_Column)="","",INDEX('IB (Input)'!$A:$T,ROW(),IB_TradeDate_Column))</f>
        <v/>
      </c>
      <c r="J490" s="17" t="str" cm="1">
        <f t="array" ref="J490">IF(INDEX('IB (Input)'!$A:$T,ROW(),IB_Symbol_Column)="","",INDEX('IB (Input)'!$A:$T,ROW(),IB_Symbol_Column))</f>
        <v/>
      </c>
      <c r="K490" s="17" t="str" cm="1">
        <f t="array" ref="K490">IF(INDEX('IB (Input)'!$A:$T,ROW(),IB_Quantity_Column)="","",INDEX('IB (Input)'!$A:$T,ROW(),IB_Quantity_Column))</f>
        <v/>
      </c>
      <c r="L490" s="17" t="str" cm="1">
        <f t="array" ref="L490">IF(INDEX('IB (Input)'!$A:$T,ROW(),IB_TradePrice_Column)="","",INDEX('IB (Input)'!$A:$T,ROW(),IB_TradePrice_Column))</f>
        <v/>
      </c>
      <c r="M490" s="17" t="str" cm="1">
        <f t="array" ref="M490">IF(INDEX('IB (Input)'!$A:$T,ROW(),IB_Commission_Column)="","",INDEX('IB (Input)'!$A:$T,ROW(),IB_Commission_Column))</f>
        <v/>
      </c>
      <c r="N490" s="17" t="str" cm="1">
        <f t="array" ref="N490">IF(INDEX('IB (Input)'!$A:$T,ROW(),IB_Taxes_Column)="","",INDEX('IB (Input)'!$A:$T,ROW(),IB_Taxes_Column))</f>
        <v/>
      </c>
      <c r="O490" s="17" t="str" cm="1">
        <f t="array" ref="O490">IF(INDEX('IB (Input)'!$A:$T,ROW(),IB_Currency_Column)="","",INDEX('IB (Input)'!$A:$T,ROW(),IB_Currency_Column))</f>
        <v/>
      </c>
      <c r="P490" s="17" t="str" cm="1">
        <f t="array" ref="P490">IF(INDEX('IB (Input)'!$A:$T,ROW(),IB_IB_Commission_Currency)="","",INDEX('IB (Input)'!$A:$T,ROW(),IB_IB_Commission_Currency))</f>
        <v/>
      </c>
      <c r="R490" s="17" t="str" cm="1">
        <f t="array" ref="R490">IFERROR(IF(O490="GBP",1,INDEX('HMRC FX Rate'!F:F,MATCH(LEFT(I490,6)&amp;O490,'HMRC FX Rate'!A:A,0))),"")</f>
        <v/>
      </c>
      <c r="S490" s="17" t="str" cm="1">
        <f t="array" ref="S490">IFERROR(IF(P490="GBP",1,INDEX('HMRC FX Rate'!F:F,MATCH(LEFT(I490,6)&amp;P490,'HMRC FX Rate'!A:A,0))),"")</f>
        <v/>
      </c>
    </row>
    <row r="491" spans="1:19">
      <c r="A491" s="17" t="str">
        <f t="shared" si="63"/>
        <v/>
      </c>
      <c r="B491" s="17" t="str">
        <f t="shared" si="64"/>
        <v/>
      </c>
      <c r="C491" s="17" t="str">
        <f t="shared" si="65"/>
        <v/>
      </c>
      <c r="D491" s="17" t="str">
        <f t="shared" si="66"/>
        <v/>
      </c>
      <c r="E491" s="17" t="str">
        <f t="shared" si="67"/>
        <v/>
      </c>
      <c r="F491" s="17" t="str">
        <f t="shared" si="68"/>
        <v/>
      </c>
      <c r="G491" s="17" t="str">
        <f t="shared" si="69"/>
        <v/>
      </c>
      <c r="I491" s="17" t="str" cm="1">
        <f t="array" ref="I491">IF(INDEX('IB (Input)'!$A:$T,ROW(),IB_TradeDate_Column)="","",INDEX('IB (Input)'!$A:$T,ROW(),IB_TradeDate_Column))</f>
        <v/>
      </c>
      <c r="J491" s="17" t="str" cm="1">
        <f t="array" ref="J491">IF(INDEX('IB (Input)'!$A:$T,ROW(),IB_Symbol_Column)="","",INDEX('IB (Input)'!$A:$T,ROW(),IB_Symbol_Column))</f>
        <v/>
      </c>
      <c r="K491" s="17" t="str" cm="1">
        <f t="array" ref="K491">IF(INDEX('IB (Input)'!$A:$T,ROW(),IB_Quantity_Column)="","",INDEX('IB (Input)'!$A:$T,ROW(),IB_Quantity_Column))</f>
        <v/>
      </c>
      <c r="L491" s="17" t="str" cm="1">
        <f t="array" ref="L491">IF(INDEX('IB (Input)'!$A:$T,ROW(),IB_TradePrice_Column)="","",INDEX('IB (Input)'!$A:$T,ROW(),IB_TradePrice_Column))</f>
        <v/>
      </c>
      <c r="M491" s="17" t="str" cm="1">
        <f t="array" ref="M491">IF(INDEX('IB (Input)'!$A:$T,ROW(),IB_Commission_Column)="","",INDEX('IB (Input)'!$A:$T,ROW(),IB_Commission_Column))</f>
        <v/>
      </c>
      <c r="N491" s="17" t="str" cm="1">
        <f t="array" ref="N491">IF(INDEX('IB (Input)'!$A:$T,ROW(),IB_Taxes_Column)="","",INDEX('IB (Input)'!$A:$T,ROW(),IB_Taxes_Column))</f>
        <v/>
      </c>
      <c r="O491" s="17" t="str" cm="1">
        <f t="array" ref="O491">IF(INDEX('IB (Input)'!$A:$T,ROW(),IB_Currency_Column)="","",INDEX('IB (Input)'!$A:$T,ROW(),IB_Currency_Column))</f>
        <v/>
      </c>
      <c r="P491" s="17" t="str" cm="1">
        <f t="array" ref="P491">IF(INDEX('IB (Input)'!$A:$T,ROW(),IB_IB_Commission_Currency)="","",INDEX('IB (Input)'!$A:$T,ROW(),IB_IB_Commission_Currency))</f>
        <v/>
      </c>
      <c r="R491" s="17" t="str" cm="1">
        <f t="array" ref="R491">IFERROR(IF(O491="GBP",1,INDEX('HMRC FX Rate'!F:F,MATCH(LEFT(I491,6)&amp;O491,'HMRC FX Rate'!A:A,0))),"")</f>
        <v/>
      </c>
      <c r="S491" s="17" t="str" cm="1">
        <f t="array" ref="S491">IFERROR(IF(P491="GBP",1,INDEX('HMRC FX Rate'!F:F,MATCH(LEFT(I491,6)&amp;P491,'HMRC FX Rate'!A:A,0))),"")</f>
        <v/>
      </c>
    </row>
    <row r="492" spans="1:19">
      <c r="A492" s="17" t="str">
        <f t="shared" si="63"/>
        <v/>
      </c>
      <c r="B492" s="17" t="str">
        <f t="shared" si="64"/>
        <v/>
      </c>
      <c r="C492" s="17" t="str">
        <f t="shared" si="65"/>
        <v/>
      </c>
      <c r="D492" s="17" t="str">
        <f t="shared" si="66"/>
        <v/>
      </c>
      <c r="E492" s="17" t="str">
        <f t="shared" si="67"/>
        <v/>
      </c>
      <c r="F492" s="17" t="str">
        <f t="shared" si="68"/>
        <v/>
      </c>
      <c r="G492" s="17" t="str">
        <f t="shared" si="69"/>
        <v/>
      </c>
      <c r="I492" s="17" t="str" cm="1">
        <f t="array" ref="I492">IF(INDEX('IB (Input)'!$A:$T,ROW(),IB_TradeDate_Column)="","",INDEX('IB (Input)'!$A:$T,ROW(),IB_TradeDate_Column))</f>
        <v/>
      </c>
      <c r="J492" s="17" t="str" cm="1">
        <f t="array" ref="J492">IF(INDEX('IB (Input)'!$A:$T,ROW(),IB_Symbol_Column)="","",INDEX('IB (Input)'!$A:$T,ROW(),IB_Symbol_Column))</f>
        <v/>
      </c>
      <c r="K492" s="17" t="str" cm="1">
        <f t="array" ref="K492">IF(INDEX('IB (Input)'!$A:$T,ROW(),IB_Quantity_Column)="","",INDEX('IB (Input)'!$A:$T,ROW(),IB_Quantity_Column))</f>
        <v/>
      </c>
      <c r="L492" s="17" t="str" cm="1">
        <f t="array" ref="L492">IF(INDEX('IB (Input)'!$A:$T,ROW(),IB_TradePrice_Column)="","",INDEX('IB (Input)'!$A:$T,ROW(),IB_TradePrice_Column))</f>
        <v/>
      </c>
      <c r="M492" s="17" t="str" cm="1">
        <f t="array" ref="M492">IF(INDEX('IB (Input)'!$A:$T,ROW(),IB_Commission_Column)="","",INDEX('IB (Input)'!$A:$T,ROW(),IB_Commission_Column))</f>
        <v/>
      </c>
      <c r="N492" s="17" t="str" cm="1">
        <f t="array" ref="N492">IF(INDEX('IB (Input)'!$A:$T,ROW(),IB_Taxes_Column)="","",INDEX('IB (Input)'!$A:$T,ROW(),IB_Taxes_Column))</f>
        <v/>
      </c>
      <c r="O492" s="17" t="str" cm="1">
        <f t="array" ref="O492">IF(INDEX('IB (Input)'!$A:$T,ROW(),IB_Currency_Column)="","",INDEX('IB (Input)'!$A:$T,ROW(),IB_Currency_Column))</f>
        <v/>
      </c>
      <c r="P492" s="17" t="str" cm="1">
        <f t="array" ref="P492">IF(INDEX('IB (Input)'!$A:$T,ROW(),IB_IB_Commission_Currency)="","",INDEX('IB (Input)'!$A:$T,ROW(),IB_IB_Commission_Currency))</f>
        <v/>
      </c>
      <c r="R492" s="17" t="str" cm="1">
        <f t="array" ref="R492">IFERROR(IF(O492="GBP",1,INDEX('HMRC FX Rate'!F:F,MATCH(LEFT(I492,6)&amp;O492,'HMRC FX Rate'!A:A,0))),"")</f>
        <v/>
      </c>
      <c r="S492" s="17" t="str" cm="1">
        <f t="array" ref="S492">IFERROR(IF(P492="GBP",1,INDEX('HMRC FX Rate'!F:F,MATCH(LEFT(I492,6)&amp;P492,'HMRC FX Rate'!A:A,0))),"")</f>
        <v/>
      </c>
    </row>
    <row r="493" spans="1:19">
      <c r="A493" s="17" t="str">
        <f t="shared" si="63"/>
        <v/>
      </c>
      <c r="B493" s="17" t="str">
        <f t="shared" si="64"/>
        <v/>
      </c>
      <c r="C493" s="17" t="str">
        <f t="shared" si="65"/>
        <v/>
      </c>
      <c r="D493" s="17" t="str">
        <f t="shared" si="66"/>
        <v/>
      </c>
      <c r="E493" s="17" t="str">
        <f t="shared" si="67"/>
        <v/>
      </c>
      <c r="F493" s="17" t="str">
        <f t="shared" si="68"/>
        <v/>
      </c>
      <c r="G493" s="17" t="str">
        <f t="shared" si="69"/>
        <v/>
      </c>
      <c r="I493" s="17" t="str" cm="1">
        <f t="array" ref="I493">IF(INDEX('IB (Input)'!$A:$T,ROW(),IB_TradeDate_Column)="","",INDEX('IB (Input)'!$A:$T,ROW(),IB_TradeDate_Column))</f>
        <v/>
      </c>
      <c r="J493" s="17" t="str" cm="1">
        <f t="array" ref="J493">IF(INDEX('IB (Input)'!$A:$T,ROW(),IB_Symbol_Column)="","",INDEX('IB (Input)'!$A:$T,ROW(),IB_Symbol_Column))</f>
        <v/>
      </c>
      <c r="K493" s="17" t="str" cm="1">
        <f t="array" ref="K493">IF(INDEX('IB (Input)'!$A:$T,ROW(),IB_Quantity_Column)="","",INDEX('IB (Input)'!$A:$T,ROW(),IB_Quantity_Column))</f>
        <v/>
      </c>
      <c r="L493" s="17" t="str" cm="1">
        <f t="array" ref="L493">IF(INDEX('IB (Input)'!$A:$T,ROW(),IB_TradePrice_Column)="","",INDEX('IB (Input)'!$A:$T,ROW(),IB_TradePrice_Column))</f>
        <v/>
      </c>
      <c r="M493" s="17" t="str" cm="1">
        <f t="array" ref="M493">IF(INDEX('IB (Input)'!$A:$T,ROW(),IB_Commission_Column)="","",INDEX('IB (Input)'!$A:$T,ROW(),IB_Commission_Column))</f>
        <v/>
      </c>
      <c r="N493" s="17" t="str" cm="1">
        <f t="array" ref="N493">IF(INDEX('IB (Input)'!$A:$T,ROW(),IB_Taxes_Column)="","",INDEX('IB (Input)'!$A:$T,ROW(),IB_Taxes_Column))</f>
        <v/>
      </c>
      <c r="O493" s="17" t="str" cm="1">
        <f t="array" ref="O493">IF(INDEX('IB (Input)'!$A:$T,ROW(),IB_Currency_Column)="","",INDEX('IB (Input)'!$A:$T,ROW(),IB_Currency_Column))</f>
        <v/>
      </c>
      <c r="P493" s="17" t="str" cm="1">
        <f t="array" ref="P493">IF(INDEX('IB (Input)'!$A:$T,ROW(),IB_IB_Commission_Currency)="","",INDEX('IB (Input)'!$A:$T,ROW(),IB_IB_Commission_Currency))</f>
        <v/>
      </c>
      <c r="R493" s="17" t="str" cm="1">
        <f t="array" ref="R493">IFERROR(IF(O493="GBP",1,INDEX('HMRC FX Rate'!F:F,MATCH(LEFT(I493,6)&amp;O493,'HMRC FX Rate'!A:A,0))),"")</f>
        <v/>
      </c>
      <c r="S493" s="17" t="str" cm="1">
        <f t="array" ref="S493">IFERROR(IF(P493="GBP",1,INDEX('HMRC FX Rate'!F:F,MATCH(LEFT(I493,6)&amp;P493,'HMRC FX Rate'!A:A,0))),"")</f>
        <v/>
      </c>
    </row>
    <row r="494" spans="1:19">
      <c r="A494" s="17" t="str">
        <f t="shared" si="63"/>
        <v/>
      </c>
      <c r="B494" s="17" t="str">
        <f t="shared" si="64"/>
        <v/>
      </c>
      <c r="C494" s="17" t="str">
        <f t="shared" si="65"/>
        <v/>
      </c>
      <c r="D494" s="17" t="str">
        <f t="shared" si="66"/>
        <v/>
      </c>
      <c r="E494" s="17" t="str">
        <f t="shared" si="67"/>
        <v/>
      </c>
      <c r="F494" s="17" t="str">
        <f t="shared" si="68"/>
        <v/>
      </c>
      <c r="G494" s="17" t="str">
        <f t="shared" si="69"/>
        <v/>
      </c>
      <c r="I494" s="17" t="str" cm="1">
        <f t="array" ref="I494">IF(INDEX('IB (Input)'!$A:$T,ROW(),IB_TradeDate_Column)="","",INDEX('IB (Input)'!$A:$T,ROW(),IB_TradeDate_Column))</f>
        <v/>
      </c>
      <c r="J494" s="17" t="str" cm="1">
        <f t="array" ref="J494">IF(INDEX('IB (Input)'!$A:$T,ROW(),IB_Symbol_Column)="","",INDEX('IB (Input)'!$A:$T,ROW(),IB_Symbol_Column))</f>
        <v/>
      </c>
      <c r="K494" s="17" t="str" cm="1">
        <f t="array" ref="K494">IF(INDEX('IB (Input)'!$A:$T,ROW(),IB_Quantity_Column)="","",INDEX('IB (Input)'!$A:$T,ROW(),IB_Quantity_Column))</f>
        <v/>
      </c>
      <c r="L494" s="17" t="str" cm="1">
        <f t="array" ref="L494">IF(INDEX('IB (Input)'!$A:$T,ROW(),IB_TradePrice_Column)="","",INDEX('IB (Input)'!$A:$T,ROW(),IB_TradePrice_Column))</f>
        <v/>
      </c>
      <c r="M494" s="17" t="str" cm="1">
        <f t="array" ref="M494">IF(INDEX('IB (Input)'!$A:$T,ROW(),IB_Commission_Column)="","",INDEX('IB (Input)'!$A:$T,ROW(),IB_Commission_Column))</f>
        <v/>
      </c>
      <c r="N494" s="17" t="str" cm="1">
        <f t="array" ref="N494">IF(INDEX('IB (Input)'!$A:$T,ROW(),IB_Taxes_Column)="","",INDEX('IB (Input)'!$A:$T,ROW(),IB_Taxes_Column))</f>
        <v/>
      </c>
      <c r="O494" s="17" t="str" cm="1">
        <f t="array" ref="O494">IF(INDEX('IB (Input)'!$A:$T,ROW(),IB_Currency_Column)="","",INDEX('IB (Input)'!$A:$T,ROW(),IB_Currency_Column))</f>
        <v/>
      </c>
      <c r="P494" s="17" t="str" cm="1">
        <f t="array" ref="P494">IF(INDEX('IB (Input)'!$A:$T,ROW(),IB_IB_Commission_Currency)="","",INDEX('IB (Input)'!$A:$T,ROW(),IB_IB_Commission_Currency))</f>
        <v/>
      </c>
      <c r="R494" s="17" t="str" cm="1">
        <f t="array" ref="R494">IFERROR(IF(O494="GBP",1,INDEX('HMRC FX Rate'!F:F,MATCH(LEFT(I494,6)&amp;O494,'HMRC FX Rate'!A:A,0))),"")</f>
        <v/>
      </c>
      <c r="S494" s="17" t="str" cm="1">
        <f t="array" ref="S494">IFERROR(IF(P494="GBP",1,INDEX('HMRC FX Rate'!F:F,MATCH(LEFT(I494,6)&amp;P494,'HMRC FX Rate'!A:A,0))),"")</f>
        <v/>
      </c>
    </row>
    <row r="495" spans="1:19">
      <c r="A495" s="17" t="str">
        <f t="shared" si="63"/>
        <v/>
      </c>
      <c r="B495" s="17" t="str">
        <f t="shared" si="64"/>
        <v/>
      </c>
      <c r="C495" s="17" t="str">
        <f t="shared" si="65"/>
        <v/>
      </c>
      <c r="D495" s="17" t="str">
        <f t="shared" si="66"/>
        <v/>
      </c>
      <c r="E495" s="17" t="str">
        <f t="shared" si="67"/>
        <v/>
      </c>
      <c r="F495" s="17" t="str">
        <f t="shared" si="68"/>
        <v/>
      </c>
      <c r="G495" s="17" t="str">
        <f t="shared" si="69"/>
        <v/>
      </c>
      <c r="I495" s="17" t="str" cm="1">
        <f t="array" ref="I495">IF(INDEX('IB (Input)'!$A:$T,ROW(),IB_TradeDate_Column)="","",INDEX('IB (Input)'!$A:$T,ROW(),IB_TradeDate_Column))</f>
        <v/>
      </c>
      <c r="J495" s="17" t="str" cm="1">
        <f t="array" ref="J495">IF(INDEX('IB (Input)'!$A:$T,ROW(),IB_Symbol_Column)="","",INDEX('IB (Input)'!$A:$T,ROW(),IB_Symbol_Column))</f>
        <v/>
      </c>
      <c r="K495" s="17" t="str" cm="1">
        <f t="array" ref="K495">IF(INDEX('IB (Input)'!$A:$T,ROW(),IB_Quantity_Column)="","",INDEX('IB (Input)'!$A:$T,ROW(),IB_Quantity_Column))</f>
        <v/>
      </c>
      <c r="L495" s="17" t="str" cm="1">
        <f t="array" ref="L495">IF(INDEX('IB (Input)'!$A:$T,ROW(),IB_TradePrice_Column)="","",INDEX('IB (Input)'!$A:$T,ROW(),IB_TradePrice_Column))</f>
        <v/>
      </c>
      <c r="M495" s="17" t="str" cm="1">
        <f t="array" ref="M495">IF(INDEX('IB (Input)'!$A:$T,ROW(),IB_Commission_Column)="","",INDEX('IB (Input)'!$A:$T,ROW(),IB_Commission_Column))</f>
        <v/>
      </c>
      <c r="N495" s="17" t="str" cm="1">
        <f t="array" ref="N495">IF(INDEX('IB (Input)'!$A:$T,ROW(),IB_Taxes_Column)="","",INDEX('IB (Input)'!$A:$T,ROW(),IB_Taxes_Column))</f>
        <v/>
      </c>
      <c r="O495" s="17" t="str" cm="1">
        <f t="array" ref="O495">IF(INDEX('IB (Input)'!$A:$T,ROW(),IB_Currency_Column)="","",INDEX('IB (Input)'!$A:$T,ROW(),IB_Currency_Column))</f>
        <v/>
      </c>
      <c r="P495" s="17" t="str" cm="1">
        <f t="array" ref="P495">IF(INDEX('IB (Input)'!$A:$T,ROW(),IB_IB_Commission_Currency)="","",INDEX('IB (Input)'!$A:$T,ROW(),IB_IB_Commission_Currency))</f>
        <v/>
      </c>
      <c r="R495" s="17" t="str" cm="1">
        <f t="array" ref="R495">IFERROR(IF(O495="GBP",1,INDEX('HMRC FX Rate'!F:F,MATCH(LEFT(I495,6)&amp;O495,'HMRC FX Rate'!A:A,0))),"")</f>
        <v/>
      </c>
      <c r="S495" s="17" t="str" cm="1">
        <f t="array" ref="S495">IFERROR(IF(P495="GBP",1,INDEX('HMRC FX Rate'!F:F,MATCH(LEFT(I495,6)&amp;P495,'HMRC FX Rate'!A:A,0))),"")</f>
        <v/>
      </c>
    </row>
    <row r="496" spans="1:19">
      <c r="A496" s="17" t="str">
        <f t="shared" si="63"/>
        <v/>
      </c>
      <c r="B496" s="17" t="str">
        <f t="shared" si="64"/>
        <v/>
      </c>
      <c r="C496" s="17" t="str">
        <f t="shared" si="65"/>
        <v/>
      </c>
      <c r="D496" s="17" t="str">
        <f t="shared" si="66"/>
        <v/>
      </c>
      <c r="E496" s="17" t="str">
        <f t="shared" si="67"/>
        <v/>
      </c>
      <c r="F496" s="17" t="str">
        <f t="shared" si="68"/>
        <v/>
      </c>
      <c r="G496" s="17" t="str">
        <f t="shared" si="69"/>
        <v/>
      </c>
      <c r="I496" s="17" t="str" cm="1">
        <f t="array" ref="I496">IF(INDEX('IB (Input)'!$A:$T,ROW(),IB_TradeDate_Column)="","",INDEX('IB (Input)'!$A:$T,ROW(),IB_TradeDate_Column))</f>
        <v/>
      </c>
      <c r="J496" s="17" t="str" cm="1">
        <f t="array" ref="J496">IF(INDEX('IB (Input)'!$A:$T,ROW(),IB_Symbol_Column)="","",INDEX('IB (Input)'!$A:$T,ROW(),IB_Symbol_Column))</f>
        <v/>
      </c>
      <c r="K496" s="17" t="str" cm="1">
        <f t="array" ref="K496">IF(INDEX('IB (Input)'!$A:$T,ROW(),IB_Quantity_Column)="","",INDEX('IB (Input)'!$A:$T,ROW(),IB_Quantity_Column))</f>
        <v/>
      </c>
      <c r="L496" s="17" t="str" cm="1">
        <f t="array" ref="L496">IF(INDEX('IB (Input)'!$A:$T,ROW(),IB_TradePrice_Column)="","",INDEX('IB (Input)'!$A:$T,ROW(),IB_TradePrice_Column))</f>
        <v/>
      </c>
      <c r="M496" s="17" t="str" cm="1">
        <f t="array" ref="M496">IF(INDEX('IB (Input)'!$A:$T,ROW(),IB_Commission_Column)="","",INDEX('IB (Input)'!$A:$T,ROW(),IB_Commission_Column))</f>
        <v/>
      </c>
      <c r="N496" s="17" t="str" cm="1">
        <f t="array" ref="N496">IF(INDEX('IB (Input)'!$A:$T,ROW(),IB_Taxes_Column)="","",INDEX('IB (Input)'!$A:$T,ROW(),IB_Taxes_Column))</f>
        <v/>
      </c>
      <c r="O496" s="17" t="str" cm="1">
        <f t="array" ref="O496">IF(INDEX('IB (Input)'!$A:$T,ROW(),IB_Currency_Column)="","",INDEX('IB (Input)'!$A:$T,ROW(),IB_Currency_Column))</f>
        <v/>
      </c>
      <c r="P496" s="17" t="str" cm="1">
        <f t="array" ref="P496">IF(INDEX('IB (Input)'!$A:$T,ROW(),IB_IB_Commission_Currency)="","",INDEX('IB (Input)'!$A:$T,ROW(),IB_IB_Commission_Currency))</f>
        <v/>
      </c>
      <c r="R496" s="17" t="str" cm="1">
        <f t="array" ref="R496">IFERROR(IF(O496="GBP",1,INDEX('HMRC FX Rate'!F:F,MATCH(LEFT(I496,6)&amp;O496,'HMRC FX Rate'!A:A,0))),"")</f>
        <v/>
      </c>
      <c r="S496" s="17" t="str" cm="1">
        <f t="array" ref="S496">IFERROR(IF(P496="GBP",1,INDEX('HMRC FX Rate'!F:F,MATCH(LEFT(I496,6)&amp;P496,'HMRC FX Rate'!A:A,0))),"")</f>
        <v/>
      </c>
    </row>
    <row r="497" spans="1:19">
      <c r="A497" s="17" t="str">
        <f t="shared" si="63"/>
        <v/>
      </c>
      <c r="B497" s="17" t="str">
        <f t="shared" si="64"/>
        <v/>
      </c>
      <c r="C497" s="17" t="str">
        <f t="shared" si="65"/>
        <v/>
      </c>
      <c r="D497" s="17" t="str">
        <f t="shared" si="66"/>
        <v/>
      </c>
      <c r="E497" s="17" t="str">
        <f t="shared" si="67"/>
        <v/>
      </c>
      <c r="F497" s="17" t="str">
        <f t="shared" si="68"/>
        <v/>
      </c>
      <c r="G497" s="17" t="str">
        <f t="shared" si="69"/>
        <v/>
      </c>
      <c r="I497" s="17" t="str" cm="1">
        <f t="array" ref="I497">IF(INDEX('IB (Input)'!$A:$T,ROW(),IB_TradeDate_Column)="","",INDEX('IB (Input)'!$A:$T,ROW(),IB_TradeDate_Column))</f>
        <v/>
      </c>
      <c r="J497" s="17" t="str" cm="1">
        <f t="array" ref="J497">IF(INDEX('IB (Input)'!$A:$T,ROW(),IB_Symbol_Column)="","",INDEX('IB (Input)'!$A:$T,ROW(),IB_Symbol_Column))</f>
        <v/>
      </c>
      <c r="K497" s="17" t="str" cm="1">
        <f t="array" ref="K497">IF(INDEX('IB (Input)'!$A:$T,ROW(),IB_Quantity_Column)="","",INDEX('IB (Input)'!$A:$T,ROW(),IB_Quantity_Column))</f>
        <v/>
      </c>
      <c r="L497" s="17" t="str" cm="1">
        <f t="array" ref="L497">IF(INDEX('IB (Input)'!$A:$T,ROW(),IB_TradePrice_Column)="","",INDEX('IB (Input)'!$A:$T,ROW(),IB_TradePrice_Column))</f>
        <v/>
      </c>
      <c r="M497" s="17" t="str" cm="1">
        <f t="array" ref="M497">IF(INDEX('IB (Input)'!$A:$T,ROW(),IB_Commission_Column)="","",INDEX('IB (Input)'!$A:$T,ROW(),IB_Commission_Column))</f>
        <v/>
      </c>
      <c r="N497" s="17" t="str" cm="1">
        <f t="array" ref="N497">IF(INDEX('IB (Input)'!$A:$T,ROW(),IB_Taxes_Column)="","",INDEX('IB (Input)'!$A:$T,ROW(),IB_Taxes_Column))</f>
        <v/>
      </c>
      <c r="O497" s="17" t="str" cm="1">
        <f t="array" ref="O497">IF(INDEX('IB (Input)'!$A:$T,ROW(),IB_Currency_Column)="","",INDEX('IB (Input)'!$A:$T,ROW(),IB_Currency_Column))</f>
        <v/>
      </c>
      <c r="P497" s="17" t="str" cm="1">
        <f t="array" ref="P497">IF(INDEX('IB (Input)'!$A:$T,ROW(),IB_IB_Commission_Currency)="","",INDEX('IB (Input)'!$A:$T,ROW(),IB_IB_Commission_Currency))</f>
        <v/>
      </c>
      <c r="R497" s="17" t="str" cm="1">
        <f t="array" ref="R497">IFERROR(IF(O497="GBP",1,INDEX('HMRC FX Rate'!F:F,MATCH(LEFT(I497,6)&amp;O497,'HMRC FX Rate'!A:A,0))),"")</f>
        <v/>
      </c>
      <c r="S497" s="17" t="str" cm="1">
        <f t="array" ref="S497">IFERROR(IF(P497="GBP",1,INDEX('HMRC FX Rate'!F:F,MATCH(LEFT(I497,6)&amp;P497,'HMRC FX Rate'!A:A,0))),"")</f>
        <v/>
      </c>
    </row>
    <row r="498" spans="1:19">
      <c r="A498" s="17" t="str">
        <f t="shared" si="63"/>
        <v/>
      </c>
      <c r="B498" s="17" t="str">
        <f t="shared" si="64"/>
        <v/>
      </c>
      <c r="C498" s="17" t="str">
        <f t="shared" si="65"/>
        <v/>
      </c>
      <c r="D498" s="17" t="str">
        <f t="shared" si="66"/>
        <v/>
      </c>
      <c r="E498" s="17" t="str">
        <f t="shared" si="67"/>
        <v/>
      </c>
      <c r="F498" s="17" t="str">
        <f t="shared" si="68"/>
        <v/>
      </c>
      <c r="G498" s="17" t="str">
        <f t="shared" si="69"/>
        <v/>
      </c>
      <c r="I498" s="17" t="str" cm="1">
        <f t="array" ref="I498">IF(INDEX('IB (Input)'!$A:$T,ROW(),IB_TradeDate_Column)="","",INDEX('IB (Input)'!$A:$T,ROW(),IB_TradeDate_Column))</f>
        <v/>
      </c>
      <c r="J498" s="17" t="str" cm="1">
        <f t="array" ref="J498">IF(INDEX('IB (Input)'!$A:$T,ROW(),IB_Symbol_Column)="","",INDEX('IB (Input)'!$A:$T,ROW(),IB_Symbol_Column))</f>
        <v/>
      </c>
      <c r="K498" s="17" t="str" cm="1">
        <f t="array" ref="K498">IF(INDEX('IB (Input)'!$A:$T,ROW(),IB_Quantity_Column)="","",INDEX('IB (Input)'!$A:$T,ROW(),IB_Quantity_Column))</f>
        <v/>
      </c>
      <c r="L498" s="17" t="str" cm="1">
        <f t="array" ref="L498">IF(INDEX('IB (Input)'!$A:$T,ROW(),IB_TradePrice_Column)="","",INDEX('IB (Input)'!$A:$T,ROW(),IB_TradePrice_Column))</f>
        <v/>
      </c>
      <c r="M498" s="17" t="str" cm="1">
        <f t="array" ref="M498">IF(INDEX('IB (Input)'!$A:$T,ROW(),IB_Commission_Column)="","",INDEX('IB (Input)'!$A:$T,ROW(),IB_Commission_Column))</f>
        <v/>
      </c>
      <c r="N498" s="17" t="str" cm="1">
        <f t="array" ref="N498">IF(INDEX('IB (Input)'!$A:$T,ROW(),IB_Taxes_Column)="","",INDEX('IB (Input)'!$A:$T,ROW(),IB_Taxes_Column))</f>
        <v/>
      </c>
      <c r="O498" s="17" t="str" cm="1">
        <f t="array" ref="O498">IF(INDEX('IB (Input)'!$A:$T,ROW(),IB_Currency_Column)="","",INDEX('IB (Input)'!$A:$T,ROW(),IB_Currency_Column))</f>
        <v/>
      </c>
      <c r="P498" s="17" t="str" cm="1">
        <f t="array" ref="P498">IF(INDEX('IB (Input)'!$A:$T,ROW(),IB_IB_Commission_Currency)="","",INDEX('IB (Input)'!$A:$T,ROW(),IB_IB_Commission_Currency))</f>
        <v/>
      </c>
      <c r="R498" s="17" t="str" cm="1">
        <f t="array" ref="R498">IFERROR(IF(O498="GBP",1,INDEX('HMRC FX Rate'!F:F,MATCH(LEFT(I498,6)&amp;O498,'HMRC FX Rate'!A:A,0))),"")</f>
        <v/>
      </c>
      <c r="S498" s="17" t="str" cm="1">
        <f t="array" ref="S498">IFERROR(IF(P498="GBP",1,INDEX('HMRC FX Rate'!F:F,MATCH(LEFT(I498,6)&amp;P498,'HMRC FX Rate'!A:A,0))),"")</f>
        <v/>
      </c>
    </row>
    <row r="499" spans="1:19">
      <c r="A499" s="17" t="str">
        <f t="shared" si="63"/>
        <v/>
      </c>
      <c r="B499" s="17" t="str">
        <f t="shared" si="64"/>
        <v/>
      </c>
      <c r="C499" s="17" t="str">
        <f t="shared" si="65"/>
        <v/>
      </c>
      <c r="D499" s="17" t="str">
        <f t="shared" si="66"/>
        <v/>
      </c>
      <c r="E499" s="17" t="str">
        <f t="shared" si="67"/>
        <v/>
      </c>
      <c r="F499" s="17" t="str">
        <f t="shared" si="68"/>
        <v/>
      </c>
      <c r="G499" s="17" t="str">
        <f t="shared" si="69"/>
        <v/>
      </c>
      <c r="I499" s="17" t="str" cm="1">
        <f t="array" ref="I499">IF(INDEX('IB (Input)'!$A:$T,ROW(),IB_TradeDate_Column)="","",INDEX('IB (Input)'!$A:$T,ROW(),IB_TradeDate_Column))</f>
        <v/>
      </c>
      <c r="J499" s="17" t="str" cm="1">
        <f t="array" ref="J499">IF(INDEX('IB (Input)'!$A:$T,ROW(),IB_Symbol_Column)="","",INDEX('IB (Input)'!$A:$T,ROW(),IB_Symbol_Column))</f>
        <v/>
      </c>
      <c r="K499" s="17" t="str" cm="1">
        <f t="array" ref="K499">IF(INDEX('IB (Input)'!$A:$T,ROW(),IB_Quantity_Column)="","",INDEX('IB (Input)'!$A:$T,ROW(),IB_Quantity_Column))</f>
        <v/>
      </c>
      <c r="L499" s="17" t="str" cm="1">
        <f t="array" ref="L499">IF(INDEX('IB (Input)'!$A:$T,ROW(),IB_TradePrice_Column)="","",INDEX('IB (Input)'!$A:$T,ROW(),IB_TradePrice_Column))</f>
        <v/>
      </c>
      <c r="M499" s="17" t="str" cm="1">
        <f t="array" ref="M499">IF(INDEX('IB (Input)'!$A:$T,ROW(),IB_Commission_Column)="","",INDEX('IB (Input)'!$A:$T,ROW(),IB_Commission_Column))</f>
        <v/>
      </c>
      <c r="N499" s="17" t="str" cm="1">
        <f t="array" ref="N499">IF(INDEX('IB (Input)'!$A:$T,ROW(),IB_Taxes_Column)="","",INDEX('IB (Input)'!$A:$T,ROW(),IB_Taxes_Column))</f>
        <v/>
      </c>
      <c r="O499" s="17" t="str" cm="1">
        <f t="array" ref="O499">IF(INDEX('IB (Input)'!$A:$T,ROW(),IB_Currency_Column)="","",INDEX('IB (Input)'!$A:$T,ROW(),IB_Currency_Column))</f>
        <v/>
      </c>
      <c r="P499" s="17" t="str" cm="1">
        <f t="array" ref="P499">IF(INDEX('IB (Input)'!$A:$T,ROW(),IB_IB_Commission_Currency)="","",INDEX('IB (Input)'!$A:$T,ROW(),IB_IB_Commission_Currency))</f>
        <v/>
      </c>
      <c r="R499" s="17" t="str" cm="1">
        <f t="array" ref="R499">IFERROR(IF(O499="GBP",1,INDEX('HMRC FX Rate'!F:F,MATCH(LEFT(I499,6)&amp;O499,'HMRC FX Rate'!A:A,0))),"")</f>
        <v/>
      </c>
      <c r="S499" s="17" t="str" cm="1">
        <f t="array" ref="S499">IFERROR(IF(P499="GBP",1,INDEX('HMRC FX Rate'!F:F,MATCH(LEFT(I499,6)&amp;P499,'HMRC FX Rate'!A:A,0))),"")</f>
        <v/>
      </c>
    </row>
    <row r="500" spans="1:19">
      <c r="A500" s="17" t="str">
        <f t="shared" si="63"/>
        <v/>
      </c>
      <c r="B500" s="17" t="str">
        <f t="shared" si="64"/>
        <v/>
      </c>
      <c r="C500" s="17" t="str">
        <f t="shared" si="65"/>
        <v/>
      </c>
      <c r="D500" s="17" t="str">
        <f t="shared" si="66"/>
        <v/>
      </c>
      <c r="E500" s="17" t="str">
        <f t="shared" si="67"/>
        <v/>
      </c>
      <c r="F500" s="17" t="str">
        <f t="shared" si="68"/>
        <v/>
      </c>
      <c r="G500" s="17" t="str">
        <f t="shared" si="69"/>
        <v/>
      </c>
      <c r="I500" s="17" t="str" cm="1">
        <f t="array" ref="I500">IF(INDEX('IB (Input)'!$A:$T,ROW(),IB_TradeDate_Column)="","",INDEX('IB (Input)'!$A:$T,ROW(),IB_TradeDate_Column))</f>
        <v/>
      </c>
      <c r="J500" s="17" t="str" cm="1">
        <f t="array" ref="J500">IF(INDEX('IB (Input)'!$A:$T,ROW(),IB_Symbol_Column)="","",INDEX('IB (Input)'!$A:$T,ROW(),IB_Symbol_Column))</f>
        <v/>
      </c>
      <c r="K500" s="17" t="str" cm="1">
        <f t="array" ref="K500">IF(INDEX('IB (Input)'!$A:$T,ROW(),IB_Quantity_Column)="","",INDEX('IB (Input)'!$A:$T,ROW(),IB_Quantity_Column))</f>
        <v/>
      </c>
      <c r="L500" s="17" t="str" cm="1">
        <f t="array" ref="L500">IF(INDEX('IB (Input)'!$A:$T,ROW(),IB_TradePrice_Column)="","",INDEX('IB (Input)'!$A:$T,ROW(),IB_TradePrice_Column))</f>
        <v/>
      </c>
      <c r="M500" s="17" t="str" cm="1">
        <f t="array" ref="M500">IF(INDEX('IB (Input)'!$A:$T,ROW(),IB_Commission_Column)="","",INDEX('IB (Input)'!$A:$T,ROW(),IB_Commission_Column))</f>
        <v/>
      </c>
      <c r="N500" s="17" t="str" cm="1">
        <f t="array" ref="N500">IF(INDEX('IB (Input)'!$A:$T,ROW(),IB_Taxes_Column)="","",INDEX('IB (Input)'!$A:$T,ROW(),IB_Taxes_Column))</f>
        <v/>
      </c>
      <c r="O500" s="17" t="str" cm="1">
        <f t="array" ref="O500">IF(INDEX('IB (Input)'!$A:$T,ROW(),IB_Currency_Column)="","",INDEX('IB (Input)'!$A:$T,ROW(),IB_Currency_Column))</f>
        <v/>
      </c>
      <c r="P500" s="17" t="str" cm="1">
        <f t="array" ref="P500">IF(INDEX('IB (Input)'!$A:$T,ROW(),IB_IB_Commission_Currency)="","",INDEX('IB (Input)'!$A:$T,ROW(),IB_IB_Commission_Currency))</f>
        <v/>
      </c>
      <c r="R500" s="17" t="str" cm="1">
        <f t="array" ref="R500">IFERROR(IF(O500="GBP",1,INDEX('HMRC FX Rate'!F:F,MATCH(LEFT(I500,6)&amp;O500,'HMRC FX Rate'!A:A,0))),"")</f>
        <v/>
      </c>
      <c r="S500" s="17" t="str" cm="1">
        <f t="array" ref="S500">IFERROR(IF(P500="GBP",1,INDEX('HMRC FX Rate'!F:F,MATCH(LEFT(I500,6)&amp;P500,'HMRC FX Rate'!A:A,0))),"")</f>
        <v/>
      </c>
    </row>
    <row r="501" spans="1:19">
      <c r="A501" s="17" t="str">
        <f t="shared" si="63"/>
        <v/>
      </c>
      <c r="B501" s="17" t="str">
        <f t="shared" si="64"/>
        <v/>
      </c>
      <c r="C501" s="17" t="str">
        <f t="shared" si="65"/>
        <v/>
      </c>
      <c r="D501" s="17" t="str">
        <f t="shared" si="66"/>
        <v/>
      </c>
      <c r="E501" s="17" t="str">
        <f t="shared" si="67"/>
        <v/>
      </c>
      <c r="F501" s="17" t="str">
        <f t="shared" si="68"/>
        <v/>
      </c>
      <c r="G501" s="17" t="str">
        <f t="shared" si="69"/>
        <v/>
      </c>
      <c r="I501" s="17" t="str" cm="1">
        <f t="array" ref="I501">IF(INDEX('IB (Input)'!$A:$T,ROW(),IB_TradeDate_Column)="","",INDEX('IB (Input)'!$A:$T,ROW(),IB_TradeDate_Column))</f>
        <v/>
      </c>
      <c r="J501" s="17" t="str" cm="1">
        <f t="array" ref="J501">IF(INDEX('IB (Input)'!$A:$T,ROW(),IB_Symbol_Column)="","",INDEX('IB (Input)'!$A:$T,ROW(),IB_Symbol_Column))</f>
        <v/>
      </c>
      <c r="K501" s="17" t="str" cm="1">
        <f t="array" ref="K501">IF(INDEX('IB (Input)'!$A:$T,ROW(),IB_Quantity_Column)="","",INDEX('IB (Input)'!$A:$T,ROW(),IB_Quantity_Column))</f>
        <v/>
      </c>
      <c r="L501" s="17" t="str" cm="1">
        <f t="array" ref="L501">IF(INDEX('IB (Input)'!$A:$T,ROW(),IB_TradePrice_Column)="","",INDEX('IB (Input)'!$A:$T,ROW(),IB_TradePrice_Column))</f>
        <v/>
      </c>
      <c r="M501" s="17" t="str" cm="1">
        <f t="array" ref="M501">IF(INDEX('IB (Input)'!$A:$T,ROW(),IB_Commission_Column)="","",INDEX('IB (Input)'!$A:$T,ROW(),IB_Commission_Column))</f>
        <v/>
      </c>
      <c r="N501" s="17" t="str" cm="1">
        <f t="array" ref="N501">IF(INDEX('IB (Input)'!$A:$T,ROW(),IB_Taxes_Column)="","",INDEX('IB (Input)'!$A:$T,ROW(),IB_Taxes_Column))</f>
        <v/>
      </c>
      <c r="O501" s="17" t="str" cm="1">
        <f t="array" ref="O501">IF(INDEX('IB (Input)'!$A:$T,ROW(),IB_Currency_Column)="","",INDEX('IB (Input)'!$A:$T,ROW(),IB_Currency_Column))</f>
        <v/>
      </c>
      <c r="P501" s="17" t="str" cm="1">
        <f t="array" ref="P501">IF(INDEX('IB (Input)'!$A:$T,ROW(),IB_IB_Commission_Currency)="","",INDEX('IB (Input)'!$A:$T,ROW(),IB_IB_Commission_Currency))</f>
        <v/>
      </c>
      <c r="R501" s="17" t="str" cm="1">
        <f t="array" ref="R501">IFERROR(IF(O501="GBP",1,INDEX('HMRC FX Rate'!F:F,MATCH(LEFT(I501,6)&amp;O501,'HMRC FX Rate'!A:A,0))),"")</f>
        <v/>
      </c>
      <c r="S501" s="17" t="str" cm="1">
        <f t="array" ref="S501">IFERROR(IF(P501="GBP",1,INDEX('HMRC FX Rate'!F:F,MATCH(LEFT(I501,6)&amp;P501,'HMRC FX Rate'!A:A,0))),"")</f>
        <v/>
      </c>
    </row>
    <row r="502" spans="1:19">
      <c r="A502" s="17" t="str">
        <f t="shared" si="63"/>
        <v/>
      </c>
      <c r="B502" s="17" t="str">
        <f t="shared" si="64"/>
        <v/>
      </c>
      <c r="C502" s="17" t="str">
        <f t="shared" si="65"/>
        <v/>
      </c>
      <c r="D502" s="17" t="str">
        <f t="shared" si="66"/>
        <v/>
      </c>
      <c r="E502" s="17" t="str">
        <f t="shared" si="67"/>
        <v/>
      </c>
      <c r="F502" s="17" t="str">
        <f t="shared" si="68"/>
        <v/>
      </c>
      <c r="G502" s="17" t="str">
        <f t="shared" si="69"/>
        <v/>
      </c>
      <c r="I502" s="17" t="str" cm="1">
        <f t="array" ref="I502">IF(INDEX('IB (Input)'!$A:$T,ROW(),IB_TradeDate_Column)="","",INDEX('IB (Input)'!$A:$T,ROW(),IB_TradeDate_Column))</f>
        <v/>
      </c>
      <c r="J502" s="17" t="str" cm="1">
        <f t="array" ref="J502">IF(INDEX('IB (Input)'!$A:$T,ROW(),IB_Symbol_Column)="","",INDEX('IB (Input)'!$A:$T,ROW(),IB_Symbol_Column))</f>
        <v/>
      </c>
      <c r="K502" s="17" t="str" cm="1">
        <f t="array" ref="K502">IF(INDEX('IB (Input)'!$A:$T,ROW(),IB_Quantity_Column)="","",INDEX('IB (Input)'!$A:$T,ROW(),IB_Quantity_Column))</f>
        <v/>
      </c>
      <c r="L502" s="17" t="str" cm="1">
        <f t="array" ref="L502">IF(INDEX('IB (Input)'!$A:$T,ROW(),IB_TradePrice_Column)="","",INDEX('IB (Input)'!$A:$T,ROW(),IB_TradePrice_Column))</f>
        <v/>
      </c>
      <c r="M502" s="17" t="str" cm="1">
        <f t="array" ref="M502">IF(INDEX('IB (Input)'!$A:$T,ROW(),IB_Commission_Column)="","",INDEX('IB (Input)'!$A:$T,ROW(),IB_Commission_Column))</f>
        <v/>
      </c>
      <c r="N502" s="17" t="str" cm="1">
        <f t="array" ref="N502">IF(INDEX('IB (Input)'!$A:$T,ROW(),IB_Taxes_Column)="","",INDEX('IB (Input)'!$A:$T,ROW(),IB_Taxes_Column))</f>
        <v/>
      </c>
      <c r="O502" s="17" t="str" cm="1">
        <f t="array" ref="O502">IF(INDEX('IB (Input)'!$A:$T,ROW(),IB_Currency_Column)="","",INDEX('IB (Input)'!$A:$T,ROW(),IB_Currency_Column))</f>
        <v/>
      </c>
      <c r="P502" s="17" t="str" cm="1">
        <f t="array" ref="P502">IF(INDEX('IB (Input)'!$A:$T,ROW(),IB_IB_Commission_Currency)="","",INDEX('IB (Input)'!$A:$T,ROW(),IB_IB_Commission_Currency))</f>
        <v/>
      </c>
      <c r="R502" s="17" t="str" cm="1">
        <f t="array" ref="R502">IFERROR(IF(O502="GBP",1,INDEX('HMRC FX Rate'!F:F,MATCH(LEFT(I502,6)&amp;O502,'HMRC FX Rate'!A:A,0))),"")</f>
        <v/>
      </c>
      <c r="S502" s="17" t="str" cm="1">
        <f t="array" ref="S502">IFERROR(IF(P502="GBP",1,INDEX('HMRC FX Rate'!F:F,MATCH(LEFT(I502,6)&amp;P502,'HMRC FX Rate'!A:A,0))),"")</f>
        <v/>
      </c>
    </row>
    <row r="503" spans="1:19">
      <c r="A503" s="17" t="str">
        <f t="shared" si="63"/>
        <v/>
      </c>
      <c r="B503" s="17" t="str">
        <f t="shared" si="64"/>
        <v/>
      </c>
      <c r="C503" s="17" t="str">
        <f t="shared" si="65"/>
        <v/>
      </c>
      <c r="D503" s="17" t="str">
        <f t="shared" si="66"/>
        <v/>
      </c>
      <c r="E503" s="17" t="str">
        <f t="shared" si="67"/>
        <v/>
      </c>
      <c r="F503" s="17" t="str">
        <f t="shared" si="68"/>
        <v/>
      </c>
      <c r="G503" s="17" t="str">
        <f t="shared" si="69"/>
        <v/>
      </c>
      <c r="I503" s="17" t="str" cm="1">
        <f t="array" ref="I503">IF(INDEX('IB (Input)'!$A:$T,ROW(),IB_TradeDate_Column)="","",INDEX('IB (Input)'!$A:$T,ROW(),IB_TradeDate_Column))</f>
        <v/>
      </c>
      <c r="J503" s="17" t="str" cm="1">
        <f t="array" ref="J503">IF(INDEX('IB (Input)'!$A:$T,ROW(),IB_Symbol_Column)="","",INDEX('IB (Input)'!$A:$T,ROW(),IB_Symbol_Column))</f>
        <v/>
      </c>
      <c r="K503" s="17" t="str" cm="1">
        <f t="array" ref="K503">IF(INDEX('IB (Input)'!$A:$T,ROW(),IB_Quantity_Column)="","",INDEX('IB (Input)'!$A:$T,ROW(),IB_Quantity_Column))</f>
        <v/>
      </c>
      <c r="L503" s="17" t="str" cm="1">
        <f t="array" ref="L503">IF(INDEX('IB (Input)'!$A:$T,ROW(),IB_TradePrice_Column)="","",INDEX('IB (Input)'!$A:$T,ROW(),IB_TradePrice_Column))</f>
        <v/>
      </c>
      <c r="M503" s="17" t="str" cm="1">
        <f t="array" ref="M503">IF(INDEX('IB (Input)'!$A:$T,ROW(),IB_Commission_Column)="","",INDEX('IB (Input)'!$A:$T,ROW(),IB_Commission_Column))</f>
        <v/>
      </c>
      <c r="N503" s="17" t="str" cm="1">
        <f t="array" ref="N503">IF(INDEX('IB (Input)'!$A:$T,ROW(),IB_Taxes_Column)="","",INDEX('IB (Input)'!$A:$T,ROW(),IB_Taxes_Column))</f>
        <v/>
      </c>
      <c r="O503" s="17" t="str" cm="1">
        <f t="array" ref="O503">IF(INDEX('IB (Input)'!$A:$T,ROW(),IB_Currency_Column)="","",INDEX('IB (Input)'!$A:$T,ROW(),IB_Currency_Column))</f>
        <v/>
      </c>
      <c r="P503" s="17" t="str" cm="1">
        <f t="array" ref="P503">IF(INDEX('IB (Input)'!$A:$T,ROW(),IB_IB_Commission_Currency)="","",INDEX('IB (Input)'!$A:$T,ROW(),IB_IB_Commission_Currency))</f>
        <v/>
      </c>
      <c r="R503" s="17" t="str" cm="1">
        <f t="array" ref="R503">IFERROR(IF(O503="GBP",1,INDEX('HMRC FX Rate'!F:F,MATCH(LEFT(I503,6)&amp;O503,'HMRC FX Rate'!A:A,0))),"")</f>
        <v/>
      </c>
      <c r="S503" s="17" t="str" cm="1">
        <f t="array" ref="S503">IFERROR(IF(P503="GBP",1,INDEX('HMRC FX Rate'!F:F,MATCH(LEFT(I503,6)&amp;P503,'HMRC FX Rate'!A:A,0))),"")</f>
        <v/>
      </c>
    </row>
    <row r="504" spans="1:19">
      <c r="A504" s="17" t="str">
        <f t="shared" si="63"/>
        <v/>
      </c>
      <c r="B504" s="17" t="str">
        <f t="shared" si="64"/>
        <v/>
      </c>
      <c r="C504" s="17" t="str">
        <f t="shared" si="65"/>
        <v/>
      </c>
      <c r="D504" s="17" t="str">
        <f t="shared" si="66"/>
        <v/>
      </c>
      <c r="E504" s="17" t="str">
        <f t="shared" si="67"/>
        <v/>
      </c>
      <c r="F504" s="17" t="str">
        <f t="shared" si="68"/>
        <v/>
      </c>
      <c r="G504" s="17" t="str">
        <f t="shared" si="69"/>
        <v/>
      </c>
      <c r="I504" s="17" t="str" cm="1">
        <f t="array" ref="I504">IF(INDEX('IB (Input)'!$A:$T,ROW(),IB_TradeDate_Column)="","",INDEX('IB (Input)'!$A:$T,ROW(),IB_TradeDate_Column))</f>
        <v/>
      </c>
      <c r="J504" s="17" t="str" cm="1">
        <f t="array" ref="J504">IF(INDEX('IB (Input)'!$A:$T,ROW(),IB_Symbol_Column)="","",INDEX('IB (Input)'!$A:$T,ROW(),IB_Symbol_Column))</f>
        <v/>
      </c>
      <c r="K504" s="17" t="str" cm="1">
        <f t="array" ref="K504">IF(INDEX('IB (Input)'!$A:$T,ROW(),IB_Quantity_Column)="","",INDEX('IB (Input)'!$A:$T,ROW(),IB_Quantity_Column))</f>
        <v/>
      </c>
      <c r="L504" s="17" t="str" cm="1">
        <f t="array" ref="L504">IF(INDEX('IB (Input)'!$A:$T,ROW(),IB_TradePrice_Column)="","",INDEX('IB (Input)'!$A:$T,ROW(),IB_TradePrice_Column))</f>
        <v/>
      </c>
      <c r="M504" s="17" t="str" cm="1">
        <f t="array" ref="M504">IF(INDEX('IB (Input)'!$A:$T,ROW(),IB_Commission_Column)="","",INDEX('IB (Input)'!$A:$T,ROW(),IB_Commission_Column))</f>
        <v/>
      </c>
      <c r="N504" s="17" t="str" cm="1">
        <f t="array" ref="N504">IF(INDEX('IB (Input)'!$A:$T,ROW(),IB_Taxes_Column)="","",INDEX('IB (Input)'!$A:$T,ROW(),IB_Taxes_Column))</f>
        <v/>
      </c>
      <c r="O504" s="17" t="str" cm="1">
        <f t="array" ref="O504">IF(INDEX('IB (Input)'!$A:$T,ROW(),IB_Currency_Column)="","",INDEX('IB (Input)'!$A:$T,ROW(),IB_Currency_Column))</f>
        <v/>
      </c>
      <c r="P504" s="17" t="str" cm="1">
        <f t="array" ref="P504">IF(INDEX('IB (Input)'!$A:$T,ROW(),IB_IB_Commission_Currency)="","",INDEX('IB (Input)'!$A:$T,ROW(),IB_IB_Commission_Currency))</f>
        <v/>
      </c>
      <c r="R504" s="17" t="str" cm="1">
        <f t="array" ref="R504">IFERROR(IF(O504="GBP",1,INDEX('HMRC FX Rate'!F:F,MATCH(LEFT(I504,6)&amp;O504,'HMRC FX Rate'!A:A,0))),"")</f>
        <v/>
      </c>
      <c r="S504" s="17" t="str" cm="1">
        <f t="array" ref="S504">IFERROR(IF(P504="GBP",1,INDEX('HMRC FX Rate'!F:F,MATCH(LEFT(I504,6)&amp;P504,'HMRC FX Rate'!A:A,0))),"")</f>
        <v/>
      </c>
    </row>
    <row r="505" spans="1:19">
      <c r="A505" s="17" t="str">
        <f t="shared" si="63"/>
        <v/>
      </c>
      <c r="B505" s="17" t="str">
        <f t="shared" si="64"/>
        <v/>
      </c>
      <c r="C505" s="17" t="str">
        <f t="shared" si="65"/>
        <v/>
      </c>
      <c r="D505" s="17" t="str">
        <f t="shared" si="66"/>
        <v/>
      </c>
      <c r="E505" s="17" t="str">
        <f t="shared" si="67"/>
        <v/>
      </c>
      <c r="F505" s="17" t="str">
        <f t="shared" si="68"/>
        <v/>
      </c>
      <c r="G505" s="17" t="str">
        <f t="shared" si="69"/>
        <v/>
      </c>
      <c r="I505" s="17" t="str" cm="1">
        <f t="array" ref="I505">IF(INDEX('IB (Input)'!$A:$T,ROW(),IB_TradeDate_Column)="","",INDEX('IB (Input)'!$A:$T,ROW(),IB_TradeDate_Column))</f>
        <v/>
      </c>
      <c r="J505" s="17" t="str" cm="1">
        <f t="array" ref="J505">IF(INDEX('IB (Input)'!$A:$T,ROW(),IB_Symbol_Column)="","",INDEX('IB (Input)'!$A:$T,ROW(),IB_Symbol_Column))</f>
        <v/>
      </c>
      <c r="K505" s="17" t="str" cm="1">
        <f t="array" ref="K505">IF(INDEX('IB (Input)'!$A:$T,ROW(),IB_Quantity_Column)="","",INDEX('IB (Input)'!$A:$T,ROW(),IB_Quantity_Column))</f>
        <v/>
      </c>
      <c r="L505" s="17" t="str" cm="1">
        <f t="array" ref="L505">IF(INDEX('IB (Input)'!$A:$T,ROW(),IB_TradePrice_Column)="","",INDEX('IB (Input)'!$A:$T,ROW(),IB_TradePrice_Column))</f>
        <v/>
      </c>
      <c r="M505" s="17" t="str" cm="1">
        <f t="array" ref="M505">IF(INDEX('IB (Input)'!$A:$T,ROW(),IB_Commission_Column)="","",INDEX('IB (Input)'!$A:$T,ROW(),IB_Commission_Column))</f>
        <v/>
      </c>
      <c r="N505" s="17" t="str" cm="1">
        <f t="array" ref="N505">IF(INDEX('IB (Input)'!$A:$T,ROW(),IB_Taxes_Column)="","",INDEX('IB (Input)'!$A:$T,ROW(),IB_Taxes_Column))</f>
        <v/>
      </c>
      <c r="O505" s="17" t="str" cm="1">
        <f t="array" ref="O505">IF(INDEX('IB (Input)'!$A:$T,ROW(),IB_Currency_Column)="","",INDEX('IB (Input)'!$A:$T,ROW(),IB_Currency_Column))</f>
        <v/>
      </c>
      <c r="P505" s="17" t="str" cm="1">
        <f t="array" ref="P505">IF(INDEX('IB (Input)'!$A:$T,ROW(),IB_IB_Commission_Currency)="","",INDEX('IB (Input)'!$A:$T,ROW(),IB_IB_Commission_Currency))</f>
        <v/>
      </c>
      <c r="R505" s="17" t="str" cm="1">
        <f t="array" ref="R505">IFERROR(IF(O505="GBP",1,INDEX('HMRC FX Rate'!F:F,MATCH(LEFT(I505,6)&amp;O505,'HMRC FX Rate'!A:A,0))),"")</f>
        <v/>
      </c>
      <c r="S505" s="17" t="str" cm="1">
        <f t="array" ref="S505">IFERROR(IF(P505="GBP",1,INDEX('HMRC FX Rate'!F:F,MATCH(LEFT(I505,6)&amp;P505,'HMRC FX Rate'!A:A,0))),"")</f>
        <v/>
      </c>
    </row>
    <row r="506" spans="1:19">
      <c r="A506" s="17" t="str">
        <f t="shared" si="63"/>
        <v/>
      </c>
      <c r="B506" s="17" t="str">
        <f t="shared" si="64"/>
        <v/>
      </c>
      <c r="C506" s="17" t="str">
        <f t="shared" si="65"/>
        <v/>
      </c>
      <c r="D506" s="17" t="str">
        <f t="shared" si="66"/>
        <v/>
      </c>
      <c r="E506" s="17" t="str">
        <f t="shared" si="67"/>
        <v/>
      </c>
      <c r="F506" s="17" t="str">
        <f t="shared" si="68"/>
        <v/>
      </c>
      <c r="G506" s="17" t="str">
        <f t="shared" si="69"/>
        <v/>
      </c>
      <c r="I506" s="17" t="str" cm="1">
        <f t="array" ref="I506">IF(INDEX('IB (Input)'!$A:$T,ROW(),IB_TradeDate_Column)="","",INDEX('IB (Input)'!$A:$T,ROW(),IB_TradeDate_Column))</f>
        <v/>
      </c>
      <c r="J506" s="17" t="str" cm="1">
        <f t="array" ref="J506">IF(INDEX('IB (Input)'!$A:$T,ROW(),IB_Symbol_Column)="","",INDEX('IB (Input)'!$A:$T,ROW(),IB_Symbol_Column))</f>
        <v/>
      </c>
      <c r="K506" s="17" t="str" cm="1">
        <f t="array" ref="K506">IF(INDEX('IB (Input)'!$A:$T,ROW(),IB_Quantity_Column)="","",INDEX('IB (Input)'!$A:$T,ROW(),IB_Quantity_Column))</f>
        <v/>
      </c>
      <c r="L506" s="17" t="str" cm="1">
        <f t="array" ref="L506">IF(INDEX('IB (Input)'!$A:$T,ROW(),IB_TradePrice_Column)="","",INDEX('IB (Input)'!$A:$T,ROW(),IB_TradePrice_Column))</f>
        <v/>
      </c>
      <c r="M506" s="17" t="str" cm="1">
        <f t="array" ref="M506">IF(INDEX('IB (Input)'!$A:$T,ROW(),IB_Commission_Column)="","",INDEX('IB (Input)'!$A:$T,ROW(),IB_Commission_Column))</f>
        <v/>
      </c>
      <c r="N506" s="17" t="str" cm="1">
        <f t="array" ref="N506">IF(INDEX('IB (Input)'!$A:$T,ROW(),IB_Taxes_Column)="","",INDEX('IB (Input)'!$A:$T,ROW(),IB_Taxes_Column))</f>
        <v/>
      </c>
      <c r="O506" s="17" t="str" cm="1">
        <f t="array" ref="O506">IF(INDEX('IB (Input)'!$A:$T,ROW(),IB_Currency_Column)="","",INDEX('IB (Input)'!$A:$T,ROW(),IB_Currency_Column))</f>
        <v/>
      </c>
      <c r="P506" s="17" t="str" cm="1">
        <f t="array" ref="P506">IF(INDEX('IB (Input)'!$A:$T,ROW(),IB_IB_Commission_Currency)="","",INDEX('IB (Input)'!$A:$T,ROW(),IB_IB_Commission_Currency))</f>
        <v/>
      </c>
      <c r="R506" s="17" t="str" cm="1">
        <f t="array" ref="R506">IFERROR(IF(O506="GBP",1,INDEX('HMRC FX Rate'!F:F,MATCH(LEFT(I506,6)&amp;O506,'HMRC FX Rate'!A:A,0))),"")</f>
        <v/>
      </c>
      <c r="S506" s="17" t="str" cm="1">
        <f t="array" ref="S506">IFERROR(IF(P506="GBP",1,INDEX('HMRC FX Rate'!F:F,MATCH(LEFT(I506,6)&amp;P506,'HMRC FX Rate'!A:A,0))),"")</f>
        <v/>
      </c>
    </row>
    <row r="507" spans="1:19">
      <c r="A507" s="17" t="str">
        <f t="shared" si="63"/>
        <v/>
      </c>
      <c r="B507" s="17" t="str">
        <f t="shared" si="64"/>
        <v/>
      </c>
      <c r="C507" s="17" t="str">
        <f t="shared" si="65"/>
        <v/>
      </c>
      <c r="D507" s="17" t="str">
        <f t="shared" si="66"/>
        <v/>
      </c>
      <c r="E507" s="17" t="str">
        <f t="shared" si="67"/>
        <v/>
      </c>
      <c r="F507" s="17" t="str">
        <f t="shared" si="68"/>
        <v/>
      </c>
      <c r="G507" s="17" t="str">
        <f t="shared" si="69"/>
        <v/>
      </c>
      <c r="I507" s="17" t="str" cm="1">
        <f t="array" ref="I507">IF(INDEX('IB (Input)'!$A:$T,ROW(),IB_TradeDate_Column)="","",INDEX('IB (Input)'!$A:$T,ROW(),IB_TradeDate_Column))</f>
        <v/>
      </c>
      <c r="J507" s="17" t="str" cm="1">
        <f t="array" ref="J507">IF(INDEX('IB (Input)'!$A:$T,ROW(),IB_Symbol_Column)="","",INDEX('IB (Input)'!$A:$T,ROW(),IB_Symbol_Column))</f>
        <v/>
      </c>
      <c r="K507" s="17" t="str" cm="1">
        <f t="array" ref="K507">IF(INDEX('IB (Input)'!$A:$T,ROW(),IB_Quantity_Column)="","",INDEX('IB (Input)'!$A:$T,ROW(),IB_Quantity_Column))</f>
        <v/>
      </c>
      <c r="L507" s="17" t="str" cm="1">
        <f t="array" ref="L507">IF(INDEX('IB (Input)'!$A:$T,ROW(),IB_TradePrice_Column)="","",INDEX('IB (Input)'!$A:$T,ROW(),IB_TradePrice_Column))</f>
        <v/>
      </c>
      <c r="M507" s="17" t="str" cm="1">
        <f t="array" ref="M507">IF(INDEX('IB (Input)'!$A:$T,ROW(),IB_Commission_Column)="","",INDEX('IB (Input)'!$A:$T,ROW(),IB_Commission_Column))</f>
        <v/>
      </c>
      <c r="N507" s="17" t="str" cm="1">
        <f t="array" ref="N507">IF(INDEX('IB (Input)'!$A:$T,ROW(),IB_Taxes_Column)="","",INDEX('IB (Input)'!$A:$T,ROW(),IB_Taxes_Column))</f>
        <v/>
      </c>
      <c r="O507" s="17" t="str" cm="1">
        <f t="array" ref="O507">IF(INDEX('IB (Input)'!$A:$T,ROW(),IB_Currency_Column)="","",INDEX('IB (Input)'!$A:$T,ROW(),IB_Currency_Column))</f>
        <v/>
      </c>
      <c r="P507" s="17" t="str" cm="1">
        <f t="array" ref="P507">IF(INDEX('IB (Input)'!$A:$T,ROW(),IB_IB_Commission_Currency)="","",INDEX('IB (Input)'!$A:$T,ROW(),IB_IB_Commission_Currency))</f>
        <v/>
      </c>
      <c r="R507" s="17" t="str" cm="1">
        <f t="array" ref="R507">IFERROR(IF(O507="GBP",1,INDEX('HMRC FX Rate'!F:F,MATCH(LEFT(I507,6)&amp;O507,'HMRC FX Rate'!A:A,0))),"")</f>
        <v/>
      </c>
      <c r="S507" s="17" t="str" cm="1">
        <f t="array" ref="S507">IFERROR(IF(P507="GBP",1,INDEX('HMRC FX Rate'!F:F,MATCH(LEFT(I507,6)&amp;P507,'HMRC FX Rate'!A:A,0))),"")</f>
        <v/>
      </c>
    </row>
    <row r="508" spans="1:19">
      <c r="A508" s="17" t="str">
        <f t="shared" si="63"/>
        <v/>
      </c>
      <c r="B508" s="17" t="str">
        <f t="shared" si="64"/>
        <v/>
      </c>
      <c r="C508" s="17" t="str">
        <f t="shared" si="65"/>
        <v/>
      </c>
      <c r="D508" s="17" t="str">
        <f t="shared" si="66"/>
        <v/>
      </c>
      <c r="E508" s="17" t="str">
        <f t="shared" si="67"/>
        <v/>
      </c>
      <c r="F508" s="17" t="str">
        <f t="shared" si="68"/>
        <v/>
      </c>
      <c r="G508" s="17" t="str">
        <f t="shared" si="69"/>
        <v/>
      </c>
      <c r="I508" s="17" t="str" cm="1">
        <f t="array" ref="I508">IF(INDEX('IB (Input)'!$A:$T,ROW(),IB_TradeDate_Column)="","",INDEX('IB (Input)'!$A:$T,ROW(),IB_TradeDate_Column))</f>
        <v/>
      </c>
      <c r="J508" s="17" t="str" cm="1">
        <f t="array" ref="J508">IF(INDEX('IB (Input)'!$A:$T,ROW(),IB_Symbol_Column)="","",INDEX('IB (Input)'!$A:$T,ROW(),IB_Symbol_Column))</f>
        <v/>
      </c>
      <c r="K508" s="17" t="str" cm="1">
        <f t="array" ref="K508">IF(INDEX('IB (Input)'!$A:$T,ROW(),IB_Quantity_Column)="","",INDEX('IB (Input)'!$A:$T,ROW(),IB_Quantity_Column))</f>
        <v/>
      </c>
      <c r="L508" s="17" t="str" cm="1">
        <f t="array" ref="L508">IF(INDEX('IB (Input)'!$A:$T,ROW(),IB_TradePrice_Column)="","",INDEX('IB (Input)'!$A:$T,ROW(),IB_TradePrice_Column))</f>
        <v/>
      </c>
      <c r="M508" s="17" t="str" cm="1">
        <f t="array" ref="M508">IF(INDEX('IB (Input)'!$A:$T,ROW(),IB_Commission_Column)="","",INDEX('IB (Input)'!$A:$T,ROW(),IB_Commission_Column))</f>
        <v/>
      </c>
      <c r="N508" s="17" t="str" cm="1">
        <f t="array" ref="N508">IF(INDEX('IB (Input)'!$A:$T,ROW(),IB_Taxes_Column)="","",INDEX('IB (Input)'!$A:$T,ROW(),IB_Taxes_Column))</f>
        <v/>
      </c>
      <c r="O508" s="17" t="str" cm="1">
        <f t="array" ref="O508">IF(INDEX('IB (Input)'!$A:$T,ROW(),IB_Currency_Column)="","",INDEX('IB (Input)'!$A:$T,ROW(),IB_Currency_Column))</f>
        <v/>
      </c>
      <c r="P508" s="17" t="str" cm="1">
        <f t="array" ref="P508">IF(INDEX('IB (Input)'!$A:$T,ROW(),IB_IB_Commission_Currency)="","",INDEX('IB (Input)'!$A:$T,ROW(),IB_IB_Commission_Currency))</f>
        <v/>
      </c>
      <c r="R508" s="17" t="str" cm="1">
        <f t="array" ref="R508">IFERROR(IF(O508="GBP",1,INDEX('HMRC FX Rate'!F:F,MATCH(LEFT(I508,6)&amp;O508,'HMRC FX Rate'!A:A,0))),"")</f>
        <v/>
      </c>
      <c r="S508" s="17" t="str" cm="1">
        <f t="array" ref="S508">IFERROR(IF(P508="GBP",1,INDEX('HMRC FX Rate'!F:F,MATCH(LEFT(I508,6)&amp;P508,'HMRC FX Rate'!A:A,0))),"")</f>
        <v/>
      </c>
    </row>
    <row r="509" spans="1:19">
      <c r="A509" s="17" t="str">
        <f t="shared" si="63"/>
        <v/>
      </c>
      <c r="B509" s="17" t="str">
        <f t="shared" si="64"/>
        <v/>
      </c>
      <c r="C509" s="17" t="str">
        <f t="shared" si="65"/>
        <v/>
      </c>
      <c r="D509" s="17" t="str">
        <f t="shared" si="66"/>
        <v/>
      </c>
      <c r="E509" s="17" t="str">
        <f t="shared" si="67"/>
        <v/>
      </c>
      <c r="F509" s="17" t="str">
        <f t="shared" si="68"/>
        <v/>
      </c>
      <c r="G509" s="17" t="str">
        <f t="shared" si="69"/>
        <v/>
      </c>
      <c r="I509" s="17" t="str" cm="1">
        <f t="array" ref="I509">IF(INDEX('IB (Input)'!$A:$T,ROW(),IB_TradeDate_Column)="","",INDEX('IB (Input)'!$A:$T,ROW(),IB_TradeDate_Column))</f>
        <v/>
      </c>
      <c r="J509" s="17" t="str" cm="1">
        <f t="array" ref="J509">IF(INDEX('IB (Input)'!$A:$T,ROW(),IB_Symbol_Column)="","",INDEX('IB (Input)'!$A:$T,ROW(),IB_Symbol_Column))</f>
        <v/>
      </c>
      <c r="K509" s="17" t="str" cm="1">
        <f t="array" ref="K509">IF(INDEX('IB (Input)'!$A:$T,ROW(),IB_Quantity_Column)="","",INDEX('IB (Input)'!$A:$T,ROW(),IB_Quantity_Column))</f>
        <v/>
      </c>
      <c r="L509" s="17" t="str" cm="1">
        <f t="array" ref="L509">IF(INDEX('IB (Input)'!$A:$T,ROW(),IB_TradePrice_Column)="","",INDEX('IB (Input)'!$A:$T,ROW(),IB_TradePrice_Column))</f>
        <v/>
      </c>
      <c r="M509" s="17" t="str" cm="1">
        <f t="array" ref="M509">IF(INDEX('IB (Input)'!$A:$T,ROW(),IB_Commission_Column)="","",INDEX('IB (Input)'!$A:$T,ROW(),IB_Commission_Column))</f>
        <v/>
      </c>
      <c r="N509" s="17" t="str" cm="1">
        <f t="array" ref="N509">IF(INDEX('IB (Input)'!$A:$T,ROW(),IB_Taxes_Column)="","",INDEX('IB (Input)'!$A:$T,ROW(),IB_Taxes_Column))</f>
        <v/>
      </c>
      <c r="O509" s="17" t="str" cm="1">
        <f t="array" ref="O509">IF(INDEX('IB (Input)'!$A:$T,ROW(),IB_Currency_Column)="","",INDEX('IB (Input)'!$A:$T,ROW(),IB_Currency_Column))</f>
        <v/>
      </c>
      <c r="P509" s="17" t="str" cm="1">
        <f t="array" ref="P509">IF(INDEX('IB (Input)'!$A:$T,ROW(),IB_IB_Commission_Currency)="","",INDEX('IB (Input)'!$A:$T,ROW(),IB_IB_Commission_Currency))</f>
        <v/>
      </c>
      <c r="R509" s="17" t="str" cm="1">
        <f t="array" ref="R509">IFERROR(IF(O509="GBP",1,INDEX('HMRC FX Rate'!F:F,MATCH(LEFT(I509,6)&amp;O509,'HMRC FX Rate'!A:A,0))),"")</f>
        <v/>
      </c>
      <c r="S509" s="17" t="str" cm="1">
        <f t="array" ref="S509">IFERROR(IF(P509="GBP",1,INDEX('HMRC FX Rate'!F:F,MATCH(LEFT(I509,6)&amp;P509,'HMRC FX Rate'!A:A,0))),"")</f>
        <v/>
      </c>
    </row>
    <row r="510" spans="1:19">
      <c r="A510" s="17" t="str">
        <f t="shared" si="63"/>
        <v/>
      </c>
      <c r="B510" s="17" t="str">
        <f t="shared" si="64"/>
        <v/>
      </c>
      <c r="C510" s="17" t="str">
        <f t="shared" si="65"/>
        <v/>
      </c>
      <c r="D510" s="17" t="str">
        <f t="shared" si="66"/>
        <v/>
      </c>
      <c r="E510" s="17" t="str">
        <f t="shared" si="67"/>
        <v/>
      </c>
      <c r="F510" s="17" t="str">
        <f t="shared" si="68"/>
        <v/>
      </c>
      <c r="G510" s="17" t="str">
        <f t="shared" si="69"/>
        <v/>
      </c>
      <c r="I510" s="17" t="str" cm="1">
        <f t="array" ref="I510">IF(INDEX('IB (Input)'!$A:$T,ROW(),IB_TradeDate_Column)="","",INDEX('IB (Input)'!$A:$T,ROW(),IB_TradeDate_Column))</f>
        <v/>
      </c>
      <c r="J510" s="17" t="str" cm="1">
        <f t="array" ref="J510">IF(INDEX('IB (Input)'!$A:$T,ROW(),IB_Symbol_Column)="","",INDEX('IB (Input)'!$A:$T,ROW(),IB_Symbol_Column))</f>
        <v/>
      </c>
      <c r="K510" s="17" t="str" cm="1">
        <f t="array" ref="K510">IF(INDEX('IB (Input)'!$A:$T,ROW(),IB_Quantity_Column)="","",INDEX('IB (Input)'!$A:$T,ROW(),IB_Quantity_Column))</f>
        <v/>
      </c>
      <c r="L510" s="17" t="str" cm="1">
        <f t="array" ref="L510">IF(INDEX('IB (Input)'!$A:$T,ROW(),IB_TradePrice_Column)="","",INDEX('IB (Input)'!$A:$T,ROW(),IB_TradePrice_Column))</f>
        <v/>
      </c>
      <c r="M510" s="17" t="str" cm="1">
        <f t="array" ref="M510">IF(INDEX('IB (Input)'!$A:$T,ROW(),IB_Commission_Column)="","",INDEX('IB (Input)'!$A:$T,ROW(),IB_Commission_Column))</f>
        <v/>
      </c>
      <c r="N510" s="17" t="str" cm="1">
        <f t="array" ref="N510">IF(INDEX('IB (Input)'!$A:$T,ROW(),IB_Taxes_Column)="","",INDEX('IB (Input)'!$A:$T,ROW(),IB_Taxes_Column))</f>
        <v/>
      </c>
      <c r="O510" s="17" t="str" cm="1">
        <f t="array" ref="O510">IF(INDEX('IB (Input)'!$A:$T,ROW(),IB_Currency_Column)="","",INDEX('IB (Input)'!$A:$T,ROW(),IB_Currency_Column))</f>
        <v/>
      </c>
      <c r="P510" s="17" t="str" cm="1">
        <f t="array" ref="P510">IF(INDEX('IB (Input)'!$A:$T,ROW(),IB_IB_Commission_Currency)="","",INDEX('IB (Input)'!$A:$T,ROW(),IB_IB_Commission_Currency))</f>
        <v/>
      </c>
      <c r="R510" s="17" t="str" cm="1">
        <f t="array" ref="R510">IFERROR(IF(O510="GBP",1,INDEX('HMRC FX Rate'!F:F,MATCH(LEFT(I510,6)&amp;O510,'HMRC FX Rate'!A:A,0))),"")</f>
        <v/>
      </c>
      <c r="S510" s="17" t="str" cm="1">
        <f t="array" ref="S510">IFERROR(IF(P510="GBP",1,INDEX('HMRC FX Rate'!F:F,MATCH(LEFT(I510,6)&amp;P510,'HMRC FX Rate'!A:A,0))),"")</f>
        <v/>
      </c>
    </row>
    <row r="511" spans="1:19">
      <c r="A511" s="17" t="str">
        <f t="shared" si="63"/>
        <v/>
      </c>
      <c r="B511" s="17" t="str">
        <f t="shared" si="64"/>
        <v/>
      </c>
      <c r="C511" s="17" t="str">
        <f t="shared" si="65"/>
        <v/>
      </c>
      <c r="D511" s="17" t="str">
        <f t="shared" si="66"/>
        <v/>
      </c>
      <c r="E511" s="17" t="str">
        <f t="shared" si="67"/>
        <v/>
      </c>
      <c r="F511" s="17" t="str">
        <f t="shared" si="68"/>
        <v/>
      </c>
      <c r="G511" s="17" t="str">
        <f t="shared" si="69"/>
        <v/>
      </c>
      <c r="I511" s="17" t="str" cm="1">
        <f t="array" ref="I511">IF(INDEX('IB (Input)'!$A:$T,ROW(),IB_TradeDate_Column)="","",INDEX('IB (Input)'!$A:$T,ROW(),IB_TradeDate_Column))</f>
        <v/>
      </c>
      <c r="J511" s="17" t="str" cm="1">
        <f t="array" ref="J511">IF(INDEX('IB (Input)'!$A:$T,ROW(),IB_Symbol_Column)="","",INDEX('IB (Input)'!$A:$T,ROW(),IB_Symbol_Column))</f>
        <v/>
      </c>
      <c r="K511" s="17" t="str" cm="1">
        <f t="array" ref="K511">IF(INDEX('IB (Input)'!$A:$T,ROW(),IB_Quantity_Column)="","",INDEX('IB (Input)'!$A:$T,ROW(),IB_Quantity_Column))</f>
        <v/>
      </c>
      <c r="L511" s="17" t="str" cm="1">
        <f t="array" ref="L511">IF(INDEX('IB (Input)'!$A:$T,ROW(),IB_TradePrice_Column)="","",INDEX('IB (Input)'!$A:$T,ROW(),IB_TradePrice_Column))</f>
        <v/>
      </c>
      <c r="M511" s="17" t="str" cm="1">
        <f t="array" ref="M511">IF(INDEX('IB (Input)'!$A:$T,ROW(),IB_Commission_Column)="","",INDEX('IB (Input)'!$A:$T,ROW(),IB_Commission_Column))</f>
        <v/>
      </c>
      <c r="N511" s="17" t="str" cm="1">
        <f t="array" ref="N511">IF(INDEX('IB (Input)'!$A:$T,ROW(),IB_Taxes_Column)="","",INDEX('IB (Input)'!$A:$T,ROW(),IB_Taxes_Column))</f>
        <v/>
      </c>
      <c r="O511" s="17" t="str" cm="1">
        <f t="array" ref="O511">IF(INDEX('IB (Input)'!$A:$T,ROW(),IB_Currency_Column)="","",INDEX('IB (Input)'!$A:$T,ROW(),IB_Currency_Column))</f>
        <v/>
      </c>
      <c r="P511" s="17" t="str" cm="1">
        <f t="array" ref="P511">IF(INDEX('IB (Input)'!$A:$T,ROW(),IB_IB_Commission_Currency)="","",INDEX('IB (Input)'!$A:$T,ROW(),IB_IB_Commission_Currency))</f>
        <v/>
      </c>
      <c r="R511" s="17" t="str" cm="1">
        <f t="array" ref="R511">IFERROR(IF(O511="GBP",1,INDEX('HMRC FX Rate'!F:F,MATCH(LEFT(I511,6)&amp;O511,'HMRC FX Rate'!A:A,0))),"")</f>
        <v/>
      </c>
      <c r="S511" s="17" t="str" cm="1">
        <f t="array" ref="S511">IFERROR(IF(P511="GBP",1,INDEX('HMRC FX Rate'!F:F,MATCH(LEFT(I511,6)&amp;P511,'HMRC FX Rate'!A:A,0))),"")</f>
        <v/>
      </c>
    </row>
    <row r="512" spans="1:19">
      <c r="A512" s="17" t="str">
        <f t="shared" si="63"/>
        <v/>
      </c>
      <c r="B512" s="17" t="str">
        <f t="shared" si="64"/>
        <v/>
      </c>
      <c r="C512" s="17" t="str">
        <f t="shared" si="65"/>
        <v/>
      </c>
      <c r="D512" s="17" t="str">
        <f t="shared" si="66"/>
        <v/>
      </c>
      <c r="E512" s="17" t="str">
        <f t="shared" si="67"/>
        <v/>
      </c>
      <c r="F512" s="17" t="str">
        <f t="shared" si="68"/>
        <v/>
      </c>
      <c r="G512" s="17" t="str">
        <f t="shared" si="69"/>
        <v/>
      </c>
      <c r="I512" s="17" t="str" cm="1">
        <f t="array" ref="I512">IF(INDEX('IB (Input)'!$A:$T,ROW(),IB_TradeDate_Column)="","",INDEX('IB (Input)'!$A:$T,ROW(),IB_TradeDate_Column))</f>
        <v/>
      </c>
      <c r="J512" s="17" t="str" cm="1">
        <f t="array" ref="J512">IF(INDEX('IB (Input)'!$A:$T,ROW(),IB_Symbol_Column)="","",INDEX('IB (Input)'!$A:$T,ROW(),IB_Symbol_Column))</f>
        <v/>
      </c>
      <c r="K512" s="17" t="str" cm="1">
        <f t="array" ref="K512">IF(INDEX('IB (Input)'!$A:$T,ROW(),IB_Quantity_Column)="","",INDEX('IB (Input)'!$A:$T,ROW(),IB_Quantity_Column))</f>
        <v/>
      </c>
      <c r="L512" s="17" t="str" cm="1">
        <f t="array" ref="L512">IF(INDEX('IB (Input)'!$A:$T,ROW(),IB_TradePrice_Column)="","",INDEX('IB (Input)'!$A:$T,ROW(),IB_TradePrice_Column))</f>
        <v/>
      </c>
      <c r="M512" s="17" t="str" cm="1">
        <f t="array" ref="M512">IF(INDEX('IB (Input)'!$A:$T,ROW(),IB_Commission_Column)="","",INDEX('IB (Input)'!$A:$T,ROW(),IB_Commission_Column))</f>
        <v/>
      </c>
      <c r="N512" s="17" t="str" cm="1">
        <f t="array" ref="N512">IF(INDEX('IB (Input)'!$A:$T,ROW(),IB_Taxes_Column)="","",INDEX('IB (Input)'!$A:$T,ROW(),IB_Taxes_Column))</f>
        <v/>
      </c>
      <c r="O512" s="17" t="str" cm="1">
        <f t="array" ref="O512">IF(INDEX('IB (Input)'!$A:$T,ROW(),IB_Currency_Column)="","",INDEX('IB (Input)'!$A:$T,ROW(),IB_Currency_Column))</f>
        <v/>
      </c>
      <c r="P512" s="17" t="str" cm="1">
        <f t="array" ref="P512">IF(INDEX('IB (Input)'!$A:$T,ROW(),IB_IB_Commission_Currency)="","",INDEX('IB (Input)'!$A:$T,ROW(),IB_IB_Commission_Currency))</f>
        <v/>
      </c>
      <c r="R512" s="17" t="str" cm="1">
        <f t="array" ref="R512">IFERROR(IF(O512="GBP",1,INDEX('HMRC FX Rate'!F:F,MATCH(LEFT(I512,6)&amp;O512,'HMRC FX Rate'!A:A,0))),"")</f>
        <v/>
      </c>
      <c r="S512" s="17" t="str" cm="1">
        <f t="array" ref="S512">IFERROR(IF(P512="GBP",1,INDEX('HMRC FX Rate'!F:F,MATCH(LEFT(I512,6)&amp;P512,'HMRC FX Rate'!A:A,0))),"")</f>
        <v/>
      </c>
    </row>
    <row r="513" spans="1:19">
      <c r="A513" s="17" t="str">
        <f t="shared" si="63"/>
        <v/>
      </c>
      <c r="B513" s="17" t="str">
        <f t="shared" si="64"/>
        <v/>
      </c>
      <c r="C513" s="17" t="str">
        <f t="shared" si="65"/>
        <v/>
      </c>
      <c r="D513" s="17" t="str">
        <f t="shared" si="66"/>
        <v/>
      </c>
      <c r="E513" s="17" t="str">
        <f t="shared" si="67"/>
        <v/>
      </c>
      <c r="F513" s="17" t="str">
        <f t="shared" si="68"/>
        <v/>
      </c>
      <c r="G513" s="17" t="str">
        <f t="shared" si="69"/>
        <v/>
      </c>
      <c r="I513" s="17" t="str" cm="1">
        <f t="array" ref="I513">IF(INDEX('IB (Input)'!$A:$T,ROW(),IB_TradeDate_Column)="","",INDEX('IB (Input)'!$A:$T,ROW(),IB_TradeDate_Column))</f>
        <v/>
      </c>
      <c r="J513" s="17" t="str" cm="1">
        <f t="array" ref="J513">IF(INDEX('IB (Input)'!$A:$T,ROW(),IB_Symbol_Column)="","",INDEX('IB (Input)'!$A:$T,ROW(),IB_Symbol_Column))</f>
        <v/>
      </c>
      <c r="K513" s="17" t="str" cm="1">
        <f t="array" ref="K513">IF(INDEX('IB (Input)'!$A:$T,ROW(),IB_Quantity_Column)="","",INDEX('IB (Input)'!$A:$T,ROW(),IB_Quantity_Column))</f>
        <v/>
      </c>
      <c r="L513" s="17" t="str" cm="1">
        <f t="array" ref="L513">IF(INDEX('IB (Input)'!$A:$T,ROW(),IB_TradePrice_Column)="","",INDEX('IB (Input)'!$A:$T,ROW(),IB_TradePrice_Column))</f>
        <v/>
      </c>
      <c r="M513" s="17" t="str" cm="1">
        <f t="array" ref="M513">IF(INDEX('IB (Input)'!$A:$T,ROW(),IB_Commission_Column)="","",INDEX('IB (Input)'!$A:$T,ROW(),IB_Commission_Column))</f>
        <v/>
      </c>
      <c r="N513" s="17" t="str" cm="1">
        <f t="array" ref="N513">IF(INDEX('IB (Input)'!$A:$T,ROW(),IB_Taxes_Column)="","",INDEX('IB (Input)'!$A:$T,ROW(),IB_Taxes_Column))</f>
        <v/>
      </c>
      <c r="O513" s="17" t="str" cm="1">
        <f t="array" ref="O513">IF(INDEX('IB (Input)'!$A:$T,ROW(),IB_Currency_Column)="","",INDEX('IB (Input)'!$A:$T,ROW(),IB_Currency_Column))</f>
        <v/>
      </c>
      <c r="P513" s="17" t="str" cm="1">
        <f t="array" ref="P513">IF(INDEX('IB (Input)'!$A:$T,ROW(),IB_IB_Commission_Currency)="","",INDEX('IB (Input)'!$A:$T,ROW(),IB_IB_Commission_Currency))</f>
        <v/>
      </c>
      <c r="R513" s="17" t="str" cm="1">
        <f t="array" ref="R513">IFERROR(IF(O513="GBP",1,INDEX('HMRC FX Rate'!F:F,MATCH(LEFT(I513,6)&amp;O513,'HMRC FX Rate'!A:A,0))),"")</f>
        <v/>
      </c>
      <c r="S513" s="17" t="str" cm="1">
        <f t="array" ref="S513">IFERROR(IF(P513="GBP",1,INDEX('HMRC FX Rate'!F:F,MATCH(LEFT(I513,6)&amp;P513,'HMRC FX Rate'!A:A,0))),"")</f>
        <v/>
      </c>
    </row>
    <row r="514" spans="1:19">
      <c r="A514" s="17" t="str">
        <f t="shared" si="63"/>
        <v/>
      </c>
      <c r="B514" s="17" t="str">
        <f t="shared" si="64"/>
        <v/>
      </c>
      <c r="C514" s="17" t="str">
        <f t="shared" si="65"/>
        <v/>
      </c>
      <c r="D514" s="17" t="str">
        <f t="shared" si="66"/>
        <v/>
      </c>
      <c r="E514" s="17" t="str">
        <f t="shared" si="67"/>
        <v/>
      </c>
      <c r="F514" s="17" t="str">
        <f t="shared" si="68"/>
        <v/>
      </c>
      <c r="G514" s="17" t="str">
        <f t="shared" si="69"/>
        <v/>
      </c>
      <c r="I514" s="17" t="str" cm="1">
        <f t="array" ref="I514">IF(INDEX('IB (Input)'!$A:$T,ROW(),IB_TradeDate_Column)="","",INDEX('IB (Input)'!$A:$T,ROW(),IB_TradeDate_Column))</f>
        <v/>
      </c>
      <c r="J514" s="17" t="str" cm="1">
        <f t="array" ref="J514">IF(INDEX('IB (Input)'!$A:$T,ROW(),IB_Symbol_Column)="","",INDEX('IB (Input)'!$A:$T,ROW(),IB_Symbol_Column))</f>
        <v/>
      </c>
      <c r="K514" s="17" t="str" cm="1">
        <f t="array" ref="K514">IF(INDEX('IB (Input)'!$A:$T,ROW(),IB_Quantity_Column)="","",INDEX('IB (Input)'!$A:$T,ROW(),IB_Quantity_Column))</f>
        <v/>
      </c>
      <c r="L514" s="17" t="str" cm="1">
        <f t="array" ref="L514">IF(INDEX('IB (Input)'!$A:$T,ROW(),IB_TradePrice_Column)="","",INDEX('IB (Input)'!$A:$T,ROW(),IB_TradePrice_Column))</f>
        <v/>
      </c>
      <c r="M514" s="17" t="str" cm="1">
        <f t="array" ref="M514">IF(INDEX('IB (Input)'!$A:$T,ROW(),IB_Commission_Column)="","",INDEX('IB (Input)'!$A:$T,ROW(),IB_Commission_Column))</f>
        <v/>
      </c>
      <c r="N514" s="17" t="str" cm="1">
        <f t="array" ref="N514">IF(INDEX('IB (Input)'!$A:$T,ROW(),IB_Taxes_Column)="","",INDEX('IB (Input)'!$A:$T,ROW(),IB_Taxes_Column))</f>
        <v/>
      </c>
      <c r="O514" s="17" t="str" cm="1">
        <f t="array" ref="O514">IF(INDEX('IB (Input)'!$A:$T,ROW(),IB_Currency_Column)="","",INDEX('IB (Input)'!$A:$T,ROW(),IB_Currency_Column))</f>
        <v/>
      </c>
      <c r="P514" s="17" t="str" cm="1">
        <f t="array" ref="P514">IF(INDEX('IB (Input)'!$A:$T,ROW(),IB_IB_Commission_Currency)="","",INDEX('IB (Input)'!$A:$T,ROW(),IB_IB_Commission_Currency))</f>
        <v/>
      </c>
      <c r="R514" s="17" t="str" cm="1">
        <f t="array" ref="R514">IFERROR(IF(O514="GBP",1,INDEX('HMRC FX Rate'!F:F,MATCH(LEFT(I514,6)&amp;O514,'HMRC FX Rate'!A:A,0))),"")</f>
        <v/>
      </c>
      <c r="S514" s="17" t="str" cm="1">
        <f t="array" ref="S514">IFERROR(IF(P514="GBP",1,INDEX('HMRC FX Rate'!F:F,MATCH(LEFT(I514,6)&amp;P514,'HMRC FX Rate'!A:A,0))),"")</f>
        <v/>
      </c>
    </row>
    <row r="515" spans="1:19">
      <c r="A515" s="17" t="str">
        <f t="shared" si="63"/>
        <v/>
      </c>
      <c r="B515" s="17" t="str">
        <f t="shared" si="64"/>
        <v/>
      </c>
      <c r="C515" s="17" t="str">
        <f t="shared" si="65"/>
        <v/>
      </c>
      <c r="D515" s="17" t="str">
        <f t="shared" si="66"/>
        <v/>
      </c>
      <c r="E515" s="17" t="str">
        <f t="shared" si="67"/>
        <v/>
      </c>
      <c r="F515" s="17" t="str">
        <f t="shared" si="68"/>
        <v/>
      </c>
      <c r="G515" s="17" t="str">
        <f t="shared" si="69"/>
        <v/>
      </c>
      <c r="I515" s="17" t="str" cm="1">
        <f t="array" ref="I515">IF(INDEX('IB (Input)'!$A:$T,ROW(),IB_TradeDate_Column)="","",INDEX('IB (Input)'!$A:$T,ROW(),IB_TradeDate_Column))</f>
        <v/>
      </c>
      <c r="J515" s="17" t="str" cm="1">
        <f t="array" ref="J515">IF(INDEX('IB (Input)'!$A:$T,ROW(),IB_Symbol_Column)="","",INDEX('IB (Input)'!$A:$T,ROW(),IB_Symbol_Column))</f>
        <v/>
      </c>
      <c r="K515" s="17" t="str" cm="1">
        <f t="array" ref="K515">IF(INDEX('IB (Input)'!$A:$T,ROW(),IB_Quantity_Column)="","",INDEX('IB (Input)'!$A:$T,ROW(),IB_Quantity_Column))</f>
        <v/>
      </c>
      <c r="L515" s="17" t="str" cm="1">
        <f t="array" ref="L515">IF(INDEX('IB (Input)'!$A:$T,ROW(),IB_TradePrice_Column)="","",INDEX('IB (Input)'!$A:$T,ROW(),IB_TradePrice_Column))</f>
        <v/>
      </c>
      <c r="M515" s="17" t="str" cm="1">
        <f t="array" ref="M515">IF(INDEX('IB (Input)'!$A:$T,ROW(),IB_Commission_Column)="","",INDEX('IB (Input)'!$A:$T,ROW(),IB_Commission_Column))</f>
        <v/>
      </c>
      <c r="N515" s="17" t="str" cm="1">
        <f t="array" ref="N515">IF(INDEX('IB (Input)'!$A:$T,ROW(),IB_Taxes_Column)="","",INDEX('IB (Input)'!$A:$T,ROW(),IB_Taxes_Column))</f>
        <v/>
      </c>
      <c r="O515" s="17" t="str" cm="1">
        <f t="array" ref="O515">IF(INDEX('IB (Input)'!$A:$T,ROW(),IB_Currency_Column)="","",INDEX('IB (Input)'!$A:$T,ROW(),IB_Currency_Column))</f>
        <v/>
      </c>
      <c r="P515" s="17" t="str" cm="1">
        <f t="array" ref="P515">IF(INDEX('IB (Input)'!$A:$T,ROW(),IB_IB_Commission_Currency)="","",INDEX('IB (Input)'!$A:$T,ROW(),IB_IB_Commission_Currency))</f>
        <v/>
      </c>
      <c r="R515" s="17" t="str" cm="1">
        <f t="array" ref="R515">IFERROR(IF(O515="GBP",1,INDEX('HMRC FX Rate'!F:F,MATCH(LEFT(I515,6)&amp;O515,'HMRC FX Rate'!A:A,0))),"")</f>
        <v/>
      </c>
      <c r="S515" s="17" t="str" cm="1">
        <f t="array" ref="S515">IFERROR(IF(P515="GBP",1,INDEX('HMRC FX Rate'!F:F,MATCH(LEFT(I515,6)&amp;P515,'HMRC FX Rate'!A:A,0))),"")</f>
        <v/>
      </c>
    </row>
    <row r="516" spans="1:19">
      <c r="A516" s="17" t="str">
        <f t="shared" si="63"/>
        <v/>
      </c>
      <c r="B516" s="17" t="str">
        <f t="shared" si="64"/>
        <v/>
      </c>
      <c r="C516" s="17" t="str">
        <f t="shared" si="65"/>
        <v/>
      </c>
      <c r="D516" s="17" t="str">
        <f t="shared" si="66"/>
        <v/>
      </c>
      <c r="E516" s="17" t="str">
        <f t="shared" si="67"/>
        <v/>
      </c>
      <c r="F516" s="17" t="str">
        <f t="shared" si="68"/>
        <v/>
      </c>
      <c r="G516" s="17" t="str">
        <f t="shared" si="69"/>
        <v/>
      </c>
      <c r="I516" s="17" t="str" cm="1">
        <f t="array" ref="I516">IF(INDEX('IB (Input)'!$A:$T,ROW(),IB_TradeDate_Column)="","",INDEX('IB (Input)'!$A:$T,ROW(),IB_TradeDate_Column))</f>
        <v/>
      </c>
      <c r="J516" s="17" t="str" cm="1">
        <f t="array" ref="J516">IF(INDEX('IB (Input)'!$A:$T,ROW(),IB_Symbol_Column)="","",INDEX('IB (Input)'!$A:$T,ROW(),IB_Symbol_Column))</f>
        <v/>
      </c>
      <c r="K516" s="17" t="str" cm="1">
        <f t="array" ref="K516">IF(INDEX('IB (Input)'!$A:$T,ROW(),IB_Quantity_Column)="","",INDEX('IB (Input)'!$A:$T,ROW(),IB_Quantity_Column))</f>
        <v/>
      </c>
      <c r="L516" s="17" t="str" cm="1">
        <f t="array" ref="L516">IF(INDEX('IB (Input)'!$A:$T,ROW(),IB_TradePrice_Column)="","",INDEX('IB (Input)'!$A:$T,ROW(),IB_TradePrice_Column))</f>
        <v/>
      </c>
      <c r="M516" s="17" t="str" cm="1">
        <f t="array" ref="M516">IF(INDEX('IB (Input)'!$A:$T,ROW(),IB_Commission_Column)="","",INDEX('IB (Input)'!$A:$T,ROW(),IB_Commission_Column))</f>
        <v/>
      </c>
      <c r="N516" s="17" t="str" cm="1">
        <f t="array" ref="N516">IF(INDEX('IB (Input)'!$A:$T,ROW(),IB_Taxes_Column)="","",INDEX('IB (Input)'!$A:$T,ROW(),IB_Taxes_Column))</f>
        <v/>
      </c>
      <c r="O516" s="17" t="str" cm="1">
        <f t="array" ref="O516">IF(INDEX('IB (Input)'!$A:$T,ROW(),IB_Currency_Column)="","",INDEX('IB (Input)'!$A:$T,ROW(),IB_Currency_Column))</f>
        <v/>
      </c>
      <c r="P516" s="17" t="str" cm="1">
        <f t="array" ref="P516">IF(INDEX('IB (Input)'!$A:$T,ROW(),IB_IB_Commission_Currency)="","",INDEX('IB (Input)'!$A:$T,ROW(),IB_IB_Commission_Currency))</f>
        <v/>
      </c>
      <c r="R516" s="17" t="str" cm="1">
        <f t="array" ref="R516">IFERROR(IF(O516="GBP",1,INDEX('HMRC FX Rate'!F:F,MATCH(LEFT(I516,6)&amp;O516,'HMRC FX Rate'!A:A,0))),"")</f>
        <v/>
      </c>
      <c r="S516" s="17" t="str" cm="1">
        <f t="array" ref="S516">IFERROR(IF(P516="GBP",1,INDEX('HMRC FX Rate'!F:F,MATCH(LEFT(I516,6)&amp;P516,'HMRC FX Rate'!A:A,0))),"")</f>
        <v/>
      </c>
    </row>
    <row r="517" spans="1:19">
      <c r="A517" s="17" t="str">
        <f t="shared" si="63"/>
        <v/>
      </c>
      <c r="B517" s="17" t="str">
        <f t="shared" si="64"/>
        <v/>
      </c>
      <c r="C517" s="17" t="str">
        <f t="shared" si="65"/>
        <v/>
      </c>
      <c r="D517" s="17" t="str">
        <f t="shared" si="66"/>
        <v/>
      </c>
      <c r="E517" s="17" t="str">
        <f t="shared" si="67"/>
        <v/>
      </c>
      <c r="F517" s="17" t="str">
        <f t="shared" si="68"/>
        <v/>
      </c>
      <c r="G517" s="17" t="str">
        <f t="shared" si="69"/>
        <v/>
      </c>
      <c r="I517" s="17" t="str" cm="1">
        <f t="array" ref="I517">IF(INDEX('IB (Input)'!$A:$T,ROW(),IB_TradeDate_Column)="","",INDEX('IB (Input)'!$A:$T,ROW(),IB_TradeDate_Column))</f>
        <v/>
      </c>
      <c r="J517" s="17" t="str" cm="1">
        <f t="array" ref="J517">IF(INDEX('IB (Input)'!$A:$T,ROW(),IB_Symbol_Column)="","",INDEX('IB (Input)'!$A:$T,ROW(),IB_Symbol_Column))</f>
        <v/>
      </c>
      <c r="K517" s="17" t="str" cm="1">
        <f t="array" ref="K517">IF(INDEX('IB (Input)'!$A:$T,ROW(),IB_Quantity_Column)="","",INDEX('IB (Input)'!$A:$T,ROW(),IB_Quantity_Column))</f>
        <v/>
      </c>
      <c r="L517" s="17" t="str" cm="1">
        <f t="array" ref="L517">IF(INDEX('IB (Input)'!$A:$T,ROW(),IB_TradePrice_Column)="","",INDEX('IB (Input)'!$A:$T,ROW(),IB_TradePrice_Column))</f>
        <v/>
      </c>
      <c r="M517" s="17" t="str" cm="1">
        <f t="array" ref="M517">IF(INDEX('IB (Input)'!$A:$T,ROW(),IB_Commission_Column)="","",INDEX('IB (Input)'!$A:$T,ROW(),IB_Commission_Column))</f>
        <v/>
      </c>
      <c r="N517" s="17" t="str" cm="1">
        <f t="array" ref="N517">IF(INDEX('IB (Input)'!$A:$T,ROW(),IB_Taxes_Column)="","",INDEX('IB (Input)'!$A:$T,ROW(),IB_Taxes_Column))</f>
        <v/>
      </c>
      <c r="O517" s="17" t="str" cm="1">
        <f t="array" ref="O517">IF(INDEX('IB (Input)'!$A:$T,ROW(),IB_Currency_Column)="","",INDEX('IB (Input)'!$A:$T,ROW(),IB_Currency_Column))</f>
        <v/>
      </c>
      <c r="P517" s="17" t="str" cm="1">
        <f t="array" ref="P517">IF(INDEX('IB (Input)'!$A:$T,ROW(),IB_IB_Commission_Currency)="","",INDEX('IB (Input)'!$A:$T,ROW(),IB_IB_Commission_Currency))</f>
        <v/>
      </c>
      <c r="R517" s="17" t="str" cm="1">
        <f t="array" ref="R517">IFERROR(IF(O517="GBP",1,INDEX('HMRC FX Rate'!F:F,MATCH(LEFT(I517,6)&amp;O517,'HMRC FX Rate'!A:A,0))),"")</f>
        <v/>
      </c>
      <c r="S517" s="17" t="str" cm="1">
        <f t="array" ref="S517">IFERROR(IF(P517="GBP",1,INDEX('HMRC FX Rate'!F:F,MATCH(LEFT(I517,6)&amp;P517,'HMRC FX Rate'!A:A,0))),"")</f>
        <v/>
      </c>
    </row>
    <row r="518" spans="1:19">
      <c r="A518" s="17" t="str">
        <f t="shared" si="63"/>
        <v/>
      </c>
      <c r="B518" s="17" t="str">
        <f t="shared" si="64"/>
        <v/>
      </c>
      <c r="C518" s="17" t="str">
        <f t="shared" si="65"/>
        <v/>
      </c>
      <c r="D518" s="17" t="str">
        <f t="shared" si="66"/>
        <v/>
      </c>
      <c r="E518" s="17" t="str">
        <f t="shared" si="67"/>
        <v/>
      </c>
      <c r="F518" s="17" t="str">
        <f t="shared" si="68"/>
        <v/>
      </c>
      <c r="G518" s="17" t="str">
        <f t="shared" si="69"/>
        <v/>
      </c>
      <c r="I518" s="17" t="str" cm="1">
        <f t="array" ref="I518">IF(INDEX('IB (Input)'!$A:$T,ROW(),IB_TradeDate_Column)="","",INDEX('IB (Input)'!$A:$T,ROW(),IB_TradeDate_Column))</f>
        <v/>
      </c>
      <c r="J518" s="17" t="str" cm="1">
        <f t="array" ref="J518">IF(INDEX('IB (Input)'!$A:$T,ROW(),IB_Symbol_Column)="","",INDEX('IB (Input)'!$A:$T,ROW(),IB_Symbol_Column))</f>
        <v/>
      </c>
      <c r="K518" s="17" t="str" cm="1">
        <f t="array" ref="K518">IF(INDEX('IB (Input)'!$A:$T,ROW(),IB_Quantity_Column)="","",INDEX('IB (Input)'!$A:$T,ROW(),IB_Quantity_Column))</f>
        <v/>
      </c>
      <c r="L518" s="17" t="str" cm="1">
        <f t="array" ref="L518">IF(INDEX('IB (Input)'!$A:$T,ROW(),IB_TradePrice_Column)="","",INDEX('IB (Input)'!$A:$T,ROW(),IB_TradePrice_Column))</f>
        <v/>
      </c>
      <c r="M518" s="17" t="str" cm="1">
        <f t="array" ref="M518">IF(INDEX('IB (Input)'!$A:$T,ROW(),IB_Commission_Column)="","",INDEX('IB (Input)'!$A:$T,ROW(),IB_Commission_Column))</f>
        <v/>
      </c>
      <c r="N518" s="17" t="str" cm="1">
        <f t="array" ref="N518">IF(INDEX('IB (Input)'!$A:$T,ROW(),IB_Taxes_Column)="","",INDEX('IB (Input)'!$A:$T,ROW(),IB_Taxes_Column))</f>
        <v/>
      </c>
      <c r="O518" s="17" t="str" cm="1">
        <f t="array" ref="O518">IF(INDEX('IB (Input)'!$A:$T,ROW(),IB_Currency_Column)="","",INDEX('IB (Input)'!$A:$T,ROW(),IB_Currency_Column))</f>
        <v/>
      </c>
      <c r="P518" s="17" t="str" cm="1">
        <f t="array" ref="P518">IF(INDEX('IB (Input)'!$A:$T,ROW(),IB_IB_Commission_Currency)="","",INDEX('IB (Input)'!$A:$T,ROW(),IB_IB_Commission_Currency))</f>
        <v/>
      </c>
      <c r="R518" s="17" t="str" cm="1">
        <f t="array" ref="R518">IFERROR(IF(O518="GBP",1,INDEX('HMRC FX Rate'!F:F,MATCH(LEFT(I518,6)&amp;O518,'HMRC FX Rate'!A:A,0))),"")</f>
        <v/>
      </c>
      <c r="S518" s="17" t="str" cm="1">
        <f t="array" ref="S518">IFERROR(IF(P518="GBP",1,INDEX('HMRC FX Rate'!F:F,MATCH(LEFT(I518,6)&amp;P518,'HMRC FX Rate'!A:A,0))),"")</f>
        <v/>
      </c>
    </row>
    <row r="519" spans="1:19">
      <c r="A519" s="17" t="str">
        <f t="shared" si="63"/>
        <v/>
      </c>
      <c r="B519" s="17" t="str">
        <f t="shared" si="64"/>
        <v/>
      </c>
      <c r="C519" s="17" t="str">
        <f t="shared" si="65"/>
        <v/>
      </c>
      <c r="D519" s="17" t="str">
        <f t="shared" si="66"/>
        <v/>
      </c>
      <c r="E519" s="17" t="str">
        <f t="shared" si="67"/>
        <v/>
      </c>
      <c r="F519" s="17" t="str">
        <f t="shared" si="68"/>
        <v/>
      </c>
      <c r="G519" s="17" t="str">
        <f t="shared" si="69"/>
        <v/>
      </c>
      <c r="I519" s="17" t="str" cm="1">
        <f t="array" ref="I519">IF(INDEX('IB (Input)'!$A:$T,ROW(),IB_TradeDate_Column)="","",INDEX('IB (Input)'!$A:$T,ROW(),IB_TradeDate_Column))</f>
        <v/>
      </c>
      <c r="J519" s="17" t="str" cm="1">
        <f t="array" ref="J519">IF(INDEX('IB (Input)'!$A:$T,ROW(),IB_Symbol_Column)="","",INDEX('IB (Input)'!$A:$T,ROW(),IB_Symbol_Column))</f>
        <v/>
      </c>
      <c r="K519" s="17" t="str" cm="1">
        <f t="array" ref="K519">IF(INDEX('IB (Input)'!$A:$T,ROW(),IB_Quantity_Column)="","",INDEX('IB (Input)'!$A:$T,ROW(),IB_Quantity_Column))</f>
        <v/>
      </c>
      <c r="L519" s="17" t="str" cm="1">
        <f t="array" ref="L519">IF(INDEX('IB (Input)'!$A:$T,ROW(),IB_TradePrice_Column)="","",INDEX('IB (Input)'!$A:$T,ROW(),IB_TradePrice_Column))</f>
        <v/>
      </c>
      <c r="M519" s="17" t="str" cm="1">
        <f t="array" ref="M519">IF(INDEX('IB (Input)'!$A:$T,ROW(),IB_Commission_Column)="","",INDEX('IB (Input)'!$A:$T,ROW(),IB_Commission_Column))</f>
        <v/>
      </c>
      <c r="N519" s="17" t="str" cm="1">
        <f t="array" ref="N519">IF(INDEX('IB (Input)'!$A:$T,ROW(),IB_Taxes_Column)="","",INDEX('IB (Input)'!$A:$T,ROW(),IB_Taxes_Column))</f>
        <v/>
      </c>
      <c r="O519" s="17" t="str" cm="1">
        <f t="array" ref="O519">IF(INDEX('IB (Input)'!$A:$T,ROW(),IB_Currency_Column)="","",INDEX('IB (Input)'!$A:$T,ROW(),IB_Currency_Column))</f>
        <v/>
      </c>
      <c r="P519" s="17" t="str" cm="1">
        <f t="array" ref="P519">IF(INDEX('IB (Input)'!$A:$T,ROW(),IB_IB_Commission_Currency)="","",INDEX('IB (Input)'!$A:$T,ROW(),IB_IB_Commission_Currency))</f>
        <v/>
      </c>
      <c r="R519" s="17" t="str" cm="1">
        <f t="array" ref="R519">IFERROR(IF(O519="GBP",1,INDEX('HMRC FX Rate'!F:F,MATCH(LEFT(I519,6)&amp;O519,'HMRC FX Rate'!A:A,0))),"")</f>
        <v/>
      </c>
      <c r="S519" s="17" t="str" cm="1">
        <f t="array" ref="S519">IFERROR(IF(P519="GBP",1,INDEX('HMRC FX Rate'!F:F,MATCH(LEFT(I519,6)&amp;P519,'HMRC FX Rate'!A:A,0))),"")</f>
        <v/>
      </c>
    </row>
    <row r="520" spans="1:19">
      <c r="A520" s="17" t="str">
        <f t="shared" si="63"/>
        <v/>
      </c>
      <c r="B520" s="17" t="str">
        <f t="shared" si="64"/>
        <v/>
      </c>
      <c r="C520" s="17" t="str">
        <f t="shared" si="65"/>
        <v/>
      </c>
      <c r="D520" s="17" t="str">
        <f t="shared" si="66"/>
        <v/>
      </c>
      <c r="E520" s="17" t="str">
        <f t="shared" si="67"/>
        <v/>
      </c>
      <c r="F520" s="17" t="str">
        <f t="shared" si="68"/>
        <v/>
      </c>
      <c r="G520" s="17" t="str">
        <f t="shared" si="69"/>
        <v/>
      </c>
      <c r="I520" s="17" t="str" cm="1">
        <f t="array" ref="I520">IF(INDEX('IB (Input)'!$A:$T,ROW(),IB_TradeDate_Column)="","",INDEX('IB (Input)'!$A:$T,ROW(),IB_TradeDate_Column))</f>
        <v/>
      </c>
      <c r="J520" s="17" t="str" cm="1">
        <f t="array" ref="J520">IF(INDEX('IB (Input)'!$A:$T,ROW(),IB_Symbol_Column)="","",INDEX('IB (Input)'!$A:$T,ROW(),IB_Symbol_Column))</f>
        <v/>
      </c>
      <c r="K520" s="17" t="str" cm="1">
        <f t="array" ref="K520">IF(INDEX('IB (Input)'!$A:$T,ROW(),IB_Quantity_Column)="","",INDEX('IB (Input)'!$A:$T,ROW(),IB_Quantity_Column))</f>
        <v/>
      </c>
      <c r="L520" s="17" t="str" cm="1">
        <f t="array" ref="L520">IF(INDEX('IB (Input)'!$A:$T,ROW(),IB_TradePrice_Column)="","",INDEX('IB (Input)'!$A:$T,ROW(),IB_TradePrice_Column))</f>
        <v/>
      </c>
      <c r="M520" s="17" t="str" cm="1">
        <f t="array" ref="M520">IF(INDEX('IB (Input)'!$A:$T,ROW(),IB_Commission_Column)="","",INDEX('IB (Input)'!$A:$T,ROW(),IB_Commission_Column))</f>
        <v/>
      </c>
      <c r="N520" s="17" t="str" cm="1">
        <f t="array" ref="N520">IF(INDEX('IB (Input)'!$A:$T,ROW(),IB_Taxes_Column)="","",INDEX('IB (Input)'!$A:$T,ROW(),IB_Taxes_Column))</f>
        <v/>
      </c>
      <c r="O520" s="17" t="str" cm="1">
        <f t="array" ref="O520">IF(INDEX('IB (Input)'!$A:$T,ROW(),IB_Currency_Column)="","",INDEX('IB (Input)'!$A:$T,ROW(),IB_Currency_Column))</f>
        <v/>
      </c>
      <c r="P520" s="17" t="str" cm="1">
        <f t="array" ref="P520">IF(INDEX('IB (Input)'!$A:$T,ROW(),IB_IB_Commission_Currency)="","",INDEX('IB (Input)'!$A:$T,ROW(),IB_IB_Commission_Currency))</f>
        <v/>
      </c>
      <c r="R520" s="17" t="str" cm="1">
        <f t="array" ref="R520">IFERROR(IF(O520="GBP",1,INDEX('HMRC FX Rate'!F:F,MATCH(LEFT(I520,6)&amp;O520,'HMRC FX Rate'!A:A,0))),"")</f>
        <v/>
      </c>
      <c r="S520" s="17" t="str" cm="1">
        <f t="array" ref="S520">IFERROR(IF(P520="GBP",1,INDEX('HMRC FX Rate'!F:F,MATCH(LEFT(I520,6)&amp;P520,'HMRC FX Rate'!A:A,0))),"")</f>
        <v/>
      </c>
    </row>
    <row r="521" spans="1:19">
      <c r="A521" s="17" t="str">
        <f t="shared" si="63"/>
        <v/>
      </c>
      <c r="B521" s="17" t="str">
        <f t="shared" si="64"/>
        <v/>
      </c>
      <c r="C521" s="17" t="str">
        <f t="shared" si="65"/>
        <v/>
      </c>
      <c r="D521" s="17" t="str">
        <f t="shared" si="66"/>
        <v/>
      </c>
      <c r="E521" s="17" t="str">
        <f t="shared" si="67"/>
        <v/>
      </c>
      <c r="F521" s="17" t="str">
        <f t="shared" si="68"/>
        <v/>
      </c>
      <c r="G521" s="17" t="str">
        <f t="shared" si="69"/>
        <v/>
      </c>
      <c r="I521" s="17" t="str" cm="1">
        <f t="array" ref="I521">IF(INDEX('IB (Input)'!$A:$T,ROW(),IB_TradeDate_Column)="","",INDEX('IB (Input)'!$A:$T,ROW(),IB_TradeDate_Column))</f>
        <v/>
      </c>
      <c r="J521" s="17" t="str" cm="1">
        <f t="array" ref="J521">IF(INDEX('IB (Input)'!$A:$T,ROW(),IB_Symbol_Column)="","",INDEX('IB (Input)'!$A:$T,ROW(),IB_Symbol_Column))</f>
        <v/>
      </c>
      <c r="K521" s="17" t="str" cm="1">
        <f t="array" ref="K521">IF(INDEX('IB (Input)'!$A:$T,ROW(),IB_Quantity_Column)="","",INDEX('IB (Input)'!$A:$T,ROW(),IB_Quantity_Column))</f>
        <v/>
      </c>
      <c r="L521" s="17" t="str" cm="1">
        <f t="array" ref="L521">IF(INDEX('IB (Input)'!$A:$T,ROW(),IB_TradePrice_Column)="","",INDEX('IB (Input)'!$A:$T,ROW(),IB_TradePrice_Column))</f>
        <v/>
      </c>
      <c r="M521" s="17" t="str" cm="1">
        <f t="array" ref="M521">IF(INDEX('IB (Input)'!$A:$T,ROW(),IB_Commission_Column)="","",INDEX('IB (Input)'!$A:$T,ROW(),IB_Commission_Column))</f>
        <v/>
      </c>
      <c r="N521" s="17" t="str" cm="1">
        <f t="array" ref="N521">IF(INDEX('IB (Input)'!$A:$T,ROW(),IB_Taxes_Column)="","",INDEX('IB (Input)'!$A:$T,ROW(),IB_Taxes_Column))</f>
        <v/>
      </c>
      <c r="O521" s="17" t="str" cm="1">
        <f t="array" ref="O521">IF(INDEX('IB (Input)'!$A:$T,ROW(),IB_Currency_Column)="","",INDEX('IB (Input)'!$A:$T,ROW(),IB_Currency_Column))</f>
        <v/>
      </c>
      <c r="P521" s="17" t="str" cm="1">
        <f t="array" ref="P521">IF(INDEX('IB (Input)'!$A:$T,ROW(),IB_IB_Commission_Currency)="","",INDEX('IB (Input)'!$A:$T,ROW(),IB_IB_Commission_Currency))</f>
        <v/>
      </c>
      <c r="R521" s="17" t="str" cm="1">
        <f t="array" ref="R521">IFERROR(IF(O521="GBP",1,INDEX('HMRC FX Rate'!F:F,MATCH(LEFT(I521,6)&amp;O521,'HMRC FX Rate'!A:A,0))),"")</f>
        <v/>
      </c>
      <c r="S521" s="17" t="str" cm="1">
        <f t="array" ref="S521">IFERROR(IF(P521="GBP",1,INDEX('HMRC FX Rate'!F:F,MATCH(LEFT(I521,6)&amp;P521,'HMRC FX Rate'!A:A,0))),"")</f>
        <v/>
      </c>
    </row>
    <row r="522" spans="1:19">
      <c r="A522" s="17" t="str">
        <f t="shared" si="63"/>
        <v/>
      </c>
      <c r="B522" s="17" t="str">
        <f t="shared" si="64"/>
        <v/>
      </c>
      <c r="C522" s="17" t="str">
        <f t="shared" si="65"/>
        <v/>
      </c>
      <c r="D522" s="17" t="str">
        <f t="shared" si="66"/>
        <v/>
      </c>
      <c r="E522" s="17" t="str">
        <f t="shared" si="67"/>
        <v/>
      </c>
      <c r="F522" s="17" t="str">
        <f t="shared" si="68"/>
        <v/>
      </c>
      <c r="G522" s="17" t="str">
        <f t="shared" si="69"/>
        <v/>
      </c>
      <c r="I522" s="17" t="str" cm="1">
        <f t="array" ref="I522">IF(INDEX('IB (Input)'!$A:$T,ROW(),IB_TradeDate_Column)="","",INDEX('IB (Input)'!$A:$T,ROW(),IB_TradeDate_Column))</f>
        <v/>
      </c>
      <c r="J522" s="17" t="str" cm="1">
        <f t="array" ref="J522">IF(INDEX('IB (Input)'!$A:$T,ROW(),IB_Symbol_Column)="","",INDEX('IB (Input)'!$A:$T,ROW(),IB_Symbol_Column))</f>
        <v/>
      </c>
      <c r="K522" s="17" t="str" cm="1">
        <f t="array" ref="K522">IF(INDEX('IB (Input)'!$A:$T,ROW(),IB_Quantity_Column)="","",INDEX('IB (Input)'!$A:$T,ROW(),IB_Quantity_Column))</f>
        <v/>
      </c>
      <c r="L522" s="17" t="str" cm="1">
        <f t="array" ref="L522">IF(INDEX('IB (Input)'!$A:$T,ROW(),IB_TradePrice_Column)="","",INDEX('IB (Input)'!$A:$T,ROW(),IB_TradePrice_Column))</f>
        <v/>
      </c>
      <c r="M522" s="17" t="str" cm="1">
        <f t="array" ref="M522">IF(INDEX('IB (Input)'!$A:$T,ROW(),IB_Commission_Column)="","",INDEX('IB (Input)'!$A:$T,ROW(),IB_Commission_Column))</f>
        <v/>
      </c>
      <c r="N522" s="17" t="str" cm="1">
        <f t="array" ref="N522">IF(INDEX('IB (Input)'!$A:$T,ROW(),IB_Taxes_Column)="","",INDEX('IB (Input)'!$A:$T,ROW(),IB_Taxes_Column))</f>
        <v/>
      </c>
      <c r="O522" s="17" t="str" cm="1">
        <f t="array" ref="O522">IF(INDEX('IB (Input)'!$A:$T,ROW(),IB_Currency_Column)="","",INDEX('IB (Input)'!$A:$T,ROW(),IB_Currency_Column))</f>
        <v/>
      </c>
      <c r="P522" s="17" t="str" cm="1">
        <f t="array" ref="P522">IF(INDEX('IB (Input)'!$A:$T,ROW(),IB_IB_Commission_Currency)="","",INDEX('IB (Input)'!$A:$T,ROW(),IB_IB_Commission_Currency))</f>
        <v/>
      </c>
      <c r="R522" s="17" t="str" cm="1">
        <f t="array" ref="R522">IFERROR(IF(O522="GBP",1,INDEX('HMRC FX Rate'!F:F,MATCH(LEFT(I522,6)&amp;O522,'HMRC FX Rate'!A:A,0))),"")</f>
        <v/>
      </c>
      <c r="S522" s="17" t="str" cm="1">
        <f t="array" ref="S522">IFERROR(IF(P522="GBP",1,INDEX('HMRC FX Rate'!F:F,MATCH(LEFT(I522,6)&amp;P522,'HMRC FX Rate'!A:A,0))),"")</f>
        <v/>
      </c>
    </row>
    <row r="523" spans="1:19">
      <c r="A523" s="17" t="str">
        <f t="shared" si="63"/>
        <v/>
      </c>
      <c r="B523" s="17" t="str">
        <f t="shared" si="64"/>
        <v/>
      </c>
      <c r="C523" s="17" t="str">
        <f t="shared" si="65"/>
        <v/>
      </c>
      <c r="D523" s="17" t="str">
        <f t="shared" si="66"/>
        <v/>
      </c>
      <c r="E523" s="17" t="str">
        <f t="shared" si="67"/>
        <v/>
      </c>
      <c r="F523" s="17" t="str">
        <f t="shared" si="68"/>
        <v/>
      </c>
      <c r="G523" s="17" t="str">
        <f t="shared" si="69"/>
        <v/>
      </c>
      <c r="I523" s="17" t="str" cm="1">
        <f t="array" ref="I523">IF(INDEX('IB (Input)'!$A:$T,ROW(),IB_TradeDate_Column)="","",INDEX('IB (Input)'!$A:$T,ROW(),IB_TradeDate_Column))</f>
        <v/>
      </c>
      <c r="J523" s="17" t="str" cm="1">
        <f t="array" ref="J523">IF(INDEX('IB (Input)'!$A:$T,ROW(),IB_Symbol_Column)="","",INDEX('IB (Input)'!$A:$T,ROW(),IB_Symbol_Column))</f>
        <v/>
      </c>
      <c r="K523" s="17" t="str" cm="1">
        <f t="array" ref="K523">IF(INDEX('IB (Input)'!$A:$T,ROW(),IB_Quantity_Column)="","",INDEX('IB (Input)'!$A:$T,ROW(),IB_Quantity_Column))</f>
        <v/>
      </c>
      <c r="L523" s="17" t="str" cm="1">
        <f t="array" ref="L523">IF(INDEX('IB (Input)'!$A:$T,ROW(),IB_TradePrice_Column)="","",INDEX('IB (Input)'!$A:$T,ROW(),IB_TradePrice_Column))</f>
        <v/>
      </c>
      <c r="M523" s="17" t="str" cm="1">
        <f t="array" ref="M523">IF(INDEX('IB (Input)'!$A:$T,ROW(),IB_Commission_Column)="","",INDEX('IB (Input)'!$A:$T,ROW(),IB_Commission_Column))</f>
        <v/>
      </c>
      <c r="N523" s="17" t="str" cm="1">
        <f t="array" ref="N523">IF(INDEX('IB (Input)'!$A:$T,ROW(),IB_Taxes_Column)="","",INDEX('IB (Input)'!$A:$T,ROW(),IB_Taxes_Column))</f>
        <v/>
      </c>
      <c r="O523" s="17" t="str" cm="1">
        <f t="array" ref="O523">IF(INDEX('IB (Input)'!$A:$T,ROW(),IB_Currency_Column)="","",INDEX('IB (Input)'!$A:$T,ROW(),IB_Currency_Column))</f>
        <v/>
      </c>
      <c r="P523" s="17" t="str" cm="1">
        <f t="array" ref="P523">IF(INDEX('IB (Input)'!$A:$T,ROW(),IB_IB_Commission_Currency)="","",INDEX('IB (Input)'!$A:$T,ROW(),IB_IB_Commission_Currency))</f>
        <v/>
      </c>
      <c r="R523" s="17" t="str" cm="1">
        <f t="array" ref="R523">IFERROR(IF(O523="GBP",1,INDEX('HMRC FX Rate'!F:F,MATCH(LEFT(I523,6)&amp;O523,'HMRC FX Rate'!A:A,0))),"")</f>
        <v/>
      </c>
      <c r="S523" s="17" t="str" cm="1">
        <f t="array" ref="S523">IFERROR(IF(P523="GBP",1,INDEX('HMRC FX Rate'!F:F,MATCH(LEFT(I523,6)&amp;P523,'HMRC FX Rate'!A:A,0))),"")</f>
        <v/>
      </c>
    </row>
    <row r="524" spans="1:19">
      <c r="A524" s="17" t="str">
        <f t="shared" si="63"/>
        <v/>
      </c>
      <c r="B524" s="17" t="str">
        <f t="shared" si="64"/>
        <v/>
      </c>
      <c r="C524" s="17" t="str">
        <f t="shared" si="65"/>
        <v/>
      </c>
      <c r="D524" s="17" t="str">
        <f t="shared" si="66"/>
        <v/>
      </c>
      <c r="E524" s="17" t="str">
        <f t="shared" si="67"/>
        <v/>
      </c>
      <c r="F524" s="17" t="str">
        <f t="shared" si="68"/>
        <v/>
      </c>
      <c r="G524" s="17" t="str">
        <f t="shared" si="69"/>
        <v/>
      </c>
      <c r="I524" s="17" t="str" cm="1">
        <f t="array" ref="I524">IF(INDEX('IB (Input)'!$A:$T,ROW(),IB_TradeDate_Column)="","",INDEX('IB (Input)'!$A:$T,ROW(),IB_TradeDate_Column))</f>
        <v/>
      </c>
      <c r="J524" s="17" t="str" cm="1">
        <f t="array" ref="J524">IF(INDEX('IB (Input)'!$A:$T,ROW(),IB_Symbol_Column)="","",INDEX('IB (Input)'!$A:$T,ROW(),IB_Symbol_Column))</f>
        <v/>
      </c>
      <c r="K524" s="17" t="str" cm="1">
        <f t="array" ref="K524">IF(INDEX('IB (Input)'!$A:$T,ROW(),IB_Quantity_Column)="","",INDEX('IB (Input)'!$A:$T,ROW(),IB_Quantity_Column))</f>
        <v/>
      </c>
      <c r="L524" s="17" t="str" cm="1">
        <f t="array" ref="L524">IF(INDEX('IB (Input)'!$A:$T,ROW(),IB_TradePrice_Column)="","",INDEX('IB (Input)'!$A:$T,ROW(),IB_TradePrice_Column))</f>
        <v/>
      </c>
      <c r="M524" s="17" t="str" cm="1">
        <f t="array" ref="M524">IF(INDEX('IB (Input)'!$A:$T,ROW(),IB_Commission_Column)="","",INDEX('IB (Input)'!$A:$T,ROW(),IB_Commission_Column))</f>
        <v/>
      </c>
      <c r="N524" s="17" t="str" cm="1">
        <f t="array" ref="N524">IF(INDEX('IB (Input)'!$A:$T,ROW(),IB_Taxes_Column)="","",INDEX('IB (Input)'!$A:$T,ROW(),IB_Taxes_Column))</f>
        <v/>
      </c>
      <c r="O524" s="17" t="str" cm="1">
        <f t="array" ref="O524">IF(INDEX('IB (Input)'!$A:$T,ROW(),IB_Currency_Column)="","",INDEX('IB (Input)'!$A:$T,ROW(),IB_Currency_Column))</f>
        <v/>
      </c>
      <c r="P524" s="17" t="str" cm="1">
        <f t="array" ref="P524">IF(INDEX('IB (Input)'!$A:$T,ROW(),IB_IB_Commission_Currency)="","",INDEX('IB (Input)'!$A:$T,ROW(),IB_IB_Commission_Currency))</f>
        <v/>
      </c>
      <c r="R524" s="17" t="str" cm="1">
        <f t="array" ref="R524">IFERROR(IF(O524="GBP",1,INDEX('HMRC FX Rate'!F:F,MATCH(LEFT(I524,6)&amp;O524,'HMRC FX Rate'!A:A,0))),"")</f>
        <v/>
      </c>
      <c r="S524" s="17" t="str" cm="1">
        <f t="array" ref="S524">IFERROR(IF(P524="GBP",1,INDEX('HMRC FX Rate'!F:F,MATCH(LEFT(I524,6)&amp;P524,'HMRC FX Rate'!A:A,0))),"")</f>
        <v/>
      </c>
    </row>
    <row r="525" spans="1:19">
      <c r="A525" s="17" t="str">
        <f t="shared" si="63"/>
        <v/>
      </c>
      <c r="B525" s="17" t="str">
        <f t="shared" si="64"/>
        <v/>
      </c>
      <c r="C525" s="17" t="str">
        <f t="shared" si="65"/>
        <v/>
      </c>
      <c r="D525" s="17" t="str">
        <f t="shared" si="66"/>
        <v/>
      </c>
      <c r="E525" s="17" t="str">
        <f t="shared" si="67"/>
        <v/>
      </c>
      <c r="F525" s="17" t="str">
        <f t="shared" si="68"/>
        <v/>
      </c>
      <c r="G525" s="17" t="str">
        <f t="shared" si="69"/>
        <v/>
      </c>
      <c r="I525" s="17" t="str" cm="1">
        <f t="array" ref="I525">IF(INDEX('IB (Input)'!$A:$T,ROW(),IB_TradeDate_Column)="","",INDEX('IB (Input)'!$A:$T,ROW(),IB_TradeDate_Column))</f>
        <v/>
      </c>
      <c r="J525" s="17" t="str" cm="1">
        <f t="array" ref="J525">IF(INDEX('IB (Input)'!$A:$T,ROW(),IB_Symbol_Column)="","",INDEX('IB (Input)'!$A:$T,ROW(),IB_Symbol_Column))</f>
        <v/>
      </c>
      <c r="K525" s="17" t="str" cm="1">
        <f t="array" ref="K525">IF(INDEX('IB (Input)'!$A:$T,ROW(),IB_Quantity_Column)="","",INDEX('IB (Input)'!$A:$T,ROW(),IB_Quantity_Column))</f>
        <v/>
      </c>
      <c r="L525" s="17" t="str" cm="1">
        <f t="array" ref="L525">IF(INDEX('IB (Input)'!$A:$T,ROW(),IB_TradePrice_Column)="","",INDEX('IB (Input)'!$A:$T,ROW(),IB_TradePrice_Column))</f>
        <v/>
      </c>
      <c r="M525" s="17" t="str" cm="1">
        <f t="array" ref="M525">IF(INDEX('IB (Input)'!$A:$T,ROW(),IB_Commission_Column)="","",INDEX('IB (Input)'!$A:$T,ROW(),IB_Commission_Column))</f>
        <v/>
      </c>
      <c r="N525" s="17" t="str" cm="1">
        <f t="array" ref="N525">IF(INDEX('IB (Input)'!$A:$T,ROW(),IB_Taxes_Column)="","",INDEX('IB (Input)'!$A:$T,ROW(),IB_Taxes_Column))</f>
        <v/>
      </c>
      <c r="O525" s="17" t="str" cm="1">
        <f t="array" ref="O525">IF(INDEX('IB (Input)'!$A:$T,ROW(),IB_Currency_Column)="","",INDEX('IB (Input)'!$A:$T,ROW(),IB_Currency_Column))</f>
        <v/>
      </c>
      <c r="P525" s="17" t="str" cm="1">
        <f t="array" ref="P525">IF(INDEX('IB (Input)'!$A:$T,ROW(),IB_IB_Commission_Currency)="","",INDEX('IB (Input)'!$A:$T,ROW(),IB_IB_Commission_Currency))</f>
        <v/>
      </c>
      <c r="R525" s="17" t="str" cm="1">
        <f t="array" ref="R525">IFERROR(IF(O525="GBP",1,INDEX('HMRC FX Rate'!F:F,MATCH(LEFT(I525,6)&amp;O525,'HMRC FX Rate'!A:A,0))),"")</f>
        <v/>
      </c>
      <c r="S525" s="17" t="str" cm="1">
        <f t="array" ref="S525">IFERROR(IF(P525="GBP",1,INDEX('HMRC FX Rate'!F:F,MATCH(LEFT(I525,6)&amp;P525,'HMRC FX Rate'!A:A,0))),"")</f>
        <v/>
      </c>
    </row>
    <row r="526" spans="1:19">
      <c r="A526" s="17" t="str">
        <f t="shared" si="63"/>
        <v/>
      </c>
      <c r="B526" s="17" t="str">
        <f t="shared" si="64"/>
        <v/>
      </c>
      <c r="C526" s="17" t="str">
        <f t="shared" si="65"/>
        <v/>
      </c>
      <c r="D526" s="17" t="str">
        <f t="shared" si="66"/>
        <v/>
      </c>
      <c r="E526" s="17" t="str">
        <f t="shared" si="67"/>
        <v/>
      </c>
      <c r="F526" s="17" t="str">
        <f t="shared" si="68"/>
        <v/>
      </c>
      <c r="G526" s="17" t="str">
        <f t="shared" si="69"/>
        <v/>
      </c>
      <c r="I526" s="17" t="str" cm="1">
        <f t="array" ref="I526">IF(INDEX('IB (Input)'!$A:$T,ROW(),IB_TradeDate_Column)="","",INDEX('IB (Input)'!$A:$T,ROW(),IB_TradeDate_Column))</f>
        <v/>
      </c>
      <c r="J526" s="17" t="str" cm="1">
        <f t="array" ref="J526">IF(INDEX('IB (Input)'!$A:$T,ROW(),IB_Symbol_Column)="","",INDEX('IB (Input)'!$A:$T,ROW(),IB_Symbol_Column))</f>
        <v/>
      </c>
      <c r="K526" s="17" t="str" cm="1">
        <f t="array" ref="K526">IF(INDEX('IB (Input)'!$A:$T,ROW(),IB_Quantity_Column)="","",INDEX('IB (Input)'!$A:$T,ROW(),IB_Quantity_Column))</f>
        <v/>
      </c>
      <c r="L526" s="17" t="str" cm="1">
        <f t="array" ref="L526">IF(INDEX('IB (Input)'!$A:$T,ROW(),IB_TradePrice_Column)="","",INDEX('IB (Input)'!$A:$T,ROW(),IB_TradePrice_Column))</f>
        <v/>
      </c>
      <c r="M526" s="17" t="str" cm="1">
        <f t="array" ref="M526">IF(INDEX('IB (Input)'!$A:$T,ROW(),IB_Commission_Column)="","",INDEX('IB (Input)'!$A:$T,ROW(),IB_Commission_Column))</f>
        <v/>
      </c>
      <c r="N526" s="17" t="str" cm="1">
        <f t="array" ref="N526">IF(INDEX('IB (Input)'!$A:$T,ROW(),IB_Taxes_Column)="","",INDEX('IB (Input)'!$A:$T,ROW(),IB_Taxes_Column))</f>
        <v/>
      </c>
      <c r="O526" s="17" t="str" cm="1">
        <f t="array" ref="O526">IF(INDEX('IB (Input)'!$A:$T,ROW(),IB_Currency_Column)="","",INDEX('IB (Input)'!$A:$T,ROW(),IB_Currency_Column))</f>
        <v/>
      </c>
      <c r="P526" s="17" t="str" cm="1">
        <f t="array" ref="P526">IF(INDEX('IB (Input)'!$A:$T,ROW(),IB_IB_Commission_Currency)="","",INDEX('IB (Input)'!$A:$T,ROW(),IB_IB_Commission_Currency))</f>
        <v/>
      </c>
      <c r="R526" s="17" t="str" cm="1">
        <f t="array" ref="R526">IFERROR(IF(O526="GBP",1,INDEX('HMRC FX Rate'!F:F,MATCH(LEFT(I526,6)&amp;O526,'HMRC FX Rate'!A:A,0))),"")</f>
        <v/>
      </c>
      <c r="S526" s="17" t="str" cm="1">
        <f t="array" ref="S526">IFERROR(IF(P526="GBP",1,INDEX('HMRC FX Rate'!F:F,MATCH(LEFT(I526,6)&amp;P526,'HMRC FX Rate'!A:A,0))),"")</f>
        <v/>
      </c>
    </row>
    <row r="527" spans="1:19">
      <c r="A527" s="17" t="str">
        <f t="shared" si="63"/>
        <v/>
      </c>
      <c r="B527" s="17" t="str">
        <f t="shared" si="64"/>
        <v/>
      </c>
      <c r="C527" s="17" t="str">
        <f t="shared" si="65"/>
        <v/>
      </c>
      <c r="D527" s="17" t="str">
        <f t="shared" si="66"/>
        <v/>
      </c>
      <c r="E527" s="17" t="str">
        <f t="shared" si="67"/>
        <v/>
      </c>
      <c r="F527" s="17" t="str">
        <f t="shared" si="68"/>
        <v/>
      </c>
      <c r="G527" s="17" t="str">
        <f t="shared" si="69"/>
        <v/>
      </c>
      <c r="I527" s="17" t="str" cm="1">
        <f t="array" ref="I527">IF(INDEX('IB (Input)'!$A:$T,ROW(),IB_TradeDate_Column)="","",INDEX('IB (Input)'!$A:$T,ROW(),IB_TradeDate_Column))</f>
        <v/>
      </c>
      <c r="J527" s="17" t="str" cm="1">
        <f t="array" ref="J527">IF(INDEX('IB (Input)'!$A:$T,ROW(),IB_Symbol_Column)="","",INDEX('IB (Input)'!$A:$T,ROW(),IB_Symbol_Column))</f>
        <v/>
      </c>
      <c r="K527" s="17" t="str" cm="1">
        <f t="array" ref="K527">IF(INDEX('IB (Input)'!$A:$T,ROW(),IB_Quantity_Column)="","",INDEX('IB (Input)'!$A:$T,ROW(),IB_Quantity_Column))</f>
        <v/>
      </c>
      <c r="L527" s="17" t="str" cm="1">
        <f t="array" ref="L527">IF(INDEX('IB (Input)'!$A:$T,ROW(),IB_TradePrice_Column)="","",INDEX('IB (Input)'!$A:$T,ROW(),IB_TradePrice_Column))</f>
        <v/>
      </c>
      <c r="M527" s="17" t="str" cm="1">
        <f t="array" ref="M527">IF(INDEX('IB (Input)'!$A:$T,ROW(),IB_Commission_Column)="","",INDEX('IB (Input)'!$A:$T,ROW(),IB_Commission_Column))</f>
        <v/>
      </c>
      <c r="N527" s="17" t="str" cm="1">
        <f t="array" ref="N527">IF(INDEX('IB (Input)'!$A:$T,ROW(),IB_Taxes_Column)="","",INDEX('IB (Input)'!$A:$T,ROW(),IB_Taxes_Column))</f>
        <v/>
      </c>
      <c r="O527" s="17" t="str" cm="1">
        <f t="array" ref="O527">IF(INDEX('IB (Input)'!$A:$T,ROW(),IB_Currency_Column)="","",INDEX('IB (Input)'!$A:$T,ROW(),IB_Currency_Column))</f>
        <v/>
      </c>
      <c r="P527" s="17" t="str" cm="1">
        <f t="array" ref="P527">IF(INDEX('IB (Input)'!$A:$T,ROW(),IB_IB_Commission_Currency)="","",INDEX('IB (Input)'!$A:$T,ROW(),IB_IB_Commission_Currency))</f>
        <v/>
      </c>
      <c r="R527" s="17" t="str" cm="1">
        <f t="array" ref="R527">IFERROR(IF(O527="GBP",1,INDEX('HMRC FX Rate'!F:F,MATCH(LEFT(I527,6)&amp;O527,'HMRC FX Rate'!A:A,0))),"")</f>
        <v/>
      </c>
      <c r="S527" s="17" t="str" cm="1">
        <f t="array" ref="S527">IFERROR(IF(P527="GBP",1,INDEX('HMRC FX Rate'!F:F,MATCH(LEFT(I527,6)&amp;P527,'HMRC FX Rate'!A:A,0))),"")</f>
        <v/>
      </c>
    </row>
    <row r="528" spans="1:19">
      <c r="A528" s="17" t="str">
        <f t="shared" si="63"/>
        <v/>
      </c>
      <c r="B528" s="17" t="str">
        <f t="shared" si="64"/>
        <v/>
      </c>
      <c r="C528" s="17" t="str">
        <f t="shared" si="65"/>
        <v/>
      </c>
      <c r="D528" s="17" t="str">
        <f t="shared" si="66"/>
        <v/>
      </c>
      <c r="E528" s="17" t="str">
        <f t="shared" si="67"/>
        <v/>
      </c>
      <c r="F528" s="17" t="str">
        <f t="shared" si="68"/>
        <v/>
      </c>
      <c r="G528" s="17" t="str">
        <f t="shared" si="69"/>
        <v/>
      </c>
      <c r="I528" s="17" t="str" cm="1">
        <f t="array" ref="I528">IF(INDEX('IB (Input)'!$A:$T,ROW(),IB_TradeDate_Column)="","",INDEX('IB (Input)'!$A:$T,ROW(),IB_TradeDate_Column))</f>
        <v/>
      </c>
      <c r="J528" s="17" t="str" cm="1">
        <f t="array" ref="J528">IF(INDEX('IB (Input)'!$A:$T,ROW(),IB_Symbol_Column)="","",INDEX('IB (Input)'!$A:$T,ROW(),IB_Symbol_Column))</f>
        <v/>
      </c>
      <c r="K528" s="17" t="str" cm="1">
        <f t="array" ref="K528">IF(INDEX('IB (Input)'!$A:$T,ROW(),IB_Quantity_Column)="","",INDEX('IB (Input)'!$A:$T,ROW(),IB_Quantity_Column))</f>
        <v/>
      </c>
      <c r="L528" s="17" t="str" cm="1">
        <f t="array" ref="L528">IF(INDEX('IB (Input)'!$A:$T,ROW(),IB_TradePrice_Column)="","",INDEX('IB (Input)'!$A:$T,ROW(),IB_TradePrice_Column))</f>
        <v/>
      </c>
      <c r="M528" s="17" t="str" cm="1">
        <f t="array" ref="M528">IF(INDEX('IB (Input)'!$A:$T,ROW(),IB_Commission_Column)="","",INDEX('IB (Input)'!$A:$T,ROW(),IB_Commission_Column))</f>
        <v/>
      </c>
      <c r="N528" s="17" t="str" cm="1">
        <f t="array" ref="N528">IF(INDEX('IB (Input)'!$A:$T,ROW(),IB_Taxes_Column)="","",INDEX('IB (Input)'!$A:$T,ROW(),IB_Taxes_Column))</f>
        <v/>
      </c>
      <c r="O528" s="17" t="str" cm="1">
        <f t="array" ref="O528">IF(INDEX('IB (Input)'!$A:$T,ROW(),IB_Currency_Column)="","",INDEX('IB (Input)'!$A:$T,ROW(),IB_Currency_Column))</f>
        <v/>
      </c>
      <c r="P528" s="17" t="str" cm="1">
        <f t="array" ref="P528">IF(INDEX('IB (Input)'!$A:$T,ROW(),IB_IB_Commission_Currency)="","",INDEX('IB (Input)'!$A:$T,ROW(),IB_IB_Commission_Currency))</f>
        <v/>
      </c>
      <c r="R528" s="17" t="str" cm="1">
        <f t="array" ref="R528">IFERROR(IF(O528="GBP",1,INDEX('HMRC FX Rate'!F:F,MATCH(LEFT(I528,6)&amp;O528,'HMRC FX Rate'!A:A,0))),"")</f>
        <v/>
      </c>
      <c r="S528" s="17" t="str" cm="1">
        <f t="array" ref="S528">IFERROR(IF(P528="GBP",1,INDEX('HMRC FX Rate'!F:F,MATCH(LEFT(I528,6)&amp;P528,'HMRC FX Rate'!A:A,0))),"")</f>
        <v/>
      </c>
    </row>
    <row r="529" spans="1:19">
      <c r="A529" s="17" t="str">
        <f t="shared" si="63"/>
        <v/>
      </c>
      <c r="B529" s="17" t="str">
        <f t="shared" si="64"/>
        <v/>
      </c>
      <c r="C529" s="17" t="str">
        <f t="shared" si="65"/>
        <v/>
      </c>
      <c r="D529" s="17" t="str">
        <f t="shared" si="66"/>
        <v/>
      </c>
      <c r="E529" s="17" t="str">
        <f t="shared" si="67"/>
        <v/>
      </c>
      <c r="F529" s="17" t="str">
        <f t="shared" si="68"/>
        <v/>
      </c>
      <c r="G529" s="17" t="str">
        <f t="shared" si="69"/>
        <v/>
      </c>
      <c r="I529" s="17" t="str" cm="1">
        <f t="array" ref="I529">IF(INDEX('IB (Input)'!$A:$T,ROW(),IB_TradeDate_Column)="","",INDEX('IB (Input)'!$A:$T,ROW(),IB_TradeDate_Column))</f>
        <v/>
      </c>
      <c r="J529" s="17" t="str" cm="1">
        <f t="array" ref="J529">IF(INDEX('IB (Input)'!$A:$T,ROW(),IB_Symbol_Column)="","",INDEX('IB (Input)'!$A:$T,ROW(),IB_Symbol_Column))</f>
        <v/>
      </c>
      <c r="K529" s="17" t="str" cm="1">
        <f t="array" ref="K529">IF(INDEX('IB (Input)'!$A:$T,ROW(),IB_Quantity_Column)="","",INDEX('IB (Input)'!$A:$T,ROW(),IB_Quantity_Column))</f>
        <v/>
      </c>
      <c r="L529" s="17" t="str" cm="1">
        <f t="array" ref="L529">IF(INDEX('IB (Input)'!$A:$T,ROW(),IB_TradePrice_Column)="","",INDEX('IB (Input)'!$A:$T,ROW(),IB_TradePrice_Column))</f>
        <v/>
      </c>
      <c r="M529" s="17" t="str" cm="1">
        <f t="array" ref="M529">IF(INDEX('IB (Input)'!$A:$T,ROW(),IB_Commission_Column)="","",INDEX('IB (Input)'!$A:$T,ROW(),IB_Commission_Column))</f>
        <v/>
      </c>
      <c r="N529" s="17" t="str" cm="1">
        <f t="array" ref="N529">IF(INDEX('IB (Input)'!$A:$T,ROW(),IB_Taxes_Column)="","",INDEX('IB (Input)'!$A:$T,ROW(),IB_Taxes_Column))</f>
        <v/>
      </c>
      <c r="O529" s="17" t="str" cm="1">
        <f t="array" ref="O529">IF(INDEX('IB (Input)'!$A:$T,ROW(),IB_Currency_Column)="","",INDEX('IB (Input)'!$A:$T,ROW(),IB_Currency_Column))</f>
        <v/>
      </c>
      <c r="P529" s="17" t="str" cm="1">
        <f t="array" ref="P529">IF(INDEX('IB (Input)'!$A:$T,ROW(),IB_IB_Commission_Currency)="","",INDEX('IB (Input)'!$A:$T,ROW(),IB_IB_Commission_Currency))</f>
        <v/>
      </c>
      <c r="R529" s="17" t="str" cm="1">
        <f t="array" ref="R529">IFERROR(IF(O529="GBP",1,INDEX('HMRC FX Rate'!F:F,MATCH(LEFT(I529,6)&amp;O529,'HMRC FX Rate'!A:A,0))),"")</f>
        <v/>
      </c>
      <c r="S529" s="17" t="str" cm="1">
        <f t="array" ref="S529">IFERROR(IF(P529="GBP",1,INDEX('HMRC FX Rate'!F:F,MATCH(LEFT(I529,6)&amp;P529,'HMRC FX Rate'!A:A,0))),"")</f>
        <v/>
      </c>
    </row>
    <row r="530" spans="1:19">
      <c r="A530" s="17" t="str">
        <f t="shared" si="63"/>
        <v/>
      </c>
      <c r="B530" s="17" t="str">
        <f t="shared" si="64"/>
        <v/>
      </c>
      <c r="C530" s="17" t="str">
        <f t="shared" si="65"/>
        <v/>
      </c>
      <c r="D530" s="17" t="str">
        <f t="shared" si="66"/>
        <v/>
      </c>
      <c r="E530" s="17" t="str">
        <f t="shared" si="67"/>
        <v/>
      </c>
      <c r="F530" s="17" t="str">
        <f t="shared" si="68"/>
        <v/>
      </c>
      <c r="G530" s="17" t="str">
        <f t="shared" si="69"/>
        <v/>
      </c>
      <c r="I530" s="17" t="str" cm="1">
        <f t="array" ref="I530">IF(INDEX('IB (Input)'!$A:$T,ROW(),IB_TradeDate_Column)="","",INDEX('IB (Input)'!$A:$T,ROW(),IB_TradeDate_Column))</f>
        <v/>
      </c>
      <c r="J530" s="17" t="str" cm="1">
        <f t="array" ref="J530">IF(INDEX('IB (Input)'!$A:$T,ROW(),IB_Symbol_Column)="","",INDEX('IB (Input)'!$A:$T,ROW(),IB_Symbol_Column))</f>
        <v/>
      </c>
      <c r="K530" s="17" t="str" cm="1">
        <f t="array" ref="K530">IF(INDEX('IB (Input)'!$A:$T,ROW(),IB_Quantity_Column)="","",INDEX('IB (Input)'!$A:$T,ROW(),IB_Quantity_Column))</f>
        <v/>
      </c>
      <c r="L530" s="17" t="str" cm="1">
        <f t="array" ref="L530">IF(INDEX('IB (Input)'!$A:$T,ROW(),IB_TradePrice_Column)="","",INDEX('IB (Input)'!$A:$T,ROW(),IB_TradePrice_Column))</f>
        <v/>
      </c>
      <c r="M530" s="17" t="str" cm="1">
        <f t="array" ref="M530">IF(INDEX('IB (Input)'!$A:$T,ROW(),IB_Commission_Column)="","",INDEX('IB (Input)'!$A:$T,ROW(),IB_Commission_Column))</f>
        <v/>
      </c>
      <c r="N530" s="17" t="str" cm="1">
        <f t="array" ref="N530">IF(INDEX('IB (Input)'!$A:$T,ROW(),IB_Taxes_Column)="","",INDEX('IB (Input)'!$A:$T,ROW(),IB_Taxes_Column))</f>
        <v/>
      </c>
      <c r="O530" s="17" t="str" cm="1">
        <f t="array" ref="O530">IF(INDEX('IB (Input)'!$A:$T,ROW(),IB_Currency_Column)="","",INDEX('IB (Input)'!$A:$T,ROW(),IB_Currency_Column))</f>
        <v/>
      </c>
      <c r="P530" s="17" t="str" cm="1">
        <f t="array" ref="P530">IF(INDEX('IB (Input)'!$A:$T,ROW(),IB_IB_Commission_Currency)="","",INDEX('IB (Input)'!$A:$T,ROW(),IB_IB_Commission_Currency))</f>
        <v/>
      </c>
      <c r="R530" s="17" t="str" cm="1">
        <f t="array" ref="R530">IFERROR(IF(O530="GBP",1,INDEX('HMRC FX Rate'!F:F,MATCH(LEFT(I530,6)&amp;O530,'HMRC FX Rate'!A:A,0))),"")</f>
        <v/>
      </c>
      <c r="S530" s="17" t="str" cm="1">
        <f t="array" ref="S530">IFERROR(IF(P530="GBP",1,INDEX('HMRC FX Rate'!F:F,MATCH(LEFT(I530,6)&amp;P530,'HMRC FX Rate'!A:A,0))),"")</f>
        <v/>
      </c>
    </row>
    <row r="531" spans="1:19">
      <c r="A531" s="17" t="str">
        <f t="shared" si="63"/>
        <v/>
      </c>
      <c r="B531" s="17" t="str">
        <f t="shared" si="64"/>
        <v/>
      </c>
      <c r="C531" s="17" t="str">
        <f t="shared" si="65"/>
        <v/>
      </c>
      <c r="D531" s="17" t="str">
        <f t="shared" si="66"/>
        <v/>
      </c>
      <c r="E531" s="17" t="str">
        <f t="shared" si="67"/>
        <v/>
      </c>
      <c r="F531" s="17" t="str">
        <f t="shared" si="68"/>
        <v/>
      </c>
      <c r="G531" s="17" t="str">
        <f t="shared" si="69"/>
        <v/>
      </c>
      <c r="I531" s="17" t="str" cm="1">
        <f t="array" ref="I531">IF(INDEX('IB (Input)'!$A:$T,ROW(),IB_TradeDate_Column)="","",INDEX('IB (Input)'!$A:$T,ROW(),IB_TradeDate_Column))</f>
        <v/>
      </c>
      <c r="J531" s="17" t="str" cm="1">
        <f t="array" ref="J531">IF(INDEX('IB (Input)'!$A:$T,ROW(),IB_Symbol_Column)="","",INDEX('IB (Input)'!$A:$T,ROW(),IB_Symbol_Column))</f>
        <v/>
      </c>
      <c r="K531" s="17" t="str" cm="1">
        <f t="array" ref="K531">IF(INDEX('IB (Input)'!$A:$T,ROW(),IB_Quantity_Column)="","",INDEX('IB (Input)'!$A:$T,ROW(),IB_Quantity_Column))</f>
        <v/>
      </c>
      <c r="L531" s="17" t="str" cm="1">
        <f t="array" ref="L531">IF(INDEX('IB (Input)'!$A:$T,ROW(),IB_TradePrice_Column)="","",INDEX('IB (Input)'!$A:$T,ROW(),IB_TradePrice_Column))</f>
        <v/>
      </c>
      <c r="M531" s="17" t="str" cm="1">
        <f t="array" ref="M531">IF(INDEX('IB (Input)'!$A:$T,ROW(),IB_Commission_Column)="","",INDEX('IB (Input)'!$A:$T,ROW(),IB_Commission_Column))</f>
        <v/>
      </c>
      <c r="N531" s="17" t="str" cm="1">
        <f t="array" ref="N531">IF(INDEX('IB (Input)'!$A:$T,ROW(),IB_Taxes_Column)="","",INDEX('IB (Input)'!$A:$T,ROW(),IB_Taxes_Column))</f>
        <v/>
      </c>
      <c r="O531" s="17" t="str" cm="1">
        <f t="array" ref="O531">IF(INDEX('IB (Input)'!$A:$T,ROW(),IB_Currency_Column)="","",INDEX('IB (Input)'!$A:$T,ROW(),IB_Currency_Column))</f>
        <v/>
      </c>
      <c r="P531" s="17" t="str" cm="1">
        <f t="array" ref="P531">IF(INDEX('IB (Input)'!$A:$T,ROW(),IB_IB_Commission_Currency)="","",INDEX('IB (Input)'!$A:$T,ROW(),IB_IB_Commission_Currency))</f>
        <v/>
      </c>
      <c r="R531" s="17" t="str" cm="1">
        <f t="array" ref="R531">IFERROR(IF(O531="GBP",1,INDEX('HMRC FX Rate'!F:F,MATCH(LEFT(I531,6)&amp;O531,'HMRC FX Rate'!A:A,0))),"")</f>
        <v/>
      </c>
      <c r="S531" s="17" t="str" cm="1">
        <f t="array" ref="S531">IFERROR(IF(P531="GBP",1,INDEX('HMRC FX Rate'!F:F,MATCH(LEFT(I531,6)&amp;P531,'HMRC FX Rate'!A:A,0))),"")</f>
        <v/>
      </c>
    </row>
    <row r="532" spans="1:19">
      <c r="A532" s="17" t="str">
        <f t="shared" si="63"/>
        <v/>
      </c>
      <c r="B532" s="17" t="str">
        <f t="shared" si="64"/>
        <v/>
      </c>
      <c r="C532" s="17" t="str">
        <f t="shared" si="65"/>
        <v/>
      </c>
      <c r="D532" s="17" t="str">
        <f t="shared" si="66"/>
        <v/>
      </c>
      <c r="E532" s="17" t="str">
        <f t="shared" si="67"/>
        <v/>
      </c>
      <c r="F532" s="17" t="str">
        <f t="shared" si="68"/>
        <v/>
      </c>
      <c r="G532" s="17" t="str">
        <f t="shared" si="69"/>
        <v/>
      </c>
      <c r="I532" s="17" t="str" cm="1">
        <f t="array" ref="I532">IF(INDEX('IB (Input)'!$A:$T,ROW(),IB_TradeDate_Column)="","",INDEX('IB (Input)'!$A:$T,ROW(),IB_TradeDate_Column))</f>
        <v/>
      </c>
      <c r="J532" s="17" t="str" cm="1">
        <f t="array" ref="J532">IF(INDEX('IB (Input)'!$A:$T,ROW(),IB_Symbol_Column)="","",INDEX('IB (Input)'!$A:$T,ROW(),IB_Symbol_Column))</f>
        <v/>
      </c>
      <c r="K532" s="17" t="str" cm="1">
        <f t="array" ref="K532">IF(INDEX('IB (Input)'!$A:$T,ROW(),IB_Quantity_Column)="","",INDEX('IB (Input)'!$A:$T,ROW(),IB_Quantity_Column))</f>
        <v/>
      </c>
      <c r="L532" s="17" t="str" cm="1">
        <f t="array" ref="L532">IF(INDEX('IB (Input)'!$A:$T,ROW(),IB_TradePrice_Column)="","",INDEX('IB (Input)'!$A:$T,ROW(),IB_TradePrice_Column))</f>
        <v/>
      </c>
      <c r="M532" s="17" t="str" cm="1">
        <f t="array" ref="M532">IF(INDEX('IB (Input)'!$A:$T,ROW(),IB_Commission_Column)="","",INDEX('IB (Input)'!$A:$T,ROW(),IB_Commission_Column))</f>
        <v/>
      </c>
      <c r="N532" s="17" t="str" cm="1">
        <f t="array" ref="N532">IF(INDEX('IB (Input)'!$A:$T,ROW(),IB_Taxes_Column)="","",INDEX('IB (Input)'!$A:$T,ROW(),IB_Taxes_Column))</f>
        <v/>
      </c>
      <c r="O532" s="17" t="str" cm="1">
        <f t="array" ref="O532">IF(INDEX('IB (Input)'!$A:$T,ROW(),IB_Currency_Column)="","",INDEX('IB (Input)'!$A:$T,ROW(),IB_Currency_Column))</f>
        <v/>
      </c>
      <c r="P532" s="17" t="str" cm="1">
        <f t="array" ref="P532">IF(INDEX('IB (Input)'!$A:$T,ROW(),IB_IB_Commission_Currency)="","",INDEX('IB (Input)'!$A:$T,ROW(),IB_IB_Commission_Currency))</f>
        <v/>
      </c>
      <c r="R532" s="17" t="str" cm="1">
        <f t="array" ref="R532">IFERROR(IF(O532="GBP",1,INDEX('HMRC FX Rate'!F:F,MATCH(LEFT(I532,6)&amp;O532,'HMRC FX Rate'!A:A,0))),"")</f>
        <v/>
      </c>
      <c r="S532" s="17" t="str" cm="1">
        <f t="array" ref="S532">IFERROR(IF(P532="GBP",1,INDEX('HMRC FX Rate'!F:F,MATCH(LEFT(I532,6)&amp;P532,'HMRC FX Rate'!A:A,0))),"")</f>
        <v/>
      </c>
    </row>
    <row r="533" spans="1:19">
      <c r="A533" s="17" t="str">
        <f t="shared" si="63"/>
        <v/>
      </c>
      <c r="B533" s="17" t="str">
        <f t="shared" si="64"/>
        <v/>
      </c>
      <c r="C533" s="17" t="str">
        <f t="shared" si="65"/>
        <v/>
      </c>
      <c r="D533" s="17" t="str">
        <f t="shared" si="66"/>
        <v/>
      </c>
      <c r="E533" s="17" t="str">
        <f t="shared" si="67"/>
        <v/>
      </c>
      <c r="F533" s="17" t="str">
        <f t="shared" si="68"/>
        <v/>
      </c>
      <c r="G533" s="17" t="str">
        <f t="shared" si="69"/>
        <v/>
      </c>
      <c r="I533" s="17" t="str" cm="1">
        <f t="array" ref="I533">IF(INDEX('IB (Input)'!$A:$T,ROW(),IB_TradeDate_Column)="","",INDEX('IB (Input)'!$A:$T,ROW(),IB_TradeDate_Column))</f>
        <v/>
      </c>
      <c r="J533" s="17" t="str" cm="1">
        <f t="array" ref="J533">IF(INDEX('IB (Input)'!$A:$T,ROW(),IB_Symbol_Column)="","",INDEX('IB (Input)'!$A:$T,ROW(),IB_Symbol_Column))</f>
        <v/>
      </c>
      <c r="K533" s="17" t="str" cm="1">
        <f t="array" ref="K533">IF(INDEX('IB (Input)'!$A:$T,ROW(),IB_Quantity_Column)="","",INDEX('IB (Input)'!$A:$T,ROW(),IB_Quantity_Column))</f>
        <v/>
      </c>
      <c r="L533" s="17" t="str" cm="1">
        <f t="array" ref="L533">IF(INDEX('IB (Input)'!$A:$T,ROW(),IB_TradePrice_Column)="","",INDEX('IB (Input)'!$A:$T,ROW(),IB_TradePrice_Column))</f>
        <v/>
      </c>
      <c r="M533" s="17" t="str" cm="1">
        <f t="array" ref="M533">IF(INDEX('IB (Input)'!$A:$T,ROW(),IB_Commission_Column)="","",INDEX('IB (Input)'!$A:$T,ROW(),IB_Commission_Column))</f>
        <v/>
      </c>
      <c r="N533" s="17" t="str" cm="1">
        <f t="array" ref="N533">IF(INDEX('IB (Input)'!$A:$T,ROW(),IB_Taxes_Column)="","",INDEX('IB (Input)'!$A:$T,ROW(),IB_Taxes_Column))</f>
        <v/>
      </c>
      <c r="O533" s="17" t="str" cm="1">
        <f t="array" ref="O533">IF(INDEX('IB (Input)'!$A:$T,ROW(),IB_Currency_Column)="","",INDEX('IB (Input)'!$A:$T,ROW(),IB_Currency_Column))</f>
        <v/>
      </c>
      <c r="P533" s="17" t="str" cm="1">
        <f t="array" ref="P533">IF(INDEX('IB (Input)'!$A:$T,ROW(),IB_IB_Commission_Currency)="","",INDEX('IB (Input)'!$A:$T,ROW(),IB_IB_Commission_Currency))</f>
        <v/>
      </c>
      <c r="R533" s="17" t="str" cm="1">
        <f t="array" ref="R533">IFERROR(IF(O533="GBP",1,INDEX('HMRC FX Rate'!F:F,MATCH(LEFT(I533,6)&amp;O533,'HMRC FX Rate'!A:A,0))),"")</f>
        <v/>
      </c>
      <c r="S533" s="17" t="str" cm="1">
        <f t="array" ref="S533">IFERROR(IF(P533="GBP",1,INDEX('HMRC FX Rate'!F:F,MATCH(LEFT(I533,6)&amp;P533,'HMRC FX Rate'!A:A,0))),"")</f>
        <v/>
      </c>
    </row>
    <row r="534" spans="1:19">
      <c r="A534" s="17" t="str">
        <f t="shared" si="63"/>
        <v/>
      </c>
      <c r="B534" s="17" t="str">
        <f t="shared" si="64"/>
        <v/>
      </c>
      <c r="C534" s="17" t="str">
        <f t="shared" si="65"/>
        <v/>
      </c>
      <c r="D534" s="17" t="str">
        <f t="shared" si="66"/>
        <v/>
      </c>
      <c r="E534" s="17" t="str">
        <f t="shared" si="67"/>
        <v/>
      </c>
      <c r="F534" s="17" t="str">
        <f t="shared" si="68"/>
        <v/>
      </c>
      <c r="G534" s="17" t="str">
        <f t="shared" si="69"/>
        <v/>
      </c>
      <c r="I534" s="17" t="str" cm="1">
        <f t="array" ref="I534">IF(INDEX('IB (Input)'!$A:$T,ROW(),IB_TradeDate_Column)="","",INDEX('IB (Input)'!$A:$T,ROW(),IB_TradeDate_Column))</f>
        <v/>
      </c>
      <c r="J534" s="17" t="str" cm="1">
        <f t="array" ref="J534">IF(INDEX('IB (Input)'!$A:$T,ROW(),IB_Symbol_Column)="","",INDEX('IB (Input)'!$A:$T,ROW(),IB_Symbol_Column))</f>
        <v/>
      </c>
      <c r="K534" s="17" t="str" cm="1">
        <f t="array" ref="K534">IF(INDEX('IB (Input)'!$A:$T,ROW(),IB_Quantity_Column)="","",INDEX('IB (Input)'!$A:$T,ROW(),IB_Quantity_Column))</f>
        <v/>
      </c>
      <c r="L534" s="17" t="str" cm="1">
        <f t="array" ref="L534">IF(INDEX('IB (Input)'!$A:$T,ROW(),IB_TradePrice_Column)="","",INDEX('IB (Input)'!$A:$T,ROW(),IB_TradePrice_Column))</f>
        <v/>
      </c>
      <c r="M534" s="17" t="str" cm="1">
        <f t="array" ref="M534">IF(INDEX('IB (Input)'!$A:$T,ROW(),IB_Commission_Column)="","",INDEX('IB (Input)'!$A:$T,ROW(),IB_Commission_Column))</f>
        <v/>
      </c>
      <c r="N534" s="17" t="str" cm="1">
        <f t="array" ref="N534">IF(INDEX('IB (Input)'!$A:$T,ROW(),IB_Taxes_Column)="","",INDEX('IB (Input)'!$A:$T,ROW(),IB_Taxes_Column))</f>
        <v/>
      </c>
      <c r="O534" s="17" t="str" cm="1">
        <f t="array" ref="O534">IF(INDEX('IB (Input)'!$A:$T,ROW(),IB_Currency_Column)="","",INDEX('IB (Input)'!$A:$T,ROW(),IB_Currency_Column))</f>
        <v/>
      </c>
      <c r="P534" s="17" t="str" cm="1">
        <f t="array" ref="P534">IF(INDEX('IB (Input)'!$A:$T,ROW(),IB_IB_Commission_Currency)="","",INDEX('IB (Input)'!$A:$T,ROW(),IB_IB_Commission_Currency))</f>
        <v/>
      </c>
      <c r="R534" s="17" t="str" cm="1">
        <f t="array" ref="R534">IFERROR(IF(O534="GBP",1,INDEX('HMRC FX Rate'!F:F,MATCH(LEFT(I534,6)&amp;O534,'HMRC FX Rate'!A:A,0))),"")</f>
        <v/>
      </c>
      <c r="S534" s="17" t="str" cm="1">
        <f t="array" ref="S534">IFERROR(IF(P534="GBP",1,INDEX('HMRC FX Rate'!F:F,MATCH(LEFT(I534,6)&amp;P534,'HMRC FX Rate'!A:A,0))),"")</f>
        <v/>
      </c>
    </row>
    <row r="535" spans="1:19">
      <c r="A535" s="17" t="str">
        <f t="shared" si="63"/>
        <v/>
      </c>
      <c r="B535" s="17" t="str">
        <f t="shared" si="64"/>
        <v/>
      </c>
      <c r="C535" s="17" t="str">
        <f t="shared" si="65"/>
        <v/>
      </c>
      <c r="D535" s="17" t="str">
        <f t="shared" si="66"/>
        <v/>
      </c>
      <c r="E535" s="17" t="str">
        <f t="shared" si="67"/>
        <v/>
      </c>
      <c r="F535" s="17" t="str">
        <f t="shared" si="68"/>
        <v/>
      </c>
      <c r="G535" s="17" t="str">
        <f t="shared" si="69"/>
        <v/>
      </c>
      <c r="I535" s="17" t="str" cm="1">
        <f t="array" ref="I535">IF(INDEX('IB (Input)'!$A:$T,ROW(),IB_TradeDate_Column)="","",INDEX('IB (Input)'!$A:$T,ROW(),IB_TradeDate_Column))</f>
        <v/>
      </c>
      <c r="J535" s="17" t="str" cm="1">
        <f t="array" ref="J535">IF(INDEX('IB (Input)'!$A:$T,ROW(),IB_Symbol_Column)="","",INDEX('IB (Input)'!$A:$T,ROW(),IB_Symbol_Column))</f>
        <v/>
      </c>
      <c r="K535" s="17" t="str" cm="1">
        <f t="array" ref="K535">IF(INDEX('IB (Input)'!$A:$T,ROW(),IB_Quantity_Column)="","",INDEX('IB (Input)'!$A:$T,ROW(),IB_Quantity_Column))</f>
        <v/>
      </c>
      <c r="L535" s="17" t="str" cm="1">
        <f t="array" ref="L535">IF(INDEX('IB (Input)'!$A:$T,ROW(),IB_TradePrice_Column)="","",INDEX('IB (Input)'!$A:$T,ROW(),IB_TradePrice_Column))</f>
        <v/>
      </c>
      <c r="M535" s="17" t="str" cm="1">
        <f t="array" ref="M535">IF(INDEX('IB (Input)'!$A:$T,ROW(),IB_Commission_Column)="","",INDEX('IB (Input)'!$A:$T,ROW(),IB_Commission_Column))</f>
        <v/>
      </c>
      <c r="N535" s="17" t="str" cm="1">
        <f t="array" ref="N535">IF(INDEX('IB (Input)'!$A:$T,ROW(),IB_Taxes_Column)="","",INDEX('IB (Input)'!$A:$T,ROW(),IB_Taxes_Column))</f>
        <v/>
      </c>
      <c r="O535" s="17" t="str" cm="1">
        <f t="array" ref="O535">IF(INDEX('IB (Input)'!$A:$T,ROW(),IB_Currency_Column)="","",INDEX('IB (Input)'!$A:$T,ROW(),IB_Currency_Column))</f>
        <v/>
      </c>
      <c r="P535" s="17" t="str" cm="1">
        <f t="array" ref="P535">IF(INDEX('IB (Input)'!$A:$T,ROW(),IB_IB_Commission_Currency)="","",INDEX('IB (Input)'!$A:$T,ROW(),IB_IB_Commission_Currency))</f>
        <v/>
      </c>
      <c r="R535" s="17" t="str" cm="1">
        <f t="array" ref="R535">IFERROR(IF(O535="GBP",1,INDEX('HMRC FX Rate'!F:F,MATCH(LEFT(I535,6)&amp;O535,'HMRC FX Rate'!A:A,0))),"")</f>
        <v/>
      </c>
      <c r="S535" s="17" t="str" cm="1">
        <f t="array" ref="S535">IFERROR(IF(P535="GBP",1,INDEX('HMRC FX Rate'!F:F,MATCH(LEFT(I535,6)&amp;P535,'HMRC FX Rate'!A:A,0))),"")</f>
        <v/>
      </c>
    </row>
    <row r="536" spans="1:19">
      <c r="A536" s="17" t="str">
        <f t="shared" si="63"/>
        <v/>
      </c>
      <c r="B536" s="17" t="str">
        <f t="shared" si="64"/>
        <v/>
      </c>
      <c r="C536" s="17" t="str">
        <f t="shared" si="65"/>
        <v/>
      </c>
      <c r="D536" s="17" t="str">
        <f t="shared" si="66"/>
        <v/>
      </c>
      <c r="E536" s="17" t="str">
        <f t="shared" si="67"/>
        <v/>
      </c>
      <c r="F536" s="17" t="str">
        <f t="shared" si="68"/>
        <v/>
      </c>
      <c r="G536" s="17" t="str">
        <f t="shared" si="69"/>
        <v/>
      </c>
      <c r="I536" s="17" t="str" cm="1">
        <f t="array" ref="I536">IF(INDEX('IB (Input)'!$A:$T,ROW(),IB_TradeDate_Column)="","",INDEX('IB (Input)'!$A:$T,ROW(),IB_TradeDate_Column))</f>
        <v/>
      </c>
      <c r="J536" s="17" t="str" cm="1">
        <f t="array" ref="J536">IF(INDEX('IB (Input)'!$A:$T,ROW(),IB_Symbol_Column)="","",INDEX('IB (Input)'!$A:$T,ROW(),IB_Symbol_Column))</f>
        <v/>
      </c>
      <c r="K536" s="17" t="str" cm="1">
        <f t="array" ref="K536">IF(INDEX('IB (Input)'!$A:$T,ROW(),IB_Quantity_Column)="","",INDEX('IB (Input)'!$A:$T,ROW(),IB_Quantity_Column))</f>
        <v/>
      </c>
      <c r="L536" s="17" t="str" cm="1">
        <f t="array" ref="L536">IF(INDEX('IB (Input)'!$A:$T,ROW(),IB_TradePrice_Column)="","",INDEX('IB (Input)'!$A:$T,ROW(),IB_TradePrice_Column))</f>
        <v/>
      </c>
      <c r="M536" s="17" t="str" cm="1">
        <f t="array" ref="M536">IF(INDEX('IB (Input)'!$A:$T,ROW(),IB_Commission_Column)="","",INDEX('IB (Input)'!$A:$T,ROW(),IB_Commission_Column))</f>
        <v/>
      </c>
      <c r="N536" s="17" t="str" cm="1">
        <f t="array" ref="N536">IF(INDEX('IB (Input)'!$A:$T,ROW(),IB_Taxes_Column)="","",INDEX('IB (Input)'!$A:$T,ROW(),IB_Taxes_Column))</f>
        <v/>
      </c>
      <c r="O536" s="17" t="str" cm="1">
        <f t="array" ref="O536">IF(INDEX('IB (Input)'!$A:$T,ROW(),IB_Currency_Column)="","",INDEX('IB (Input)'!$A:$T,ROW(),IB_Currency_Column))</f>
        <v/>
      </c>
      <c r="P536" s="17" t="str" cm="1">
        <f t="array" ref="P536">IF(INDEX('IB (Input)'!$A:$T,ROW(),IB_IB_Commission_Currency)="","",INDEX('IB (Input)'!$A:$T,ROW(),IB_IB_Commission_Currency))</f>
        <v/>
      </c>
      <c r="R536" s="17" t="str" cm="1">
        <f t="array" ref="R536">IFERROR(IF(O536="GBP",1,INDEX('HMRC FX Rate'!F:F,MATCH(LEFT(I536,6)&amp;O536,'HMRC FX Rate'!A:A,0))),"")</f>
        <v/>
      </c>
      <c r="S536" s="17" t="str" cm="1">
        <f t="array" ref="S536">IFERROR(IF(P536="GBP",1,INDEX('HMRC FX Rate'!F:F,MATCH(LEFT(I536,6)&amp;P536,'HMRC FX Rate'!A:A,0))),"")</f>
        <v/>
      </c>
    </row>
    <row r="537" spans="1:19">
      <c r="A537" s="17" t="str">
        <f t="shared" si="63"/>
        <v/>
      </c>
      <c r="B537" s="17" t="str">
        <f t="shared" si="64"/>
        <v/>
      </c>
      <c r="C537" s="17" t="str">
        <f t="shared" si="65"/>
        <v/>
      </c>
      <c r="D537" s="17" t="str">
        <f t="shared" si="66"/>
        <v/>
      </c>
      <c r="E537" s="17" t="str">
        <f t="shared" si="67"/>
        <v/>
      </c>
      <c r="F537" s="17" t="str">
        <f t="shared" si="68"/>
        <v/>
      </c>
      <c r="G537" s="17" t="str">
        <f t="shared" si="69"/>
        <v/>
      </c>
      <c r="I537" s="17" t="str" cm="1">
        <f t="array" ref="I537">IF(INDEX('IB (Input)'!$A:$T,ROW(),IB_TradeDate_Column)="","",INDEX('IB (Input)'!$A:$T,ROW(),IB_TradeDate_Column))</f>
        <v/>
      </c>
      <c r="J537" s="17" t="str" cm="1">
        <f t="array" ref="J537">IF(INDEX('IB (Input)'!$A:$T,ROW(),IB_Symbol_Column)="","",INDEX('IB (Input)'!$A:$T,ROW(),IB_Symbol_Column))</f>
        <v/>
      </c>
      <c r="K537" s="17" t="str" cm="1">
        <f t="array" ref="K537">IF(INDEX('IB (Input)'!$A:$T,ROW(),IB_Quantity_Column)="","",INDEX('IB (Input)'!$A:$T,ROW(),IB_Quantity_Column))</f>
        <v/>
      </c>
      <c r="L537" s="17" t="str" cm="1">
        <f t="array" ref="L537">IF(INDEX('IB (Input)'!$A:$T,ROW(),IB_TradePrice_Column)="","",INDEX('IB (Input)'!$A:$T,ROW(),IB_TradePrice_Column))</f>
        <v/>
      </c>
      <c r="M537" s="17" t="str" cm="1">
        <f t="array" ref="M537">IF(INDEX('IB (Input)'!$A:$T,ROW(),IB_Commission_Column)="","",INDEX('IB (Input)'!$A:$T,ROW(),IB_Commission_Column))</f>
        <v/>
      </c>
      <c r="N537" s="17" t="str" cm="1">
        <f t="array" ref="N537">IF(INDEX('IB (Input)'!$A:$T,ROW(),IB_Taxes_Column)="","",INDEX('IB (Input)'!$A:$T,ROW(),IB_Taxes_Column))</f>
        <v/>
      </c>
      <c r="O537" s="17" t="str" cm="1">
        <f t="array" ref="O537">IF(INDEX('IB (Input)'!$A:$T,ROW(),IB_Currency_Column)="","",INDEX('IB (Input)'!$A:$T,ROW(),IB_Currency_Column))</f>
        <v/>
      </c>
      <c r="P537" s="17" t="str" cm="1">
        <f t="array" ref="P537">IF(INDEX('IB (Input)'!$A:$T,ROW(),IB_IB_Commission_Currency)="","",INDEX('IB (Input)'!$A:$T,ROW(),IB_IB_Commission_Currency))</f>
        <v/>
      </c>
      <c r="R537" s="17" t="str" cm="1">
        <f t="array" ref="R537">IFERROR(IF(O537="GBP",1,INDEX('HMRC FX Rate'!F:F,MATCH(LEFT(I537,6)&amp;O537,'HMRC FX Rate'!A:A,0))),"")</f>
        <v/>
      </c>
      <c r="S537" s="17" t="str" cm="1">
        <f t="array" ref="S537">IFERROR(IF(P537="GBP",1,INDEX('HMRC FX Rate'!F:F,MATCH(LEFT(I537,6)&amp;P537,'HMRC FX Rate'!A:A,0))),"")</f>
        <v/>
      </c>
    </row>
    <row r="538" spans="1:19">
      <c r="A538" s="17" t="str">
        <f t="shared" si="63"/>
        <v/>
      </c>
      <c r="B538" s="17" t="str">
        <f t="shared" si="64"/>
        <v/>
      </c>
      <c r="C538" s="17" t="str">
        <f t="shared" si="65"/>
        <v/>
      </c>
      <c r="D538" s="17" t="str">
        <f t="shared" si="66"/>
        <v/>
      </c>
      <c r="E538" s="17" t="str">
        <f t="shared" si="67"/>
        <v/>
      </c>
      <c r="F538" s="17" t="str">
        <f t="shared" si="68"/>
        <v/>
      </c>
      <c r="G538" s="17" t="str">
        <f t="shared" si="69"/>
        <v/>
      </c>
      <c r="I538" s="17" t="str" cm="1">
        <f t="array" ref="I538">IF(INDEX('IB (Input)'!$A:$T,ROW(),IB_TradeDate_Column)="","",INDEX('IB (Input)'!$A:$T,ROW(),IB_TradeDate_Column))</f>
        <v/>
      </c>
      <c r="J538" s="17" t="str" cm="1">
        <f t="array" ref="J538">IF(INDEX('IB (Input)'!$A:$T,ROW(),IB_Symbol_Column)="","",INDEX('IB (Input)'!$A:$T,ROW(),IB_Symbol_Column))</f>
        <v/>
      </c>
      <c r="K538" s="17" t="str" cm="1">
        <f t="array" ref="K538">IF(INDEX('IB (Input)'!$A:$T,ROW(),IB_Quantity_Column)="","",INDEX('IB (Input)'!$A:$T,ROW(),IB_Quantity_Column))</f>
        <v/>
      </c>
      <c r="L538" s="17" t="str" cm="1">
        <f t="array" ref="L538">IF(INDEX('IB (Input)'!$A:$T,ROW(),IB_TradePrice_Column)="","",INDEX('IB (Input)'!$A:$T,ROW(),IB_TradePrice_Column))</f>
        <v/>
      </c>
      <c r="M538" s="17" t="str" cm="1">
        <f t="array" ref="M538">IF(INDEX('IB (Input)'!$A:$T,ROW(),IB_Commission_Column)="","",INDEX('IB (Input)'!$A:$T,ROW(),IB_Commission_Column))</f>
        <v/>
      </c>
      <c r="N538" s="17" t="str" cm="1">
        <f t="array" ref="N538">IF(INDEX('IB (Input)'!$A:$T,ROW(),IB_Taxes_Column)="","",INDEX('IB (Input)'!$A:$T,ROW(),IB_Taxes_Column))</f>
        <v/>
      </c>
      <c r="O538" s="17" t="str" cm="1">
        <f t="array" ref="O538">IF(INDEX('IB (Input)'!$A:$T,ROW(),IB_Currency_Column)="","",INDEX('IB (Input)'!$A:$T,ROW(),IB_Currency_Column))</f>
        <v/>
      </c>
      <c r="P538" s="17" t="str" cm="1">
        <f t="array" ref="P538">IF(INDEX('IB (Input)'!$A:$T,ROW(),IB_IB_Commission_Currency)="","",INDEX('IB (Input)'!$A:$T,ROW(),IB_IB_Commission_Currency))</f>
        <v/>
      </c>
      <c r="R538" s="17" t="str" cm="1">
        <f t="array" ref="R538">IFERROR(IF(O538="GBP",1,INDEX('HMRC FX Rate'!F:F,MATCH(LEFT(I538,6)&amp;O538,'HMRC FX Rate'!A:A,0))),"")</f>
        <v/>
      </c>
      <c r="S538" s="17" t="str" cm="1">
        <f t="array" ref="S538">IFERROR(IF(P538="GBP",1,INDEX('HMRC FX Rate'!F:F,MATCH(LEFT(I538,6)&amp;P538,'HMRC FX Rate'!A:A,0))),"")</f>
        <v/>
      </c>
    </row>
    <row r="539" spans="1:19">
      <c r="A539" s="17" t="str">
        <f t="shared" si="63"/>
        <v/>
      </c>
      <c r="B539" s="17" t="str">
        <f t="shared" si="64"/>
        <v/>
      </c>
      <c r="C539" s="17" t="str">
        <f t="shared" si="65"/>
        <v/>
      </c>
      <c r="D539" s="17" t="str">
        <f t="shared" si="66"/>
        <v/>
      </c>
      <c r="E539" s="17" t="str">
        <f t="shared" si="67"/>
        <v/>
      </c>
      <c r="F539" s="17" t="str">
        <f t="shared" si="68"/>
        <v/>
      </c>
      <c r="G539" s="17" t="str">
        <f t="shared" si="69"/>
        <v/>
      </c>
      <c r="I539" s="17" t="str" cm="1">
        <f t="array" ref="I539">IF(INDEX('IB (Input)'!$A:$T,ROW(),IB_TradeDate_Column)="","",INDEX('IB (Input)'!$A:$T,ROW(),IB_TradeDate_Column))</f>
        <v/>
      </c>
      <c r="J539" s="17" t="str" cm="1">
        <f t="array" ref="J539">IF(INDEX('IB (Input)'!$A:$T,ROW(),IB_Symbol_Column)="","",INDEX('IB (Input)'!$A:$T,ROW(),IB_Symbol_Column))</f>
        <v/>
      </c>
      <c r="K539" s="17" t="str" cm="1">
        <f t="array" ref="K539">IF(INDEX('IB (Input)'!$A:$T,ROW(),IB_Quantity_Column)="","",INDEX('IB (Input)'!$A:$T,ROW(),IB_Quantity_Column))</f>
        <v/>
      </c>
      <c r="L539" s="17" t="str" cm="1">
        <f t="array" ref="L539">IF(INDEX('IB (Input)'!$A:$T,ROW(),IB_TradePrice_Column)="","",INDEX('IB (Input)'!$A:$T,ROW(),IB_TradePrice_Column))</f>
        <v/>
      </c>
      <c r="M539" s="17" t="str" cm="1">
        <f t="array" ref="M539">IF(INDEX('IB (Input)'!$A:$T,ROW(),IB_Commission_Column)="","",INDEX('IB (Input)'!$A:$T,ROW(),IB_Commission_Column))</f>
        <v/>
      </c>
      <c r="N539" s="17" t="str" cm="1">
        <f t="array" ref="N539">IF(INDEX('IB (Input)'!$A:$T,ROW(),IB_Taxes_Column)="","",INDEX('IB (Input)'!$A:$T,ROW(),IB_Taxes_Column))</f>
        <v/>
      </c>
      <c r="O539" s="17" t="str" cm="1">
        <f t="array" ref="O539">IF(INDEX('IB (Input)'!$A:$T,ROW(),IB_Currency_Column)="","",INDEX('IB (Input)'!$A:$T,ROW(),IB_Currency_Column))</f>
        <v/>
      </c>
      <c r="P539" s="17" t="str" cm="1">
        <f t="array" ref="P539">IF(INDEX('IB (Input)'!$A:$T,ROW(),IB_IB_Commission_Currency)="","",INDEX('IB (Input)'!$A:$T,ROW(),IB_IB_Commission_Currency))</f>
        <v/>
      </c>
      <c r="R539" s="17" t="str" cm="1">
        <f t="array" ref="R539">IFERROR(IF(O539="GBP",1,INDEX('HMRC FX Rate'!F:F,MATCH(LEFT(I539,6)&amp;O539,'HMRC FX Rate'!A:A,0))),"")</f>
        <v/>
      </c>
      <c r="S539" s="17" t="str" cm="1">
        <f t="array" ref="S539">IFERROR(IF(P539="GBP",1,INDEX('HMRC FX Rate'!F:F,MATCH(LEFT(I539,6)&amp;P539,'HMRC FX Rate'!A:A,0))),"")</f>
        <v/>
      </c>
    </row>
    <row r="540" spans="1:19">
      <c r="A540" s="17" t="str">
        <f t="shared" si="63"/>
        <v/>
      </c>
      <c r="B540" s="17" t="str">
        <f t="shared" si="64"/>
        <v/>
      </c>
      <c r="C540" s="17" t="str">
        <f t="shared" si="65"/>
        <v/>
      </c>
      <c r="D540" s="17" t="str">
        <f t="shared" si="66"/>
        <v/>
      </c>
      <c r="E540" s="17" t="str">
        <f t="shared" si="67"/>
        <v/>
      </c>
      <c r="F540" s="17" t="str">
        <f t="shared" si="68"/>
        <v/>
      </c>
      <c r="G540" s="17" t="str">
        <f t="shared" si="69"/>
        <v/>
      </c>
      <c r="I540" s="17" t="str" cm="1">
        <f t="array" ref="I540">IF(INDEX('IB (Input)'!$A:$T,ROW(),IB_TradeDate_Column)="","",INDEX('IB (Input)'!$A:$T,ROW(),IB_TradeDate_Column))</f>
        <v/>
      </c>
      <c r="J540" s="17" t="str" cm="1">
        <f t="array" ref="J540">IF(INDEX('IB (Input)'!$A:$T,ROW(),IB_Symbol_Column)="","",INDEX('IB (Input)'!$A:$T,ROW(),IB_Symbol_Column))</f>
        <v/>
      </c>
      <c r="K540" s="17" t="str" cm="1">
        <f t="array" ref="K540">IF(INDEX('IB (Input)'!$A:$T,ROW(),IB_Quantity_Column)="","",INDEX('IB (Input)'!$A:$T,ROW(),IB_Quantity_Column))</f>
        <v/>
      </c>
      <c r="L540" s="17" t="str" cm="1">
        <f t="array" ref="L540">IF(INDEX('IB (Input)'!$A:$T,ROW(),IB_TradePrice_Column)="","",INDEX('IB (Input)'!$A:$T,ROW(),IB_TradePrice_Column))</f>
        <v/>
      </c>
      <c r="M540" s="17" t="str" cm="1">
        <f t="array" ref="M540">IF(INDEX('IB (Input)'!$A:$T,ROW(),IB_Commission_Column)="","",INDEX('IB (Input)'!$A:$T,ROW(),IB_Commission_Column))</f>
        <v/>
      </c>
      <c r="N540" s="17" t="str" cm="1">
        <f t="array" ref="N540">IF(INDEX('IB (Input)'!$A:$T,ROW(),IB_Taxes_Column)="","",INDEX('IB (Input)'!$A:$T,ROW(),IB_Taxes_Column))</f>
        <v/>
      </c>
      <c r="O540" s="17" t="str" cm="1">
        <f t="array" ref="O540">IF(INDEX('IB (Input)'!$A:$T,ROW(),IB_Currency_Column)="","",INDEX('IB (Input)'!$A:$T,ROW(),IB_Currency_Column))</f>
        <v/>
      </c>
      <c r="P540" s="17" t="str" cm="1">
        <f t="array" ref="P540">IF(INDEX('IB (Input)'!$A:$T,ROW(),IB_IB_Commission_Currency)="","",INDEX('IB (Input)'!$A:$T,ROW(),IB_IB_Commission_Currency))</f>
        <v/>
      </c>
      <c r="R540" s="17" t="str" cm="1">
        <f t="array" ref="R540">IFERROR(IF(O540="GBP",1,INDEX('HMRC FX Rate'!F:F,MATCH(LEFT(I540,6)&amp;O540,'HMRC FX Rate'!A:A,0))),"")</f>
        <v/>
      </c>
      <c r="S540" s="17" t="str" cm="1">
        <f t="array" ref="S540">IFERROR(IF(P540="GBP",1,INDEX('HMRC FX Rate'!F:F,MATCH(LEFT(I540,6)&amp;P540,'HMRC FX Rate'!A:A,0))),"")</f>
        <v/>
      </c>
    </row>
    <row r="541" spans="1:19">
      <c r="A541" s="17" t="str">
        <f t="shared" si="63"/>
        <v/>
      </c>
      <c r="B541" s="17" t="str">
        <f t="shared" si="64"/>
        <v/>
      </c>
      <c r="C541" s="17" t="str">
        <f t="shared" si="65"/>
        <v/>
      </c>
      <c r="D541" s="17" t="str">
        <f t="shared" si="66"/>
        <v/>
      </c>
      <c r="E541" s="17" t="str">
        <f t="shared" si="67"/>
        <v/>
      </c>
      <c r="F541" s="17" t="str">
        <f t="shared" si="68"/>
        <v/>
      </c>
      <c r="G541" s="17" t="str">
        <f t="shared" si="69"/>
        <v/>
      </c>
      <c r="I541" s="17" t="str" cm="1">
        <f t="array" ref="I541">IF(INDEX('IB (Input)'!$A:$T,ROW(),IB_TradeDate_Column)="","",INDEX('IB (Input)'!$A:$T,ROW(),IB_TradeDate_Column))</f>
        <v/>
      </c>
      <c r="J541" s="17" t="str" cm="1">
        <f t="array" ref="J541">IF(INDEX('IB (Input)'!$A:$T,ROW(),IB_Symbol_Column)="","",INDEX('IB (Input)'!$A:$T,ROW(),IB_Symbol_Column))</f>
        <v/>
      </c>
      <c r="K541" s="17" t="str" cm="1">
        <f t="array" ref="K541">IF(INDEX('IB (Input)'!$A:$T,ROW(),IB_Quantity_Column)="","",INDEX('IB (Input)'!$A:$T,ROW(),IB_Quantity_Column))</f>
        <v/>
      </c>
      <c r="L541" s="17" t="str" cm="1">
        <f t="array" ref="L541">IF(INDEX('IB (Input)'!$A:$T,ROW(),IB_TradePrice_Column)="","",INDEX('IB (Input)'!$A:$T,ROW(),IB_TradePrice_Column))</f>
        <v/>
      </c>
      <c r="M541" s="17" t="str" cm="1">
        <f t="array" ref="M541">IF(INDEX('IB (Input)'!$A:$T,ROW(),IB_Commission_Column)="","",INDEX('IB (Input)'!$A:$T,ROW(),IB_Commission_Column))</f>
        <v/>
      </c>
      <c r="N541" s="17" t="str" cm="1">
        <f t="array" ref="N541">IF(INDEX('IB (Input)'!$A:$T,ROW(),IB_Taxes_Column)="","",INDEX('IB (Input)'!$A:$T,ROW(),IB_Taxes_Column))</f>
        <v/>
      </c>
      <c r="O541" s="17" t="str" cm="1">
        <f t="array" ref="O541">IF(INDEX('IB (Input)'!$A:$T,ROW(),IB_Currency_Column)="","",INDEX('IB (Input)'!$A:$T,ROW(),IB_Currency_Column))</f>
        <v/>
      </c>
      <c r="P541" s="17" t="str" cm="1">
        <f t="array" ref="P541">IF(INDEX('IB (Input)'!$A:$T,ROW(),IB_IB_Commission_Currency)="","",INDEX('IB (Input)'!$A:$T,ROW(),IB_IB_Commission_Currency))</f>
        <v/>
      </c>
      <c r="R541" s="17" t="str" cm="1">
        <f t="array" ref="R541">IFERROR(IF(O541="GBP",1,INDEX('HMRC FX Rate'!F:F,MATCH(LEFT(I541,6)&amp;O541,'HMRC FX Rate'!A:A,0))),"")</f>
        <v/>
      </c>
      <c r="S541" s="17" t="str" cm="1">
        <f t="array" ref="S541">IFERROR(IF(P541="GBP",1,INDEX('HMRC FX Rate'!F:F,MATCH(LEFT(I541,6)&amp;P541,'HMRC FX Rate'!A:A,0))),"")</f>
        <v/>
      </c>
    </row>
    <row r="542" spans="1:19">
      <c r="A542" s="17" t="str">
        <f t="shared" si="63"/>
        <v/>
      </c>
      <c r="B542" s="17" t="str">
        <f t="shared" si="64"/>
        <v/>
      </c>
      <c r="C542" s="17" t="str">
        <f t="shared" si="65"/>
        <v/>
      </c>
      <c r="D542" s="17" t="str">
        <f t="shared" si="66"/>
        <v/>
      </c>
      <c r="E542" s="17" t="str">
        <f t="shared" si="67"/>
        <v/>
      </c>
      <c r="F542" s="17" t="str">
        <f t="shared" si="68"/>
        <v/>
      </c>
      <c r="G542" s="17" t="str">
        <f t="shared" si="69"/>
        <v/>
      </c>
      <c r="I542" s="17" t="str" cm="1">
        <f t="array" ref="I542">IF(INDEX('IB (Input)'!$A:$T,ROW(),IB_TradeDate_Column)="","",INDEX('IB (Input)'!$A:$T,ROW(),IB_TradeDate_Column))</f>
        <v/>
      </c>
      <c r="J542" s="17" t="str" cm="1">
        <f t="array" ref="J542">IF(INDEX('IB (Input)'!$A:$T,ROW(),IB_Symbol_Column)="","",INDEX('IB (Input)'!$A:$T,ROW(),IB_Symbol_Column))</f>
        <v/>
      </c>
      <c r="K542" s="17" t="str" cm="1">
        <f t="array" ref="K542">IF(INDEX('IB (Input)'!$A:$T,ROW(),IB_Quantity_Column)="","",INDEX('IB (Input)'!$A:$T,ROW(),IB_Quantity_Column))</f>
        <v/>
      </c>
      <c r="L542" s="17" t="str" cm="1">
        <f t="array" ref="L542">IF(INDEX('IB (Input)'!$A:$T,ROW(),IB_TradePrice_Column)="","",INDEX('IB (Input)'!$A:$T,ROW(),IB_TradePrice_Column))</f>
        <v/>
      </c>
      <c r="M542" s="17" t="str" cm="1">
        <f t="array" ref="M542">IF(INDEX('IB (Input)'!$A:$T,ROW(),IB_Commission_Column)="","",INDEX('IB (Input)'!$A:$T,ROW(),IB_Commission_Column))</f>
        <v/>
      </c>
      <c r="N542" s="17" t="str" cm="1">
        <f t="array" ref="N542">IF(INDEX('IB (Input)'!$A:$T,ROW(),IB_Taxes_Column)="","",INDEX('IB (Input)'!$A:$T,ROW(),IB_Taxes_Column))</f>
        <v/>
      </c>
      <c r="O542" s="17" t="str" cm="1">
        <f t="array" ref="O542">IF(INDEX('IB (Input)'!$A:$T,ROW(),IB_Currency_Column)="","",INDEX('IB (Input)'!$A:$T,ROW(),IB_Currency_Column))</f>
        <v/>
      </c>
      <c r="P542" s="17" t="str" cm="1">
        <f t="array" ref="P542">IF(INDEX('IB (Input)'!$A:$T,ROW(),IB_IB_Commission_Currency)="","",INDEX('IB (Input)'!$A:$T,ROW(),IB_IB_Commission_Currency))</f>
        <v/>
      </c>
      <c r="R542" s="17" t="str" cm="1">
        <f t="array" ref="R542">IFERROR(IF(O542="GBP",1,INDEX('HMRC FX Rate'!F:F,MATCH(LEFT(I542,6)&amp;O542,'HMRC FX Rate'!A:A,0))),"")</f>
        <v/>
      </c>
      <c r="S542" s="17" t="str" cm="1">
        <f t="array" ref="S542">IFERROR(IF(P542="GBP",1,INDEX('HMRC FX Rate'!F:F,MATCH(LEFT(I542,6)&amp;P542,'HMRC FX Rate'!A:A,0))),"")</f>
        <v/>
      </c>
    </row>
    <row r="543" spans="1:19">
      <c r="A543" s="17" t="str">
        <f t="shared" si="63"/>
        <v/>
      </c>
      <c r="B543" s="17" t="str">
        <f t="shared" si="64"/>
        <v/>
      </c>
      <c r="C543" s="17" t="str">
        <f t="shared" si="65"/>
        <v/>
      </c>
      <c r="D543" s="17" t="str">
        <f t="shared" si="66"/>
        <v/>
      </c>
      <c r="E543" s="17" t="str">
        <f t="shared" si="67"/>
        <v/>
      </c>
      <c r="F543" s="17" t="str">
        <f t="shared" si="68"/>
        <v/>
      </c>
      <c r="G543" s="17" t="str">
        <f t="shared" si="69"/>
        <v/>
      </c>
      <c r="I543" s="17" t="str" cm="1">
        <f t="array" ref="I543">IF(INDEX('IB (Input)'!$A:$T,ROW(),IB_TradeDate_Column)="","",INDEX('IB (Input)'!$A:$T,ROW(),IB_TradeDate_Column))</f>
        <v/>
      </c>
      <c r="J543" s="17" t="str" cm="1">
        <f t="array" ref="J543">IF(INDEX('IB (Input)'!$A:$T,ROW(),IB_Symbol_Column)="","",INDEX('IB (Input)'!$A:$T,ROW(),IB_Symbol_Column))</f>
        <v/>
      </c>
      <c r="K543" s="17" t="str" cm="1">
        <f t="array" ref="K543">IF(INDEX('IB (Input)'!$A:$T,ROW(),IB_Quantity_Column)="","",INDEX('IB (Input)'!$A:$T,ROW(),IB_Quantity_Column))</f>
        <v/>
      </c>
      <c r="L543" s="17" t="str" cm="1">
        <f t="array" ref="L543">IF(INDEX('IB (Input)'!$A:$T,ROW(),IB_TradePrice_Column)="","",INDEX('IB (Input)'!$A:$T,ROW(),IB_TradePrice_Column))</f>
        <v/>
      </c>
      <c r="M543" s="17" t="str" cm="1">
        <f t="array" ref="M543">IF(INDEX('IB (Input)'!$A:$T,ROW(),IB_Commission_Column)="","",INDEX('IB (Input)'!$A:$T,ROW(),IB_Commission_Column))</f>
        <v/>
      </c>
      <c r="N543" s="17" t="str" cm="1">
        <f t="array" ref="N543">IF(INDEX('IB (Input)'!$A:$T,ROW(),IB_Taxes_Column)="","",INDEX('IB (Input)'!$A:$T,ROW(),IB_Taxes_Column))</f>
        <v/>
      </c>
      <c r="O543" s="17" t="str" cm="1">
        <f t="array" ref="O543">IF(INDEX('IB (Input)'!$A:$T,ROW(),IB_Currency_Column)="","",INDEX('IB (Input)'!$A:$T,ROW(),IB_Currency_Column))</f>
        <v/>
      </c>
      <c r="P543" s="17" t="str" cm="1">
        <f t="array" ref="P543">IF(INDEX('IB (Input)'!$A:$T,ROW(),IB_IB_Commission_Currency)="","",INDEX('IB (Input)'!$A:$T,ROW(),IB_IB_Commission_Currency))</f>
        <v/>
      </c>
      <c r="R543" s="17" t="str" cm="1">
        <f t="array" ref="R543">IFERROR(IF(O543="GBP",1,INDEX('HMRC FX Rate'!F:F,MATCH(LEFT(I543,6)&amp;O543,'HMRC FX Rate'!A:A,0))),"")</f>
        <v/>
      </c>
      <c r="S543" s="17" t="str" cm="1">
        <f t="array" ref="S543">IFERROR(IF(P543="GBP",1,INDEX('HMRC FX Rate'!F:F,MATCH(LEFT(I543,6)&amp;P543,'HMRC FX Rate'!A:A,0))),"")</f>
        <v/>
      </c>
    </row>
    <row r="544" spans="1:19">
      <c r="A544" s="17" t="str">
        <f t="shared" si="63"/>
        <v/>
      </c>
      <c r="B544" s="17" t="str">
        <f t="shared" si="64"/>
        <v/>
      </c>
      <c r="C544" s="17" t="str">
        <f t="shared" si="65"/>
        <v/>
      </c>
      <c r="D544" s="17" t="str">
        <f t="shared" si="66"/>
        <v/>
      </c>
      <c r="E544" s="17" t="str">
        <f t="shared" si="67"/>
        <v/>
      </c>
      <c r="F544" s="17" t="str">
        <f t="shared" si="68"/>
        <v/>
      </c>
      <c r="G544" s="17" t="str">
        <f t="shared" si="69"/>
        <v/>
      </c>
      <c r="I544" s="17" t="str" cm="1">
        <f t="array" ref="I544">IF(INDEX('IB (Input)'!$A:$T,ROW(),IB_TradeDate_Column)="","",INDEX('IB (Input)'!$A:$T,ROW(),IB_TradeDate_Column))</f>
        <v/>
      </c>
      <c r="J544" s="17" t="str" cm="1">
        <f t="array" ref="J544">IF(INDEX('IB (Input)'!$A:$T,ROW(),IB_Symbol_Column)="","",INDEX('IB (Input)'!$A:$T,ROW(),IB_Symbol_Column))</f>
        <v/>
      </c>
      <c r="K544" s="17" t="str" cm="1">
        <f t="array" ref="K544">IF(INDEX('IB (Input)'!$A:$T,ROW(),IB_Quantity_Column)="","",INDEX('IB (Input)'!$A:$T,ROW(),IB_Quantity_Column))</f>
        <v/>
      </c>
      <c r="L544" s="17" t="str" cm="1">
        <f t="array" ref="L544">IF(INDEX('IB (Input)'!$A:$T,ROW(),IB_TradePrice_Column)="","",INDEX('IB (Input)'!$A:$T,ROW(),IB_TradePrice_Column))</f>
        <v/>
      </c>
      <c r="M544" s="17" t="str" cm="1">
        <f t="array" ref="M544">IF(INDEX('IB (Input)'!$A:$T,ROW(),IB_Commission_Column)="","",INDEX('IB (Input)'!$A:$T,ROW(),IB_Commission_Column))</f>
        <v/>
      </c>
      <c r="N544" s="17" t="str" cm="1">
        <f t="array" ref="N544">IF(INDEX('IB (Input)'!$A:$T,ROW(),IB_Taxes_Column)="","",INDEX('IB (Input)'!$A:$T,ROW(),IB_Taxes_Column))</f>
        <v/>
      </c>
      <c r="O544" s="17" t="str" cm="1">
        <f t="array" ref="O544">IF(INDEX('IB (Input)'!$A:$T,ROW(),IB_Currency_Column)="","",INDEX('IB (Input)'!$A:$T,ROW(),IB_Currency_Column))</f>
        <v/>
      </c>
      <c r="P544" s="17" t="str" cm="1">
        <f t="array" ref="P544">IF(INDEX('IB (Input)'!$A:$T,ROW(),IB_IB_Commission_Currency)="","",INDEX('IB (Input)'!$A:$T,ROW(),IB_IB_Commission_Currency))</f>
        <v/>
      </c>
      <c r="R544" s="17" t="str" cm="1">
        <f t="array" ref="R544">IFERROR(IF(O544="GBP",1,INDEX('HMRC FX Rate'!F:F,MATCH(LEFT(I544,6)&amp;O544,'HMRC FX Rate'!A:A,0))),"")</f>
        <v/>
      </c>
      <c r="S544" s="17" t="str" cm="1">
        <f t="array" ref="S544">IFERROR(IF(P544="GBP",1,INDEX('HMRC FX Rate'!F:F,MATCH(LEFT(I544,6)&amp;P544,'HMRC FX Rate'!A:A,0))),"")</f>
        <v/>
      </c>
    </row>
    <row r="545" spans="1:19">
      <c r="A545" s="17" t="str">
        <f t="shared" si="63"/>
        <v/>
      </c>
      <c r="B545" s="17" t="str">
        <f t="shared" si="64"/>
        <v/>
      </c>
      <c r="C545" s="17" t="str">
        <f t="shared" si="65"/>
        <v/>
      </c>
      <c r="D545" s="17" t="str">
        <f t="shared" si="66"/>
        <v/>
      </c>
      <c r="E545" s="17" t="str">
        <f t="shared" si="67"/>
        <v/>
      </c>
      <c r="F545" s="17" t="str">
        <f t="shared" si="68"/>
        <v/>
      </c>
      <c r="G545" s="17" t="str">
        <f t="shared" si="69"/>
        <v/>
      </c>
      <c r="I545" s="17" t="str" cm="1">
        <f t="array" ref="I545">IF(INDEX('IB (Input)'!$A:$T,ROW(),IB_TradeDate_Column)="","",INDEX('IB (Input)'!$A:$T,ROW(),IB_TradeDate_Column))</f>
        <v/>
      </c>
      <c r="J545" s="17" t="str" cm="1">
        <f t="array" ref="J545">IF(INDEX('IB (Input)'!$A:$T,ROW(),IB_Symbol_Column)="","",INDEX('IB (Input)'!$A:$T,ROW(),IB_Symbol_Column))</f>
        <v/>
      </c>
      <c r="K545" s="17" t="str" cm="1">
        <f t="array" ref="K545">IF(INDEX('IB (Input)'!$A:$T,ROW(),IB_Quantity_Column)="","",INDEX('IB (Input)'!$A:$T,ROW(),IB_Quantity_Column))</f>
        <v/>
      </c>
      <c r="L545" s="17" t="str" cm="1">
        <f t="array" ref="L545">IF(INDEX('IB (Input)'!$A:$T,ROW(),IB_TradePrice_Column)="","",INDEX('IB (Input)'!$A:$T,ROW(),IB_TradePrice_Column))</f>
        <v/>
      </c>
      <c r="M545" s="17" t="str" cm="1">
        <f t="array" ref="M545">IF(INDEX('IB (Input)'!$A:$T,ROW(),IB_Commission_Column)="","",INDEX('IB (Input)'!$A:$T,ROW(),IB_Commission_Column))</f>
        <v/>
      </c>
      <c r="N545" s="17" t="str" cm="1">
        <f t="array" ref="N545">IF(INDEX('IB (Input)'!$A:$T,ROW(),IB_Taxes_Column)="","",INDEX('IB (Input)'!$A:$T,ROW(),IB_Taxes_Column))</f>
        <v/>
      </c>
      <c r="O545" s="17" t="str" cm="1">
        <f t="array" ref="O545">IF(INDEX('IB (Input)'!$A:$T,ROW(),IB_Currency_Column)="","",INDEX('IB (Input)'!$A:$T,ROW(),IB_Currency_Column))</f>
        <v/>
      </c>
      <c r="P545" s="17" t="str" cm="1">
        <f t="array" ref="P545">IF(INDEX('IB (Input)'!$A:$T,ROW(),IB_IB_Commission_Currency)="","",INDEX('IB (Input)'!$A:$T,ROW(),IB_IB_Commission_Currency))</f>
        <v/>
      </c>
      <c r="R545" s="17" t="str" cm="1">
        <f t="array" ref="R545">IFERROR(IF(O545="GBP",1,INDEX('HMRC FX Rate'!F:F,MATCH(LEFT(I545,6)&amp;O545,'HMRC FX Rate'!A:A,0))),"")</f>
        <v/>
      </c>
      <c r="S545" s="17" t="str" cm="1">
        <f t="array" ref="S545">IFERROR(IF(P545="GBP",1,INDEX('HMRC FX Rate'!F:F,MATCH(LEFT(I545,6)&amp;P545,'HMRC FX Rate'!A:A,0))),"")</f>
        <v/>
      </c>
    </row>
    <row r="546" spans="1:19">
      <c r="A546" s="17" t="str">
        <f t="shared" si="63"/>
        <v/>
      </c>
      <c r="B546" s="17" t="str">
        <f t="shared" si="64"/>
        <v/>
      </c>
      <c r="C546" s="17" t="str">
        <f t="shared" si="65"/>
        <v/>
      </c>
      <c r="D546" s="17" t="str">
        <f t="shared" si="66"/>
        <v/>
      </c>
      <c r="E546" s="17" t="str">
        <f t="shared" si="67"/>
        <v/>
      </c>
      <c r="F546" s="17" t="str">
        <f t="shared" si="68"/>
        <v/>
      </c>
      <c r="G546" s="17" t="str">
        <f t="shared" si="69"/>
        <v/>
      </c>
      <c r="I546" s="17" t="str" cm="1">
        <f t="array" ref="I546">IF(INDEX('IB (Input)'!$A:$T,ROW(),IB_TradeDate_Column)="","",INDEX('IB (Input)'!$A:$T,ROW(),IB_TradeDate_Column))</f>
        <v/>
      </c>
      <c r="J546" s="17" t="str" cm="1">
        <f t="array" ref="J546">IF(INDEX('IB (Input)'!$A:$T,ROW(),IB_Symbol_Column)="","",INDEX('IB (Input)'!$A:$T,ROW(),IB_Symbol_Column))</f>
        <v/>
      </c>
      <c r="K546" s="17" t="str" cm="1">
        <f t="array" ref="K546">IF(INDEX('IB (Input)'!$A:$T,ROW(),IB_Quantity_Column)="","",INDEX('IB (Input)'!$A:$T,ROW(),IB_Quantity_Column))</f>
        <v/>
      </c>
      <c r="L546" s="17" t="str" cm="1">
        <f t="array" ref="L546">IF(INDEX('IB (Input)'!$A:$T,ROW(),IB_TradePrice_Column)="","",INDEX('IB (Input)'!$A:$T,ROW(),IB_TradePrice_Column))</f>
        <v/>
      </c>
      <c r="M546" s="17" t="str" cm="1">
        <f t="array" ref="M546">IF(INDEX('IB (Input)'!$A:$T,ROW(),IB_Commission_Column)="","",INDEX('IB (Input)'!$A:$T,ROW(),IB_Commission_Column))</f>
        <v/>
      </c>
      <c r="N546" s="17" t="str" cm="1">
        <f t="array" ref="N546">IF(INDEX('IB (Input)'!$A:$T,ROW(),IB_Taxes_Column)="","",INDEX('IB (Input)'!$A:$T,ROW(),IB_Taxes_Column))</f>
        <v/>
      </c>
      <c r="O546" s="17" t="str" cm="1">
        <f t="array" ref="O546">IF(INDEX('IB (Input)'!$A:$T,ROW(),IB_Currency_Column)="","",INDEX('IB (Input)'!$A:$T,ROW(),IB_Currency_Column))</f>
        <v/>
      </c>
      <c r="P546" s="17" t="str" cm="1">
        <f t="array" ref="P546">IF(INDEX('IB (Input)'!$A:$T,ROW(),IB_IB_Commission_Currency)="","",INDEX('IB (Input)'!$A:$T,ROW(),IB_IB_Commission_Currency))</f>
        <v/>
      </c>
      <c r="R546" s="17" t="str" cm="1">
        <f t="array" ref="R546">IFERROR(IF(O546="GBP",1,INDEX('HMRC FX Rate'!F:F,MATCH(LEFT(I546,6)&amp;O546,'HMRC FX Rate'!A:A,0))),"")</f>
        <v/>
      </c>
      <c r="S546" s="17" t="str" cm="1">
        <f t="array" ref="S546">IFERROR(IF(P546="GBP",1,INDEX('HMRC FX Rate'!F:F,MATCH(LEFT(I546,6)&amp;P546,'HMRC FX Rate'!A:A,0))),"")</f>
        <v/>
      </c>
    </row>
    <row r="547" spans="1:19">
      <c r="A547" s="17" t="str">
        <f t="shared" si="63"/>
        <v/>
      </c>
      <c r="B547" s="17" t="str">
        <f t="shared" si="64"/>
        <v/>
      </c>
      <c r="C547" s="17" t="str">
        <f t="shared" si="65"/>
        <v/>
      </c>
      <c r="D547" s="17" t="str">
        <f t="shared" si="66"/>
        <v/>
      </c>
      <c r="E547" s="17" t="str">
        <f t="shared" si="67"/>
        <v/>
      </c>
      <c r="F547" s="17" t="str">
        <f t="shared" si="68"/>
        <v/>
      </c>
      <c r="G547" s="17" t="str">
        <f t="shared" si="69"/>
        <v/>
      </c>
      <c r="I547" s="17" t="str" cm="1">
        <f t="array" ref="I547">IF(INDEX('IB (Input)'!$A:$T,ROW(),IB_TradeDate_Column)="","",INDEX('IB (Input)'!$A:$T,ROW(),IB_TradeDate_Column))</f>
        <v/>
      </c>
      <c r="J547" s="17" t="str" cm="1">
        <f t="array" ref="J547">IF(INDEX('IB (Input)'!$A:$T,ROW(),IB_Symbol_Column)="","",INDEX('IB (Input)'!$A:$T,ROW(),IB_Symbol_Column))</f>
        <v/>
      </c>
      <c r="K547" s="17" t="str" cm="1">
        <f t="array" ref="K547">IF(INDEX('IB (Input)'!$A:$T,ROW(),IB_Quantity_Column)="","",INDEX('IB (Input)'!$A:$T,ROW(),IB_Quantity_Column))</f>
        <v/>
      </c>
      <c r="L547" s="17" t="str" cm="1">
        <f t="array" ref="L547">IF(INDEX('IB (Input)'!$A:$T,ROW(),IB_TradePrice_Column)="","",INDEX('IB (Input)'!$A:$T,ROW(),IB_TradePrice_Column))</f>
        <v/>
      </c>
      <c r="M547" s="17" t="str" cm="1">
        <f t="array" ref="M547">IF(INDEX('IB (Input)'!$A:$T,ROW(),IB_Commission_Column)="","",INDEX('IB (Input)'!$A:$T,ROW(),IB_Commission_Column))</f>
        <v/>
      </c>
      <c r="N547" s="17" t="str" cm="1">
        <f t="array" ref="N547">IF(INDEX('IB (Input)'!$A:$T,ROW(),IB_Taxes_Column)="","",INDEX('IB (Input)'!$A:$T,ROW(),IB_Taxes_Column))</f>
        <v/>
      </c>
      <c r="O547" s="17" t="str" cm="1">
        <f t="array" ref="O547">IF(INDEX('IB (Input)'!$A:$T,ROW(),IB_Currency_Column)="","",INDEX('IB (Input)'!$A:$T,ROW(),IB_Currency_Column))</f>
        <v/>
      </c>
      <c r="P547" s="17" t="str" cm="1">
        <f t="array" ref="P547">IF(INDEX('IB (Input)'!$A:$T,ROW(),IB_IB_Commission_Currency)="","",INDEX('IB (Input)'!$A:$T,ROW(),IB_IB_Commission_Currency))</f>
        <v/>
      </c>
      <c r="R547" s="17" t="str" cm="1">
        <f t="array" ref="R547">IFERROR(IF(O547="GBP",1,INDEX('HMRC FX Rate'!F:F,MATCH(LEFT(I547,6)&amp;O547,'HMRC FX Rate'!A:A,0))),"")</f>
        <v/>
      </c>
      <c r="S547" s="17" t="str" cm="1">
        <f t="array" ref="S547">IFERROR(IF(P547="GBP",1,INDEX('HMRC FX Rate'!F:F,MATCH(LEFT(I547,6)&amp;P547,'HMRC FX Rate'!A:A,0))),"")</f>
        <v/>
      </c>
    </row>
    <row r="548" spans="1:19">
      <c r="A548" s="17" t="str">
        <f t="shared" si="63"/>
        <v/>
      </c>
      <c r="B548" s="17" t="str">
        <f t="shared" si="64"/>
        <v/>
      </c>
      <c r="C548" s="17" t="str">
        <f t="shared" si="65"/>
        <v/>
      </c>
      <c r="D548" s="17" t="str">
        <f t="shared" si="66"/>
        <v/>
      </c>
      <c r="E548" s="17" t="str">
        <f t="shared" si="67"/>
        <v/>
      </c>
      <c r="F548" s="17" t="str">
        <f t="shared" si="68"/>
        <v/>
      </c>
      <c r="G548" s="17" t="str">
        <f t="shared" si="69"/>
        <v/>
      </c>
      <c r="I548" s="17" t="str" cm="1">
        <f t="array" ref="I548">IF(INDEX('IB (Input)'!$A:$T,ROW(),IB_TradeDate_Column)="","",INDEX('IB (Input)'!$A:$T,ROW(),IB_TradeDate_Column))</f>
        <v/>
      </c>
      <c r="J548" s="17" t="str" cm="1">
        <f t="array" ref="J548">IF(INDEX('IB (Input)'!$A:$T,ROW(),IB_Symbol_Column)="","",INDEX('IB (Input)'!$A:$T,ROW(),IB_Symbol_Column))</f>
        <v/>
      </c>
      <c r="K548" s="17" t="str" cm="1">
        <f t="array" ref="K548">IF(INDEX('IB (Input)'!$A:$T,ROW(),IB_Quantity_Column)="","",INDEX('IB (Input)'!$A:$T,ROW(),IB_Quantity_Column))</f>
        <v/>
      </c>
      <c r="L548" s="17" t="str" cm="1">
        <f t="array" ref="L548">IF(INDEX('IB (Input)'!$A:$T,ROW(),IB_TradePrice_Column)="","",INDEX('IB (Input)'!$A:$T,ROW(),IB_TradePrice_Column))</f>
        <v/>
      </c>
      <c r="M548" s="17" t="str" cm="1">
        <f t="array" ref="M548">IF(INDEX('IB (Input)'!$A:$T,ROW(),IB_Commission_Column)="","",INDEX('IB (Input)'!$A:$T,ROW(),IB_Commission_Column))</f>
        <v/>
      </c>
      <c r="N548" s="17" t="str" cm="1">
        <f t="array" ref="N548">IF(INDEX('IB (Input)'!$A:$T,ROW(),IB_Taxes_Column)="","",INDEX('IB (Input)'!$A:$T,ROW(),IB_Taxes_Column))</f>
        <v/>
      </c>
      <c r="O548" s="17" t="str" cm="1">
        <f t="array" ref="O548">IF(INDEX('IB (Input)'!$A:$T,ROW(),IB_Currency_Column)="","",INDEX('IB (Input)'!$A:$T,ROW(),IB_Currency_Column))</f>
        <v/>
      </c>
      <c r="P548" s="17" t="str" cm="1">
        <f t="array" ref="P548">IF(INDEX('IB (Input)'!$A:$T,ROW(),IB_IB_Commission_Currency)="","",INDEX('IB (Input)'!$A:$T,ROW(),IB_IB_Commission_Currency))</f>
        <v/>
      </c>
      <c r="R548" s="17" t="str" cm="1">
        <f t="array" ref="R548">IFERROR(IF(O548="GBP",1,INDEX('HMRC FX Rate'!F:F,MATCH(LEFT(I548,6)&amp;O548,'HMRC FX Rate'!A:A,0))),"")</f>
        <v/>
      </c>
      <c r="S548" s="17" t="str" cm="1">
        <f t="array" ref="S548">IFERROR(IF(P548="GBP",1,INDEX('HMRC FX Rate'!F:F,MATCH(LEFT(I548,6)&amp;P548,'HMRC FX Rate'!A:A,0))),"")</f>
        <v/>
      </c>
    </row>
    <row r="549" spans="1:19">
      <c r="A549" s="17" t="str">
        <f t="shared" si="63"/>
        <v/>
      </c>
      <c r="B549" s="17" t="str">
        <f t="shared" si="64"/>
        <v/>
      </c>
      <c r="C549" s="17" t="str">
        <f t="shared" si="65"/>
        <v/>
      </c>
      <c r="D549" s="17" t="str">
        <f t="shared" si="66"/>
        <v/>
      </c>
      <c r="E549" s="17" t="str">
        <f t="shared" si="67"/>
        <v/>
      </c>
      <c r="F549" s="17" t="str">
        <f t="shared" si="68"/>
        <v/>
      </c>
      <c r="G549" s="17" t="str">
        <f t="shared" si="69"/>
        <v/>
      </c>
      <c r="I549" s="17" t="str" cm="1">
        <f t="array" ref="I549">IF(INDEX('IB (Input)'!$A:$T,ROW(),IB_TradeDate_Column)="","",INDEX('IB (Input)'!$A:$T,ROW(),IB_TradeDate_Column))</f>
        <v/>
      </c>
      <c r="J549" s="17" t="str" cm="1">
        <f t="array" ref="J549">IF(INDEX('IB (Input)'!$A:$T,ROW(),IB_Symbol_Column)="","",INDEX('IB (Input)'!$A:$T,ROW(),IB_Symbol_Column))</f>
        <v/>
      </c>
      <c r="K549" s="17" t="str" cm="1">
        <f t="array" ref="K549">IF(INDEX('IB (Input)'!$A:$T,ROW(),IB_Quantity_Column)="","",INDEX('IB (Input)'!$A:$T,ROW(),IB_Quantity_Column))</f>
        <v/>
      </c>
      <c r="L549" s="17" t="str" cm="1">
        <f t="array" ref="L549">IF(INDEX('IB (Input)'!$A:$T,ROW(),IB_TradePrice_Column)="","",INDEX('IB (Input)'!$A:$T,ROW(),IB_TradePrice_Column))</f>
        <v/>
      </c>
      <c r="M549" s="17" t="str" cm="1">
        <f t="array" ref="M549">IF(INDEX('IB (Input)'!$A:$T,ROW(),IB_Commission_Column)="","",INDEX('IB (Input)'!$A:$T,ROW(),IB_Commission_Column))</f>
        <v/>
      </c>
      <c r="N549" s="17" t="str" cm="1">
        <f t="array" ref="N549">IF(INDEX('IB (Input)'!$A:$T,ROW(),IB_Taxes_Column)="","",INDEX('IB (Input)'!$A:$T,ROW(),IB_Taxes_Column))</f>
        <v/>
      </c>
      <c r="O549" s="17" t="str" cm="1">
        <f t="array" ref="O549">IF(INDEX('IB (Input)'!$A:$T,ROW(),IB_Currency_Column)="","",INDEX('IB (Input)'!$A:$T,ROW(),IB_Currency_Column))</f>
        <v/>
      </c>
      <c r="P549" s="17" t="str" cm="1">
        <f t="array" ref="P549">IF(INDEX('IB (Input)'!$A:$T,ROW(),IB_IB_Commission_Currency)="","",INDEX('IB (Input)'!$A:$T,ROW(),IB_IB_Commission_Currency))</f>
        <v/>
      </c>
      <c r="R549" s="17" t="str" cm="1">
        <f t="array" ref="R549">IFERROR(IF(O549="GBP",1,INDEX('HMRC FX Rate'!F:F,MATCH(LEFT(I549,6)&amp;O549,'HMRC FX Rate'!A:A,0))),"")</f>
        <v/>
      </c>
      <c r="S549" s="17" t="str" cm="1">
        <f t="array" ref="S549">IFERROR(IF(P549="GBP",1,INDEX('HMRC FX Rate'!F:F,MATCH(LEFT(I549,6)&amp;P549,'HMRC FX Rate'!A:A,0))),"")</f>
        <v/>
      </c>
    </row>
    <row r="550" spans="1:19">
      <c r="A550" s="17" t="str">
        <f t="shared" ref="A550:A613" si="70">IF(K550="","",IF(K550&lt;0,"S","B"))</f>
        <v/>
      </c>
      <c r="B550" s="17" t="str">
        <f t="shared" ref="B550:B613" si="71">IFERROR(TEXT(DATE(LEFT(I550,4),MID(I550,5,2),RIGHT(I550,2)),"DD/MM/YYYY"),"")</f>
        <v/>
      </c>
      <c r="C550" s="17" t="str">
        <f t="shared" ref="C550:C613" si="72">IF(J550="","",J550)</f>
        <v/>
      </c>
      <c r="D550" s="17" t="str">
        <f t="shared" ref="D550:D613" si="73">IF(K550="","",ABS(K550))</f>
        <v/>
      </c>
      <c r="E550" s="17" t="str">
        <f t="shared" ref="E550:E613" si="74">IF(L550="","",L550/R550)</f>
        <v/>
      </c>
      <c r="F550" s="17" t="str">
        <f t="shared" ref="F550:F613" si="75">IFERROR(ABS(M550/S550),"")</f>
        <v/>
      </c>
      <c r="G550" s="17" t="str">
        <f t="shared" ref="G550:G613" si="76">IF(N550="","",ABS(N550/R550))</f>
        <v/>
      </c>
      <c r="I550" s="17" t="str" cm="1">
        <f t="array" ref="I550">IF(INDEX('IB (Input)'!$A:$T,ROW(),IB_TradeDate_Column)="","",INDEX('IB (Input)'!$A:$T,ROW(),IB_TradeDate_Column))</f>
        <v/>
      </c>
      <c r="J550" s="17" t="str" cm="1">
        <f t="array" ref="J550">IF(INDEX('IB (Input)'!$A:$T,ROW(),IB_Symbol_Column)="","",INDEX('IB (Input)'!$A:$T,ROW(),IB_Symbol_Column))</f>
        <v/>
      </c>
      <c r="K550" s="17" t="str" cm="1">
        <f t="array" ref="K550">IF(INDEX('IB (Input)'!$A:$T,ROW(),IB_Quantity_Column)="","",INDEX('IB (Input)'!$A:$T,ROW(),IB_Quantity_Column))</f>
        <v/>
      </c>
      <c r="L550" s="17" t="str" cm="1">
        <f t="array" ref="L550">IF(INDEX('IB (Input)'!$A:$T,ROW(),IB_TradePrice_Column)="","",INDEX('IB (Input)'!$A:$T,ROW(),IB_TradePrice_Column))</f>
        <v/>
      </c>
      <c r="M550" s="17" t="str" cm="1">
        <f t="array" ref="M550">IF(INDEX('IB (Input)'!$A:$T,ROW(),IB_Commission_Column)="","",INDEX('IB (Input)'!$A:$T,ROW(),IB_Commission_Column))</f>
        <v/>
      </c>
      <c r="N550" s="17" t="str" cm="1">
        <f t="array" ref="N550">IF(INDEX('IB (Input)'!$A:$T,ROW(),IB_Taxes_Column)="","",INDEX('IB (Input)'!$A:$T,ROW(),IB_Taxes_Column))</f>
        <v/>
      </c>
      <c r="O550" s="17" t="str" cm="1">
        <f t="array" ref="O550">IF(INDEX('IB (Input)'!$A:$T,ROW(),IB_Currency_Column)="","",INDEX('IB (Input)'!$A:$T,ROW(),IB_Currency_Column))</f>
        <v/>
      </c>
      <c r="P550" s="17" t="str" cm="1">
        <f t="array" ref="P550">IF(INDEX('IB (Input)'!$A:$T,ROW(),IB_IB_Commission_Currency)="","",INDEX('IB (Input)'!$A:$T,ROW(),IB_IB_Commission_Currency))</f>
        <v/>
      </c>
      <c r="R550" s="17" t="str" cm="1">
        <f t="array" ref="R550">IFERROR(IF(O550="GBP",1,INDEX('HMRC FX Rate'!F:F,MATCH(LEFT(I550,6)&amp;O550,'HMRC FX Rate'!A:A,0))),"")</f>
        <v/>
      </c>
      <c r="S550" s="17" t="str" cm="1">
        <f t="array" ref="S550">IFERROR(IF(P550="GBP",1,INDEX('HMRC FX Rate'!F:F,MATCH(LEFT(I550,6)&amp;P550,'HMRC FX Rate'!A:A,0))),"")</f>
        <v/>
      </c>
    </row>
    <row r="551" spans="1:19">
      <c r="A551" s="17" t="str">
        <f t="shared" si="70"/>
        <v/>
      </c>
      <c r="B551" s="17" t="str">
        <f t="shared" si="71"/>
        <v/>
      </c>
      <c r="C551" s="17" t="str">
        <f t="shared" si="72"/>
        <v/>
      </c>
      <c r="D551" s="17" t="str">
        <f t="shared" si="73"/>
        <v/>
      </c>
      <c r="E551" s="17" t="str">
        <f t="shared" si="74"/>
        <v/>
      </c>
      <c r="F551" s="17" t="str">
        <f t="shared" si="75"/>
        <v/>
      </c>
      <c r="G551" s="17" t="str">
        <f t="shared" si="76"/>
        <v/>
      </c>
      <c r="I551" s="17" t="str" cm="1">
        <f t="array" ref="I551">IF(INDEX('IB (Input)'!$A:$T,ROW(),IB_TradeDate_Column)="","",INDEX('IB (Input)'!$A:$T,ROW(),IB_TradeDate_Column))</f>
        <v/>
      </c>
      <c r="J551" s="17" t="str" cm="1">
        <f t="array" ref="J551">IF(INDEX('IB (Input)'!$A:$T,ROW(),IB_Symbol_Column)="","",INDEX('IB (Input)'!$A:$T,ROW(),IB_Symbol_Column))</f>
        <v/>
      </c>
      <c r="K551" s="17" t="str" cm="1">
        <f t="array" ref="K551">IF(INDEX('IB (Input)'!$A:$T,ROW(),IB_Quantity_Column)="","",INDEX('IB (Input)'!$A:$T,ROW(),IB_Quantity_Column))</f>
        <v/>
      </c>
      <c r="L551" s="17" t="str" cm="1">
        <f t="array" ref="L551">IF(INDEX('IB (Input)'!$A:$T,ROW(),IB_TradePrice_Column)="","",INDEX('IB (Input)'!$A:$T,ROW(),IB_TradePrice_Column))</f>
        <v/>
      </c>
      <c r="M551" s="17" t="str" cm="1">
        <f t="array" ref="M551">IF(INDEX('IB (Input)'!$A:$T,ROW(),IB_Commission_Column)="","",INDEX('IB (Input)'!$A:$T,ROW(),IB_Commission_Column))</f>
        <v/>
      </c>
      <c r="N551" s="17" t="str" cm="1">
        <f t="array" ref="N551">IF(INDEX('IB (Input)'!$A:$T,ROW(),IB_Taxes_Column)="","",INDEX('IB (Input)'!$A:$T,ROW(),IB_Taxes_Column))</f>
        <v/>
      </c>
      <c r="O551" s="17" t="str" cm="1">
        <f t="array" ref="O551">IF(INDEX('IB (Input)'!$A:$T,ROW(),IB_Currency_Column)="","",INDEX('IB (Input)'!$A:$T,ROW(),IB_Currency_Column))</f>
        <v/>
      </c>
      <c r="P551" s="17" t="str" cm="1">
        <f t="array" ref="P551">IF(INDEX('IB (Input)'!$A:$T,ROW(),IB_IB_Commission_Currency)="","",INDEX('IB (Input)'!$A:$T,ROW(),IB_IB_Commission_Currency))</f>
        <v/>
      </c>
      <c r="R551" s="17" t="str" cm="1">
        <f t="array" ref="R551">IFERROR(IF(O551="GBP",1,INDEX('HMRC FX Rate'!F:F,MATCH(LEFT(I551,6)&amp;O551,'HMRC FX Rate'!A:A,0))),"")</f>
        <v/>
      </c>
      <c r="S551" s="17" t="str" cm="1">
        <f t="array" ref="S551">IFERROR(IF(P551="GBP",1,INDEX('HMRC FX Rate'!F:F,MATCH(LEFT(I551,6)&amp;P551,'HMRC FX Rate'!A:A,0))),"")</f>
        <v/>
      </c>
    </row>
    <row r="552" spans="1:19">
      <c r="A552" s="17" t="str">
        <f t="shared" si="70"/>
        <v/>
      </c>
      <c r="B552" s="17" t="str">
        <f t="shared" si="71"/>
        <v/>
      </c>
      <c r="C552" s="17" t="str">
        <f t="shared" si="72"/>
        <v/>
      </c>
      <c r="D552" s="17" t="str">
        <f t="shared" si="73"/>
        <v/>
      </c>
      <c r="E552" s="17" t="str">
        <f t="shared" si="74"/>
        <v/>
      </c>
      <c r="F552" s="17" t="str">
        <f t="shared" si="75"/>
        <v/>
      </c>
      <c r="G552" s="17" t="str">
        <f t="shared" si="76"/>
        <v/>
      </c>
      <c r="I552" s="17" t="str" cm="1">
        <f t="array" ref="I552">IF(INDEX('IB (Input)'!$A:$T,ROW(),IB_TradeDate_Column)="","",INDEX('IB (Input)'!$A:$T,ROW(),IB_TradeDate_Column))</f>
        <v/>
      </c>
      <c r="J552" s="17" t="str" cm="1">
        <f t="array" ref="J552">IF(INDEX('IB (Input)'!$A:$T,ROW(),IB_Symbol_Column)="","",INDEX('IB (Input)'!$A:$T,ROW(),IB_Symbol_Column))</f>
        <v/>
      </c>
      <c r="K552" s="17" t="str" cm="1">
        <f t="array" ref="K552">IF(INDEX('IB (Input)'!$A:$T,ROW(),IB_Quantity_Column)="","",INDEX('IB (Input)'!$A:$T,ROW(),IB_Quantity_Column))</f>
        <v/>
      </c>
      <c r="L552" s="17" t="str" cm="1">
        <f t="array" ref="L552">IF(INDEX('IB (Input)'!$A:$T,ROW(),IB_TradePrice_Column)="","",INDEX('IB (Input)'!$A:$T,ROW(),IB_TradePrice_Column))</f>
        <v/>
      </c>
      <c r="M552" s="17" t="str" cm="1">
        <f t="array" ref="M552">IF(INDEX('IB (Input)'!$A:$T,ROW(),IB_Commission_Column)="","",INDEX('IB (Input)'!$A:$T,ROW(),IB_Commission_Column))</f>
        <v/>
      </c>
      <c r="N552" s="17" t="str" cm="1">
        <f t="array" ref="N552">IF(INDEX('IB (Input)'!$A:$T,ROW(),IB_Taxes_Column)="","",INDEX('IB (Input)'!$A:$T,ROW(),IB_Taxes_Column))</f>
        <v/>
      </c>
      <c r="O552" s="17" t="str" cm="1">
        <f t="array" ref="O552">IF(INDEX('IB (Input)'!$A:$T,ROW(),IB_Currency_Column)="","",INDEX('IB (Input)'!$A:$T,ROW(),IB_Currency_Column))</f>
        <v/>
      </c>
      <c r="P552" s="17" t="str" cm="1">
        <f t="array" ref="P552">IF(INDEX('IB (Input)'!$A:$T,ROW(),IB_IB_Commission_Currency)="","",INDEX('IB (Input)'!$A:$T,ROW(),IB_IB_Commission_Currency))</f>
        <v/>
      </c>
      <c r="R552" s="17" t="str" cm="1">
        <f t="array" ref="R552">IFERROR(IF(O552="GBP",1,INDEX('HMRC FX Rate'!F:F,MATCH(LEFT(I552,6)&amp;O552,'HMRC FX Rate'!A:A,0))),"")</f>
        <v/>
      </c>
      <c r="S552" s="17" t="str" cm="1">
        <f t="array" ref="S552">IFERROR(IF(P552="GBP",1,INDEX('HMRC FX Rate'!F:F,MATCH(LEFT(I552,6)&amp;P552,'HMRC FX Rate'!A:A,0))),"")</f>
        <v/>
      </c>
    </row>
    <row r="553" spans="1:19">
      <c r="A553" s="17" t="str">
        <f t="shared" si="70"/>
        <v/>
      </c>
      <c r="B553" s="17" t="str">
        <f t="shared" si="71"/>
        <v/>
      </c>
      <c r="C553" s="17" t="str">
        <f t="shared" si="72"/>
        <v/>
      </c>
      <c r="D553" s="17" t="str">
        <f t="shared" si="73"/>
        <v/>
      </c>
      <c r="E553" s="17" t="str">
        <f t="shared" si="74"/>
        <v/>
      </c>
      <c r="F553" s="17" t="str">
        <f t="shared" si="75"/>
        <v/>
      </c>
      <c r="G553" s="17" t="str">
        <f t="shared" si="76"/>
        <v/>
      </c>
      <c r="I553" s="17" t="str" cm="1">
        <f t="array" ref="I553">IF(INDEX('IB (Input)'!$A:$T,ROW(),IB_TradeDate_Column)="","",INDEX('IB (Input)'!$A:$T,ROW(),IB_TradeDate_Column))</f>
        <v/>
      </c>
      <c r="J553" s="17" t="str" cm="1">
        <f t="array" ref="J553">IF(INDEX('IB (Input)'!$A:$T,ROW(),IB_Symbol_Column)="","",INDEX('IB (Input)'!$A:$T,ROW(),IB_Symbol_Column))</f>
        <v/>
      </c>
      <c r="K553" s="17" t="str" cm="1">
        <f t="array" ref="K553">IF(INDEX('IB (Input)'!$A:$T,ROW(),IB_Quantity_Column)="","",INDEX('IB (Input)'!$A:$T,ROW(),IB_Quantity_Column))</f>
        <v/>
      </c>
      <c r="L553" s="17" t="str" cm="1">
        <f t="array" ref="L553">IF(INDEX('IB (Input)'!$A:$T,ROW(),IB_TradePrice_Column)="","",INDEX('IB (Input)'!$A:$T,ROW(),IB_TradePrice_Column))</f>
        <v/>
      </c>
      <c r="M553" s="17" t="str" cm="1">
        <f t="array" ref="M553">IF(INDEX('IB (Input)'!$A:$T,ROW(),IB_Commission_Column)="","",INDEX('IB (Input)'!$A:$T,ROW(),IB_Commission_Column))</f>
        <v/>
      </c>
      <c r="N553" s="17" t="str" cm="1">
        <f t="array" ref="N553">IF(INDEX('IB (Input)'!$A:$T,ROW(),IB_Taxes_Column)="","",INDEX('IB (Input)'!$A:$T,ROW(),IB_Taxes_Column))</f>
        <v/>
      </c>
      <c r="O553" s="17" t="str" cm="1">
        <f t="array" ref="O553">IF(INDEX('IB (Input)'!$A:$T,ROW(),IB_Currency_Column)="","",INDEX('IB (Input)'!$A:$T,ROW(),IB_Currency_Column))</f>
        <v/>
      </c>
      <c r="P553" s="17" t="str" cm="1">
        <f t="array" ref="P553">IF(INDEX('IB (Input)'!$A:$T,ROW(),IB_IB_Commission_Currency)="","",INDEX('IB (Input)'!$A:$T,ROW(),IB_IB_Commission_Currency))</f>
        <v/>
      </c>
      <c r="R553" s="17" t="str" cm="1">
        <f t="array" ref="R553">IFERROR(IF(O553="GBP",1,INDEX('HMRC FX Rate'!F:F,MATCH(LEFT(I553,6)&amp;O553,'HMRC FX Rate'!A:A,0))),"")</f>
        <v/>
      </c>
      <c r="S553" s="17" t="str" cm="1">
        <f t="array" ref="S553">IFERROR(IF(P553="GBP",1,INDEX('HMRC FX Rate'!F:F,MATCH(LEFT(I553,6)&amp;P553,'HMRC FX Rate'!A:A,0))),"")</f>
        <v/>
      </c>
    </row>
    <row r="554" spans="1:19">
      <c r="A554" s="17" t="str">
        <f t="shared" si="70"/>
        <v/>
      </c>
      <c r="B554" s="17" t="str">
        <f t="shared" si="71"/>
        <v/>
      </c>
      <c r="C554" s="17" t="str">
        <f t="shared" si="72"/>
        <v/>
      </c>
      <c r="D554" s="17" t="str">
        <f t="shared" si="73"/>
        <v/>
      </c>
      <c r="E554" s="17" t="str">
        <f t="shared" si="74"/>
        <v/>
      </c>
      <c r="F554" s="17" t="str">
        <f t="shared" si="75"/>
        <v/>
      </c>
      <c r="G554" s="17" t="str">
        <f t="shared" si="76"/>
        <v/>
      </c>
      <c r="I554" s="17" t="str" cm="1">
        <f t="array" ref="I554">IF(INDEX('IB (Input)'!$A:$T,ROW(),IB_TradeDate_Column)="","",INDEX('IB (Input)'!$A:$T,ROW(),IB_TradeDate_Column))</f>
        <v/>
      </c>
      <c r="J554" s="17" t="str" cm="1">
        <f t="array" ref="J554">IF(INDEX('IB (Input)'!$A:$T,ROW(),IB_Symbol_Column)="","",INDEX('IB (Input)'!$A:$T,ROW(),IB_Symbol_Column))</f>
        <v/>
      </c>
      <c r="K554" s="17" t="str" cm="1">
        <f t="array" ref="K554">IF(INDEX('IB (Input)'!$A:$T,ROW(),IB_Quantity_Column)="","",INDEX('IB (Input)'!$A:$T,ROW(),IB_Quantity_Column))</f>
        <v/>
      </c>
      <c r="L554" s="17" t="str" cm="1">
        <f t="array" ref="L554">IF(INDEX('IB (Input)'!$A:$T,ROW(),IB_TradePrice_Column)="","",INDEX('IB (Input)'!$A:$T,ROW(),IB_TradePrice_Column))</f>
        <v/>
      </c>
      <c r="M554" s="17" t="str" cm="1">
        <f t="array" ref="M554">IF(INDEX('IB (Input)'!$A:$T,ROW(),IB_Commission_Column)="","",INDEX('IB (Input)'!$A:$T,ROW(),IB_Commission_Column))</f>
        <v/>
      </c>
      <c r="N554" s="17" t="str" cm="1">
        <f t="array" ref="N554">IF(INDEX('IB (Input)'!$A:$T,ROW(),IB_Taxes_Column)="","",INDEX('IB (Input)'!$A:$T,ROW(),IB_Taxes_Column))</f>
        <v/>
      </c>
      <c r="O554" s="17" t="str" cm="1">
        <f t="array" ref="O554">IF(INDEX('IB (Input)'!$A:$T,ROW(),IB_Currency_Column)="","",INDEX('IB (Input)'!$A:$T,ROW(),IB_Currency_Column))</f>
        <v/>
      </c>
      <c r="P554" s="17" t="str" cm="1">
        <f t="array" ref="P554">IF(INDEX('IB (Input)'!$A:$T,ROW(),IB_IB_Commission_Currency)="","",INDEX('IB (Input)'!$A:$T,ROW(),IB_IB_Commission_Currency))</f>
        <v/>
      </c>
      <c r="R554" s="17" t="str" cm="1">
        <f t="array" ref="R554">IFERROR(IF(O554="GBP",1,INDEX('HMRC FX Rate'!F:F,MATCH(LEFT(I554,6)&amp;O554,'HMRC FX Rate'!A:A,0))),"")</f>
        <v/>
      </c>
      <c r="S554" s="17" t="str" cm="1">
        <f t="array" ref="S554">IFERROR(IF(P554="GBP",1,INDEX('HMRC FX Rate'!F:F,MATCH(LEFT(I554,6)&amp;P554,'HMRC FX Rate'!A:A,0))),"")</f>
        <v/>
      </c>
    </row>
    <row r="555" spans="1:19">
      <c r="A555" s="17" t="str">
        <f t="shared" si="70"/>
        <v/>
      </c>
      <c r="B555" s="17" t="str">
        <f t="shared" si="71"/>
        <v/>
      </c>
      <c r="C555" s="17" t="str">
        <f t="shared" si="72"/>
        <v/>
      </c>
      <c r="D555" s="17" t="str">
        <f t="shared" si="73"/>
        <v/>
      </c>
      <c r="E555" s="17" t="str">
        <f t="shared" si="74"/>
        <v/>
      </c>
      <c r="F555" s="17" t="str">
        <f t="shared" si="75"/>
        <v/>
      </c>
      <c r="G555" s="17" t="str">
        <f t="shared" si="76"/>
        <v/>
      </c>
      <c r="I555" s="17" t="str" cm="1">
        <f t="array" ref="I555">IF(INDEX('IB (Input)'!$A:$T,ROW(),IB_TradeDate_Column)="","",INDEX('IB (Input)'!$A:$T,ROW(),IB_TradeDate_Column))</f>
        <v/>
      </c>
      <c r="J555" s="17" t="str" cm="1">
        <f t="array" ref="J555">IF(INDEX('IB (Input)'!$A:$T,ROW(),IB_Symbol_Column)="","",INDEX('IB (Input)'!$A:$T,ROW(),IB_Symbol_Column))</f>
        <v/>
      </c>
      <c r="K555" s="17" t="str" cm="1">
        <f t="array" ref="K555">IF(INDEX('IB (Input)'!$A:$T,ROW(),IB_Quantity_Column)="","",INDEX('IB (Input)'!$A:$T,ROW(),IB_Quantity_Column))</f>
        <v/>
      </c>
      <c r="L555" s="17" t="str" cm="1">
        <f t="array" ref="L555">IF(INDEX('IB (Input)'!$A:$T,ROW(),IB_TradePrice_Column)="","",INDEX('IB (Input)'!$A:$T,ROW(),IB_TradePrice_Column))</f>
        <v/>
      </c>
      <c r="M555" s="17" t="str" cm="1">
        <f t="array" ref="M555">IF(INDEX('IB (Input)'!$A:$T,ROW(),IB_Commission_Column)="","",INDEX('IB (Input)'!$A:$T,ROW(),IB_Commission_Column))</f>
        <v/>
      </c>
      <c r="N555" s="17" t="str" cm="1">
        <f t="array" ref="N555">IF(INDEX('IB (Input)'!$A:$T,ROW(),IB_Taxes_Column)="","",INDEX('IB (Input)'!$A:$T,ROW(),IB_Taxes_Column))</f>
        <v/>
      </c>
      <c r="O555" s="17" t="str" cm="1">
        <f t="array" ref="O555">IF(INDEX('IB (Input)'!$A:$T,ROW(),IB_Currency_Column)="","",INDEX('IB (Input)'!$A:$T,ROW(),IB_Currency_Column))</f>
        <v/>
      </c>
      <c r="P555" s="17" t="str" cm="1">
        <f t="array" ref="P555">IF(INDEX('IB (Input)'!$A:$T,ROW(),IB_IB_Commission_Currency)="","",INDEX('IB (Input)'!$A:$T,ROW(),IB_IB_Commission_Currency))</f>
        <v/>
      </c>
      <c r="R555" s="17" t="str" cm="1">
        <f t="array" ref="R555">IFERROR(IF(O555="GBP",1,INDEX('HMRC FX Rate'!F:F,MATCH(LEFT(I555,6)&amp;O555,'HMRC FX Rate'!A:A,0))),"")</f>
        <v/>
      </c>
      <c r="S555" s="17" t="str" cm="1">
        <f t="array" ref="S555">IFERROR(IF(P555="GBP",1,INDEX('HMRC FX Rate'!F:F,MATCH(LEFT(I555,6)&amp;P555,'HMRC FX Rate'!A:A,0))),"")</f>
        <v/>
      </c>
    </row>
    <row r="556" spans="1:19">
      <c r="A556" s="17" t="str">
        <f t="shared" si="70"/>
        <v/>
      </c>
      <c r="B556" s="17" t="str">
        <f t="shared" si="71"/>
        <v/>
      </c>
      <c r="C556" s="17" t="str">
        <f t="shared" si="72"/>
        <v/>
      </c>
      <c r="D556" s="17" t="str">
        <f t="shared" si="73"/>
        <v/>
      </c>
      <c r="E556" s="17" t="str">
        <f t="shared" si="74"/>
        <v/>
      </c>
      <c r="F556" s="17" t="str">
        <f t="shared" si="75"/>
        <v/>
      </c>
      <c r="G556" s="17" t="str">
        <f t="shared" si="76"/>
        <v/>
      </c>
      <c r="I556" s="17" t="str" cm="1">
        <f t="array" ref="I556">IF(INDEX('IB (Input)'!$A:$T,ROW(),IB_TradeDate_Column)="","",INDEX('IB (Input)'!$A:$T,ROW(),IB_TradeDate_Column))</f>
        <v/>
      </c>
      <c r="J556" s="17" t="str" cm="1">
        <f t="array" ref="J556">IF(INDEX('IB (Input)'!$A:$T,ROW(),IB_Symbol_Column)="","",INDEX('IB (Input)'!$A:$T,ROW(),IB_Symbol_Column))</f>
        <v/>
      </c>
      <c r="K556" s="17" t="str" cm="1">
        <f t="array" ref="K556">IF(INDEX('IB (Input)'!$A:$T,ROW(),IB_Quantity_Column)="","",INDEX('IB (Input)'!$A:$T,ROW(),IB_Quantity_Column))</f>
        <v/>
      </c>
      <c r="L556" s="17" t="str" cm="1">
        <f t="array" ref="L556">IF(INDEX('IB (Input)'!$A:$T,ROW(),IB_TradePrice_Column)="","",INDEX('IB (Input)'!$A:$T,ROW(),IB_TradePrice_Column))</f>
        <v/>
      </c>
      <c r="M556" s="17" t="str" cm="1">
        <f t="array" ref="M556">IF(INDEX('IB (Input)'!$A:$T,ROW(),IB_Commission_Column)="","",INDEX('IB (Input)'!$A:$T,ROW(),IB_Commission_Column))</f>
        <v/>
      </c>
      <c r="N556" s="17" t="str" cm="1">
        <f t="array" ref="N556">IF(INDEX('IB (Input)'!$A:$T,ROW(),IB_Taxes_Column)="","",INDEX('IB (Input)'!$A:$T,ROW(),IB_Taxes_Column))</f>
        <v/>
      </c>
      <c r="O556" s="17" t="str" cm="1">
        <f t="array" ref="O556">IF(INDEX('IB (Input)'!$A:$T,ROW(),IB_Currency_Column)="","",INDEX('IB (Input)'!$A:$T,ROW(),IB_Currency_Column))</f>
        <v/>
      </c>
      <c r="P556" s="17" t="str" cm="1">
        <f t="array" ref="P556">IF(INDEX('IB (Input)'!$A:$T,ROW(),IB_IB_Commission_Currency)="","",INDEX('IB (Input)'!$A:$T,ROW(),IB_IB_Commission_Currency))</f>
        <v/>
      </c>
      <c r="R556" s="17" t="str" cm="1">
        <f t="array" ref="R556">IFERROR(IF(O556="GBP",1,INDEX('HMRC FX Rate'!F:F,MATCH(LEFT(I556,6)&amp;O556,'HMRC FX Rate'!A:A,0))),"")</f>
        <v/>
      </c>
      <c r="S556" s="17" t="str" cm="1">
        <f t="array" ref="S556">IFERROR(IF(P556="GBP",1,INDEX('HMRC FX Rate'!F:F,MATCH(LEFT(I556,6)&amp;P556,'HMRC FX Rate'!A:A,0))),"")</f>
        <v/>
      </c>
    </row>
    <row r="557" spans="1:19">
      <c r="A557" s="17" t="str">
        <f t="shared" si="70"/>
        <v/>
      </c>
      <c r="B557" s="17" t="str">
        <f t="shared" si="71"/>
        <v/>
      </c>
      <c r="C557" s="17" t="str">
        <f t="shared" si="72"/>
        <v/>
      </c>
      <c r="D557" s="17" t="str">
        <f t="shared" si="73"/>
        <v/>
      </c>
      <c r="E557" s="17" t="str">
        <f t="shared" si="74"/>
        <v/>
      </c>
      <c r="F557" s="17" t="str">
        <f t="shared" si="75"/>
        <v/>
      </c>
      <c r="G557" s="17" t="str">
        <f t="shared" si="76"/>
        <v/>
      </c>
      <c r="I557" s="17" t="str" cm="1">
        <f t="array" ref="I557">IF(INDEX('IB (Input)'!$A:$T,ROW(),IB_TradeDate_Column)="","",INDEX('IB (Input)'!$A:$T,ROW(),IB_TradeDate_Column))</f>
        <v/>
      </c>
      <c r="J557" s="17" t="str" cm="1">
        <f t="array" ref="J557">IF(INDEX('IB (Input)'!$A:$T,ROW(),IB_Symbol_Column)="","",INDEX('IB (Input)'!$A:$T,ROW(),IB_Symbol_Column))</f>
        <v/>
      </c>
      <c r="K557" s="17" t="str" cm="1">
        <f t="array" ref="K557">IF(INDEX('IB (Input)'!$A:$T,ROW(),IB_Quantity_Column)="","",INDEX('IB (Input)'!$A:$T,ROW(),IB_Quantity_Column))</f>
        <v/>
      </c>
      <c r="L557" s="17" t="str" cm="1">
        <f t="array" ref="L557">IF(INDEX('IB (Input)'!$A:$T,ROW(),IB_TradePrice_Column)="","",INDEX('IB (Input)'!$A:$T,ROW(),IB_TradePrice_Column))</f>
        <v/>
      </c>
      <c r="M557" s="17" t="str" cm="1">
        <f t="array" ref="M557">IF(INDEX('IB (Input)'!$A:$T,ROW(),IB_Commission_Column)="","",INDEX('IB (Input)'!$A:$T,ROW(),IB_Commission_Column))</f>
        <v/>
      </c>
      <c r="N557" s="17" t="str" cm="1">
        <f t="array" ref="N557">IF(INDEX('IB (Input)'!$A:$T,ROW(),IB_Taxes_Column)="","",INDEX('IB (Input)'!$A:$T,ROW(),IB_Taxes_Column))</f>
        <v/>
      </c>
      <c r="O557" s="17" t="str" cm="1">
        <f t="array" ref="O557">IF(INDEX('IB (Input)'!$A:$T,ROW(),IB_Currency_Column)="","",INDEX('IB (Input)'!$A:$T,ROW(),IB_Currency_Column))</f>
        <v/>
      </c>
      <c r="P557" s="17" t="str" cm="1">
        <f t="array" ref="P557">IF(INDEX('IB (Input)'!$A:$T,ROW(),IB_IB_Commission_Currency)="","",INDEX('IB (Input)'!$A:$T,ROW(),IB_IB_Commission_Currency))</f>
        <v/>
      </c>
      <c r="R557" s="17" t="str" cm="1">
        <f t="array" ref="R557">IFERROR(IF(O557="GBP",1,INDEX('HMRC FX Rate'!F:F,MATCH(LEFT(I557,6)&amp;O557,'HMRC FX Rate'!A:A,0))),"")</f>
        <v/>
      </c>
      <c r="S557" s="17" t="str" cm="1">
        <f t="array" ref="S557">IFERROR(IF(P557="GBP",1,INDEX('HMRC FX Rate'!F:F,MATCH(LEFT(I557,6)&amp;P557,'HMRC FX Rate'!A:A,0))),"")</f>
        <v/>
      </c>
    </row>
    <row r="558" spans="1:19">
      <c r="A558" s="17" t="str">
        <f t="shared" si="70"/>
        <v/>
      </c>
      <c r="B558" s="17" t="str">
        <f t="shared" si="71"/>
        <v/>
      </c>
      <c r="C558" s="17" t="str">
        <f t="shared" si="72"/>
        <v/>
      </c>
      <c r="D558" s="17" t="str">
        <f t="shared" si="73"/>
        <v/>
      </c>
      <c r="E558" s="17" t="str">
        <f t="shared" si="74"/>
        <v/>
      </c>
      <c r="F558" s="17" t="str">
        <f t="shared" si="75"/>
        <v/>
      </c>
      <c r="G558" s="17" t="str">
        <f t="shared" si="76"/>
        <v/>
      </c>
      <c r="I558" s="17" t="str" cm="1">
        <f t="array" ref="I558">IF(INDEX('IB (Input)'!$A:$T,ROW(),IB_TradeDate_Column)="","",INDEX('IB (Input)'!$A:$T,ROW(),IB_TradeDate_Column))</f>
        <v/>
      </c>
      <c r="J558" s="17" t="str" cm="1">
        <f t="array" ref="J558">IF(INDEX('IB (Input)'!$A:$T,ROW(),IB_Symbol_Column)="","",INDEX('IB (Input)'!$A:$T,ROW(),IB_Symbol_Column))</f>
        <v/>
      </c>
      <c r="K558" s="17" t="str" cm="1">
        <f t="array" ref="K558">IF(INDEX('IB (Input)'!$A:$T,ROW(),IB_Quantity_Column)="","",INDEX('IB (Input)'!$A:$T,ROW(),IB_Quantity_Column))</f>
        <v/>
      </c>
      <c r="L558" s="17" t="str" cm="1">
        <f t="array" ref="L558">IF(INDEX('IB (Input)'!$A:$T,ROW(),IB_TradePrice_Column)="","",INDEX('IB (Input)'!$A:$T,ROW(),IB_TradePrice_Column))</f>
        <v/>
      </c>
      <c r="M558" s="17" t="str" cm="1">
        <f t="array" ref="M558">IF(INDEX('IB (Input)'!$A:$T,ROW(),IB_Commission_Column)="","",INDEX('IB (Input)'!$A:$T,ROW(),IB_Commission_Column))</f>
        <v/>
      </c>
      <c r="N558" s="17" t="str" cm="1">
        <f t="array" ref="N558">IF(INDEX('IB (Input)'!$A:$T,ROW(),IB_Taxes_Column)="","",INDEX('IB (Input)'!$A:$T,ROW(),IB_Taxes_Column))</f>
        <v/>
      </c>
      <c r="O558" s="17" t="str" cm="1">
        <f t="array" ref="O558">IF(INDEX('IB (Input)'!$A:$T,ROW(),IB_Currency_Column)="","",INDEX('IB (Input)'!$A:$T,ROW(),IB_Currency_Column))</f>
        <v/>
      </c>
      <c r="P558" s="17" t="str" cm="1">
        <f t="array" ref="P558">IF(INDEX('IB (Input)'!$A:$T,ROW(),IB_IB_Commission_Currency)="","",INDEX('IB (Input)'!$A:$T,ROW(),IB_IB_Commission_Currency))</f>
        <v/>
      </c>
      <c r="R558" s="17" t="str" cm="1">
        <f t="array" ref="R558">IFERROR(IF(O558="GBP",1,INDEX('HMRC FX Rate'!F:F,MATCH(LEFT(I558,6)&amp;O558,'HMRC FX Rate'!A:A,0))),"")</f>
        <v/>
      </c>
      <c r="S558" s="17" t="str" cm="1">
        <f t="array" ref="S558">IFERROR(IF(P558="GBP",1,INDEX('HMRC FX Rate'!F:F,MATCH(LEFT(I558,6)&amp;P558,'HMRC FX Rate'!A:A,0))),"")</f>
        <v/>
      </c>
    </row>
    <row r="559" spans="1:19">
      <c r="A559" s="17" t="str">
        <f t="shared" si="70"/>
        <v/>
      </c>
      <c r="B559" s="17" t="str">
        <f t="shared" si="71"/>
        <v/>
      </c>
      <c r="C559" s="17" t="str">
        <f t="shared" si="72"/>
        <v/>
      </c>
      <c r="D559" s="17" t="str">
        <f t="shared" si="73"/>
        <v/>
      </c>
      <c r="E559" s="17" t="str">
        <f t="shared" si="74"/>
        <v/>
      </c>
      <c r="F559" s="17" t="str">
        <f t="shared" si="75"/>
        <v/>
      </c>
      <c r="G559" s="17" t="str">
        <f t="shared" si="76"/>
        <v/>
      </c>
      <c r="I559" s="17" t="str" cm="1">
        <f t="array" ref="I559">IF(INDEX('IB (Input)'!$A:$T,ROW(),IB_TradeDate_Column)="","",INDEX('IB (Input)'!$A:$T,ROW(),IB_TradeDate_Column))</f>
        <v/>
      </c>
      <c r="J559" s="17" t="str" cm="1">
        <f t="array" ref="J559">IF(INDEX('IB (Input)'!$A:$T,ROW(),IB_Symbol_Column)="","",INDEX('IB (Input)'!$A:$T,ROW(),IB_Symbol_Column))</f>
        <v/>
      </c>
      <c r="K559" s="17" t="str" cm="1">
        <f t="array" ref="K559">IF(INDEX('IB (Input)'!$A:$T,ROW(),IB_Quantity_Column)="","",INDEX('IB (Input)'!$A:$T,ROW(),IB_Quantity_Column))</f>
        <v/>
      </c>
      <c r="L559" s="17" t="str" cm="1">
        <f t="array" ref="L559">IF(INDEX('IB (Input)'!$A:$T,ROW(),IB_TradePrice_Column)="","",INDEX('IB (Input)'!$A:$T,ROW(),IB_TradePrice_Column))</f>
        <v/>
      </c>
      <c r="M559" s="17" t="str" cm="1">
        <f t="array" ref="M559">IF(INDEX('IB (Input)'!$A:$T,ROW(),IB_Commission_Column)="","",INDEX('IB (Input)'!$A:$T,ROW(),IB_Commission_Column))</f>
        <v/>
      </c>
      <c r="N559" s="17" t="str" cm="1">
        <f t="array" ref="N559">IF(INDEX('IB (Input)'!$A:$T,ROW(),IB_Taxes_Column)="","",INDEX('IB (Input)'!$A:$T,ROW(),IB_Taxes_Column))</f>
        <v/>
      </c>
      <c r="O559" s="17" t="str" cm="1">
        <f t="array" ref="O559">IF(INDEX('IB (Input)'!$A:$T,ROW(),IB_Currency_Column)="","",INDEX('IB (Input)'!$A:$T,ROW(),IB_Currency_Column))</f>
        <v/>
      </c>
      <c r="P559" s="17" t="str" cm="1">
        <f t="array" ref="P559">IF(INDEX('IB (Input)'!$A:$T,ROW(),IB_IB_Commission_Currency)="","",INDEX('IB (Input)'!$A:$T,ROW(),IB_IB_Commission_Currency))</f>
        <v/>
      </c>
      <c r="R559" s="17" t="str" cm="1">
        <f t="array" ref="R559">IFERROR(IF(O559="GBP",1,INDEX('HMRC FX Rate'!F:F,MATCH(LEFT(I559,6)&amp;O559,'HMRC FX Rate'!A:A,0))),"")</f>
        <v/>
      </c>
      <c r="S559" s="17" t="str" cm="1">
        <f t="array" ref="S559">IFERROR(IF(P559="GBP",1,INDEX('HMRC FX Rate'!F:F,MATCH(LEFT(I559,6)&amp;P559,'HMRC FX Rate'!A:A,0))),"")</f>
        <v/>
      </c>
    </row>
    <row r="560" spans="1:19">
      <c r="A560" s="17" t="str">
        <f t="shared" si="70"/>
        <v/>
      </c>
      <c r="B560" s="17" t="str">
        <f t="shared" si="71"/>
        <v/>
      </c>
      <c r="C560" s="17" t="str">
        <f t="shared" si="72"/>
        <v/>
      </c>
      <c r="D560" s="17" t="str">
        <f t="shared" si="73"/>
        <v/>
      </c>
      <c r="E560" s="17" t="str">
        <f t="shared" si="74"/>
        <v/>
      </c>
      <c r="F560" s="17" t="str">
        <f t="shared" si="75"/>
        <v/>
      </c>
      <c r="G560" s="17" t="str">
        <f t="shared" si="76"/>
        <v/>
      </c>
      <c r="I560" s="17" t="str" cm="1">
        <f t="array" ref="I560">IF(INDEX('IB (Input)'!$A:$T,ROW(),IB_TradeDate_Column)="","",INDEX('IB (Input)'!$A:$T,ROW(),IB_TradeDate_Column))</f>
        <v/>
      </c>
      <c r="J560" s="17" t="str" cm="1">
        <f t="array" ref="J560">IF(INDEX('IB (Input)'!$A:$T,ROW(),IB_Symbol_Column)="","",INDEX('IB (Input)'!$A:$T,ROW(),IB_Symbol_Column))</f>
        <v/>
      </c>
      <c r="K560" s="17" t="str" cm="1">
        <f t="array" ref="K560">IF(INDEX('IB (Input)'!$A:$T,ROW(),IB_Quantity_Column)="","",INDEX('IB (Input)'!$A:$T,ROW(),IB_Quantity_Column))</f>
        <v/>
      </c>
      <c r="L560" s="17" t="str" cm="1">
        <f t="array" ref="L560">IF(INDEX('IB (Input)'!$A:$T,ROW(),IB_TradePrice_Column)="","",INDEX('IB (Input)'!$A:$T,ROW(),IB_TradePrice_Column))</f>
        <v/>
      </c>
      <c r="M560" s="17" t="str" cm="1">
        <f t="array" ref="M560">IF(INDEX('IB (Input)'!$A:$T,ROW(),IB_Commission_Column)="","",INDEX('IB (Input)'!$A:$T,ROW(),IB_Commission_Column))</f>
        <v/>
      </c>
      <c r="N560" s="17" t="str" cm="1">
        <f t="array" ref="N560">IF(INDEX('IB (Input)'!$A:$T,ROW(),IB_Taxes_Column)="","",INDEX('IB (Input)'!$A:$T,ROW(),IB_Taxes_Column))</f>
        <v/>
      </c>
      <c r="O560" s="17" t="str" cm="1">
        <f t="array" ref="O560">IF(INDEX('IB (Input)'!$A:$T,ROW(),IB_Currency_Column)="","",INDEX('IB (Input)'!$A:$T,ROW(),IB_Currency_Column))</f>
        <v/>
      </c>
      <c r="P560" s="17" t="str" cm="1">
        <f t="array" ref="P560">IF(INDEX('IB (Input)'!$A:$T,ROW(),IB_IB_Commission_Currency)="","",INDEX('IB (Input)'!$A:$T,ROW(),IB_IB_Commission_Currency))</f>
        <v/>
      </c>
      <c r="R560" s="17" t="str" cm="1">
        <f t="array" ref="R560">IFERROR(IF(O560="GBP",1,INDEX('HMRC FX Rate'!F:F,MATCH(LEFT(I560,6)&amp;O560,'HMRC FX Rate'!A:A,0))),"")</f>
        <v/>
      </c>
      <c r="S560" s="17" t="str" cm="1">
        <f t="array" ref="S560">IFERROR(IF(P560="GBP",1,INDEX('HMRC FX Rate'!F:F,MATCH(LEFT(I560,6)&amp;P560,'HMRC FX Rate'!A:A,0))),"")</f>
        <v/>
      </c>
    </row>
    <row r="561" spans="1:19">
      <c r="A561" s="17" t="str">
        <f t="shared" si="70"/>
        <v/>
      </c>
      <c r="B561" s="17" t="str">
        <f t="shared" si="71"/>
        <v/>
      </c>
      <c r="C561" s="17" t="str">
        <f t="shared" si="72"/>
        <v/>
      </c>
      <c r="D561" s="17" t="str">
        <f t="shared" si="73"/>
        <v/>
      </c>
      <c r="E561" s="17" t="str">
        <f t="shared" si="74"/>
        <v/>
      </c>
      <c r="F561" s="17" t="str">
        <f t="shared" si="75"/>
        <v/>
      </c>
      <c r="G561" s="17" t="str">
        <f t="shared" si="76"/>
        <v/>
      </c>
      <c r="I561" s="17" t="str" cm="1">
        <f t="array" ref="I561">IF(INDEX('IB (Input)'!$A:$T,ROW(),IB_TradeDate_Column)="","",INDEX('IB (Input)'!$A:$T,ROW(),IB_TradeDate_Column))</f>
        <v/>
      </c>
      <c r="J561" s="17" t="str" cm="1">
        <f t="array" ref="J561">IF(INDEX('IB (Input)'!$A:$T,ROW(),IB_Symbol_Column)="","",INDEX('IB (Input)'!$A:$T,ROW(),IB_Symbol_Column))</f>
        <v/>
      </c>
      <c r="K561" s="17" t="str" cm="1">
        <f t="array" ref="K561">IF(INDEX('IB (Input)'!$A:$T,ROW(),IB_Quantity_Column)="","",INDEX('IB (Input)'!$A:$T,ROW(),IB_Quantity_Column))</f>
        <v/>
      </c>
      <c r="L561" s="17" t="str" cm="1">
        <f t="array" ref="L561">IF(INDEX('IB (Input)'!$A:$T,ROW(),IB_TradePrice_Column)="","",INDEX('IB (Input)'!$A:$T,ROW(),IB_TradePrice_Column))</f>
        <v/>
      </c>
      <c r="M561" s="17" t="str" cm="1">
        <f t="array" ref="M561">IF(INDEX('IB (Input)'!$A:$T,ROW(),IB_Commission_Column)="","",INDEX('IB (Input)'!$A:$T,ROW(),IB_Commission_Column))</f>
        <v/>
      </c>
      <c r="N561" s="17" t="str" cm="1">
        <f t="array" ref="N561">IF(INDEX('IB (Input)'!$A:$T,ROW(),IB_Taxes_Column)="","",INDEX('IB (Input)'!$A:$T,ROW(),IB_Taxes_Column))</f>
        <v/>
      </c>
      <c r="O561" s="17" t="str" cm="1">
        <f t="array" ref="O561">IF(INDEX('IB (Input)'!$A:$T,ROW(),IB_Currency_Column)="","",INDEX('IB (Input)'!$A:$T,ROW(),IB_Currency_Column))</f>
        <v/>
      </c>
      <c r="P561" s="17" t="str" cm="1">
        <f t="array" ref="P561">IF(INDEX('IB (Input)'!$A:$T,ROW(),IB_IB_Commission_Currency)="","",INDEX('IB (Input)'!$A:$T,ROW(),IB_IB_Commission_Currency))</f>
        <v/>
      </c>
      <c r="R561" s="17" t="str" cm="1">
        <f t="array" ref="R561">IFERROR(IF(O561="GBP",1,INDEX('HMRC FX Rate'!F:F,MATCH(LEFT(I561,6)&amp;O561,'HMRC FX Rate'!A:A,0))),"")</f>
        <v/>
      </c>
      <c r="S561" s="17" t="str" cm="1">
        <f t="array" ref="S561">IFERROR(IF(P561="GBP",1,INDEX('HMRC FX Rate'!F:F,MATCH(LEFT(I561,6)&amp;P561,'HMRC FX Rate'!A:A,0))),"")</f>
        <v/>
      </c>
    </row>
    <row r="562" spans="1:19">
      <c r="A562" s="17" t="str">
        <f t="shared" si="70"/>
        <v/>
      </c>
      <c r="B562" s="17" t="str">
        <f t="shared" si="71"/>
        <v/>
      </c>
      <c r="C562" s="17" t="str">
        <f t="shared" si="72"/>
        <v/>
      </c>
      <c r="D562" s="17" t="str">
        <f t="shared" si="73"/>
        <v/>
      </c>
      <c r="E562" s="17" t="str">
        <f t="shared" si="74"/>
        <v/>
      </c>
      <c r="F562" s="17" t="str">
        <f t="shared" si="75"/>
        <v/>
      </c>
      <c r="G562" s="17" t="str">
        <f t="shared" si="76"/>
        <v/>
      </c>
      <c r="I562" s="17" t="str" cm="1">
        <f t="array" ref="I562">IF(INDEX('IB (Input)'!$A:$T,ROW(),IB_TradeDate_Column)="","",INDEX('IB (Input)'!$A:$T,ROW(),IB_TradeDate_Column))</f>
        <v/>
      </c>
      <c r="J562" s="17" t="str" cm="1">
        <f t="array" ref="J562">IF(INDEX('IB (Input)'!$A:$T,ROW(),IB_Symbol_Column)="","",INDEX('IB (Input)'!$A:$T,ROW(),IB_Symbol_Column))</f>
        <v/>
      </c>
      <c r="K562" s="17" t="str" cm="1">
        <f t="array" ref="K562">IF(INDEX('IB (Input)'!$A:$T,ROW(),IB_Quantity_Column)="","",INDEX('IB (Input)'!$A:$T,ROW(),IB_Quantity_Column))</f>
        <v/>
      </c>
      <c r="L562" s="17" t="str" cm="1">
        <f t="array" ref="L562">IF(INDEX('IB (Input)'!$A:$T,ROW(),IB_TradePrice_Column)="","",INDEX('IB (Input)'!$A:$T,ROW(),IB_TradePrice_Column))</f>
        <v/>
      </c>
      <c r="M562" s="17" t="str" cm="1">
        <f t="array" ref="M562">IF(INDEX('IB (Input)'!$A:$T,ROW(),IB_Commission_Column)="","",INDEX('IB (Input)'!$A:$T,ROW(),IB_Commission_Column))</f>
        <v/>
      </c>
      <c r="N562" s="17" t="str" cm="1">
        <f t="array" ref="N562">IF(INDEX('IB (Input)'!$A:$T,ROW(),IB_Taxes_Column)="","",INDEX('IB (Input)'!$A:$T,ROW(),IB_Taxes_Column))</f>
        <v/>
      </c>
      <c r="O562" s="17" t="str" cm="1">
        <f t="array" ref="O562">IF(INDEX('IB (Input)'!$A:$T,ROW(),IB_Currency_Column)="","",INDEX('IB (Input)'!$A:$T,ROW(),IB_Currency_Column))</f>
        <v/>
      </c>
      <c r="P562" s="17" t="str" cm="1">
        <f t="array" ref="P562">IF(INDEX('IB (Input)'!$A:$T,ROW(),IB_IB_Commission_Currency)="","",INDEX('IB (Input)'!$A:$T,ROW(),IB_IB_Commission_Currency))</f>
        <v/>
      </c>
      <c r="R562" s="17" t="str" cm="1">
        <f t="array" ref="R562">IFERROR(IF(O562="GBP",1,INDEX('HMRC FX Rate'!F:F,MATCH(LEFT(I562,6)&amp;O562,'HMRC FX Rate'!A:A,0))),"")</f>
        <v/>
      </c>
      <c r="S562" s="17" t="str" cm="1">
        <f t="array" ref="S562">IFERROR(IF(P562="GBP",1,INDEX('HMRC FX Rate'!F:F,MATCH(LEFT(I562,6)&amp;P562,'HMRC FX Rate'!A:A,0))),"")</f>
        <v/>
      </c>
    </row>
    <row r="563" spans="1:19">
      <c r="A563" s="17" t="str">
        <f t="shared" si="70"/>
        <v/>
      </c>
      <c r="B563" s="17" t="str">
        <f t="shared" si="71"/>
        <v/>
      </c>
      <c r="C563" s="17" t="str">
        <f t="shared" si="72"/>
        <v/>
      </c>
      <c r="D563" s="17" t="str">
        <f t="shared" si="73"/>
        <v/>
      </c>
      <c r="E563" s="17" t="str">
        <f t="shared" si="74"/>
        <v/>
      </c>
      <c r="F563" s="17" t="str">
        <f t="shared" si="75"/>
        <v/>
      </c>
      <c r="G563" s="17" t="str">
        <f t="shared" si="76"/>
        <v/>
      </c>
      <c r="I563" s="17" t="str" cm="1">
        <f t="array" ref="I563">IF(INDEX('IB (Input)'!$A:$T,ROW(),IB_TradeDate_Column)="","",INDEX('IB (Input)'!$A:$T,ROW(),IB_TradeDate_Column))</f>
        <v/>
      </c>
      <c r="J563" s="17" t="str" cm="1">
        <f t="array" ref="J563">IF(INDEX('IB (Input)'!$A:$T,ROW(),IB_Symbol_Column)="","",INDEX('IB (Input)'!$A:$T,ROW(),IB_Symbol_Column))</f>
        <v/>
      </c>
      <c r="K563" s="17" t="str" cm="1">
        <f t="array" ref="K563">IF(INDEX('IB (Input)'!$A:$T,ROW(),IB_Quantity_Column)="","",INDEX('IB (Input)'!$A:$T,ROW(),IB_Quantity_Column))</f>
        <v/>
      </c>
      <c r="L563" s="17" t="str" cm="1">
        <f t="array" ref="L563">IF(INDEX('IB (Input)'!$A:$T,ROW(),IB_TradePrice_Column)="","",INDEX('IB (Input)'!$A:$T,ROW(),IB_TradePrice_Column))</f>
        <v/>
      </c>
      <c r="M563" s="17" t="str" cm="1">
        <f t="array" ref="M563">IF(INDEX('IB (Input)'!$A:$T,ROW(),IB_Commission_Column)="","",INDEX('IB (Input)'!$A:$T,ROW(),IB_Commission_Column))</f>
        <v/>
      </c>
      <c r="N563" s="17" t="str" cm="1">
        <f t="array" ref="N563">IF(INDEX('IB (Input)'!$A:$T,ROW(),IB_Taxes_Column)="","",INDEX('IB (Input)'!$A:$T,ROW(),IB_Taxes_Column))</f>
        <v/>
      </c>
      <c r="O563" s="17" t="str" cm="1">
        <f t="array" ref="O563">IF(INDEX('IB (Input)'!$A:$T,ROW(),IB_Currency_Column)="","",INDEX('IB (Input)'!$A:$T,ROW(),IB_Currency_Column))</f>
        <v/>
      </c>
      <c r="P563" s="17" t="str" cm="1">
        <f t="array" ref="P563">IF(INDEX('IB (Input)'!$A:$T,ROW(),IB_IB_Commission_Currency)="","",INDEX('IB (Input)'!$A:$T,ROW(),IB_IB_Commission_Currency))</f>
        <v/>
      </c>
      <c r="R563" s="17" t="str" cm="1">
        <f t="array" ref="R563">IFERROR(IF(O563="GBP",1,INDEX('HMRC FX Rate'!F:F,MATCH(LEFT(I563,6)&amp;O563,'HMRC FX Rate'!A:A,0))),"")</f>
        <v/>
      </c>
      <c r="S563" s="17" t="str" cm="1">
        <f t="array" ref="S563">IFERROR(IF(P563="GBP",1,INDEX('HMRC FX Rate'!F:F,MATCH(LEFT(I563,6)&amp;P563,'HMRC FX Rate'!A:A,0))),"")</f>
        <v/>
      </c>
    </row>
    <row r="564" spans="1:19">
      <c r="A564" s="17" t="str">
        <f t="shared" si="70"/>
        <v/>
      </c>
      <c r="B564" s="17" t="str">
        <f t="shared" si="71"/>
        <v/>
      </c>
      <c r="C564" s="17" t="str">
        <f t="shared" si="72"/>
        <v/>
      </c>
      <c r="D564" s="17" t="str">
        <f t="shared" si="73"/>
        <v/>
      </c>
      <c r="E564" s="17" t="str">
        <f t="shared" si="74"/>
        <v/>
      </c>
      <c r="F564" s="17" t="str">
        <f t="shared" si="75"/>
        <v/>
      </c>
      <c r="G564" s="17" t="str">
        <f t="shared" si="76"/>
        <v/>
      </c>
      <c r="I564" s="17" t="str" cm="1">
        <f t="array" ref="I564">IF(INDEX('IB (Input)'!$A:$T,ROW(),IB_TradeDate_Column)="","",INDEX('IB (Input)'!$A:$T,ROW(),IB_TradeDate_Column))</f>
        <v/>
      </c>
      <c r="J564" s="17" t="str" cm="1">
        <f t="array" ref="J564">IF(INDEX('IB (Input)'!$A:$T,ROW(),IB_Symbol_Column)="","",INDEX('IB (Input)'!$A:$T,ROW(),IB_Symbol_Column))</f>
        <v/>
      </c>
      <c r="K564" s="17" t="str" cm="1">
        <f t="array" ref="K564">IF(INDEX('IB (Input)'!$A:$T,ROW(),IB_Quantity_Column)="","",INDEX('IB (Input)'!$A:$T,ROW(),IB_Quantity_Column))</f>
        <v/>
      </c>
      <c r="L564" s="17" t="str" cm="1">
        <f t="array" ref="L564">IF(INDEX('IB (Input)'!$A:$T,ROW(),IB_TradePrice_Column)="","",INDEX('IB (Input)'!$A:$T,ROW(),IB_TradePrice_Column))</f>
        <v/>
      </c>
      <c r="M564" s="17" t="str" cm="1">
        <f t="array" ref="M564">IF(INDEX('IB (Input)'!$A:$T,ROW(),IB_Commission_Column)="","",INDEX('IB (Input)'!$A:$T,ROW(),IB_Commission_Column))</f>
        <v/>
      </c>
      <c r="N564" s="17" t="str" cm="1">
        <f t="array" ref="N564">IF(INDEX('IB (Input)'!$A:$T,ROW(),IB_Taxes_Column)="","",INDEX('IB (Input)'!$A:$T,ROW(),IB_Taxes_Column))</f>
        <v/>
      </c>
      <c r="O564" s="17" t="str" cm="1">
        <f t="array" ref="O564">IF(INDEX('IB (Input)'!$A:$T,ROW(),IB_Currency_Column)="","",INDEX('IB (Input)'!$A:$T,ROW(),IB_Currency_Column))</f>
        <v/>
      </c>
      <c r="P564" s="17" t="str" cm="1">
        <f t="array" ref="P564">IF(INDEX('IB (Input)'!$A:$T,ROW(),IB_IB_Commission_Currency)="","",INDEX('IB (Input)'!$A:$T,ROW(),IB_IB_Commission_Currency))</f>
        <v/>
      </c>
      <c r="R564" s="17" t="str" cm="1">
        <f t="array" ref="R564">IFERROR(IF(O564="GBP",1,INDEX('HMRC FX Rate'!F:F,MATCH(LEFT(I564,6)&amp;O564,'HMRC FX Rate'!A:A,0))),"")</f>
        <v/>
      </c>
      <c r="S564" s="17" t="str" cm="1">
        <f t="array" ref="S564">IFERROR(IF(P564="GBP",1,INDEX('HMRC FX Rate'!F:F,MATCH(LEFT(I564,6)&amp;P564,'HMRC FX Rate'!A:A,0))),"")</f>
        <v/>
      </c>
    </row>
    <row r="565" spans="1:19">
      <c r="A565" s="17" t="str">
        <f t="shared" si="70"/>
        <v/>
      </c>
      <c r="B565" s="17" t="str">
        <f t="shared" si="71"/>
        <v/>
      </c>
      <c r="C565" s="17" t="str">
        <f t="shared" si="72"/>
        <v/>
      </c>
      <c r="D565" s="17" t="str">
        <f t="shared" si="73"/>
        <v/>
      </c>
      <c r="E565" s="17" t="str">
        <f t="shared" si="74"/>
        <v/>
      </c>
      <c r="F565" s="17" t="str">
        <f t="shared" si="75"/>
        <v/>
      </c>
      <c r="G565" s="17" t="str">
        <f t="shared" si="76"/>
        <v/>
      </c>
      <c r="I565" s="17" t="str" cm="1">
        <f t="array" ref="I565">IF(INDEX('IB (Input)'!$A:$T,ROW(),IB_TradeDate_Column)="","",INDEX('IB (Input)'!$A:$T,ROW(),IB_TradeDate_Column))</f>
        <v/>
      </c>
      <c r="J565" s="17" t="str" cm="1">
        <f t="array" ref="J565">IF(INDEX('IB (Input)'!$A:$T,ROW(),IB_Symbol_Column)="","",INDEX('IB (Input)'!$A:$T,ROW(),IB_Symbol_Column))</f>
        <v/>
      </c>
      <c r="K565" s="17" t="str" cm="1">
        <f t="array" ref="K565">IF(INDEX('IB (Input)'!$A:$T,ROW(),IB_Quantity_Column)="","",INDEX('IB (Input)'!$A:$T,ROW(),IB_Quantity_Column))</f>
        <v/>
      </c>
      <c r="L565" s="17" t="str" cm="1">
        <f t="array" ref="L565">IF(INDEX('IB (Input)'!$A:$T,ROW(),IB_TradePrice_Column)="","",INDEX('IB (Input)'!$A:$T,ROW(),IB_TradePrice_Column))</f>
        <v/>
      </c>
      <c r="M565" s="17" t="str" cm="1">
        <f t="array" ref="M565">IF(INDEX('IB (Input)'!$A:$T,ROW(),IB_Commission_Column)="","",INDEX('IB (Input)'!$A:$T,ROW(),IB_Commission_Column))</f>
        <v/>
      </c>
      <c r="N565" s="17" t="str" cm="1">
        <f t="array" ref="N565">IF(INDEX('IB (Input)'!$A:$T,ROW(),IB_Taxes_Column)="","",INDEX('IB (Input)'!$A:$T,ROW(),IB_Taxes_Column))</f>
        <v/>
      </c>
      <c r="O565" s="17" t="str" cm="1">
        <f t="array" ref="O565">IF(INDEX('IB (Input)'!$A:$T,ROW(),IB_Currency_Column)="","",INDEX('IB (Input)'!$A:$T,ROW(),IB_Currency_Column))</f>
        <v/>
      </c>
      <c r="P565" s="17" t="str" cm="1">
        <f t="array" ref="P565">IF(INDEX('IB (Input)'!$A:$T,ROW(),IB_IB_Commission_Currency)="","",INDEX('IB (Input)'!$A:$T,ROW(),IB_IB_Commission_Currency))</f>
        <v/>
      </c>
      <c r="R565" s="17" t="str" cm="1">
        <f t="array" ref="R565">IFERROR(IF(O565="GBP",1,INDEX('HMRC FX Rate'!F:F,MATCH(LEFT(I565,6)&amp;O565,'HMRC FX Rate'!A:A,0))),"")</f>
        <v/>
      </c>
      <c r="S565" s="17" t="str" cm="1">
        <f t="array" ref="S565">IFERROR(IF(P565="GBP",1,INDEX('HMRC FX Rate'!F:F,MATCH(LEFT(I565,6)&amp;P565,'HMRC FX Rate'!A:A,0))),"")</f>
        <v/>
      </c>
    </row>
    <row r="566" spans="1:19">
      <c r="A566" s="17" t="str">
        <f t="shared" si="70"/>
        <v/>
      </c>
      <c r="B566" s="17" t="str">
        <f t="shared" si="71"/>
        <v/>
      </c>
      <c r="C566" s="17" t="str">
        <f t="shared" si="72"/>
        <v/>
      </c>
      <c r="D566" s="17" t="str">
        <f t="shared" si="73"/>
        <v/>
      </c>
      <c r="E566" s="17" t="str">
        <f t="shared" si="74"/>
        <v/>
      </c>
      <c r="F566" s="17" t="str">
        <f t="shared" si="75"/>
        <v/>
      </c>
      <c r="G566" s="17" t="str">
        <f t="shared" si="76"/>
        <v/>
      </c>
      <c r="I566" s="17" t="str" cm="1">
        <f t="array" ref="I566">IF(INDEX('IB (Input)'!$A:$T,ROW(),IB_TradeDate_Column)="","",INDEX('IB (Input)'!$A:$T,ROW(),IB_TradeDate_Column))</f>
        <v/>
      </c>
      <c r="J566" s="17" t="str" cm="1">
        <f t="array" ref="J566">IF(INDEX('IB (Input)'!$A:$T,ROW(),IB_Symbol_Column)="","",INDEX('IB (Input)'!$A:$T,ROW(),IB_Symbol_Column))</f>
        <v/>
      </c>
      <c r="K566" s="17" t="str" cm="1">
        <f t="array" ref="K566">IF(INDEX('IB (Input)'!$A:$T,ROW(),IB_Quantity_Column)="","",INDEX('IB (Input)'!$A:$T,ROW(),IB_Quantity_Column))</f>
        <v/>
      </c>
      <c r="L566" s="17" t="str" cm="1">
        <f t="array" ref="L566">IF(INDEX('IB (Input)'!$A:$T,ROW(),IB_TradePrice_Column)="","",INDEX('IB (Input)'!$A:$T,ROW(),IB_TradePrice_Column))</f>
        <v/>
      </c>
      <c r="M566" s="17" t="str" cm="1">
        <f t="array" ref="M566">IF(INDEX('IB (Input)'!$A:$T,ROW(),IB_Commission_Column)="","",INDEX('IB (Input)'!$A:$T,ROW(),IB_Commission_Column))</f>
        <v/>
      </c>
      <c r="N566" s="17" t="str" cm="1">
        <f t="array" ref="N566">IF(INDEX('IB (Input)'!$A:$T,ROW(),IB_Taxes_Column)="","",INDEX('IB (Input)'!$A:$T,ROW(),IB_Taxes_Column))</f>
        <v/>
      </c>
      <c r="O566" s="17" t="str" cm="1">
        <f t="array" ref="O566">IF(INDEX('IB (Input)'!$A:$T,ROW(),IB_Currency_Column)="","",INDEX('IB (Input)'!$A:$T,ROW(),IB_Currency_Column))</f>
        <v/>
      </c>
      <c r="P566" s="17" t="str" cm="1">
        <f t="array" ref="P566">IF(INDEX('IB (Input)'!$A:$T,ROW(),IB_IB_Commission_Currency)="","",INDEX('IB (Input)'!$A:$T,ROW(),IB_IB_Commission_Currency))</f>
        <v/>
      </c>
      <c r="R566" s="17" t="str" cm="1">
        <f t="array" ref="R566">IFERROR(IF(O566="GBP",1,INDEX('HMRC FX Rate'!F:F,MATCH(LEFT(I566,6)&amp;O566,'HMRC FX Rate'!A:A,0))),"")</f>
        <v/>
      </c>
      <c r="S566" s="17" t="str" cm="1">
        <f t="array" ref="S566">IFERROR(IF(P566="GBP",1,INDEX('HMRC FX Rate'!F:F,MATCH(LEFT(I566,6)&amp;P566,'HMRC FX Rate'!A:A,0))),"")</f>
        <v/>
      </c>
    </row>
    <row r="567" spans="1:19">
      <c r="A567" s="17" t="str">
        <f t="shared" si="70"/>
        <v/>
      </c>
      <c r="B567" s="17" t="str">
        <f t="shared" si="71"/>
        <v/>
      </c>
      <c r="C567" s="17" t="str">
        <f t="shared" si="72"/>
        <v/>
      </c>
      <c r="D567" s="17" t="str">
        <f t="shared" si="73"/>
        <v/>
      </c>
      <c r="E567" s="17" t="str">
        <f t="shared" si="74"/>
        <v/>
      </c>
      <c r="F567" s="17" t="str">
        <f t="shared" si="75"/>
        <v/>
      </c>
      <c r="G567" s="17" t="str">
        <f t="shared" si="76"/>
        <v/>
      </c>
      <c r="I567" s="17" t="str" cm="1">
        <f t="array" ref="I567">IF(INDEX('IB (Input)'!$A:$T,ROW(),IB_TradeDate_Column)="","",INDEX('IB (Input)'!$A:$T,ROW(),IB_TradeDate_Column))</f>
        <v/>
      </c>
      <c r="J567" s="17" t="str" cm="1">
        <f t="array" ref="J567">IF(INDEX('IB (Input)'!$A:$T,ROW(),IB_Symbol_Column)="","",INDEX('IB (Input)'!$A:$T,ROW(),IB_Symbol_Column))</f>
        <v/>
      </c>
      <c r="K567" s="17" t="str" cm="1">
        <f t="array" ref="K567">IF(INDEX('IB (Input)'!$A:$T,ROW(),IB_Quantity_Column)="","",INDEX('IB (Input)'!$A:$T,ROW(),IB_Quantity_Column))</f>
        <v/>
      </c>
      <c r="L567" s="17" t="str" cm="1">
        <f t="array" ref="L567">IF(INDEX('IB (Input)'!$A:$T,ROW(),IB_TradePrice_Column)="","",INDEX('IB (Input)'!$A:$T,ROW(),IB_TradePrice_Column))</f>
        <v/>
      </c>
      <c r="M567" s="17" t="str" cm="1">
        <f t="array" ref="M567">IF(INDEX('IB (Input)'!$A:$T,ROW(),IB_Commission_Column)="","",INDEX('IB (Input)'!$A:$T,ROW(),IB_Commission_Column))</f>
        <v/>
      </c>
      <c r="N567" s="17" t="str" cm="1">
        <f t="array" ref="N567">IF(INDEX('IB (Input)'!$A:$T,ROW(),IB_Taxes_Column)="","",INDEX('IB (Input)'!$A:$T,ROW(),IB_Taxes_Column))</f>
        <v/>
      </c>
      <c r="O567" s="17" t="str" cm="1">
        <f t="array" ref="O567">IF(INDEX('IB (Input)'!$A:$T,ROW(),IB_Currency_Column)="","",INDEX('IB (Input)'!$A:$T,ROW(),IB_Currency_Column))</f>
        <v/>
      </c>
      <c r="P567" s="17" t="str" cm="1">
        <f t="array" ref="P567">IF(INDEX('IB (Input)'!$A:$T,ROW(),IB_IB_Commission_Currency)="","",INDEX('IB (Input)'!$A:$T,ROW(),IB_IB_Commission_Currency))</f>
        <v/>
      </c>
      <c r="R567" s="17" t="str" cm="1">
        <f t="array" ref="R567">IFERROR(IF(O567="GBP",1,INDEX('HMRC FX Rate'!F:F,MATCH(LEFT(I567,6)&amp;O567,'HMRC FX Rate'!A:A,0))),"")</f>
        <v/>
      </c>
      <c r="S567" s="17" t="str" cm="1">
        <f t="array" ref="S567">IFERROR(IF(P567="GBP",1,INDEX('HMRC FX Rate'!F:F,MATCH(LEFT(I567,6)&amp;P567,'HMRC FX Rate'!A:A,0))),"")</f>
        <v/>
      </c>
    </row>
    <row r="568" spans="1:19">
      <c r="A568" s="17" t="str">
        <f t="shared" si="70"/>
        <v/>
      </c>
      <c r="B568" s="17" t="str">
        <f t="shared" si="71"/>
        <v/>
      </c>
      <c r="C568" s="17" t="str">
        <f t="shared" si="72"/>
        <v/>
      </c>
      <c r="D568" s="17" t="str">
        <f t="shared" si="73"/>
        <v/>
      </c>
      <c r="E568" s="17" t="str">
        <f t="shared" si="74"/>
        <v/>
      </c>
      <c r="F568" s="17" t="str">
        <f t="shared" si="75"/>
        <v/>
      </c>
      <c r="G568" s="17" t="str">
        <f t="shared" si="76"/>
        <v/>
      </c>
      <c r="I568" s="17" t="str" cm="1">
        <f t="array" ref="I568">IF(INDEX('IB (Input)'!$A:$T,ROW(),IB_TradeDate_Column)="","",INDEX('IB (Input)'!$A:$T,ROW(),IB_TradeDate_Column))</f>
        <v/>
      </c>
      <c r="J568" s="17" t="str" cm="1">
        <f t="array" ref="J568">IF(INDEX('IB (Input)'!$A:$T,ROW(),IB_Symbol_Column)="","",INDEX('IB (Input)'!$A:$T,ROW(),IB_Symbol_Column))</f>
        <v/>
      </c>
      <c r="K568" s="17" t="str" cm="1">
        <f t="array" ref="K568">IF(INDEX('IB (Input)'!$A:$T,ROW(),IB_Quantity_Column)="","",INDEX('IB (Input)'!$A:$T,ROW(),IB_Quantity_Column))</f>
        <v/>
      </c>
      <c r="L568" s="17" t="str" cm="1">
        <f t="array" ref="L568">IF(INDEX('IB (Input)'!$A:$T,ROW(),IB_TradePrice_Column)="","",INDEX('IB (Input)'!$A:$T,ROW(),IB_TradePrice_Column))</f>
        <v/>
      </c>
      <c r="M568" s="17" t="str" cm="1">
        <f t="array" ref="M568">IF(INDEX('IB (Input)'!$A:$T,ROW(),IB_Commission_Column)="","",INDEX('IB (Input)'!$A:$T,ROW(),IB_Commission_Column))</f>
        <v/>
      </c>
      <c r="N568" s="17" t="str" cm="1">
        <f t="array" ref="N568">IF(INDEX('IB (Input)'!$A:$T,ROW(),IB_Taxes_Column)="","",INDEX('IB (Input)'!$A:$T,ROW(),IB_Taxes_Column))</f>
        <v/>
      </c>
      <c r="O568" s="17" t="str" cm="1">
        <f t="array" ref="O568">IF(INDEX('IB (Input)'!$A:$T,ROW(),IB_Currency_Column)="","",INDEX('IB (Input)'!$A:$T,ROW(),IB_Currency_Column))</f>
        <v/>
      </c>
      <c r="P568" s="17" t="str" cm="1">
        <f t="array" ref="P568">IF(INDEX('IB (Input)'!$A:$T,ROW(),IB_IB_Commission_Currency)="","",INDEX('IB (Input)'!$A:$T,ROW(),IB_IB_Commission_Currency))</f>
        <v/>
      </c>
      <c r="R568" s="17" t="str" cm="1">
        <f t="array" ref="R568">IFERROR(IF(O568="GBP",1,INDEX('HMRC FX Rate'!F:F,MATCH(LEFT(I568,6)&amp;O568,'HMRC FX Rate'!A:A,0))),"")</f>
        <v/>
      </c>
      <c r="S568" s="17" t="str" cm="1">
        <f t="array" ref="S568">IFERROR(IF(P568="GBP",1,INDEX('HMRC FX Rate'!F:F,MATCH(LEFT(I568,6)&amp;P568,'HMRC FX Rate'!A:A,0))),"")</f>
        <v/>
      </c>
    </row>
    <row r="569" spans="1:19">
      <c r="A569" s="17" t="str">
        <f t="shared" si="70"/>
        <v/>
      </c>
      <c r="B569" s="17" t="str">
        <f t="shared" si="71"/>
        <v/>
      </c>
      <c r="C569" s="17" t="str">
        <f t="shared" si="72"/>
        <v/>
      </c>
      <c r="D569" s="17" t="str">
        <f t="shared" si="73"/>
        <v/>
      </c>
      <c r="E569" s="17" t="str">
        <f t="shared" si="74"/>
        <v/>
      </c>
      <c r="F569" s="17" t="str">
        <f t="shared" si="75"/>
        <v/>
      </c>
      <c r="G569" s="17" t="str">
        <f t="shared" si="76"/>
        <v/>
      </c>
      <c r="I569" s="17" t="str" cm="1">
        <f t="array" ref="I569">IF(INDEX('IB (Input)'!$A:$T,ROW(),IB_TradeDate_Column)="","",INDEX('IB (Input)'!$A:$T,ROW(),IB_TradeDate_Column))</f>
        <v/>
      </c>
      <c r="J569" s="17" t="str" cm="1">
        <f t="array" ref="J569">IF(INDEX('IB (Input)'!$A:$T,ROW(),IB_Symbol_Column)="","",INDEX('IB (Input)'!$A:$T,ROW(),IB_Symbol_Column))</f>
        <v/>
      </c>
      <c r="K569" s="17" t="str" cm="1">
        <f t="array" ref="K569">IF(INDEX('IB (Input)'!$A:$T,ROW(),IB_Quantity_Column)="","",INDEX('IB (Input)'!$A:$T,ROW(),IB_Quantity_Column))</f>
        <v/>
      </c>
      <c r="L569" s="17" t="str" cm="1">
        <f t="array" ref="L569">IF(INDEX('IB (Input)'!$A:$T,ROW(),IB_TradePrice_Column)="","",INDEX('IB (Input)'!$A:$T,ROW(),IB_TradePrice_Column))</f>
        <v/>
      </c>
      <c r="M569" s="17" t="str" cm="1">
        <f t="array" ref="M569">IF(INDEX('IB (Input)'!$A:$T,ROW(),IB_Commission_Column)="","",INDEX('IB (Input)'!$A:$T,ROW(),IB_Commission_Column))</f>
        <v/>
      </c>
      <c r="N569" s="17" t="str" cm="1">
        <f t="array" ref="N569">IF(INDEX('IB (Input)'!$A:$T,ROW(),IB_Taxes_Column)="","",INDEX('IB (Input)'!$A:$T,ROW(),IB_Taxes_Column))</f>
        <v/>
      </c>
      <c r="O569" s="17" t="str" cm="1">
        <f t="array" ref="O569">IF(INDEX('IB (Input)'!$A:$T,ROW(),IB_Currency_Column)="","",INDEX('IB (Input)'!$A:$T,ROW(),IB_Currency_Column))</f>
        <v/>
      </c>
      <c r="P569" s="17" t="str" cm="1">
        <f t="array" ref="P569">IF(INDEX('IB (Input)'!$A:$T,ROW(),IB_IB_Commission_Currency)="","",INDEX('IB (Input)'!$A:$T,ROW(),IB_IB_Commission_Currency))</f>
        <v/>
      </c>
      <c r="R569" s="17" t="str" cm="1">
        <f t="array" ref="R569">IFERROR(IF(O569="GBP",1,INDEX('HMRC FX Rate'!F:F,MATCH(LEFT(I569,6)&amp;O569,'HMRC FX Rate'!A:A,0))),"")</f>
        <v/>
      </c>
      <c r="S569" s="17" t="str" cm="1">
        <f t="array" ref="S569">IFERROR(IF(P569="GBP",1,INDEX('HMRC FX Rate'!F:F,MATCH(LEFT(I569,6)&amp;P569,'HMRC FX Rate'!A:A,0))),"")</f>
        <v/>
      </c>
    </row>
    <row r="570" spans="1:19">
      <c r="A570" s="17" t="str">
        <f t="shared" si="70"/>
        <v/>
      </c>
      <c r="B570" s="17" t="str">
        <f t="shared" si="71"/>
        <v/>
      </c>
      <c r="C570" s="17" t="str">
        <f t="shared" si="72"/>
        <v/>
      </c>
      <c r="D570" s="17" t="str">
        <f t="shared" si="73"/>
        <v/>
      </c>
      <c r="E570" s="17" t="str">
        <f t="shared" si="74"/>
        <v/>
      </c>
      <c r="F570" s="17" t="str">
        <f t="shared" si="75"/>
        <v/>
      </c>
      <c r="G570" s="17" t="str">
        <f t="shared" si="76"/>
        <v/>
      </c>
      <c r="I570" s="17" t="str" cm="1">
        <f t="array" ref="I570">IF(INDEX('IB (Input)'!$A:$T,ROW(),IB_TradeDate_Column)="","",INDEX('IB (Input)'!$A:$T,ROW(),IB_TradeDate_Column))</f>
        <v/>
      </c>
      <c r="J570" s="17" t="str" cm="1">
        <f t="array" ref="J570">IF(INDEX('IB (Input)'!$A:$T,ROW(),IB_Symbol_Column)="","",INDEX('IB (Input)'!$A:$T,ROW(),IB_Symbol_Column))</f>
        <v/>
      </c>
      <c r="K570" s="17" t="str" cm="1">
        <f t="array" ref="K570">IF(INDEX('IB (Input)'!$A:$T,ROW(),IB_Quantity_Column)="","",INDEX('IB (Input)'!$A:$T,ROW(),IB_Quantity_Column))</f>
        <v/>
      </c>
      <c r="L570" s="17" t="str" cm="1">
        <f t="array" ref="L570">IF(INDEX('IB (Input)'!$A:$T,ROW(),IB_TradePrice_Column)="","",INDEX('IB (Input)'!$A:$T,ROW(),IB_TradePrice_Column))</f>
        <v/>
      </c>
      <c r="M570" s="17" t="str" cm="1">
        <f t="array" ref="M570">IF(INDEX('IB (Input)'!$A:$T,ROW(),IB_Commission_Column)="","",INDEX('IB (Input)'!$A:$T,ROW(),IB_Commission_Column))</f>
        <v/>
      </c>
      <c r="N570" s="17" t="str" cm="1">
        <f t="array" ref="N570">IF(INDEX('IB (Input)'!$A:$T,ROW(),IB_Taxes_Column)="","",INDEX('IB (Input)'!$A:$T,ROW(),IB_Taxes_Column))</f>
        <v/>
      </c>
      <c r="O570" s="17" t="str" cm="1">
        <f t="array" ref="O570">IF(INDEX('IB (Input)'!$A:$T,ROW(),IB_Currency_Column)="","",INDEX('IB (Input)'!$A:$T,ROW(),IB_Currency_Column))</f>
        <v/>
      </c>
      <c r="P570" s="17" t="str" cm="1">
        <f t="array" ref="P570">IF(INDEX('IB (Input)'!$A:$T,ROW(),IB_IB_Commission_Currency)="","",INDEX('IB (Input)'!$A:$T,ROW(),IB_IB_Commission_Currency))</f>
        <v/>
      </c>
      <c r="R570" s="17" t="str" cm="1">
        <f t="array" ref="R570">IFERROR(IF(O570="GBP",1,INDEX('HMRC FX Rate'!F:F,MATCH(LEFT(I570,6)&amp;O570,'HMRC FX Rate'!A:A,0))),"")</f>
        <v/>
      </c>
      <c r="S570" s="17" t="str" cm="1">
        <f t="array" ref="S570">IFERROR(IF(P570="GBP",1,INDEX('HMRC FX Rate'!F:F,MATCH(LEFT(I570,6)&amp;P570,'HMRC FX Rate'!A:A,0))),"")</f>
        <v/>
      </c>
    </row>
    <row r="571" spans="1:19">
      <c r="A571" s="17" t="str">
        <f t="shared" si="70"/>
        <v/>
      </c>
      <c r="B571" s="17" t="str">
        <f t="shared" si="71"/>
        <v/>
      </c>
      <c r="C571" s="17" t="str">
        <f t="shared" si="72"/>
        <v/>
      </c>
      <c r="D571" s="17" t="str">
        <f t="shared" si="73"/>
        <v/>
      </c>
      <c r="E571" s="17" t="str">
        <f t="shared" si="74"/>
        <v/>
      </c>
      <c r="F571" s="17" t="str">
        <f t="shared" si="75"/>
        <v/>
      </c>
      <c r="G571" s="17" t="str">
        <f t="shared" si="76"/>
        <v/>
      </c>
      <c r="I571" s="17" t="str" cm="1">
        <f t="array" ref="I571">IF(INDEX('IB (Input)'!$A:$T,ROW(),IB_TradeDate_Column)="","",INDEX('IB (Input)'!$A:$T,ROW(),IB_TradeDate_Column))</f>
        <v/>
      </c>
      <c r="J571" s="17" t="str" cm="1">
        <f t="array" ref="J571">IF(INDEX('IB (Input)'!$A:$T,ROW(),IB_Symbol_Column)="","",INDEX('IB (Input)'!$A:$T,ROW(),IB_Symbol_Column))</f>
        <v/>
      </c>
      <c r="K571" s="17" t="str" cm="1">
        <f t="array" ref="K571">IF(INDEX('IB (Input)'!$A:$T,ROW(),IB_Quantity_Column)="","",INDEX('IB (Input)'!$A:$T,ROW(),IB_Quantity_Column))</f>
        <v/>
      </c>
      <c r="L571" s="17" t="str" cm="1">
        <f t="array" ref="L571">IF(INDEX('IB (Input)'!$A:$T,ROW(),IB_TradePrice_Column)="","",INDEX('IB (Input)'!$A:$T,ROW(),IB_TradePrice_Column))</f>
        <v/>
      </c>
      <c r="M571" s="17" t="str" cm="1">
        <f t="array" ref="M571">IF(INDEX('IB (Input)'!$A:$T,ROW(),IB_Commission_Column)="","",INDEX('IB (Input)'!$A:$T,ROW(),IB_Commission_Column))</f>
        <v/>
      </c>
      <c r="N571" s="17" t="str" cm="1">
        <f t="array" ref="N571">IF(INDEX('IB (Input)'!$A:$T,ROW(),IB_Taxes_Column)="","",INDEX('IB (Input)'!$A:$T,ROW(),IB_Taxes_Column))</f>
        <v/>
      </c>
      <c r="O571" s="17" t="str" cm="1">
        <f t="array" ref="O571">IF(INDEX('IB (Input)'!$A:$T,ROW(),IB_Currency_Column)="","",INDEX('IB (Input)'!$A:$T,ROW(),IB_Currency_Column))</f>
        <v/>
      </c>
      <c r="P571" s="17" t="str" cm="1">
        <f t="array" ref="P571">IF(INDEX('IB (Input)'!$A:$T,ROW(),IB_IB_Commission_Currency)="","",INDEX('IB (Input)'!$A:$T,ROW(),IB_IB_Commission_Currency))</f>
        <v/>
      </c>
      <c r="R571" s="17" t="str" cm="1">
        <f t="array" ref="R571">IFERROR(IF(O571="GBP",1,INDEX('HMRC FX Rate'!F:F,MATCH(LEFT(I571,6)&amp;O571,'HMRC FX Rate'!A:A,0))),"")</f>
        <v/>
      </c>
      <c r="S571" s="17" t="str" cm="1">
        <f t="array" ref="S571">IFERROR(IF(P571="GBP",1,INDEX('HMRC FX Rate'!F:F,MATCH(LEFT(I571,6)&amp;P571,'HMRC FX Rate'!A:A,0))),"")</f>
        <v/>
      </c>
    </row>
    <row r="572" spans="1:19">
      <c r="A572" s="17" t="str">
        <f t="shared" si="70"/>
        <v/>
      </c>
      <c r="B572" s="17" t="str">
        <f t="shared" si="71"/>
        <v/>
      </c>
      <c r="C572" s="17" t="str">
        <f t="shared" si="72"/>
        <v/>
      </c>
      <c r="D572" s="17" t="str">
        <f t="shared" si="73"/>
        <v/>
      </c>
      <c r="E572" s="17" t="str">
        <f t="shared" si="74"/>
        <v/>
      </c>
      <c r="F572" s="17" t="str">
        <f t="shared" si="75"/>
        <v/>
      </c>
      <c r="G572" s="17" t="str">
        <f t="shared" si="76"/>
        <v/>
      </c>
      <c r="I572" s="17" t="str" cm="1">
        <f t="array" ref="I572">IF(INDEX('IB (Input)'!$A:$T,ROW(),IB_TradeDate_Column)="","",INDEX('IB (Input)'!$A:$T,ROW(),IB_TradeDate_Column))</f>
        <v/>
      </c>
      <c r="J572" s="17" t="str" cm="1">
        <f t="array" ref="J572">IF(INDEX('IB (Input)'!$A:$T,ROW(),IB_Symbol_Column)="","",INDEX('IB (Input)'!$A:$T,ROW(),IB_Symbol_Column))</f>
        <v/>
      </c>
      <c r="K572" s="17" t="str" cm="1">
        <f t="array" ref="K572">IF(INDEX('IB (Input)'!$A:$T,ROW(),IB_Quantity_Column)="","",INDEX('IB (Input)'!$A:$T,ROW(),IB_Quantity_Column))</f>
        <v/>
      </c>
      <c r="L572" s="17" t="str" cm="1">
        <f t="array" ref="L572">IF(INDEX('IB (Input)'!$A:$T,ROW(),IB_TradePrice_Column)="","",INDEX('IB (Input)'!$A:$T,ROW(),IB_TradePrice_Column))</f>
        <v/>
      </c>
      <c r="M572" s="17" t="str" cm="1">
        <f t="array" ref="M572">IF(INDEX('IB (Input)'!$A:$T,ROW(),IB_Commission_Column)="","",INDEX('IB (Input)'!$A:$T,ROW(),IB_Commission_Column))</f>
        <v/>
      </c>
      <c r="N572" s="17" t="str" cm="1">
        <f t="array" ref="N572">IF(INDEX('IB (Input)'!$A:$T,ROW(),IB_Taxes_Column)="","",INDEX('IB (Input)'!$A:$T,ROW(),IB_Taxes_Column))</f>
        <v/>
      </c>
      <c r="O572" s="17" t="str" cm="1">
        <f t="array" ref="O572">IF(INDEX('IB (Input)'!$A:$T,ROW(),IB_Currency_Column)="","",INDEX('IB (Input)'!$A:$T,ROW(),IB_Currency_Column))</f>
        <v/>
      </c>
      <c r="P572" s="17" t="str" cm="1">
        <f t="array" ref="P572">IF(INDEX('IB (Input)'!$A:$T,ROW(),IB_IB_Commission_Currency)="","",INDEX('IB (Input)'!$A:$T,ROW(),IB_IB_Commission_Currency))</f>
        <v/>
      </c>
      <c r="R572" s="17" t="str" cm="1">
        <f t="array" ref="R572">IFERROR(IF(O572="GBP",1,INDEX('HMRC FX Rate'!F:F,MATCH(LEFT(I572,6)&amp;O572,'HMRC FX Rate'!A:A,0))),"")</f>
        <v/>
      </c>
      <c r="S572" s="17" t="str" cm="1">
        <f t="array" ref="S572">IFERROR(IF(P572="GBP",1,INDEX('HMRC FX Rate'!F:F,MATCH(LEFT(I572,6)&amp;P572,'HMRC FX Rate'!A:A,0))),"")</f>
        <v/>
      </c>
    </row>
    <row r="573" spans="1:19">
      <c r="A573" s="17" t="str">
        <f t="shared" si="70"/>
        <v/>
      </c>
      <c r="B573" s="17" t="str">
        <f t="shared" si="71"/>
        <v/>
      </c>
      <c r="C573" s="17" t="str">
        <f t="shared" si="72"/>
        <v/>
      </c>
      <c r="D573" s="17" t="str">
        <f t="shared" si="73"/>
        <v/>
      </c>
      <c r="E573" s="17" t="str">
        <f t="shared" si="74"/>
        <v/>
      </c>
      <c r="F573" s="17" t="str">
        <f t="shared" si="75"/>
        <v/>
      </c>
      <c r="G573" s="17" t="str">
        <f t="shared" si="76"/>
        <v/>
      </c>
      <c r="I573" s="17" t="str" cm="1">
        <f t="array" ref="I573">IF(INDEX('IB (Input)'!$A:$T,ROW(),IB_TradeDate_Column)="","",INDEX('IB (Input)'!$A:$T,ROW(),IB_TradeDate_Column))</f>
        <v/>
      </c>
      <c r="J573" s="17" t="str" cm="1">
        <f t="array" ref="J573">IF(INDEX('IB (Input)'!$A:$T,ROW(),IB_Symbol_Column)="","",INDEX('IB (Input)'!$A:$T,ROW(),IB_Symbol_Column))</f>
        <v/>
      </c>
      <c r="K573" s="17" t="str" cm="1">
        <f t="array" ref="K573">IF(INDEX('IB (Input)'!$A:$T,ROW(),IB_Quantity_Column)="","",INDEX('IB (Input)'!$A:$T,ROW(),IB_Quantity_Column))</f>
        <v/>
      </c>
      <c r="L573" s="17" t="str" cm="1">
        <f t="array" ref="L573">IF(INDEX('IB (Input)'!$A:$T,ROW(),IB_TradePrice_Column)="","",INDEX('IB (Input)'!$A:$T,ROW(),IB_TradePrice_Column))</f>
        <v/>
      </c>
      <c r="M573" s="17" t="str" cm="1">
        <f t="array" ref="M573">IF(INDEX('IB (Input)'!$A:$T,ROW(),IB_Commission_Column)="","",INDEX('IB (Input)'!$A:$T,ROW(),IB_Commission_Column))</f>
        <v/>
      </c>
      <c r="N573" s="17" t="str" cm="1">
        <f t="array" ref="N573">IF(INDEX('IB (Input)'!$A:$T,ROW(),IB_Taxes_Column)="","",INDEX('IB (Input)'!$A:$T,ROW(),IB_Taxes_Column))</f>
        <v/>
      </c>
      <c r="O573" s="17" t="str" cm="1">
        <f t="array" ref="O573">IF(INDEX('IB (Input)'!$A:$T,ROW(),IB_Currency_Column)="","",INDEX('IB (Input)'!$A:$T,ROW(),IB_Currency_Column))</f>
        <v/>
      </c>
      <c r="P573" s="17" t="str" cm="1">
        <f t="array" ref="P573">IF(INDEX('IB (Input)'!$A:$T,ROW(),IB_IB_Commission_Currency)="","",INDEX('IB (Input)'!$A:$T,ROW(),IB_IB_Commission_Currency))</f>
        <v/>
      </c>
      <c r="R573" s="17" t="str" cm="1">
        <f t="array" ref="R573">IFERROR(IF(O573="GBP",1,INDEX('HMRC FX Rate'!F:F,MATCH(LEFT(I573,6)&amp;O573,'HMRC FX Rate'!A:A,0))),"")</f>
        <v/>
      </c>
      <c r="S573" s="17" t="str" cm="1">
        <f t="array" ref="S573">IFERROR(IF(P573="GBP",1,INDEX('HMRC FX Rate'!F:F,MATCH(LEFT(I573,6)&amp;P573,'HMRC FX Rate'!A:A,0))),"")</f>
        <v/>
      </c>
    </row>
    <row r="574" spans="1:19">
      <c r="A574" s="17" t="str">
        <f t="shared" si="70"/>
        <v/>
      </c>
      <c r="B574" s="17" t="str">
        <f t="shared" si="71"/>
        <v/>
      </c>
      <c r="C574" s="17" t="str">
        <f t="shared" si="72"/>
        <v/>
      </c>
      <c r="D574" s="17" t="str">
        <f t="shared" si="73"/>
        <v/>
      </c>
      <c r="E574" s="17" t="str">
        <f t="shared" si="74"/>
        <v/>
      </c>
      <c r="F574" s="17" t="str">
        <f t="shared" si="75"/>
        <v/>
      </c>
      <c r="G574" s="17" t="str">
        <f t="shared" si="76"/>
        <v/>
      </c>
      <c r="I574" s="17" t="str" cm="1">
        <f t="array" ref="I574">IF(INDEX('IB (Input)'!$A:$T,ROW(),IB_TradeDate_Column)="","",INDEX('IB (Input)'!$A:$T,ROW(),IB_TradeDate_Column))</f>
        <v/>
      </c>
      <c r="J574" s="17" t="str" cm="1">
        <f t="array" ref="J574">IF(INDEX('IB (Input)'!$A:$T,ROW(),IB_Symbol_Column)="","",INDEX('IB (Input)'!$A:$T,ROW(),IB_Symbol_Column))</f>
        <v/>
      </c>
      <c r="K574" s="17" t="str" cm="1">
        <f t="array" ref="K574">IF(INDEX('IB (Input)'!$A:$T,ROW(),IB_Quantity_Column)="","",INDEX('IB (Input)'!$A:$T,ROW(),IB_Quantity_Column))</f>
        <v/>
      </c>
      <c r="L574" s="17" t="str" cm="1">
        <f t="array" ref="L574">IF(INDEX('IB (Input)'!$A:$T,ROW(),IB_TradePrice_Column)="","",INDEX('IB (Input)'!$A:$T,ROW(),IB_TradePrice_Column))</f>
        <v/>
      </c>
      <c r="M574" s="17" t="str" cm="1">
        <f t="array" ref="M574">IF(INDEX('IB (Input)'!$A:$T,ROW(),IB_Commission_Column)="","",INDEX('IB (Input)'!$A:$T,ROW(),IB_Commission_Column))</f>
        <v/>
      </c>
      <c r="N574" s="17" t="str" cm="1">
        <f t="array" ref="N574">IF(INDEX('IB (Input)'!$A:$T,ROW(),IB_Taxes_Column)="","",INDEX('IB (Input)'!$A:$T,ROW(),IB_Taxes_Column))</f>
        <v/>
      </c>
      <c r="O574" s="17" t="str" cm="1">
        <f t="array" ref="O574">IF(INDEX('IB (Input)'!$A:$T,ROW(),IB_Currency_Column)="","",INDEX('IB (Input)'!$A:$T,ROW(),IB_Currency_Column))</f>
        <v/>
      </c>
      <c r="P574" s="17" t="str" cm="1">
        <f t="array" ref="P574">IF(INDEX('IB (Input)'!$A:$T,ROW(),IB_IB_Commission_Currency)="","",INDEX('IB (Input)'!$A:$T,ROW(),IB_IB_Commission_Currency))</f>
        <v/>
      </c>
      <c r="R574" s="17" t="str" cm="1">
        <f t="array" ref="R574">IFERROR(IF(O574="GBP",1,INDEX('HMRC FX Rate'!F:F,MATCH(LEFT(I574,6)&amp;O574,'HMRC FX Rate'!A:A,0))),"")</f>
        <v/>
      </c>
      <c r="S574" s="17" t="str" cm="1">
        <f t="array" ref="S574">IFERROR(IF(P574="GBP",1,INDEX('HMRC FX Rate'!F:F,MATCH(LEFT(I574,6)&amp;P574,'HMRC FX Rate'!A:A,0))),"")</f>
        <v/>
      </c>
    </row>
    <row r="575" spans="1:19">
      <c r="A575" s="17" t="str">
        <f t="shared" si="70"/>
        <v/>
      </c>
      <c r="B575" s="17" t="str">
        <f t="shared" si="71"/>
        <v/>
      </c>
      <c r="C575" s="17" t="str">
        <f t="shared" si="72"/>
        <v/>
      </c>
      <c r="D575" s="17" t="str">
        <f t="shared" si="73"/>
        <v/>
      </c>
      <c r="E575" s="17" t="str">
        <f t="shared" si="74"/>
        <v/>
      </c>
      <c r="F575" s="17" t="str">
        <f t="shared" si="75"/>
        <v/>
      </c>
      <c r="G575" s="17" t="str">
        <f t="shared" si="76"/>
        <v/>
      </c>
      <c r="I575" s="17" t="str" cm="1">
        <f t="array" ref="I575">IF(INDEX('IB (Input)'!$A:$T,ROW(),IB_TradeDate_Column)="","",INDEX('IB (Input)'!$A:$T,ROW(),IB_TradeDate_Column))</f>
        <v/>
      </c>
      <c r="J575" s="17" t="str" cm="1">
        <f t="array" ref="J575">IF(INDEX('IB (Input)'!$A:$T,ROW(),IB_Symbol_Column)="","",INDEX('IB (Input)'!$A:$T,ROW(),IB_Symbol_Column))</f>
        <v/>
      </c>
      <c r="K575" s="17" t="str" cm="1">
        <f t="array" ref="K575">IF(INDEX('IB (Input)'!$A:$T,ROW(),IB_Quantity_Column)="","",INDEX('IB (Input)'!$A:$T,ROW(),IB_Quantity_Column))</f>
        <v/>
      </c>
      <c r="L575" s="17" t="str" cm="1">
        <f t="array" ref="L575">IF(INDEX('IB (Input)'!$A:$T,ROW(),IB_TradePrice_Column)="","",INDEX('IB (Input)'!$A:$T,ROW(),IB_TradePrice_Column))</f>
        <v/>
      </c>
      <c r="M575" s="17" t="str" cm="1">
        <f t="array" ref="M575">IF(INDEX('IB (Input)'!$A:$T,ROW(),IB_Commission_Column)="","",INDEX('IB (Input)'!$A:$T,ROW(),IB_Commission_Column))</f>
        <v/>
      </c>
      <c r="N575" s="17" t="str" cm="1">
        <f t="array" ref="N575">IF(INDEX('IB (Input)'!$A:$T,ROW(),IB_Taxes_Column)="","",INDEX('IB (Input)'!$A:$T,ROW(),IB_Taxes_Column))</f>
        <v/>
      </c>
      <c r="O575" s="17" t="str" cm="1">
        <f t="array" ref="O575">IF(INDEX('IB (Input)'!$A:$T,ROW(),IB_Currency_Column)="","",INDEX('IB (Input)'!$A:$T,ROW(),IB_Currency_Column))</f>
        <v/>
      </c>
      <c r="P575" s="17" t="str" cm="1">
        <f t="array" ref="P575">IF(INDEX('IB (Input)'!$A:$T,ROW(),IB_IB_Commission_Currency)="","",INDEX('IB (Input)'!$A:$T,ROW(),IB_IB_Commission_Currency))</f>
        <v/>
      </c>
      <c r="R575" s="17" t="str" cm="1">
        <f t="array" ref="R575">IFERROR(IF(O575="GBP",1,INDEX('HMRC FX Rate'!F:F,MATCH(LEFT(I575,6)&amp;O575,'HMRC FX Rate'!A:A,0))),"")</f>
        <v/>
      </c>
      <c r="S575" s="17" t="str" cm="1">
        <f t="array" ref="S575">IFERROR(IF(P575="GBP",1,INDEX('HMRC FX Rate'!F:F,MATCH(LEFT(I575,6)&amp;P575,'HMRC FX Rate'!A:A,0))),"")</f>
        <v/>
      </c>
    </row>
    <row r="576" spans="1:19">
      <c r="A576" s="17" t="str">
        <f t="shared" si="70"/>
        <v/>
      </c>
      <c r="B576" s="17" t="str">
        <f t="shared" si="71"/>
        <v/>
      </c>
      <c r="C576" s="17" t="str">
        <f t="shared" si="72"/>
        <v/>
      </c>
      <c r="D576" s="17" t="str">
        <f t="shared" si="73"/>
        <v/>
      </c>
      <c r="E576" s="17" t="str">
        <f t="shared" si="74"/>
        <v/>
      </c>
      <c r="F576" s="17" t="str">
        <f t="shared" si="75"/>
        <v/>
      </c>
      <c r="G576" s="17" t="str">
        <f t="shared" si="76"/>
        <v/>
      </c>
      <c r="I576" s="17" t="str" cm="1">
        <f t="array" ref="I576">IF(INDEX('IB (Input)'!$A:$T,ROW(),IB_TradeDate_Column)="","",INDEX('IB (Input)'!$A:$T,ROW(),IB_TradeDate_Column))</f>
        <v/>
      </c>
      <c r="J576" s="17" t="str" cm="1">
        <f t="array" ref="J576">IF(INDEX('IB (Input)'!$A:$T,ROW(),IB_Symbol_Column)="","",INDEX('IB (Input)'!$A:$T,ROW(),IB_Symbol_Column))</f>
        <v/>
      </c>
      <c r="K576" s="17" t="str" cm="1">
        <f t="array" ref="K576">IF(INDEX('IB (Input)'!$A:$T,ROW(),IB_Quantity_Column)="","",INDEX('IB (Input)'!$A:$T,ROW(),IB_Quantity_Column))</f>
        <v/>
      </c>
      <c r="L576" s="17" t="str" cm="1">
        <f t="array" ref="L576">IF(INDEX('IB (Input)'!$A:$T,ROW(),IB_TradePrice_Column)="","",INDEX('IB (Input)'!$A:$T,ROW(),IB_TradePrice_Column))</f>
        <v/>
      </c>
      <c r="M576" s="17" t="str" cm="1">
        <f t="array" ref="M576">IF(INDEX('IB (Input)'!$A:$T,ROW(),IB_Commission_Column)="","",INDEX('IB (Input)'!$A:$T,ROW(),IB_Commission_Column))</f>
        <v/>
      </c>
      <c r="N576" s="17" t="str" cm="1">
        <f t="array" ref="N576">IF(INDEX('IB (Input)'!$A:$T,ROW(),IB_Taxes_Column)="","",INDEX('IB (Input)'!$A:$T,ROW(),IB_Taxes_Column))</f>
        <v/>
      </c>
      <c r="O576" s="17" t="str" cm="1">
        <f t="array" ref="O576">IF(INDEX('IB (Input)'!$A:$T,ROW(),IB_Currency_Column)="","",INDEX('IB (Input)'!$A:$T,ROW(),IB_Currency_Column))</f>
        <v/>
      </c>
      <c r="P576" s="17" t="str" cm="1">
        <f t="array" ref="P576">IF(INDEX('IB (Input)'!$A:$T,ROW(),IB_IB_Commission_Currency)="","",INDEX('IB (Input)'!$A:$T,ROW(),IB_IB_Commission_Currency))</f>
        <v/>
      </c>
      <c r="R576" s="17" t="str" cm="1">
        <f t="array" ref="R576">IFERROR(IF(O576="GBP",1,INDEX('HMRC FX Rate'!F:F,MATCH(LEFT(I576,6)&amp;O576,'HMRC FX Rate'!A:A,0))),"")</f>
        <v/>
      </c>
      <c r="S576" s="17" t="str" cm="1">
        <f t="array" ref="S576">IFERROR(IF(P576="GBP",1,INDEX('HMRC FX Rate'!F:F,MATCH(LEFT(I576,6)&amp;P576,'HMRC FX Rate'!A:A,0))),"")</f>
        <v/>
      </c>
    </row>
    <row r="577" spans="1:19">
      <c r="A577" s="17" t="str">
        <f t="shared" si="70"/>
        <v/>
      </c>
      <c r="B577" s="17" t="str">
        <f t="shared" si="71"/>
        <v/>
      </c>
      <c r="C577" s="17" t="str">
        <f t="shared" si="72"/>
        <v/>
      </c>
      <c r="D577" s="17" t="str">
        <f t="shared" si="73"/>
        <v/>
      </c>
      <c r="E577" s="17" t="str">
        <f t="shared" si="74"/>
        <v/>
      </c>
      <c r="F577" s="17" t="str">
        <f t="shared" si="75"/>
        <v/>
      </c>
      <c r="G577" s="17" t="str">
        <f t="shared" si="76"/>
        <v/>
      </c>
      <c r="I577" s="17" t="str" cm="1">
        <f t="array" ref="I577">IF(INDEX('IB (Input)'!$A:$T,ROW(),IB_TradeDate_Column)="","",INDEX('IB (Input)'!$A:$T,ROW(),IB_TradeDate_Column))</f>
        <v/>
      </c>
      <c r="J577" s="17" t="str" cm="1">
        <f t="array" ref="J577">IF(INDEX('IB (Input)'!$A:$T,ROW(),IB_Symbol_Column)="","",INDEX('IB (Input)'!$A:$T,ROW(),IB_Symbol_Column))</f>
        <v/>
      </c>
      <c r="K577" s="17" t="str" cm="1">
        <f t="array" ref="K577">IF(INDEX('IB (Input)'!$A:$T,ROW(),IB_Quantity_Column)="","",INDEX('IB (Input)'!$A:$T,ROW(),IB_Quantity_Column))</f>
        <v/>
      </c>
      <c r="L577" s="17" t="str" cm="1">
        <f t="array" ref="L577">IF(INDEX('IB (Input)'!$A:$T,ROW(),IB_TradePrice_Column)="","",INDEX('IB (Input)'!$A:$T,ROW(),IB_TradePrice_Column))</f>
        <v/>
      </c>
      <c r="M577" s="17" t="str" cm="1">
        <f t="array" ref="M577">IF(INDEX('IB (Input)'!$A:$T,ROW(),IB_Commission_Column)="","",INDEX('IB (Input)'!$A:$T,ROW(),IB_Commission_Column))</f>
        <v/>
      </c>
      <c r="N577" s="17" t="str" cm="1">
        <f t="array" ref="N577">IF(INDEX('IB (Input)'!$A:$T,ROW(),IB_Taxes_Column)="","",INDEX('IB (Input)'!$A:$T,ROW(),IB_Taxes_Column))</f>
        <v/>
      </c>
      <c r="O577" s="17" t="str" cm="1">
        <f t="array" ref="O577">IF(INDEX('IB (Input)'!$A:$T,ROW(),IB_Currency_Column)="","",INDEX('IB (Input)'!$A:$T,ROW(),IB_Currency_Column))</f>
        <v/>
      </c>
      <c r="P577" s="17" t="str" cm="1">
        <f t="array" ref="P577">IF(INDEX('IB (Input)'!$A:$T,ROW(),IB_IB_Commission_Currency)="","",INDEX('IB (Input)'!$A:$T,ROW(),IB_IB_Commission_Currency))</f>
        <v/>
      </c>
      <c r="R577" s="17" t="str" cm="1">
        <f t="array" ref="R577">IFERROR(IF(O577="GBP",1,INDEX('HMRC FX Rate'!F:F,MATCH(LEFT(I577,6)&amp;O577,'HMRC FX Rate'!A:A,0))),"")</f>
        <v/>
      </c>
      <c r="S577" s="17" t="str" cm="1">
        <f t="array" ref="S577">IFERROR(IF(P577="GBP",1,INDEX('HMRC FX Rate'!F:F,MATCH(LEFT(I577,6)&amp;P577,'HMRC FX Rate'!A:A,0))),"")</f>
        <v/>
      </c>
    </row>
    <row r="578" spans="1:19">
      <c r="A578" s="17" t="str">
        <f t="shared" si="70"/>
        <v/>
      </c>
      <c r="B578" s="17" t="str">
        <f t="shared" si="71"/>
        <v/>
      </c>
      <c r="C578" s="17" t="str">
        <f t="shared" si="72"/>
        <v/>
      </c>
      <c r="D578" s="17" t="str">
        <f t="shared" si="73"/>
        <v/>
      </c>
      <c r="E578" s="17" t="str">
        <f t="shared" si="74"/>
        <v/>
      </c>
      <c r="F578" s="17" t="str">
        <f t="shared" si="75"/>
        <v/>
      </c>
      <c r="G578" s="17" t="str">
        <f t="shared" si="76"/>
        <v/>
      </c>
      <c r="I578" s="17" t="str" cm="1">
        <f t="array" ref="I578">IF(INDEX('IB (Input)'!$A:$T,ROW(),IB_TradeDate_Column)="","",INDEX('IB (Input)'!$A:$T,ROW(),IB_TradeDate_Column))</f>
        <v/>
      </c>
      <c r="J578" s="17" t="str" cm="1">
        <f t="array" ref="J578">IF(INDEX('IB (Input)'!$A:$T,ROW(),IB_Symbol_Column)="","",INDEX('IB (Input)'!$A:$T,ROW(),IB_Symbol_Column))</f>
        <v/>
      </c>
      <c r="K578" s="17" t="str" cm="1">
        <f t="array" ref="K578">IF(INDEX('IB (Input)'!$A:$T,ROW(),IB_Quantity_Column)="","",INDEX('IB (Input)'!$A:$T,ROW(),IB_Quantity_Column))</f>
        <v/>
      </c>
      <c r="L578" s="17" t="str" cm="1">
        <f t="array" ref="L578">IF(INDEX('IB (Input)'!$A:$T,ROW(),IB_TradePrice_Column)="","",INDEX('IB (Input)'!$A:$T,ROW(),IB_TradePrice_Column))</f>
        <v/>
      </c>
      <c r="M578" s="17" t="str" cm="1">
        <f t="array" ref="M578">IF(INDEX('IB (Input)'!$A:$T,ROW(),IB_Commission_Column)="","",INDEX('IB (Input)'!$A:$T,ROW(),IB_Commission_Column))</f>
        <v/>
      </c>
      <c r="N578" s="17" t="str" cm="1">
        <f t="array" ref="N578">IF(INDEX('IB (Input)'!$A:$T,ROW(),IB_Taxes_Column)="","",INDEX('IB (Input)'!$A:$T,ROW(),IB_Taxes_Column))</f>
        <v/>
      </c>
      <c r="O578" s="17" t="str" cm="1">
        <f t="array" ref="O578">IF(INDEX('IB (Input)'!$A:$T,ROW(),IB_Currency_Column)="","",INDEX('IB (Input)'!$A:$T,ROW(),IB_Currency_Column))</f>
        <v/>
      </c>
      <c r="P578" s="17" t="str" cm="1">
        <f t="array" ref="P578">IF(INDEX('IB (Input)'!$A:$T,ROW(),IB_IB_Commission_Currency)="","",INDEX('IB (Input)'!$A:$T,ROW(),IB_IB_Commission_Currency))</f>
        <v/>
      </c>
      <c r="R578" s="17" t="str" cm="1">
        <f t="array" ref="R578">IFERROR(IF(O578="GBP",1,INDEX('HMRC FX Rate'!F:F,MATCH(LEFT(I578,6)&amp;O578,'HMRC FX Rate'!A:A,0))),"")</f>
        <v/>
      </c>
      <c r="S578" s="17" t="str" cm="1">
        <f t="array" ref="S578">IFERROR(IF(P578="GBP",1,INDEX('HMRC FX Rate'!F:F,MATCH(LEFT(I578,6)&amp;P578,'HMRC FX Rate'!A:A,0))),"")</f>
        <v/>
      </c>
    </row>
    <row r="579" spans="1:19">
      <c r="A579" s="17" t="str">
        <f t="shared" si="70"/>
        <v/>
      </c>
      <c r="B579" s="17" t="str">
        <f t="shared" si="71"/>
        <v/>
      </c>
      <c r="C579" s="17" t="str">
        <f t="shared" si="72"/>
        <v/>
      </c>
      <c r="D579" s="17" t="str">
        <f t="shared" si="73"/>
        <v/>
      </c>
      <c r="E579" s="17" t="str">
        <f t="shared" si="74"/>
        <v/>
      </c>
      <c r="F579" s="17" t="str">
        <f t="shared" si="75"/>
        <v/>
      </c>
      <c r="G579" s="17" t="str">
        <f t="shared" si="76"/>
        <v/>
      </c>
      <c r="I579" s="17" t="str" cm="1">
        <f t="array" ref="I579">IF(INDEX('IB (Input)'!$A:$T,ROW(),IB_TradeDate_Column)="","",INDEX('IB (Input)'!$A:$T,ROW(),IB_TradeDate_Column))</f>
        <v/>
      </c>
      <c r="J579" s="17" t="str" cm="1">
        <f t="array" ref="J579">IF(INDEX('IB (Input)'!$A:$T,ROW(),IB_Symbol_Column)="","",INDEX('IB (Input)'!$A:$T,ROW(),IB_Symbol_Column))</f>
        <v/>
      </c>
      <c r="K579" s="17" t="str" cm="1">
        <f t="array" ref="K579">IF(INDEX('IB (Input)'!$A:$T,ROW(),IB_Quantity_Column)="","",INDEX('IB (Input)'!$A:$T,ROW(),IB_Quantity_Column))</f>
        <v/>
      </c>
      <c r="L579" s="17" t="str" cm="1">
        <f t="array" ref="L579">IF(INDEX('IB (Input)'!$A:$T,ROW(),IB_TradePrice_Column)="","",INDEX('IB (Input)'!$A:$T,ROW(),IB_TradePrice_Column))</f>
        <v/>
      </c>
      <c r="M579" s="17" t="str" cm="1">
        <f t="array" ref="M579">IF(INDEX('IB (Input)'!$A:$T,ROW(),IB_Commission_Column)="","",INDEX('IB (Input)'!$A:$T,ROW(),IB_Commission_Column))</f>
        <v/>
      </c>
      <c r="N579" s="17" t="str" cm="1">
        <f t="array" ref="N579">IF(INDEX('IB (Input)'!$A:$T,ROW(),IB_Taxes_Column)="","",INDEX('IB (Input)'!$A:$T,ROW(),IB_Taxes_Column))</f>
        <v/>
      </c>
      <c r="O579" s="17" t="str" cm="1">
        <f t="array" ref="O579">IF(INDEX('IB (Input)'!$A:$T,ROW(),IB_Currency_Column)="","",INDEX('IB (Input)'!$A:$T,ROW(),IB_Currency_Column))</f>
        <v/>
      </c>
      <c r="P579" s="17" t="str" cm="1">
        <f t="array" ref="P579">IF(INDEX('IB (Input)'!$A:$T,ROW(),IB_IB_Commission_Currency)="","",INDEX('IB (Input)'!$A:$T,ROW(),IB_IB_Commission_Currency))</f>
        <v/>
      </c>
      <c r="R579" s="17" t="str" cm="1">
        <f t="array" ref="R579">IFERROR(IF(O579="GBP",1,INDEX('HMRC FX Rate'!F:F,MATCH(LEFT(I579,6)&amp;O579,'HMRC FX Rate'!A:A,0))),"")</f>
        <v/>
      </c>
      <c r="S579" s="17" t="str" cm="1">
        <f t="array" ref="S579">IFERROR(IF(P579="GBP",1,INDEX('HMRC FX Rate'!F:F,MATCH(LEFT(I579,6)&amp;P579,'HMRC FX Rate'!A:A,0))),"")</f>
        <v/>
      </c>
    </row>
    <row r="580" spans="1:19">
      <c r="A580" s="17" t="str">
        <f t="shared" si="70"/>
        <v/>
      </c>
      <c r="B580" s="17" t="str">
        <f t="shared" si="71"/>
        <v/>
      </c>
      <c r="C580" s="17" t="str">
        <f t="shared" si="72"/>
        <v/>
      </c>
      <c r="D580" s="17" t="str">
        <f t="shared" si="73"/>
        <v/>
      </c>
      <c r="E580" s="17" t="str">
        <f t="shared" si="74"/>
        <v/>
      </c>
      <c r="F580" s="17" t="str">
        <f t="shared" si="75"/>
        <v/>
      </c>
      <c r="G580" s="17" t="str">
        <f t="shared" si="76"/>
        <v/>
      </c>
      <c r="I580" s="17" t="str" cm="1">
        <f t="array" ref="I580">IF(INDEX('IB (Input)'!$A:$T,ROW(),IB_TradeDate_Column)="","",INDEX('IB (Input)'!$A:$T,ROW(),IB_TradeDate_Column))</f>
        <v/>
      </c>
      <c r="J580" s="17" t="str" cm="1">
        <f t="array" ref="J580">IF(INDEX('IB (Input)'!$A:$T,ROW(),IB_Symbol_Column)="","",INDEX('IB (Input)'!$A:$T,ROW(),IB_Symbol_Column))</f>
        <v/>
      </c>
      <c r="K580" s="17" t="str" cm="1">
        <f t="array" ref="K580">IF(INDEX('IB (Input)'!$A:$T,ROW(),IB_Quantity_Column)="","",INDEX('IB (Input)'!$A:$T,ROW(),IB_Quantity_Column))</f>
        <v/>
      </c>
      <c r="L580" s="17" t="str" cm="1">
        <f t="array" ref="L580">IF(INDEX('IB (Input)'!$A:$T,ROW(),IB_TradePrice_Column)="","",INDEX('IB (Input)'!$A:$T,ROW(),IB_TradePrice_Column))</f>
        <v/>
      </c>
      <c r="M580" s="17" t="str" cm="1">
        <f t="array" ref="M580">IF(INDEX('IB (Input)'!$A:$T,ROW(),IB_Commission_Column)="","",INDEX('IB (Input)'!$A:$T,ROW(),IB_Commission_Column))</f>
        <v/>
      </c>
      <c r="N580" s="17" t="str" cm="1">
        <f t="array" ref="N580">IF(INDEX('IB (Input)'!$A:$T,ROW(),IB_Taxes_Column)="","",INDEX('IB (Input)'!$A:$T,ROW(),IB_Taxes_Column))</f>
        <v/>
      </c>
      <c r="O580" s="17" t="str" cm="1">
        <f t="array" ref="O580">IF(INDEX('IB (Input)'!$A:$T,ROW(),IB_Currency_Column)="","",INDEX('IB (Input)'!$A:$T,ROW(),IB_Currency_Column))</f>
        <v/>
      </c>
      <c r="P580" s="17" t="str" cm="1">
        <f t="array" ref="P580">IF(INDEX('IB (Input)'!$A:$T,ROW(),IB_IB_Commission_Currency)="","",INDEX('IB (Input)'!$A:$T,ROW(),IB_IB_Commission_Currency))</f>
        <v/>
      </c>
      <c r="R580" s="17" t="str" cm="1">
        <f t="array" ref="R580">IFERROR(IF(O580="GBP",1,INDEX('HMRC FX Rate'!F:F,MATCH(LEFT(I580,6)&amp;O580,'HMRC FX Rate'!A:A,0))),"")</f>
        <v/>
      </c>
      <c r="S580" s="17" t="str" cm="1">
        <f t="array" ref="S580">IFERROR(IF(P580="GBP",1,INDEX('HMRC FX Rate'!F:F,MATCH(LEFT(I580,6)&amp;P580,'HMRC FX Rate'!A:A,0))),"")</f>
        <v/>
      </c>
    </row>
    <row r="581" spans="1:19">
      <c r="A581" s="17" t="str">
        <f t="shared" si="70"/>
        <v/>
      </c>
      <c r="B581" s="17" t="str">
        <f t="shared" si="71"/>
        <v/>
      </c>
      <c r="C581" s="17" t="str">
        <f t="shared" si="72"/>
        <v/>
      </c>
      <c r="D581" s="17" t="str">
        <f t="shared" si="73"/>
        <v/>
      </c>
      <c r="E581" s="17" t="str">
        <f t="shared" si="74"/>
        <v/>
      </c>
      <c r="F581" s="17" t="str">
        <f t="shared" si="75"/>
        <v/>
      </c>
      <c r="G581" s="17" t="str">
        <f t="shared" si="76"/>
        <v/>
      </c>
      <c r="I581" s="17" t="str" cm="1">
        <f t="array" ref="I581">IF(INDEX('IB (Input)'!$A:$T,ROW(),IB_TradeDate_Column)="","",INDEX('IB (Input)'!$A:$T,ROW(),IB_TradeDate_Column))</f>
        <v/>
      </c>
      <c r="J581" s="17" t="str" cm="1">
        <f t="array" ref="J581">IF(INDEX('IB (Input)'!$A:$T,ROW(),IB_Symbol_Column)="","",INDEX('IB (Input)'!$A:$T,ROW(),IB_Symbol_Column))</f>
        <v/>
      </c>
      <c r="K581" s="17" t="str" cm="1">
        <f t="array" ref="K581">IF(INDEX('IB (Input)'!$A:$T,ROW(),IB_Quantity_Column)="","",INDEX('IB (Input)'!$A:$T,ROW(),IB_Quantity_Column))</f>
        <v/>
      </c>
      <c r="L581" s="17" t="str" cm="1">
        <f t="array" ref="L581">IF(INDEX('IB (Input)'!$A:$T,ROW(),IB_TradePrice_Column)="","",INDEX('IB (Input)'!$A:$T,ROW(),IB_TradePrice_Column))</f>
        <v/>
      </c>
      <c r="M581" s="17" t="str" cm="1">
        <f t="array" ref="M581">IF(INDEX('IB (Input)'!$A:$T,ROW(),IB_Commission_Column)="","",INDEX('IB (Input)'!$A:$T,ROW(),IB_Commission_Column))</f>
        <v/>
      </c>
      <c r="N581" s="17" t="str" cm="1">
        <f t="array" ref="N581">IF(INDEX('IB (Input)'!$A:$T,ROW(),IB_Taxes_Column)="","",INDEX('IB (Input)'!$A:$T,ROW(),IB_Taxes_Column))</f>
        <v/>
      </c>
      <c r="O581" s="17" t="str" cm="1">
        <f t="array" ref="O581">IF(INDEX('IB (Input)'!$A:$T,ROW(),IB_Currency_Column)="","",INDEX('IB (Input)'!$A:$T,ROW(),IB_Currency_Column))</f>
        <v/>
      </c>
      <c r="P581" s="17" t="str" cm="1">
        <f t="array" ref="P581">IF(INDEX('IB (Input)'!$A:$T,ROW(),IB_IB_Commission_Currency)="","",INDEX('IB (Input)'!$A:$T,ROW(),IB_IB_Commission_Currency))</f>
        <v/>
      </c>
      <c r="R581" s="17" t="str" cm="1">
        <f t="array" ref="R581">IFERROR(IF(O581="GBP",1,INDEX('HMRC FX Rate'!F:F,MATCH(LEFT(I581,6)&amp;O581,'HMRC FX Rate'!A:A,0))),"")</f>
        <v/>
      </c>
      <c r="S581" s="17" t="str" cm="1">
        <f t="array" ref="S581">IFERROR(IF(P581="GBP",1,INDEX('HMRC FX Rate'!F:F,MATCH(LEFT(I581,6)&amp;P581,'HMRC FX Rate'!A:A,0))),"")</f>
        <v/>
      </c>
    </row>
    <row r="582" spans="1:19">
      <c r="A582" s="17" t="str">
        <f t="shared" si="70"/>
        <v/>
      </c>
      <c r="B582" s="17" t="str">
        <f t="shared" si="71"/>
        <v/>
      </c>
      <c r="C582" s="17" t="str">
        <f t="shared" si="72"/>
        <v/>
      </c>
      <c r="D582" s="17" t="str">
        <f t="shared" si="73"/>
        <v/>
      </c>
      <c r="E582" s="17" t="str">
        <f t="shared" si="74"/>
        <v/>
      </c>
      <c r="F582" s="17" t="str">
        <f t="shared" si="75"/>
        <v/>
      </c>
      <c r="G582" s="17" t="str">
        <f t="shared" si="76"/>
        <v/>
      </c>
      <c r="I582" s="17" t="str" cm="1">
        <f t="array" ref="I582">IF(INDEX('IB (Input)'!$A:$T,ROW(),IB_TradeDate_Column)="","",INDEX('IB (Input)'!$A:$T,ROW(),IB_TradeDate_Column))</f>
        <v/>
      </c>
      <c r="J582" s="17" t="str" cm="1">
        <f t="array" ref="J582">IF(INDEX('IB (Input)'!$A:$T,ROW(),IB_Symbol_Column)="","",INDEX('IB (Input)'!$A:$T,ROW(),IB_Symbol_Column))</f>
        <v/>
      </c>
      <c r="K582" s="17" t="str" cm="1">
        <f t="array" ref="K582">IF(INDEX('IB (Input)'!$A:$T,ROW(),IB_Quantity_Column)="","",INDEX('IB (Input)'!$A:$T,ROW(),IB_Quantity_Column))</f>
        <v/>
      </c>
      <c r="L582" s="17" t="str" cm="1">
        <f t="array" ref="L582">IF(INDEX('IB (Input)'!$A:$T,ROW(),IB_TradePrice_Column)="","",INDEX('IB (Input)'!$A:$T,ROW(),IB_TradePrice_Column))</f>
        <v/>
      </c>
      <c r="M582" s="17" t="str" cm="1">
        <f t="array" ref="M582">IF(INDEX('IB (Input)'!$A:$T,ROW(),IB_Commission_Column)="","",INDEX('IB (Input)'!$A:$T,ROW(),IB_Commission_Column))</f>
        <v/>
      </c>
      <c r="N582" s="17" t="str" cm="1">
        <f t="array" ref="N582">IF(INDEX('IB (Input)'!$A:$T,ROW(),IB_Taxes_Column)="","",INDEX('IB (Input)'!$A:$T,ROW(),IB_Taxes_Column))</f>
        <v/>
      </c>
      <c r="O582" s="17" t="str" cm="1">
        <f t="array" ref="O582">IF(INDEX('IB (Input)'!$A:$T,ROW(),IB_Currency_Column)="","",INDEX('IB (Input)'!$A:$T,ROW(),IB_Currency_Column))</f>
        <v/>
      </c>
      <c r="P582" s="17" t="str" cm="1">
        <f t="array" ref="P582">IF(INDEX('IB (Input)'!$A:$T,ROW(),IB_IB_Commission_Currency)="","",INDEX('IB (Input)'!$A:$T,ROW(),IB_IB_Commission_Currency))</f>
        <v/>
      </c>
      <c r="R582" s="17" t="str" cm="1">
        <f t="array" ref="R582">IFERROR(IF(O582="GBP",1,INDEX('HMRC FX Rate'!F:F,MATCH(LEFT(I582,6)&amp;O582,'HMRC FX Rate'!A:A,0))),"")</f>
        <v/>
      </c>
      <c r="S582" s="17" t="str" cm="1">
        <f t="array" ref="S582">IFERROR(IF(P582="GBP",1,INDEX('HMRC FX Rate'!F:F,MATCH(LEFT(I582,6)&amp;P582,'HMRC FX Rate'!A:A,0))),"")</f>
        <v/>
      </c>
    </row>
    <row r="583" spans="1:19">
      <c r="A583" s="17" t="str">
        <f t="shared" si="70"/>
        <v/>
      </c>
      <c r="B583" s="17" t="str">
        <f t="shared" si="71"/>
        <v/>
      </c>
      <c r="C583" s="17" t="str">
        <f t="shared" si="72"/>
        <v/>
      </c>
      <c r="D583" s="17" t="str">
        <f t="shared" si="73"/>
        <v/>
      </c>
      <c r="E583" s="17" t="str">
        <f t="shared" si="74"/>
        <v/>
      </c>
      <c r="F583" s="17" t="str">
        <f t="shared" si="75"/>
        <v/>
      </c>
      <c r="G583" s="17" t="str">
        <f t="shared" si="76"/>
        <v/>
      </c>
      <c r="I583" s="17" t="str" cm="1">
        <f t="array" ref="I583">IF(INDEX('IB (Input)'!$A:$T,ROW(),IB_TradeDate_Column)="","",INDEX('IB (Input)'!$A:$T,ROW(),IB_TradeDate_Column))</f>
        <v/>
      </c>
      <c r="J583" s="17" t="str" cm="1">
        <f t="array" ref="J583">IF(INDEX('IB (Input)'!$A:$T,ROW(),IB_Symbol_Column)="","",INDEX('IB (Input)'!$A:$T,ROW(),IB_Symbol_Column))</f>
        <v/>
      </c>
      <c r="K583" s="17" t="str" cm="1">
        <f t="array" ref="K583">IF(INDEX('IB (Input)'!$A:$T,ROW(),IB_Quantity_Column)="","",INDEX('IB (Input)'!$A:$T,ROW(),IB_Quantity_Column))</f>
        <v/>
      </c>
      <c r="L583" s="17" t="str" cm="1">
        <f t="array" ref="L583">IF(INDEX('IB (Input)'!$A:$T,ROW(),IB_TradePrice_Column)="","",INDEX('IB (Input)'!$A:$T,ROW(),IB_TradePrice_Column))</f>
        <v/>
      </c>
      <c r="M583" s="17" t="str" cm="1">
        <f t="array" ref="M583">IF(INDEX('IB (Input)'!$A:$T,ROW(),IB_Commission_Column)="","",INDEX('IB (Input)'!$A:$T,ROW(),IB_Commission_Column))</f>
        <v/>
      </c>
      <c r="N583" s="17" t="str" cm="1">
        <f t="array" ref="N583">IF(INDEX('IB (Input)'!$A:$T,ROW(),IB_Taxes_Column)="","",INDEX('IB (Input)'!$A:$T,ROW(),IB_Taxes_Column))</f>
        <v/>
      </c>
      <c r="O583" s="17" t="str" cm="1">
        <f t="array" ref="O583">IF(INDEX('IB (Input)'!$A:$T,ROW(),IB_Currency_Column)="","",INDEX('IB (Input)'!$A:$T,ROW(),IB_Currency_Column))</f>
        <v/>
      </c>
      <c r="P583" s="17" t="str" cm="1">
        <f t="array" ref="P583">IF(INDEX('IB (Input)'!$A:$T,ROW(),IB_IB_Commission_Currency)="","",INDEX('IB (Input)'!$A:$T,ROW(),IB_IB_Commission_Currency))</f>
        <v/>
      </c>
      <c r="R583" s="17" t="str" cm="1">
        <f t="array" ref="R583">IFERROR(IF(O583="GBP",1,INDEX('HMRC FX Rate'!F:F,MATCH(LEFT(I583,6)&amp;O583,'HMRC FX Rate'!A:A,0))),"")</f>
        <v/>
      </c>
      <c r="S583" s="17" t="str" cm="1">
        <f t="array" ref="S583">IFERROR(IF(P583="GBP",1,INDEX('HMRC FX Rate'!F:F,MATCH(LEFT(I583,6)&amp;P583,'HMRC FX Rate'!A:A,0))),"")</f>
        <v/>
      </c>
    </row>
    <row r="584" spans="1:19">
      <c r="A584" s="17" t="str">
        <f t="shared" si="70"/>
        <v/>
      </c>
      <c r="B584" s="17" t="str">
        <f t="shared" si="71"/>
        <v/>
      </c>
      <c r="C584" s="17" t="str">
        <f t="shared" si="72"/>
        <v/>
      </c>
      <c r="D584" s="17" t="str">
        <f t="shared" si="73"/>
        <v/>
      </c>
      <c r="E584" s="17" t="str">
        <f t="shared" si="74"/>
        <v/>
      </c>
      <c r="F584" s="17" t="str">
        <f t="shared" si="75"/>
        <v/>
      </c>
      <c r="G584" s="17" t="str">
        <f t="shared" si="76"/>
        <v/>
      </c>
      <c r="I584" s="17" t="str" cm="1">
        <f t="array" ref="I584">IF(INDEX('IB (Input)'!$A:$T,ROW(),IB_TradeDate_Column)="","",INDEX('IB (Input)'!$A:$T,ROW(),IB_TradeDate_Column))</f>
        <v/>
      </c>
      <c r="J584" s="17" t="str" cm="1">
        <f t="array" ref="J584">IF(INDEX('IB (Input)'!$A:$T,ROW(),IB_Symbol_Column)="","",INDEX('IB (Input)'!$A:$T,ROW(),IB_Symbol_Column))</f>
        <v/>
      </c>
      <c r="K584" s="17" t="str" cm="1">
        <f t="array" ref="K584">IF(INDEX('IB (Input)'!$A:$T,ROW(),IB_Quantity_Column)="","",INDEX('IB (Input)'!$A:$T,ROW(),IB_Quantity_Column))</f>
        <v/>
      </c>
      <c r="L584" s="17" t="str" cm="1">
        <f t="array" ref="L584">IF(INDEX('IB (Input)'!$A:$T,ROW(),IB_TradePrice_Column)="","",INDEX('IB (Input)'!$A:$T,ROW(),IB_TradePrice_Column))</f>
        <v/>
      </c>
      <c r="M584" s="17" t="str" cm="1">
        <f t="array" ref="M584">IF(INDEX('IB (Input)'!$A:$T,ROW(),IB_Commission_Column)="","",INDEX('IB (Input)'!$A:$T,ROW(),IB_Commission_Column))</f>
        <v/>
      </c>
      <c r="N584" s="17" t="str" cm="1">
        <f t="array" ref="N584">IF(INDEX('IB (Input)'!$A:$T,ROW(),IB_Taxes_Column)="","",INDEX('IB (Input)'!$A:$T,ROW(),IB_Taxes_Column))</f>
        <v/>
      </c>
      <c r="O584" s="17" t="str" cm="1">
        <f t="array" ref="O584">IF(INDEX('IB (Input)'!$A:$T,ROW(),IB_Currency_Column)="","",INDEX('IB (Input)'!$A:$T,ROW(),IB_Currency_Column))</f>
        <v/>
      </c>
      <c r="P584" s="17" t="str" cm="1">
        <f t="array" ref="P584">IF(INDEX('IB (Input)'!$A:$T,ROW(),IB_IB_Commission_Currency)="","",INDEX('IB (Input)'!$A:$T,ROW(),IB_IB_Commission_Currency))</f>
        <v/>
      </c>
      <c r="R584" s="17" t="str" cm="1">
        <f t="array" ref="R584">IFERROR(IF(O584="GBP",1,INDEX('HMRC FX Rate'!F:F,MATCH(LEFT(I584,6)&amp;O584,'HMRC FX Rate'!A:A,0))),"")</f>
        <v/>
      </c>
      <c r="S584" s="17" t="str" cm="1">
        <f t="array" ref="S584">IFERROR(IF(P584="GBP",1,INDEX('HMRC FX Rate'!F:F,MATCH(LEFT(I584,6)&amp;P584,'HMRC FX Rate'!A:A,0))),"")</f>
        <v/>
      </c>
    </row>
    <row r="585" spans="1:19">
      <c r="A585" s="17" t="str">
        <f t="shared" si="70"/>
        <v/>
      </c>
      <c r="B585" s="17" t="str">
        <f t="shared" si="71"/>
        <v/>
      </c>
      <c r="C585" s="17" t="str">
        <f t="shared" si="72"/>
        <v/>
      </c>
      <c r="D585" s="17" t="str">
        <f t="shared" si="73"/>
        <v/>
      </c>
      <c r="E585" s="17" t="str">
        <f t="shared" si="74"/>
        <v/>
      </c>
      <c r="F585" s="17" t="str">
        <f t="shared" si="75"/>
        <v/>
      </c>
      <c r="G585" s="17" t="str">
        <f t="shared" si="76"/>
        <v/>
      </c>
      <c r="I585" s="17" t="str" cm="1">
        <f t="array" ref="I585">IF(INDEX('IB (Input)'!$A:$T,ROW(),IB_TradeDate_Column)="","",INDEX('IB (Input)'!$A:$T,ROW(),IB_TradeDate_Column))</f>
        <v/>
      </c>
      <c r="J585" s="17" t="str" cm="1">
        <f t="array" ref="J585">IF(INDEX('IB (Input)'!$A:$T,ROW(),IB_Symbol_Column)="","",INDEX('IB (Input)'!$A:$T,ROW(),IB_Symbol_Column))</f>
        <v/>
      </c>
      <c r="K585" s="17" t="str" cm="1">
        <f t="array" ref="K585">IF(INDEX('IB (Input)'!$A:$T,ROW(),IB_Quantity_Column)="","",INDEX('IB (Input)'!$A:$T,ROW(),IB_Quantity_Column))</f>
        <v/>
      </c>
      <c r="L585" s="17" t="str" cm="1">
        <f t="array" ref="L585">IF(INDEX('IB (Input)'!$A:$T,ROW(),IB_TradePrice_Column)="","",INDEX('IB (Input)'!$A:$T,ROW(),IB_TradePrice_Column))</f>
        <v/>
      </c>
      <c r="M585" s="17" t="str" cm="1">
        <f t="array" ref="M585">IF(INDEX('IB (Input)'!$A:$T,ROW(),IB_Commission_Column)="","",INDEX('IB (Input)'!$A:$T,ROW(),IB_Commission_Column))</f>
        <v/>
      </c>
      <c r="N585" s="17" t="str" cm="1">
        <f t="array" ref="N585">IF(INDEX('IB (Input)'!$A:$T,ROW(),IB_Taxes_Column)="","",INDEX('IB (Input)'!$A:$T,ROW(),IB_Taxes_Column))</f>
        <v/>
      </c>
      <c r="O585" s="17" t="str" cm="1">
        <f t="array" ref="O585">IF(INDEX('IB (Input)'!$A:$T,ROW(),IB_Currency_Column)="","",INDEX('IB (Input)'!$A:$T,ROW(),IB_Currency_Column))</f>
        <v/>
      </c>
      <c r="P585" s="17" t="str" cm="1">
        <f t="array" ref="P585">IF(INDEX('IB (Input)'!$A:$T,ROW(),IB_IB_Commission_Currency)="","",INDEX('IB (Input)'!$A:$T,ROW(),IB_IB_Commission_Currency))</f>
        <v/>
      </c>
      <c r="R585" s="17" t="str" cm="1">
        <f t="array" ref="R585">IFERROR(IF(O585="GBP",1,INDEX('HMRC FX Rate'!F:F,MATCH(LEFT(I585,6)&amp;O585,'HMRC FX Rate'!A:A,0))),"")</f>
        <v/>
      </c>
      <c r="S585" s="17" t="str" cm="1">
        <f t="array" ref="S585">IFERROR(IF(P585="GBP",1,INDEX('HMRC FX Rate'!F:F,MATCH(LEFT(I585,6)&amp;P585,'HMRC FX Rate'!A:A,0))),"")</f>
        <v/>
      </c>
    </row>
    <row r="586" spans="1:19">
      <c r="A586" s="17" t="str">
        <f t="shared" si="70"/>
        <v/>
      </c>
      <c r="B586" s="17" t="str">
        <f t="shared" si="71"/>
        <v/>
      </c>
      <c r="C586" s="17" t="str">
        <f t="shared" si="72"/>
        <v/>
      </c>
      <c r="D586" s="17" t="str">
        <f t="shared" si="73"/>
        <v/>
      </c>
      <c r="E586" s="17" t="str">
        <f t="shared" si="74"/>
        <v/>
      </c>
      <c r="F586" s="17" t="str">
        <f t="shared" si="75"/>
        <v/>
      </c>
      <c r="G586" s="17" t="str">
        <f t="shared" si="76"/>
        <v/>
      </c>
      <c r="I586" s="17" t="str" cm="1">
        <f t="array" ref="I586">IF(INDEX('IB (Input)'!$A:$T,ROW(),IB_TradeDate_Column)="","",INDEX('IB (Input)'!$A:$T,ROW(),IB_TradeDate_Column))</f>
        <v/>
      </c>
      <c r="J586" s="17" t="str" cm="1">
        <f t="array" ref="J586">IF(INDEX('IB (Input)'!$A:$T,ROW(),IB_Symbol_Column)="","",INDEX('IB (Input)'!$A:$T,ROW(),IB_Symbol_Column))</f>
        <v/>
      </c>
      <c r="K586" s="17" t="str" cm="1">
        <f t="array" ref="K586">IF(INDEX('IB (Input)'!$A:$T,ROW(),IB_Quantity_Column)="","",INDEX('IB (Input)'!$A:$T,ROW(),IB_Quantity_Column))</f>
        <v/>
      </c>
      <c r="L586" s="17" t="str" cm="1">
        <f t="array" ref="L586">IF(INDEX('IB (Input)'!$A:$T,ROW(),IB_TradePrice_Column)="","",INDEX('IB (Input)'!$A:$T,ROW(),IB_TradePrice_Column))</f>
        <v/>
      </c>
      <c r="M586" s="17" t="str" cm="1">
        <f t="array" ref="M586">IF(INDEX('IB (Input)'!$A:$T,ROW(),IB_Commission_Column)="","",INDEX('IB (Input)'!$A:$T,ROW(),IB_Commission_Column))</f>
        <v/>
      </c>
      <c r="N586" s="17" t="str" cm="1">
        <f t="array" ref="N586">IF(INDEX('IB (Input)'!$A:$T,ROW(),IB_Taxes_Column)="","",INDEX('IB (Input)'!$A:$T,ROW(),IB_Taxes_Column))</f>
        <v/>
      </c>
      <c r="O586" s="17" t="str" cm="1">
        <f t="array" ref="O586">IF(INDEX('IB (Input)'!$A:$T,ROW(),IB_Currency_Column)="","",INDEX('IB (Input)'!$A:$T,ROW(),IB_Currency_Column))</f>
        <v/>
      </c>
      <c r="P586" s="17" t="str" cm="1">
        <f t="array" ref="P586">IF(INDEX('IB (Input)'!$A:$T,ROW(),IB_IB_Commission_Currency)="","",INDEX('IB (Input)'!$A:$T,ROW(),IB_IB_Commission_Currency))</f>
        <v/>
      </c>
      <c r="R586" s="17" t="str" cm="1">
        <f t="array" ref="R586">IFERROR(IF(O586="GBP",1,INDEX('HMRC FX Rate'!F:F,MATCH(LEFT(I586,6)&amp;O586,'HMRC FX Rate'!A:A,0))),"")</f>
        <v/>
      </c>
      <c r="S586" s="17" t="str" cm="1">
        <f t="array" ref="S586">IFERROR(IF(P586="GBP",1,INDEX('HMRC FX Rate'!F:F,MATCH(LEFT(I586,6)&amp;P586,'HMRC FX Rate'!A:A,0))),"")</f>
        <v/>
      </c>
    </row>
    <row r="587" spans="1:19">
      <c r="A587" s="17" t="str">
        <f t="shared" si="70"/>
        <v/>
      </c>
      <c r="B587" s="17" t="str">
        <f t="shared" si="71"/>
        <v/>
      </c>
      <c r="C587" s="17" t="str">
        <f t="shared" si="72"/>
        <v/>
      </c>
      <c r="D587" s="17" t="str">
        <f t="shared" si="73"/>
        <v/>
      </c>
      <c r="E587" s="17" t="str">
        <f t="shared" si="74"/>
        <v/>
      </c>
      <c r="F587" s="17" t="str">
        <f t="shared" si="75"/>
        <v/>
      </c>
      <c r="G587" s="17" t="str">
        <f t="shared" si="76"/>
        <v/>
      </c>
      <c r="I587" s="17" t="str" cm="1">
        <f t="array" ref="I587">IF(INDEX('IB (Input)'!$A:$T,ROW(),IB_TradeDate_Column)="","",INDEX('IB (Input)'!$A:$T,ROW(),IB_TradeDate_Column))</f>
        <v/>
      </c>
      <c r="J587" s="17" t="str" cm="1">
        <f t="array" ref="J587">IF(INDEX('IB (Input)'!$A:$T,ROW(),IB_Symbol_Column)="","",INDEX('IB (Input)'!$A:$T,ROW(),IB_Symbol_Column))</f>
        <v/>
      </c>
      <c r="K587" s="17" t="str" cm="1">
        <f t="array" ref="K587">IF(INDEX('IB (Input)'!$A:$T,ROW(),IB_Quantity_Column)="","",INDEX('IB (Input)'!$A:$T,ROW(),IB_Quantity_Column))</f>
        <v/>
      </c>
      <c r="L587" s="17" t="str" cm="1">
        <f t="array" ref="L587">IF(INDEX('IB (Input)'!$A:$T,ROW(),IB_TradePrice_Column)="","",INDEX('IB (Input)'!$A:$T,ROW(),IB_TradePrice_Column))</f>
        <v/>
      </c>
      <c r="M587" s="17" t="str" cm="1">
        <f t="array" ref="M587">IF(INDEX('IB (Input)'!$A:$T,ROW(),IB_Commission_Column)="","",INDEX('IB (Input)'!$A:$T,ROW(),IB_Commission_Column))</f>
        <v/>
      </c>
      <c r="N587" s="17" t="str" cm="1">
        <f t="array" ref="N587">IF(INDEX('IB (Input)'!$A:$T,ROW(),IB_Taxes_Column)="","",INDEX('IB (Input)'!$A:$T,ROW(),IB_Taxes_Column))</f>
        <v/>
      </c>
      <c r="O587" s="17" t="str" cm="1">
        <f t="array" ref="O587">IF(INDEX('IB (Input)'!$A:$T,ROW(),IB_Currency_Column)="","",INDEX('IB (Input)'!$A:$T,ROW(),IB_Currency_Column))</f>
        <v/>
      </c>
      <c r="P587" s="17" t="str" cm="1">
        <f t="array" ref="P587">IF(INDEX('IB (Input)'!$A:$T,ROW(),IB_IB_Commission_Currency)="","",INDEX('IB (Input)'!$A:$T,ROW(),IB_IB_Commission_Currency))</f>
        <v/>
      </c>
      <c r="R587" s="17" t="str" cm="1">
        <f t="array" ref="R587">IFERROR(IF(O587="GBP",1,INDEX('HMRC FX Rate'!F:F,MATCH(LEFT(I587,6)&amp;O587,'HMRC FX Rate'!A:A,0))),"")</f>
        <v/>
      </c>
      <c r="S587" s="17" t="str" cm="1">
        <f t="array" ref="S587">IFERROR(IF(P587="GBP",1,INDEX('HMRC FX Rate'!F:F,MATCH(LEFT(I587,6)&amp;P587,'HMRC FX Rate'!A:A,0))),"")</f>
        <v/>
      </c>
    </row>
    <row r="588" spans="1:19">
      <c r="A588" s="17" t="str">
        <f t="shared" si="70"/>
        <v/>
      </c>
      <c r="B588" s="17" t="str">
        <f t="shared" si="71"/>
        <v/>
      </c>
      <c r="C588" s="17" t="str">
        <f t="shared" si="72"/>
        <v/>
      </c>
      <c r="D588" s="17" t="str">
        <f t="shared" si="73"/>
        <v/>
      </c>
      <c r="E588" s="17" t="str">
        <f t="shared" si="74"/>
        <v/>
      </c>
      <c r="F588" s="17" t="str">
        <f t="shared" si="75"/>
        <v/>
      </c>
      <c r="G588" s="17" t="str">
        <f t="shared" si="76"/>
        <v/>
      </c>
      <c r="I588" s="17" t="str" cm="1">
        <f t="array" ref="I588">IF(INDEX('IB (Input)'!$A:$T,ROW(),IB_TradeDate_Column)="","",INDEX('IB (Input)'!$A:$T,ROW(),IB_TradeDate_Column))</f>
        <v/>
      </c>
      <c r="J588" s="17" t="str" cm="1">
        <f t="array" ref="J588">IF(INDEX('IB (Input)'!$A:$T,ROW(),IB_Symbol_Column)="","",INDEX('IB (Input)'!$A:$T,ROW(),IB_Symbol_Column))</f>
        <v/>
      </c>
      <c r="K588" s="17" t="str" cm="1">
        <f t="array" ref="K588">IF(INDEX('IB (Input)'!$A:$T,ROW(),IB_Quantity_Column)="","",INDEX('IB (Input)'!$A:$T,ROW(),IB_Quantity_Column))</f>
        <v/>
      </c>
      <c r="L588" s="17" t="str" cm="1">
        <f t="array" ref="L588">IF(INDEX('IB (Input)'!$A:$T,ROW(),IB_TradePrice_Column)="","",INDEX('IB (Input)'!$A:$T,ROW(),IB_TradePrice_Column))</f>
        <v/>
      </c>
      <c r="M588" s="17" t="str" cm="1">
        <f t="array" ref="M588">IF(INDEX('IB (Input)'!$A:$T,ROW(),IB_Commission_Column)="","",INDEX('IB (Input)'!$A:$T,ROW(),IB_Commission_Column))</f>
        <v/>
      </c>
      <c r="N588" s="17" t="str" cm="1">
        <f t="array" ref="N588">IF(INDEX('IB (Input)'!$A:$T,ROW(),IB_Taxes_Column)="","",INDEX('IB (Input)'!$A:$T,ROW(),IB_Taxes_Column))</f>
        <v/>
      </c>
      <c r="O588" s="17" t="str" cm="1">
        <f t="array" ref="O588">IF(INDEX('IB (Input)'!$A:$T,ROW(),IB_Currency_Column)="","",INDEX('IB (Input)'!$A:$T,ROW(),IB_Currency_Column))</f>
        <v/>
      </c>
      <c r="P588" s="17" t="str" cm="1">
        <f t="array" ref="P588">IF(INDEX('IB (Input)'!$A:$T,ROW(),IB_IB_Commission_Currency)="","",INDEX('IB (Input)'!$A:$T,ROW(),IB_IB_Commission_Currency))</f>
        <v/>
      </c>
      <c r="R588" s="17" t="str" cm="1">
        <f t="array" ref="R588">IFERROR(IF(O588="GBP",1,INDEX('HMRC FX Rate'!F:F,MATCH(LEFT(I588,6)&amp;O588,'HMRC FX Rate'!A:A,0))),"")</f>
        <v/>
      </c>
      <c r="S588" s="17" t="str" cm="1">
        <f t="array" ref="S588">IFERROR(IF(P588="GBP",1,INDEX('HMRC FX Rate'!F:F,MATCH(LEFT(I588,6)&amp;P588,'HMRC FX Rate'!A:A,0))),"")</f>
        <v/>
      </c>
    </row>
    <row r="589" spans="1:19">
      <c r="A589" s="17" t="str">
        <f t="shared" si="70"/>
        <v/>
      </c>
      <c r="B589" s="17" t="str">
        <f t="shared" si="71"/>
        <v/>
      </c>
      <c r="C589" s="17" t="str">
        <f t="shared" si="72"/>
        <v/>
      </c>
      <c r="D589" s="17" t="str">
        <f t="shared" si="73"/>
        <v/>
      </c>
      <c r="E589" s="17" t="str">
        <f t="shared" si="74"/>
        <v/>
      </c>
      <c r="F589" s="17" t="str">
        <f t="shared" si="75"/>
        <v/>
      </c>
      <c r="G589" s="17" t="str">
        <f t="shared" si="76"/>
        <v/>
      </c>
      <c r="I589" s="17" t="str" cm="1">
        <f t="array" ref="I589">IF(INDEX('IB (Input)'!$A:$T,ROW(),IB_TradeDate_Column)="","",INDEX('IB (Input)'!$A:$T,ROW(),IB_TradeDate_Column))</f>
        <v/>
      </c>
      <c r="J589" s="17" t="str" cm="1">
        <f t="array" ref="J589">IF(INDEX('IB (Input)'!$A:$T,ROW(),IB_Symbol_Column)="","",INDEX('IB (Input)'!$A:$T,ROW(),IB_Symbol_Column))</f>
        <v/>
      </c>
      <c r="K589" s="17" t="str" cm="1">
        <f t="array" ref="K589">IF(INDEX('IB (Input)'!$A:$T,ROW(),IB_Quantity_Column)="","",INDEX('IB (Input)'!$A:$T,ROW(),IB_Quantity_Column))</f>
        <v/>
      </c>
      <c r="L589" s="17" t="str" cm="1">
        <f t="array" ref="L589">IF(INDEX('IB (Input)'!$A:$T,ROW(),IB_TradePrice_Column)="","",INDEX('IB (Input)'!$A:$T,ROW(),IB_TradePrice_Column))</f>
        <v/>
      </c>
      <c r="M589" s="17" t="str" cm="1">
        <f t="array" ref="M589">IF(INDEX('IB (Input)'!$A:$T,ROW(),IB_Commission_Column)="","",INDEX('IB (Input)'!$A:$T,ROW(),IB_Commission_Column))</f>
        <v/>
      </c>
      <c r="N589" s="17" t="str" cm="1">
        <f t="array" ref="N589">IF(INDEX('IB (Input)'!$A:$T,ROW(),IB_Taxes_Column)="","",INDEX('IB (Input)'!$A:$T,ROW(),IB_Taxes_Column))</f>
        <v/>
      </c>
      <c r="O589" s="17" t="str" cm="1">
        <f t="array" ref="O589">IF(INDEX('IB (Input)'!$A:$T,ROW(),IB_Currency_Column)="","",INDEX('IB (Input)'!$A:$T,ROW(),IB_Currency_Column))</f>
        <v/>
      </c>
      <c r="P589" s="17" t="str" cm="1">
        <f t="array" ref="P589">IF(INDEX('IB (Input)'!$A:$T,ROW(),IB_IB_Commission_Currency)="","",INDEX('IB (Input)'!$A:$T,ROW(),IB_IB_Commission_Currency))</f>
        <v/>
      </c>
      <c r="R589" s="17" t="str" cm="1">
        <f t="array" ref="R589">IFERROR(IF(O589="GBP",1,INDEX('HMRC FX Rate'!F:F,MATCH(LEFT(I589,6)&amp;O589,'HMRC FX Rate'!A:A,0))),"")</f>
        <v/>
      </c>
      <c r="S589" s="17" t="str" cm="1">
        <f t="array" ref="S589">IFERROR(IF(P589="GBP",1,INDEX('HMRC FX Rate'!F:F,MATCH(LEFT(I589,6)&amp;P589,'HMRC FX Rate'!A:A,0))),"")</f>
        <v/>
      </c>
    </row>
    <row r="590" spans="1:19">
      <c r="A590" s="17" t="str">
        <f t="shared" si="70"/>
        <v/>
      </c>
      <c r="B590" s="17" t="str">
        <f t="shared" si="71"/>
        <v/>
      </c>
      <c r="C590" s="17" t="str">
        <f t="shared" si="72"/>
        <v/>
      </c>
      <c r="D590" s="17" t="str">
        <f t="shared" si="73"/>
        <v/>
      </c>
      <c r="E590" s="17" t="str">
        <f t="shared" si="74"/>
        <v/>
      </c>
      <c r="F590" s="17" t="str">
        <f t="shared" si="75"/>
        <v/>
      </c>
      <c r="G590" s="17" t="str">
        <f t="shared" si="76"/>
        <v/>
      </c>
      <c r="I590" s="17" t="str" cm="1">
        <f t="array" ref="I590">IF(INDEX('IB (Input)'!$A:$T,ROW(),IB_TradeDate_Column)="","",INDEX('IB (Input)'!$A:$T,ROW(),IB_TradeDate_Column))</f>
        <v/>
      </c>
      <c r="J590" s="17" t="str" cm="1">
        <f t="array" ref="J590">IF(INDEX('IB (Input)'!$A:$T,ROW(),IB_Symbol_Column)="","",INDEX('IB (Input)'!$A:$T,ROW(),IB_Symbol_Column))</f>
        <v/>
      </c>
      <c r="K590" s="17" t="str" cm="1">
        <f t="array" ref="K590">IF(INDEX('IB (Input)'!$A:$T,ROW(),IB_Quantity_Column)="","",INDEX('IB (Input)'!$A:$T,ROW(),IB_Quantity_Column))</f>
        <v/>
      </c>
      <c r="L590" s="17" t="str" cm="1">
        <f t="array" ref="L590">IF(INDEX('IB (Input)'!$A:$T,ROW(),IB_TradePrice_Column)="","",INDEX('IB (Input)'!$A:$T,ROW(),IB_TradePrice_Column))</f>
        <v/>
      </c>
      <c r="M590" s="17" t="str" cm="1">
        <f t="array" ref="M590">IF(INDEX('IB (Input)'!$A:$T,ROW(),IB_Commission_Column)="","",INDEX('IB (Input)'!$A:$T,ROW(),IB_Commission_Column))</f>
        <v/>
      </c>
      <c r="N590" s="17" t="str" cm="1">
        <f t="array" ref="N590">IF(INDEX('IB (Input)'!$A:$T,ROW(),IB_Taxes_Column)="","",INDEX('IB (Input)'!$A:$T,ROW(),IB_Taxes_Column))</f>
        <v/>
      </c>
      <c r="O590" s="17" t="str" cm="1">
        <f t="array" ref="O590">IF(INDEX('IB (Input)'!$A:$T,ROW(),IB_Currency_Column)="","",INDEX('IB (Input)'!$A:$T,ROW(),IB_Currency_Column))</f>
        <v/>
      </c>
      <c r="P590" s="17" t="str" cm="1">
        <f t="array" ref="P590">IF(INDEX('IB (Input)'!$A:$T,ROW(),IB_IB_Commission_Currency)="","",INDEX('IB (Input)'!$A:$T,ROW(),IB_IB_Commission_Currency))</f>
        <v/>
      </c>
      <c r="R590" s="17" t="str" cm="1">
        <f t="array" ref="R590">IFERROR(IF(O590="GBP",1,INDEX('HMRC FX Rate'!F:F,MATCH(LEFT(I590,6)&amp;O590,'HMRC FX Rate'!A:A,0))),"")</f>
        <v/>
      </c>
      <c r="S590" s="17" t="str" cm="1">
        <f t="array" ref="S590">IFERROR(IF(P590="GBP",1,INDEX('HMRC FX Rate'!F:F,MATCH(LEFT(I590,6)&amp;P590,'HMRC FX Rate'!A:A,0))),"")</f>
        <v/>
      </c>
    </row>
    <row r="591" spans="1:19">
      <c r="A591" s="17" t="str">
        <f t="shared" si="70"/>
        <v/>
      </c>
      <c r="B591" s="17" t="str">
        <f t="shared" si="71"/>
        <v/>
      </c>
      <c r="C591" s="17" t="str">
        <f t="shared" si="72"/>
        <v/>
      </c>
      <c r="D591" s="17" t="str">
        <f t="shared" si="73"/>
        <v/>
      </c>
      <c r="E591" s="17" t="str">
        <f t="shared" si="74"/>
        <v/>
      </c>
      <c r="F591" s="17" t="str">
        <f t="shared" si="75"/>
        <v/>
      </c>
      <c r="G591" s="17" t="str">
        <f t="shared" si="76"/>
        <v/>
      </c>
      <c r="I591" s="17" t="str" cm="1">
        <f t="array" ref="I591">IF(INDEX('IB (Input)'!$A:$T,ROW(),IB_TradeDate_Column)="","",INDEX('IB (Input)'!$A:$T,ROW(),IB_TradeDate_Column))</f>
        <v/>
      </c>
      <c r="J591" s="17" t="str" cm="1">
        <f t="array" ref="J591">IF(INDEX('IB (Input)'!$A:$T,ROW(),IB_Symbol_Column)="","",INDEX('IB (Input)'!$A:$T,ROW(),IB_Symbol_Column))</f>
        <v/>
      </c>
      <c r="K591" s="17" t="str" cm="1">
        <f t="array" ref="K591">IF(INDEX('IB (Input)'!$A:$T,ROW(),IB_Quantity_Column)="","",INDEX('IB (Input)'!$A:$T,ROW(),IB_Quantity_Column))</f>
        <v/>
      </c>
      <c r="L591" s="17" t="str" cm="1">
        <f t="array" ref="L591">IF(INDEX('IB (Input)'!$A:$T,ROW(),IB_TradePrice_Column)="","",INDEX('IB (Input)'!$A:$T,ROW(),IB_TradePrice_Column))</f>
        <v/>
      </c>
      <c r="M591" s="17" t="str" cm="1">
        <f t="array" ref="M591">IF(INDEX('IB (Input)'!$A:$T,ROW(),IB_Commission_Column)="","",INDEX('IB (Input)'!$A:$T,ROW(),IB_Commission_Column))</f>
        <v/>
      </c>
      <c r="N591" s="17" t="str" cm="1">
        <f t="array" ref="N591">IF(INDEX('IB (Input)'!$A:$T,ROW(),IB_Taxes_Column)="","",INDEX('IB (Input)'!$A:$T,ROW(),IB_Taxes_Column))</f>
        <v/>
      </c>
      <c r="O591" s="17" t="str" cm="1">
        <f t="array" ref="O591">IF(INDEX('IB (Input)'!$A:$T,ROW(),IB_Currency_Column)="","",INDEX('IB (Input)'!$A:$T,ROW(),IB_Currency_Column))</f>
        <v/>
      </c>
      <c r="P591" s="17" t="str" cm="1">
        <f t="array" ref="P591">IF(INDEX('IB (Input)'!$A:$T,ROW(),IB_IB_Commission_Currency)="","",INDEX('IB (Input)'!$A:$T,ROW(),IB_IB_Commission_Currency))</f>
        <v/>
      </c>
      <c r="R591" s="17" t="str" cm="1">
        <f t="array" ref="R591">IFERROR(IF(O591="GBP",1,INDEX('HMRC FX Rate'!F:F,MATCH(LEFT(I591,6)&amp;O591,'HMRC FX Rate'!A:A,0))),"")</f>
        <v/>
      </c>
      <c r="S591" s="17" t="str" cm="1">
        <f t="array" ref="S591">IFERROR(IF(P591="GBP",1,INDEX('HMRC FX Rate'!F:F,MATCH(LEFT(I591,6)&amp;P591,'HMRC FX Rate'!A:A,0))),"")</f>
        <v/>
      </c>
    </row>
    <row r="592" spans="1:19">
      <c r="A592" s="17" t="str">
        <f t="shared" si="70"/>
        <v/>
      </c>
      <c r="B592" s="17" t="str">
        <f t="shared" si="71"/>
        <v/>
      </c>
      <c r="C592" s="17" t="str">
        <f t="shared" si="72"/>
        <v/>
      </c>
      <c r="D592" s="17" t="str">
        <f t="shared" si="73"/>
        <v/>
      </c>
      <c r="E592" s="17" t="str">
        <f t="shared" si="74"/>
        <v/>
      </c>
      <c r="F592" s="17" t="str">
        <f t="shared" si="75"/>
        <v/>
      </c>
      <c r="G592" s="17" t="str">
        <f t="shared" si="76"/>
        <v/>
      </c>
      <c r="I592" s="17" t="str" cm="1">
        <f t="array" ref="I592">IF(INDEX('IB (Input)'!$A:$T,ROW(),IB_TradeDate_Column)="","",INDEX('IB (Input)'!$A:$T,ROW(),IB_TradeDate_Column))</f>
        <v/>
      </c>
      <c r="J592" s="17" t="str" cm="1">
        <f t="array" ref="J592">IF(INDEX('IB (Input)'!$A:$T,ROW(),IB_Symbol_Column)="","",INDEX('IB (Input)'!$A:$T,ROW(),IB_Symbol_Column))</f>
        <v/>
      </c>
      <c r="K592" s="17" t="str" cm="1">
        <f t="array" ref="K592">IF(INDEX('IB (Input)'!$A:$T,ROW(),IB_Quantity_Column)="","",INDEX('IB (Input)'!$A:$T,ROW(),IB_Quantity_Column))</f>
        <v/>
      </c>
      <c r="L592" s="17" t="str" cm="1">
        <f t="array" ref="L592">IF(INDEX('IB (Input)'!$A:$T,ROW(),IB_TradePrice_Column)="","",INDEX('IB (Input)'!$A:$T,ROW(),IB_TradePrice_Column))</f>
        <v/>
      </c>
      <c r="M592" s="17" t="str" cm="1">
        <f t="array" ref="M592">IF(INDEX('IB (Input)'!$A:$T,ROW(),IB_Commission_Column)="","",INDEX('IB (Input)'!$A:$T,ROW(),IB_Commission_Column))</f>
        <v/>
      </c>
      <c r="N592" s="17" t="str" cm="1">
        <f t="array" ref="N592">IF(INDEX('IB (Input)'!$A:$T,ROW(),IB_Taxes_Column)="","",INDEX('IB (Input)'!$A:$T,ROW(),IB_Taxes_Column))</f>
        <v/>
      </c>
      <c r="O592" s="17" t="str" cm="1">
        <f t="array" ref="O592">IF(INDEX('IB (Input)'!$A:$T,ROW(),IB_Currency_Column)="","",INDEX('IB (Input)'!$A:$T,ROW(),IB_Currency_Column))</f>
        <v/>
      </c>
      <c r="P592" s="17" t="str" cm="1">
        <f t="array" ref="P592">IF(INDEX('IB (Input)'!$A:$T,ROW(),IB_IB_Commission_Currency)="","",INDEX('IB (Input)'!$A:$T,ROW(),IB_IB_Commission_Currency))</f>
        <v/>
      </c>
      <c r="R592" s="17" t="str" cm="1">
        <f t="array" ref="R592">IFERROR(IF(O592="GBP",1,INDEX('HMRC FX Rate'!F:F,MATCH(LEFT(I592,6)&amp;O592,'HMRC FX Rate'!A:A,0))),"")</f>
        <v/>
      </c>
      <c r="S592" s="17" t="str" cm="1">
        <f t="array" ref="S592">IFERROR(IF(P592="GBP",1,INDEX('HMRC FX Rate'!F:F,MATCH(LEFT(I592,6)&amp;P592,'HMRC FX Rate'!A:A,0))),"")</f>
        <v/>
      </c>
    </row>
    <row r="593" spans="1:19">
      <c r="A593" s="17" t="str">
        <f t="shared" si="70"/>
        <v/>
      </c>
      <c r="B593" s="17" t="str">
        <f t="shared" si="71"/>
        <v/>
      </c>
      <c r="C593" s="17" t="str">
        <f t="shared" si="72"/>
        <v/>
      </c>
      <c r="D593" s="17" t="str">
        <f t="shared" si="73"/>
        <v/>
      </c>
      <c r="E593" s="17" t="str">
        <f t="shared" si="74"/>
        <v/>
      </c>
      <c r="F593" s="17" t="str">
        <f t="shared" si="75"/>
        <v/>
      </c>
      <c r="G593" s="17" t="str">
        <f t="shared" si="76"/>
        <v/>
      </c>
      <c r="I593" s="17" t="str" cm="1">
        <f t="array" ref="I593">IF(INDEX('IB (Input)'!$A:$T,ROW(),IB_TradeDate_Column)="","",INDEX('IB (Input)'!$A:$T,ROW(),IB_TradeDate_Column))</f>
        <v/>
      </c>
      <c r="J593" s="17" t="str" cm="1">
        <f t="array" ref="J593">IF(INDEX('IB (Input)'!$A:$T,ROW(),IB_Symbol_Column)="","",INDEX('IB (Input)'!$A:$T,ROW(),IB_Symbol_Column))</f>
        <v/>
      </c>
      <c r="K593" s="17" t="str" cm="1">
        <f t="array" ref="K593">IF(INDEX('IB (Input)'!$A:$T,ROW(),IB_Quantity_Column)="","",INDEX('IB (Input)'!$A:$T,ROW(),IB_Quantity_Column))</f>
        <v/>
      </c>
      <c r="L593" s="17" t="str" cm="1">
        <f t="array" ref="L593">IF(INDEX('IB (Input)'!$A:$T,ROW(),IB_TradePrice_Column)="","",INDEX('IB (Input)'!$A:$T,ROW(),IB_TradePrice_Column))</f>
        <v/>
      </c>
      <c r="M593" s="17" t="str" cm="1">
        <f t="array" ref="M593">IF(INDEX('IB (Input)'!$A:$T,ROW(),IB_Commission_Column)="","",INDEX('IB (Input)'!$A:$T,ROW(),IB_Commission_Column))</f>
        <v/>
      </c>
      <c r="N593" s="17" t="str" cm="1">
        <f t="array" ref="N593">IF(INDEX('IB (Input)'!$A:$T,ROW(),IB_Taxes_Column)="","",INDEX('IB (Input)'!$A:$T,ROW(),IB_Taxes_Column))</f>
        <v/>
      </c>
      <c r="O593" s="17" t="str" cm="1">
        <f t="array" ref="O593">IF(INDEX('IB (Input)'!$A:$T,ROW(),IB_Currency_Column)="","",INDEX('IB (Input)'!$A:$T,ROW(),IB_Currency_Column))</f>
        <v/>
      </c>
      <c r="P593" s="17" t="str" cm="1">
        <f t="array" ref="P593">IF(INDEX('IB (Input)'!$A:$T,ROW(),IB_IB_Commission_Currency)="","",INDEX('IB (Input)'!$A:$T,ROW(),IB_IB_Commission_Currency))</f>
        <v/>
      </c>
      <c r="R593" s="17" t="str" cm="1">
        <f t="array" ref="R593">IFERROR(IF(O593="GBP",1,INDEX('HMRC FX Rate'!F:F,MATCH(LEFT(I593,6)&amp;O593,'HMRC FX Rate'!A:A,0))),"")</f>
        <v/>
      </c>
      <c r="S593" s="17" t="str" cm="1">
        <f t="array" ref="S593">IFERROR(IF(P593="GBP",1,INDEX('HMRC FX Rate'!F:F,MATCH(LEFT(I593,6)&amp;P593,'HMRC FX Rate'!A:A,0))),"")</f>
        <v/>
      </c>
    </row>
    <row r="594" spans="1:19">
      <c r="A594" s="17" t="str">
        <f t="shared" si="70"/>
        <v/>
      </c>
      <c r="B594" s="17" t="str">
        <f t="shared" si="71"/>
        <v/>
      </c>
      <c r="C594" s="17" t="str">
        <f t="shared" si="72"/>
        <v/>
      </c>
      <c r="D594" s="17" t="str">
        <f t="shared" si="73"/>
        <v/>
      </c>
      <c r="E594" s="17" t="str">
        <f t="shared" si="74"/>
        <v/>
      </c>
      <c r="F594" s="17" t="str">
        <f t="shared" si="75"/>
        <v/>
      </c>
      <c r="G594" s="17" t="str">
        <f t="shared" si="76"/>
        <v/>
      </c>
      <c r="I594" s="17" t="str" cm="1">
        <f t="array" ref="I594">IF(INDEX('IB (Input)'!$A:$T,ROW(),IB_TradeDate_Column)="","",INDEX('IB (Input)'!$A:$T,ROW(),IB_TradeDate_Column))</f>
        <v/>
      </c>
      <c r="J594" s="17" t="str" cm="1">
        <f t="array" ref="J594">IF(INDEX('IB (Input)'!$A:$T,ROW(),IB_Symbol_Column)="","",INDEX('IB (Input)'!$A:$T,ROW(),IB_Symbol_Column))</f>
        <v/>
      </c>
      <c r="K594" s="17" t="str" cm="1">
        <f t="array" ref="K594">IF(INDEX('IB (Input)'!$A:$T,ROW(),IB_Quantity_Column)="","",INDEX('IB (Input)'!$A:$T,ROW(),IB_Quantity_Column))</f>
        <v/>
      </c>
      <c r="L594" s="17" t="str" cm="1">
        <f t="array" ref="L594">IF(INDEX('IB (Input)'!$A:$T,ROW(),IB_TradePrice_Column)="","",INDEX('IB (Input)'!$A:$T,ROW(),IB_TradePrice_Column))</f>
        <v/>
      </c>
      <c r="M594" s="17" t="str" cm="1">
        <f t="array" ref="M594">IF(INDEX('IB (Input)'!$A:$T,ROW(),IB_Commission_Column)="","",INDEX('IB (Input)'!$A:$T,ROW(),IB_Commission_Column))</f>
        <v/>
      </c>
      <c r="N594" s="17" t="str" cm="1">
        <f t="array" ref="N594">IF(INDEX('IB (Input)'!$A:$T,ROW(),IB_Taxes_Column)="","",INDEX('IB (Input)'!$A:$T,ROW(),IB_Taxes_Column))</f>
        <v/>
      </c>
      <c r="O594" s="17" t="str" cm="1">
        <f t="array" ref="O594">IF(INDEX('IB (Input)'!$A:$T,ROW(),IB_Currency_Column)="","",INDEX('IB (Input)'!$A:$T,ROW(),IB_Currency_Column))</f>
        <v/>
      </c>
      <c r="P594" s="17" t="str" cm="1">
        <f t="array" ref="P594">IF(INDEX('IB (Input)'!$A:$T,ROW(),IB_IB_Commission_Currency)="","",INDEX('IB (Input)'!$A:$T,ROW(),IB_IB_Commission_Currency))</f>
        <v/>
      </c>
      <c r="R594" s="17" t="str" cm="1">
        <f t="array" ref="R594">IFERROR(IF(O594="GBP",1,INDEX('HMRC FX Rate'!F:F,MATCH(LEFT(I594,6)&amp;O594,'HMRC FX Rate'!A:A,0))),"")</f>
        <v/>
      </c>
      <c r="S594" s="17" t="str" cm="1">
        <f t="array" ref="S594">IFERROR(IF(P594="GBP",1,INDEX('HMRC FX Rate'!F:F,MATCH(LEFT(I594,6)&amp;P594,'HMRC FX Rate'!A:A,0))),"")</f>
        <v/>
      </c>
    </row>
    <row r="595" spans="1:19">
      <c r="A595" s="17" t="str">
        <f t="shared" si="70"/>
        <v/>
      </c>
      <c r="B595" s="17" t="str">
        <f t="shared" si="71"/>
        <v/>
      </c>
      <c r="C595" s="17" t="str">
        <f t="shared" si="72"/>
        <v/>
      </c>
      <c r="D595" s="17" t="str">
        <f t="shared" si="73"/>
        <v/>
      </c>
      <c r="E595" s="17" t="str">
        <f t="shared" si="74"/>
        <v/>
      </c>
      <c r="F595" s="17" t="str">
        <f t="shared" si="75"/>
        <v/>
      </c>
      <c r="G595" s="17" t="str">
        <f t="shared" si="76"/>
        <v/>
      </c>
      <c r="I595" s="17" t="str" cm="1">
        <f t="array" ref="I595">IF(INDEX('IB (Input)'!$A:$T,ROW(),IB_TradeDate_Column)="","",INDEX('IB (Input)'!$A:$T,ROW(),IB_TradeDate_Column))</f>
        <v/>
      </c>
      <c r="J595" s="17" t="str" cm="1">
        <f t="array" ref="J595">IF(INDEX('IB (Input)'!$A:$T,ROW(),IB_Symbol_Column)="","",INDEX('IB (Input)'!$A:$T,ROW(),IB_Symbol_Column))</f>
        <v/>
      </c>
      <c r="K595" s="17" t="str" cm="1">
        <f t="array" ref="K595">IF(INDEX('IB (Input)'!$A:$T,ROW(),IB_Quantity_Column)="","",INDEX('IB (Input)'!$A:$T,ROW(),IB_Quantity_Column))</f>
        <v/>
      </c>
      <c r="L595" s="17" t="str" cm="1">
        <f t="array" ref="L595">IF(INDEX('IB (Input)'!$A:$T,ROW(),IB_TradePrice_Column)="","",INDEX('IB (Input)'!$A:$T,ROW(),IB_TradePrice_Column))</f>
        <v/>
      </c>
      <c r="M595" s="17" t="str" cm="1">
        <f t="array" ref="M595">IF(INDEX('IB (Input)'!$A:$T,ROW(),IB_Commission_Column)="","",INDEX('IB (Input)'!$A:$T,ROW(),IB_Commission_Column))</f>
        <v/>
      </c>
      <c r="N595" s="17" t="str" cm="1">
        <f t="array" ref="N595">IF(INDEX('IB (Input)'!$A:$T,ROW(),IB_Taxes_Column)="","",INDEX('IB (Input)'!$A:$T,ROW(),IB_Taxes_Column))</f>
        <v/>
      </c>
      <c r="O595" s="17" t="str" cm="1">
        <f t="array" ref="O595">IF(INDEX('IB (Input)'!$A:$T,ROW(),IB_Currency_Column)="","",INDEX('IB (Input)'!$A:$T,ROW(),IB_Currency_Column))</f>
        <v/>
      </c>
      <c r="P595" s="17" t="str" cm="1">
        <f t="array" ref="P595">IF(INDEX('IB (Input)'!$A:$T,ROW(),IB_IB_Commission_Currency)="","",INDEX('IB (Input)'!$A:$T,ROW(),IB_IB_Commission_Currency))</f>
        <v/>
      </c>
      <c r="R595" s="17" t="str" cm="1">
        <f t="array" ref="R595">IFERROR(IF(O595="GBP",1,INDEX('HMRC FX Rate'!F:F,MATCH(LEFT(I595,6)&amp;O595,'HMRC FX Rate'!A:A,0))),"")</f>
        <v/>
      </c>
      <c r="S595" s="17" t="str" cm="1">
        <f t="array" ref="S595">IFERROR(IF(P595="GBP",1,INDEX('HMRC FX Rate'!F:F,MATCH(LEFT(I595,6)&amp;P595,'HMRC FX Rate'!A:A,0))),"")</f>
        <v/>
      </c>
    </row>
    <row r="596" spans="1:19">
      <c r="A596" s="17" t="str">
        <f t="shared" si="70"/>
        <v/>
      </c>
      <c r="B596" s="17" t="str">
        <f t="shared" si="71"/>
        <v/>
      </c>
      <c r="C596" s="17" t="str">
        <f t="shared" si="72"/>
        <v/>
      </c>
      <c r="D596" s="17" t="str">
        <f t="shared" si="73"/>
        <v/>
      </c>
      <c r="E596" s="17" t="str">
        <f t="shared" si="74"/>
        <v/>
      </c>
      <c r="F596" s="17" t="str">
        <f t="shared" si="75"/>
        <v/>
      </c>
      <c r="G596" s="17" t="str">
        <f t="shared" si="76"/>
        <v/>
      </c>
      <c r="I596" s="17" t="str" cm="1">
        <f t="array" ref="I596">IF(INDEX('IB (Input)'!$A:$T,ROW(),IB_TradeDate_Column)="","",INDEX('IB (Input)'!$A:$T,ROW(),IB_TradeDate_Column))</f>
        <v/>
      </c>
      <c r="J596" s="17" t="str" cm="1">
        <f t="array" ref="J596">IF(INDEX('IB (Input)'!$A:$T,ROW(),IB_Symbol_Column)="","",INDEX('IB (Input)'!$A:$T,ROW(),IB_Symbol_Column))</f>
        <v/>
      </c>
      <c r="K596" s="17" t="str" cm="1">
        <f t="array" ref="K596">IF(INDEX('IB (Input)'!$A:$T,ROW(),IB_Quantity_Column)="","",INDEX('IB (Input)'!$A:$T,ROW(),IB_Quantity_Column))</f>
        <v/>
      </c>
      <c r="L596" s="17" t="str" cm="1">
        <f t="array" ref="L596">IF(INDEX('IB (Input)'!$A:$T,ROW(),IB_TradePrice_Column)="","",INDEX('IB (Input)'!$A:$T,ROW(),IB_TradePrice_Column))</f>
        <v/>
      </c>
      <c r="M596" s="17" t="str" cm="1">
        <f t="array" ref="M596">IF(INDEX('IB (Input)'!$A:$T,ROW(),IB_Commission_Column)="","",INDEX('IB (Input)'!$A:$T,ROW(),IB_Commission_Column))</f>
        <v/>
      </c>
      <c r="N596" s="17" t="str" cm="1">
        <f t="array" ref="N596">IF(INDEX('IB (Input)'!$A:$T,ROW(),IB_Taxes_Column)="","",INDEX('IB (Input)'!$A:$T,ROW(),IB_Taxes_Column))</f>
        <v/>
      </c>
      <c r="O596" s="17" t="str" cm="1">
        <f t="array" ref="O596">IF(INDEX('IB (Input)'!$A:$T,ROW(),IB_Currency_Column)="","",INDEX('IB (Input)'!$A:$T,ROW(),IB_Currency_Column))</f>
        <v/>
      </c>
      <c r="P596" s="17" t="str" cm="1">
        <f t="array" ref="P596">IF(INDEX('IB (Input)'!$A:$T,ROW(),IB_IB_Commission_Currency)="","",INDEX('IB (Input)'!$A:$T,ROW(),IB_IB_Commission_Currency))</f>
        <v/>
      </c>
      <c r="R596" s="17" t="str" cm="1">
        <f t="array" ref="R596">IFERROR(IF(O596="GBP",1,INDEX('HMRC FX Rate'!F:F,MATCH(LEFT(I596,6)&amp;O596,'HMRC FX Rate'!A:A,0))),"")</f>
        <v/>
      </c>
      <c r="S596" s="17" t="str" cm="1">
        <f t="array" ref="S596">IFERROR(IF(P596="GBP",1,INDEX('HMRC FX Rate'!F:F,MATCH(LEFT(I596,6)&amp;P596,'HMRC FX Rate'!A:A,0))),"")</f>
        <v/>
      </c>
    </row>
    <row r="597" spans="1:19">
      <c r="A597" s="17" t="str">
        <f t="shared" si="70"/>
        <v/>
      </c>
      <c r="B597" s="17" t="str">
        <f t="shared" si="71"/>
        <v/>
      </c>
      <c r="C597" s="17" t="str">
        <f t="shared" si="72"/>
        <v/>
      </c>
      <c r="D597" s="17" t="str">
        <f t="shared" si="73"/>
        <v/>
      </c>
      <c r="E597" s="17" t="str">
        <f t="shared" si="74"/>
        <v/>
      </c>
      <c r="F597" s="17" t="str">
        <f t="shared" si="75"/>
        <v/>
      </c>
      <c r="G597" s="17" t="str">
        <f t="shared" si="76"/>
        <v/>
      </c>
      <c r="I597" s="17" t="str" cm="1">
        <f t="array" ref="I597">IF(INDEX('IB (Input)'!$A:$T,ROW(),IB_TradeDate_Column)="","",INDEX('IB (Input)'!$A:$T,ROW(),IB_TradeDate_Column))</f>
        <v/>
      </c>
      <c r="J597" s="17" t="str" cm="1">
        <f t="array" ref="J597">IF(INDEX('IB (Input)'!$A:$T,ROW(),IB_Symbol_Column)="","",INDEX('IB (Input)'!$A:$T,ROW(),IB_Symbol_Column))</f>
        <v/>
      </c>
      <c r="K597" s="17" t="str" cm="1">
        <f t="array" ref="K597">IF(INDEX('IB (Input)'!$A:$T,ROW(),IB_Quantity_Column)="","",INDEX('IB (Input)'!$A:$T,ROW(),IB_Quantity_Column))</f>
        <v/>
      </c>
      <c r="L597" s="17" t="str" cm="1">
        <f t="array" ref="L597">IF(INDEX('IB (Input)'!$A:$T,ROW(),IB_TradePrice_Column)="","",INDEX('IB (Input)'!$A:$T,ROW(),IB_TradePrice_Column))</f>
        <v/>
      </c>
      <c r="M597" s="17" t="str" cm="1">
        <f t="array" ref="M597">IF(INDEX('IB (Input)'!$A:$T,ROW(),IB_Commission_Column)="","",INDEX('IB (Input)'!$A:$T,ROW(),IB_Commission_Column))</f>
        <v/>
      </c>
      <c r="N597" s="17" t="str" cm="1">
        <f t="array" ref="N597">IF(INDEX('IB (Input)'!$A:$T,ROW(),IB_Taxes_Column)="","",INDEX('IB (Input)'!$A:$T,ROW(),IB_Taxes_Column))</f>
        <v/>
      </c>
      <c r="O597" s="17" t="str" cm="1">
        <f t="array" ref="O597">IF(INDEX('IB (Input)'!$A:$T,ROW(),IB_Currency_Column)="","",INDEX('IB (Input)'!$A:$T,ROW(),IB_Currency_Column))</f>
        <v/>
      </c>
      <c r="P597" s="17" t="str" cm="1">
        <f t="array" ref="P597">IF(INDEX('IB (Input)'!$A:$T,ROW(),IB_IB_Commission_Currency)="","",INDEX('IB (Input)'!$A:$T,ROW(),IB_IB_Commission_Currency))</f>
        <v/>
      </c>
      <c r="R597" s="17" t="str" cm="1">
        <f t="array" ref="R597">IFERROR(IF(O597="GBP",1,INDEX('HMRC FX Rate'!F:F,MATCH(LEFT(I597,6)&amp;O597,'HMRC FX Rate'!A:A,0))),"")</f>
        <v/>
      </c>
      <c r="S597" s="17" t="str" cm="1">
        <f t="array" ref="S597">IFERROR(IF(P597="GBP",1,INDEX('HMRC FX Rate'!F:F,MATCH(LEFT(I597,6)&amp;P597,'HMRC FX Rate'!A:A,0))),"")</f>
        <v/>
      </c>
    </row>
    <row r="598" spans="1:19">
      <c r="A598" s="17" t="str">
        <f t="shared" si="70"/>
        <v/>
      </c>
      <c r="B598" s="17" t="str">
        <f t="shared" si="71"/>
        <v/>
      </c>
      <c r="C598" s="17" t="str">
        <f t="shared" si="72"/>
        <v/>
      </c>
      <c r="D598" s="17" t="str">
        <f t="shared" si="73"/>
        <v/>
      </c>
      <c r="E598" s="17" t="str">
        <f t="shared" si="74"/>
        <v/>
      </c>
      <c r="F598" s="17" t="str">
        <f t="shared" si="75"/>
        <v/>
      </c>
      <c r="G598" s="17" t="str">
        <f t="shared" si="76"/>
        <v/>
      </c>
      <c r="I598" s="17" t="str" cm="1">
        <f t="array" ref="I598">IF(INDEX('IB (Input)'!$A:$T,ROW(),IB_TradeDate_Column)="","",INDEX('IB (Input)'!$A:$T,ROW(),IB_TradeDate_Column))</f>
        <v/>
      </c>
      <c r="J598" s="17" t="str" cm="1">
        <f t="array" ref="J598">IF(INDEX('IB (Input)'!$A:$T,ROW(),IB_Symbol_Column)="","",INDEX('IB (Input)'!$A:$T,ROW(),IB_Symbol_Column))</f>
        <v/>
      </c>
      <c r="K598" s="17" t="str" cm="1">
        <f t="array" ref="K598">IF(INDEX('IB (Input)'!$A:$T,ROW(),IB_Quantity_Column)="","",INDEX('IB (Input)'!$A:$T,ROW(),IB_Quantity_Column))</f>
        <v/>
      </c>
      <c r="L598" s="17" t="str" cm="1">
        <f t="array" ref="L598">IF(INDEX('IB (Input)'!$A:$T,ROW(),IB_TradePrice_Column)="","",INDEX('IB (Input)'!$A:$T,ROW(),IB_TradePrice_Column))</f>
        <v/>
      </c>
      <c r="M598" s="17" t="str" cm="1">
        <f t="array" ref="M598">IF(INDEX('IB (Input)'!$A:$T,ROW(),IB_Commission_Column)="","",INDEX('IB (Input)'!$A:$T,ROW(),IB_Commission_Column))</f>
        <v/>
      </c>
      <c r="N598" s="17" t="str" cm="1">
        <f t="array" ref="N598">IF(INDEX('IB (Input)'!$A:$T,ROW(),IB_Taxes_Column)="","",INDEX('IB (Input)'!$A:$T,ROW(),IB_Taxes_Column))</f>
        <v/>
      </c>
      <c r="O598" s="17" t="str" cm="1">
        <f t="array" ref="O598">IF(INDEX('IB (Input)'!$A:$T,ROW(),IB_Currency_Column)="","",INDEX('IB (Input)'!$A:$T,ROW(),IB_Currency_Column))</f>
        <v/>
      </c>
      <c r="P598" s="17" t="str" cm="1">
        <f t="array" ref="P598">IF(INDEX('IB (Input)'!$A:$T,ROW(),IB_IB_Commission_Currency)="","",INDEX('IB (Input)'!$A:$T,ROW(),IB_IB_Commission_Currency))</f>
        <v/>
      </c>
      <c r="R598" s="17" t="str" cm="1">
        <f t="array" ref="R598">IFERROR(IF(O598="GBP",1,INDEX('HMRC FX Rate'!F:F,MATCH(LEFT(I598,6)&amp;O598,'HMRC FX Rate'!A:A,0))),"")</f>
        <v/>
      </c>
      <c r="S598" s="17" t="str" cm="1">
        <f t="array" ref="S598">IFERROR(IF(P598="GBP",1,INDEX('HMRC FX Rate'!F:F,MATCH(LEFT(I598,6)&amp;P598,'HMRC FX Rate'!A:A,0))),"")</f>
        <v/>
      </c>
    </row>
    <row r="599" spans="1:19">
      <c r="A599" s="17" t="str">
        <f t="shared" si="70"/>
        <v/>
      </c>
      <c r="B599" s="17" t="str">
        <f t="shared" si="71"/>
        <v/>
      </c>
      <c r="C599" s="17" t="str">
        <f t="shared" si="72"/>
        <v/>
      </c>
      <c r="D599" s="17" t="str">
        <f t="shared" si="73"/>
        <v/>
      </c>
      <c r="E599" s="17" t="str">
        <f t="shared" si="74"/>
        <v/>
      </c>
      <c r="F599" s="17" t="str">
        <f t="shared" si="75"/>
        <v/>
      </c>
      <c r="G599" s="17" t="str">
        <f t="shared" si="76"/>
        <v/>
      </c>
      <c r="I599" s="17" t="str" cm="1">
        <f t="array" ref="I599">IF(INDEX('IB (Input)'!$A:$T,ROW(),IB_TradeDate_Column)="","",INDEX('IB (Input)'!$A:$T,ROW(),IB_TradeDate_Column))</f>
        <v/>
      </c>
      <c r="J599" s="17" t="str" cm="1">
        <f t="array" ref="J599">IF(INDEX('IB (Input)'!$A:$T,ROW(),IB_Symbol_Column)="","",INDEX('IB (Input)'!$A:$T,ROW(),IB_Symbol_Column))</f>
        <v/>
      </c>
      <c r="K599" s="17" t="str" cm="1">
        <f t="array" ref="K599">IF(INDEX('IB (Input)'!$A:$T,ROW(),IB_Quantity_Column)="","",INDEX('IB (Input)'!$A:$T,ROW(),IB_Quantity_Column))</f>
        <v/>
      </c>
      <c r="L599" s="17" t="str" cm="1">
        <f t="array" ref="L599">IF(INDEX('IB (Input)'!$A:$T,ROW(),IB_TradePrice_Column)="","",INDEX('IB (Input)'!$A:$T,ROW(),IB_TradePrice_Column))</f>
        <v/>
      </c>
      <c r="M599" s="17" t="str" cm="1">
        <f t="array" ref="M599">IF(INDEX('IB (Input)'!$A:$T,ROW(),IB_Commission_Column)="","",INDEX('IB (Input)'!$A:$T,ROW(),IB_Commission_Column))</f>
        <v/>
      </c>
      <c r="N599" s="17" t="str" cm="1">
        <f t="array" ref="N599">IF(INDEX('IB (Input)'!$A:$T,ROW(),IB_Taxes_Column)="","",INDEX('IB (Input)'!$A:$T,ROW(),IB_Taxes_Column))</f>
        <v/>
      </c>
      <c r="O599" s="17" t="str" cm="1">
        <f t="array" ref="O599">IF(INDEX('IB (Input)'!$A:$T,ROW(),IB_Currency_Column)="","",INDEX('IB (Input)'!$A:$T,ROW(),IB_Currency_Column))</f>
        <v/>
      </c>
      <c r="P599" s="17" t="str" cm="1">
        <f t="array" ref="P599">IF(INDEX('IB (Input)'!$A:$T,ROW(),IB_IB_Commission_Currency)="","",INDEX('IB (Input)'!$A:$T,ROW(),IB_IB_Commission_Currency))</f>
        <v/>
      </c>
      <c r="R599" s="17" t="str" cm="1">
        <f t="array" ref="R599">IFERROR(IF(O599="GBP",1,INDEX('HMRC FX Rate'!F:F,MATCH(LEFT(I599,6)&amp;O599,'HMRC FX Rate'!A:A,0))),"")</f>
        <v/>
      </c>
      <c r="S599" s="17" t="str" cm="1">
        <f t="array" ref="S599">IFERROR(IF(P599="GBP",1,INDEX('HMRC FX Rate'!F:F,MATCH(LEFT(I599,6)&amp;P599,'HMRC FX Rate'!A:A,0))),"")</f>
        <v/>
      </c>
    </row>
    <row r="600" spans="1:19">
      <c r="A600" s="17" t="str">
        <f t="shared" si="70"/>
        <v/>
      </c>
      <c r="B600" s="17" t="str">
        <f t="shared" si="71"/>
        <v/>
      </c>
      <c r="C600" s="17" t="str">
        <f t="shared" si="72"/>
        <v/>
      </c>
      <c r="D600" s="17" t="str">
        <f t="shared" si="73"/>
        <v/>
      </c>
      <c r="E600" s="17" t="str">
        <f t="shared" si="74"/>
        <v/>
      </c>
      <c r="F600" s="17" t="str">
        <f t="shared" si="75"/>
        <v/>
      </c>
      <c r="G600" s="17" t="str">
        <f t="shared" si="76"/>
        <v/>
      </c>
      <c r="I600" s="17" t="str" cm="1">
        <f t="array" ref="I600">IF(INDEX('IB (Input)'!$A:$T,ROW(),IB_TradeDate_Column)="","",INDEX('IB (Input)'!$A:$T,ROW(),IB_TradeDate_Column))</f>
        <v/>
      </c>
      <c r="J600" s="17" t="str" cm="1">
        <f t="array" ref="J600">IF(INDEX('IB (Input)'!$A:$T,ROW(),IB_Symbol_Column)="","",INDEX('IB (Input)'!$A:$T,ROW(),IB_Symbol_Column))</f>
        <v/>
      </c>
      <c r="K600" s="17" t="str" cm="1">
        <f t="array" ref="K600">IF(INDEX('IB (Input)'!$A:$T,ROW(),IB_Quantity_Column)="","",INDEX('IB (Input)'!$A:$T,ROW(),IB_Quantity_Column))</f>
        <v/>
      </c>
      <c r="L600" s="17" t="str" cm="1">
        <f t="array" ref="L600">IF(INDEX('IB (Input)'!$A:$T,ROW(),IB_TradePrice_Column)="","",INDEX('IB (Input)'!$A:$T,ROW(),IB_TradePrice_Column))</f>
        <v/>
      </c>
      <c r="M600" s="17" t="str" cm="1">
        <f t="array" ref="M600">IF(INDEX('IB (Input)'!$A:$T,ROW(),IB_Commission_Column)="","",INDEX('IB (Input)'!$A:$T,ROW(),IB_Commission_Column))</f>
        <v/>
      </c>
      <c r="N600" s="17" t="str" cm="1">
        <f t="array" ref="N600">IF(INDEX('IB (Input)'!$A:$T,ROW(),IB_Taxes_Column)="","",INDEX('IB (Input)'!$A:$T,ROW(),IB_Taxes_Column))</f>
        <v/>
      </c>
      <c r="O600" s="17" t="str" cm="1">
        <f t="array" ref="O600">IF(INDEX('IB (Input)'!$A:$T,ROW(),IB_Currency_Column)="","",INDEX('IB (Input)'!$A:$T,ROW(),IB_Currency_Column))</f>
        <v/>
      </c>
      <c r="P600" s="17" t="str" cm="1">
        <f t="array" ref="P600">IF(INDEX('IB (Input)'!$A:$T,ROW(),IB_IB_Commission_Currency)="","",INDEX('IB (Input)'!$A:$T,ROW(),IB_IB_Commission_Currency))</f>
        <v/>
      </c>
      <c r="R600" s="17" t="str" cm="1">
        <f t="array" ref="R600">IFERROR(IF(O600="GBP",1,INDEX('HMRC FX Rate'!F:F,MATCH(LEFT(I600,6)&amp;O600,'HMRC FX Rate'!A:A,0))),"")</f>
        <v/>
      </c>
      <c r="S600" s="17" t="str" cm="1">
        <f t="array" ref="S600">IFERROR(IF(P600="GBP",1,INDEX('HMRC FX Rate'!F:F,MATCH(LEFT(I600,6)&amp;P600,'HMRC FX Rate'!A:A,0))),"")</f>
        <v/>
      </c>
    </row>
    <row r="601" spans="1:19">
      <c r="A601" s="17" t="str">
        <f t="shared" si="70"/>
        <v/>
      </c>
      <c r="B601" s="17" t="str">
        <f t="shared" si="71"/>
        <v/>
      </c>
      <c r="C601" s="17" t="str">
        <f t="shared" si="72"/>
        <v/>
      </c>
      <c r="D601" s="17" t="str">
        <f t="shared" si="73"/>
        <v/>
      </c>
      <c r="E601" s="17" t="str">
        <f t="shared" si="74"/>
        <v/>
      </c>
      <c r="F601" s="17" t="str">
        <f t="shared" si="75"/>
        <v/>
      </c>
      <c r="G601" s="17" t="str">
        <f t="shared" si="76"/>
        <v/>
      </c>
      <c r="I601" s="17" t="str" cm="1">
        <f t="array" ref="I601">IF(INDEX('IB (Input)'!$A:$T,ROW(),IB_TradeDate_Column)="","",INDEX('IB (Input)'!$A:$T,ROW(),IB_TradeDate_Column))</f>
        <v/>
      </c>
      <c r="J601" s="17" t="str" cm="1">
        <f t="array" ref="J601">IF(INDEX('IB (Input)'!$A:$T,ROW(),IB_Symbol_Column)="","",INDEX('IB (Input)'!$A:$T,ROW(),IB_Symbol_Column))</f>
        <v/>
      </c>
      <c r="K601" s="17" t="str" cm="1">
        <f t="array" ref="K601">IF(INDEX('IB (Input)'!$A:$T,ROW(),IB_Quantity_Column)="","",INDEX('IB (Input)'!$A:$T,ROW(),IB_Quantity_Column))</f>
        <v/>
      </c>
      <c r="L601" s="17" t="str" cm="1">
        <f t="array" ref="L601">IF(INDEX('IB (Input)'!$A:$T,ROW(),IB_TradePrice_Column)="","",INDEX('IB (Input)'!$A:$T,ROW(),IB_TradePrice_Column))</f>
        <v/>
      </c>
      <c r="M601" s="17" t="str" cm="1">
        <f t="array" ref="M601">IF(INDEX('IB (Input)'!$A:$T,ROW(),IB_Commission_Column)="","",INDEX('IB (Input)'!$A:$T,ROW(),IB_Commission_Column))</f>
        <v/>
      </c>
      <c r="N601" s="17" t="str" cm="1">
        <f t="array" ref="N601">IF(INDEX('IB (Input)'!$A:$T,ROW(),IB_Taxes_Column)="","",INDEX('IB (Input)'!$A:$T,ROW(),IB_Taxes_Column))</f>
        <v/>
      </c>
      <c r="O601" s="17" t="str" cm="1">
        <f t="array" ref="O601">IF(INDEX('IB (Input)'!$A:$T,ROW(),IB_Currency_Column)="","",INDEX('IB (Input)'!$A:$T,ROW(),IB_Currency_Column))</f>
        <v/>
      </c>
      <c r="P601" s="17" t="str" cm="1">
        <f t="array" ref="P601">IF(INDEX('IB (Input)'!$A:$T,ROW(),IB_IB_Commission_Currency)="","",INDEX('IB (Input)'!$A:$T,ROW(),IB_IB_Commission_Currency))</f>
        <v/>
      </c>
      <c r="R601" s="17" t="str" cm="1">
        <f t="array" ref="R601">IFERROR(IF(O601="GBP",1,INDEX('HMRC FX Rate'!F:F,MATCH(LEFT(I601,6)&amp;O601,'HMRC FX Rate'!A:A,0))),"")</f>
        <v/>
      </c>
      <c r="S601" s="17" t="str" cm="1">
        <f t="array" ref="S601">IFERROR(IF(P601="GBP",1,INDEX('HMRC FX Rate'!F:F,MATCH(LEFT(I601,6)&amp;P601,'HMRC FX Rate'!A:A,0))),"")</f>
        <v/>
      </c>
    </row>
    <row r="602" spans="1:19">
      <c r="A602" s="17" t="str">
        <f t="shared" si="70"/>
        <v/>
      </c>
      <c r="B602" s="17" t="str">
        <f t="shared" si="71"/>
        <v/>
      </c>
      <c r="C602" s="17" t="str">
        <f t="shared" si="72"/>
        <v/>
      </c>
      <c r="D602" s="17" t="str">
        <f t="shared" si="73"/>
        <v/>
      </c>
      <c r="E602" s="17" t="str">
        <f t="shared" si="74"/>
        <v/>
      </c>
      <c r="F602" s="17" t="str">
        <f t="shared" si="75"/>
        <v/>
      </c>
      <c r="G602" s="17" t="str">
        <f t="shared" si="76"/>
        <v/>
      </c>
      <c r="I602" s="17" t="str" cm="1">
        <f t="array" ref="I602">IF(INDEX('IB (Input)'!$A:$T,ROW(),IB_TradeDate_Column)="","",INDEX('IB (Input)'!$A:$T,ROW(),IB_TradeDate_Column))</f>
        <v/>
      </c>
      <c r="J602" s="17" t="str" cm="1">
        <f t="array" ref="J602">IF(INDEX('IB (Input)'!$A:$T,ROW(),IB_Symbol_Column)="","",INDEX('IB (Input)'!$A:$T,ROW(),IB_Symbol_Column))</f>
        <v/>
      </c>
      <c r="K602" s="17" t="str" cm="1">
        <f t="array" ref="K602">IF(INDEX('IB (Input)'!$A:$T,ROW(),IB_Quantity_Column)="","",INDEX('IB (Input)'!$A:$T,ROW(),IB_Quantity_Column))</f>
        <v/>
      </c>
      <c r="L602" s="17" t="str" cm="1">
        <f t="array" ref="L602">IF(INDEX('IB (Input)'!$A:$T,ROW(),IB_TradePrice_Column)="","",INDEX('IB (Input)'!$A:$T,ROW(),IB_TradePrice_Column))</f>
        <v/>
      </c>
      <c r="M602" s="17" t="str" cm="1">
        <f t="array" ref="M602">IF(INDEX('IB (Input)'!$A:$T,ROW(),IB_Commission_Column)="","",INDEX('IB (Input)'!$A:$T,ROW(),IB_Commission_Column))</f>
        <v/>
      </c>
      <c r="N602" s="17" t="str" cm="1">
        <f t="array" ref="N602">IF(INDEX('IB (Input)'!$A:$T,ROW(),IB_Taxes_Column)="","",INDEX('IB (Input)'!$A:$T,ROW(),IB_Taxes_Column))</f>
        <v/>
      </c>
      <c r="O602" s="17" t="str" cm="1">
        <f t="array" ref="O602">IF(INDEX('IB (Input)'!$A:$T,ROW(),IB_Currency_Column)="","",INDEX('IB (Input)'!$A:$T,ROW(),IB_Currency_Column))</f>
        <v/>
      </c>
      <c r="P602" s="17" t="str" cm="1">
        <f t="array" ref="P602">IF(INDEX('IB (Input)'!$A:$T,ROW(),IB_IB_Commission_Currency)="","",INDEX('IB (Input)'!$A:$T,ROW(),IB_IB_Commission_Currency))</f>
        <v/>
      </c>
      <c r="R602" s="17" t="str" cm="1">
        <f t="array" ref="R602">IFERROR(IF(O602="GBP",1,INDEX('HMRC FX Rate'!F:F,MATCH(LEFT(I602,6)&amp;O602,'HMRC FX Rate'!A:A,0))),"")</f>
        <v/>
      </c>
      <c r="S602" s="17" t="str" cm="1">
        <f t="array" ref="S602">IFERROR(IF(P602="GBP",1,INDEX('HMRC FX Rate'!F:F,MATCH(LEFT(I602,6)&amp;P602,'HMRC FX Rate'!A:A,0))),"")</f>
        <v/>
      </c>
    </row>
    <row r="603" spans="1:19">
      <c r="A603" s="17" t="str">
        <f t="shared" si="70"/>
        <v/>
      </c>
      <c r="B603" s="17" t="str">
        <f t="shared" si="71"/>
        <v/>
      </c>
      <c r="C603" s="17" t="str">
        <f t="shared" si="72"/>
        <v/>
      </c>
      <c r="D603" s="17" t="str">
        <f t="shared" si="73"/>
        <v/>
      </c>
      <c r="E603" s="17" t="str">
        <f t="shared" si="74"/>
        <v/>
      </c>
      <c r="F603" s="17" t="str">
        <f t="shared" si="75"/>
        <v/>
      </c>
      <c r="G603" s="17" t="str">
        <f t="shared" si="76"/>
        <v/>
      </c>
      <c r="I603" s="17" t="str" cm="1">
        <f t="array" ref="I603">IF(INDEX('IB (Input)'!$A:$T,ROW(),IB_TradeDate_Column)="","",INDEX('IB (Input)'!$A:$T,ROW(),IB_TradeDate_Column))</f>
        <v/>
      </c>
      <c r="J603" s="17" t="str" cm="1">
        <f t="array" ref="J603">IF(INDEX('IB (Input)'!$A:$T,ROW(),IB_Symbol_Column)="","",INDEX('IB (Input)'!$A:$T,ROW(),IB_Symbol_Column))</f>
        <v/>
      </c>
      <c r="K603" s="17" t="str" cm="1">
        <f t="array" ref="K603">IF(INDEX('IB (Input)'!$A:$T,ROW(),IB_Quantity_Column)="","",INDEX('IB (Input)'!$A:$T,ROW(),IB_Quantity_Column))</f>
        <v/>
      </c>
      <c r="L603" s="17" t="str" cm="1">
        <f t="array" ref="L603">IF(INDEX('IB (Input)'!$A:$T,ROW(),IB_TradePrice_Column)="","",INDEX('IB (Input)'!$A:$T,ROW(),IB_TradePrice_Column))</f>
        <v/>
      </c>
      <c r="M603" s="17" t="str" cm="1">
        <f t="array" ref="M603">IF(INDEX('IB (Input)'!$A:$T,ROW(),IB_Commission_Column)="","",INDEX('IB (Input)'!$A:$T,ROW(),IB_Commission_Column))</f>
        <v/>
      </c>
      <c r="N603" s="17" t="str" cm="1">
        <f t="array" ref="N603">IF(INDEX('IB (Input)'!$A:$T,ROW(),IB_Taxes_Column)="","",INDEX('IB (Input)'!$A:$T,ROW(),IB_Taxes_Column))</f>
        <v/>
      </c>
      <c r="O603" s="17" t="str" cm="1">
        <f t="array" ref="O603">IF(INDEX('IB (Input)'!$A:$T,ROW(),IB_Currency_Column)="","",INDEX('IB (Input)'!$A:$T,ROW(),IB_Currency_Column))</f>
        <v/>
      </c>
      <c r="P603" s="17" t="str" cm="1">
        <f t="array" ref="P603">IF(INDEX('IB (Input)'!$A:$T,ROW(),IB_IB_Commission_Currency)="","",INDEX('IB (Input)'!$A:$T,ROW(),IB_IB_Commission_Currency))</f>
        <v/>
      </c>
      <c r="R603" s="17" t="str" cm="1">
        <f t="array" ref="R603">IFERROR(IF(O603="GBP",1,INDEX('HMRC FX Rate'!F:F,MATCH(LEFT(I603,6)&amp;O603,'HMRC FX Rate'!A:A,0))),"")</f>
        <v/>
      </c>
      <c r="S603" s="17" t="str" cm="1">
        <f t="array" ref="S603">IFERROR(IF(P603="GBP",1,INDEX('HMRC FX Rate'!F:F,MATCH(LEFT(I603,6)&amp;P603,'HMRC FX Rate'!A:A,0))),"")</f>
        <v/>
      </c>
    </row>
    <row r="604" spans="1:19">
      <c r="A604" s="17" t="str">
        <f t="shared" si="70"/>
        <v/>
      </c>
      <c r="B604" s="17" t="str">
        <f t="shared" si="71"/>
        <v/>
      </c>
      <c r="C604" s="17" t="str">
        <f t="shared" si="72"/>
        <v/>
      </c>
      <c r="D604" s="17" t="str">
        <f t="shared" si="73"/>
        <v/>
      </c>
      <c r="E604" s="17" t="str">
        <f t="shared" si="74"/>
        <v/>
      </c>
      <c r="F604" s="17" t="str">
        <f t="shared" si="75"/>
        <v/>
      </c>
      <c r="G604" s="17" t="str">
        <f t="shared" si="76"/>
        <v/>
      </c>
      <c r="I604" s="17" t="str" cm="1">
        <f t="array" ref="I604">IF(INDEX('IB (Input)'!$A:$T,ROW(),IB_TradeDate_Column)="","",INDEX('IB (Input)'!$A:$T,ROW(),IB_TradeDate_Column))</f>
        <v/>
      </c>
      <c r="J604" s="17" t="str" cm="1">
        <f t="array" ref="J604">IF(INDEX('IB (Input)'!$A:$T,ROW(),IB_Symbol_Column)="","",INDEX('IB (Input)'!$A:$T,ROW(),IB_Symbol_Column))</f>
        <v/>
      </c>
      <c r="K604" s="17" t="str" cm="1">
        <f t="array" ref="K604">IF(INDEX('IB (Input)'!$A:$T,ROW(),IB_Quantity_Column)="","",INDEX('IB (Input)'!$A:$T,ROW(),IB_Quantity_Column))</f>
        <v/>
      </c>
      <c r="L604" s="17" t="str" cm="1">
        <f t="array" ref="L604">IF(INDEX('IB (Input)'!$A:$T,ROW(),IB_TradePrice_Column)="","",INDEX('IB (Input)'!$A:$T,ROW(),IB_TradePrice_Column))</f>
        <v/>
      </c>
      <c r="M604" s="17" t="str" cm="1">
        <f t="array" ref="M604">IF(INDEX('IB (Input)'!$A:$T,ROW(),IB_Commission_Column)="","",INDEX('IB (Input)'!$A:$T,ROW(),IB_Commission_Column))</f>
        <v/>
      </c>
      <c r="N604" s="17" t="str" cm="1">
        <f t="array" ref="N604">IF(INDEX('IB (Input)'!$A:$T,ROW(),IB_Taxes_Column)="","",INDEX('IB (Input)'!$A:$T,ROW(),IB_Taxes_Column))</f>
        <v/>
      </c>
      <c r="O604" s="17" t="str" cm="1">
        <f t="array" ref="O604">IF(INDEX('IB (Input)'!$A:$T,ROW(),IB_Currency_Column)="","",INDEX('IB (Input)'!$A:$T,ROW(),IB_Currency_Column))</f>
        <v/>
      </c>
      <c r="P604" s="17" t="str" cm="1">
        <f t="array" ref="P604">IF(INDEX('IB (Input)'!$A:$T,ROW(),IB_IB_Commission_Currency)="","",INDEX('IB (Input)'!$A:$T,ROW(),IB_IB_Commission_Currency))</f>
        <v/>
      </c>
      <c r="R604" s="17" t="str" cm="1">
        <f t="array" ref="R604">IFERROR(IF(O604="GBP",1,INDEX('HMRC FX Rate'!F:F,MATCH(LEFT(I604,6)&amp;O604,'HMRC FX Rate'!A:A,0))),"")</f>
        <v/>
      </c>
      <c r="S604" s="17" t="str" cm="1">
        <f t="array" ref="S604">IFERROR(IF(P604="GBP",1,INDEX('HMRC FX Rate'!F:F,MATCH(LEFT(I604,6)&amp;P604,'HMRC FX Rate'!A:A,0))),"")</f>
        <v/>
      </c>
    </row>
    <row r="605" spans="1:19">
      <c r="A605" s="17" t="str">
        <f t="shared" si="70"/>
        <v/>
      </c>
      <c r="B605" s="17" t="str">
        <f t="shared" si="71"/>
        <v/>
      </c>
      <c r="C605" s="17" t="str">
        <f t="shared" si="72"/>
        <v/>
      </c>
      <c r="D605" s="17" t="str">
        <f t="shared" si="73"/>
        <v/>
      </c>
      <c r="E605" s="17" t="str">
        <f t="shared" si="74"/>
        <v/>
      </c>
      <c r="F605" s="17" t="str">
        <f t="shared" si="75"/>
        <v/>
      </c>
      <c r="G605" s="17" t="str">
        <f t="shared" si="76"/>
        <v/>
      </c>
      <c r="I605" s="17" t="str" cm="1">
        <f t="array" ref="I605">IF(INDEX('IB (Input)'!$A:$T,ROW(),IB_TradeDate_Column)="","",INDEX('IB (Input)'!$A:$T,ROW(),IB_TradeDate_Column))</f>
        <v/>
      </c>
      <c r="J605" s="17" t="str" cm="1">
        <f t="array" ref="J605">IF(INDEX('IB (Input)'!$A:$T,ROW(),IB_Symbol_Column)="","",INDEX('IB (Input)'!$A:$T,ROW(),IB_Symbol_Column))</f>
        <v/>
      </c>
      <c r="K605" s="17" t="str" cm="1">
        <f t="array" ref="K605">IF(INDEX('IB (Input)'!$A:$T,ROW(),IB_Quantity_Column)="","",INDEX('IB (Input)'!$A:$T,ROW(),IB_Quantity_Column))</f>
        <v/>
      </c>
      <c r="L605" s="17" t="str" cm="1">
        <f t="array" ref="L605">IF(INDEX('IB (Input)'!$A:$T,ROW(),IB_TradePrice_Column)="","",INDEX('IB (Input)'!$A:$T,ROW(),IB_TradePrice_Column))</f>
        <v/>
      </c>
      <c r="M605" s="17" t="str" cm="1">
        <f t="array" ref="M605">IF(INDEX('IB (Input)'!$A:$T,ROW(),IB_Commission_Column)="","",INDEX('IB (Input)'!$A:$T,ROW(),IB_Commission_Column))</f>
        <v/>
      </c>
      <c r="N605" s="17" t="str" cm="1">
        <f t="array" ref="N605">IF(INDEX('IB (Input)'!$A:$T,ROW(),IB_Taxes_Column)="","",INDEX('IB (Input)'!$A:$T,ROW(),IB_Taxes_Column))</f>
        <v/>
      </c>
      <c r="O605" s="17" t="str" cm="1">
        <f t="array" ref="O605">IF(INDEX('IB (Input)'!$A:$T,ROW(),IB_Currency_Column)="","",INDEX('IB (Input)'!$A:$T,ROW(),IB_Currency_Column))</f>
        <v/>
      </c>
      <c r="P605" s="17" t="str" cm="1">
        <f t="array" ref="P605">IF(INDEX('IB (Input)'!$A:$T,ROW(),IB_IB_Commission_Currency)="","",INDEX('IB (Input)'!$A:$T,ROW(),IB_IB_Commission_Currency))</f>
        <v/>
      </c>
      <c r="R605" s="17" t="str" cm="1">
        <f t="array" ref="R605">IFERROR(IF(O605="GBP",1,INDEX('HMRC FX Rate'!F:F,MATCH(LEFT(I605,6)&amp;O605,'HMRC FX Rate'!A:A,0))),"")</f>
        <v/>
      </c>
      <c r="S605" s="17" t="str" cm="1">
        <f t="array" ref="S605">IFERROR(IF(P605="GBP",1,INDEX('HMRC FX Rate'!F:F,MATCH(LEFT(I605,6)&amp;P605,'HMRC FX Rate'!A:A,0))),"")</f>
        <v/>
      </c>
    </row>
    <row r="606" spans="1:19">
      <c r="A606" s="17" t="str">
        <f t="shared" si="70"/>
        <v/>
      </c>
      <c r="B606" s="17" t="str">
        <f t="shared" si="71"/>
        <v/>
      </c>
      <c r="C606" s="17" t="str">
        <f t="shared" si="72"/>
        <v/>
      </c>
      <c r="D606" s="17" t="str">
        <f t="shared" si="73"/>
        <v/>
      </c>
      <c r="E606" s="17" t="str">
        <f t="shared" si="74"/>
        <v/>
      </c>
      <c r="F606" s="17" t="str">
        <f t="shared" si="75"/>
        <v/>
      </c>
      <c r="G606" s="17" t="str">
        <f t="shared" si="76"/>
        <v/>
      </c>
      <c r="I606" s="17" t="str" cm="1">
        <f t="array" ref="I606">IF(INDEX('IB (Input)'!$A:$T,ROW(),IB_TradeDate_Column)="","",INDEX('IB (Input)'!$A:$T,ROW(),IB_TradeDate_Column))</f>
        <v/>
      </c>
      <c r="J606" s="17" t="str" cm="1">
        <f t="array" ref="J606">IF(INDEX('IB (Input)'!$A:$T,ROW(),IB_Symbol_Column)="","",INDEX('IB (Input)'!$A:$T,ROW(),IB_Symbol_Column))</f>
        <v/>
      </c>
      <c r="K606" s="17" t="str" cm="1">
        <f t="array" ref="K606">IF(INDEX('IB (Input)'!$A:$T,ROW(),IB_Quantity_Column)="","",INDEX('IB (Input)'!$A:$T,ROW(),IB_Quantity_Column))</f>
        <v/>
      </c>
      <c r="L606" s="17" t="str" cm="1">
        <f t="array" ref="L606">IF(INDEX('IB (Input)'!$A:$T,ROW(),IB_TradePrice_Column)="","",INDEX('IB (Input)'!$A:$T,ROW(),IB_TradePrice_Column))</f>
        <v/>
      </c>
      <c r="M606" s="17" t="str" cm="1">
        <f t="array" ref="M606">IF(INDEX('IB (Input)'!$A:$T,ROW(),IB_Commission_Column)="","",INDEX('IB (Input)'!$A:$T,ROW(),IB_Commission_Column))</f>
        <v/>
      </c>
      <c r="N606" s="17" t="str" cm="1">
        <f t="array" ref="N606">IF(INDEX('IB (Input)'!$A:$T,ROW(),IB_Taxes_Column)="","",INDEX('IB (Input)'!$A:$T,ROW(),IB_Taxes_Column))</f>
        <v/>
      </c>
      <c r="O606" s="17" t="str" cm="1">
        <f t="array" ref="O606">IF(INDEX('IB (Input)'!$A:$T,ROW(),IB_Currency_Column)="","",INDEX('IB (Input)'!$A:$T,ROW(),IB_Currency_Column))</f>
        <v/>
      </c>
      <c r="P606" s="17" t="str" cm="1">
        <f t="array" ref="P606">IF(INDEX('IB (Input)'!$A:$T,ROW(),IB_IB_Commission_Currency)="","",INDEX('IB (Input)'!$A:$T,ROW(),IB_IB_Commission_Currency))</f>
        <v/>
      </c>
      <c r="R606" s="17" t="str" cm="1">
        <f t="array" ref="R606">IFERROR(IF(O606="GBP",1,INDEX('HMRC FX Rate'!F:F,MATCH(LEFT(I606,6)&amp;O606,'HMRC FX Rate'!A:A,0))),"")</f>
        <v/>
      </c>
      <c r="S606" s="17" t="str" cm="1">
        <f t="array" ref="S606">IFERROR(IF(P606="GBP",1,INDEX('HMRC FX Rate'!F:F,MATCH(LEFT(I606,6)&amp;P606,'HMRC FX Rate'!A:A,0))),"")</f>
        <v/>
      </c>
    </row>
    <row r="607" spans="1:19">
      <c r="A607" s="17" t="str">
        <f t="shared" si="70"/>
        <v/>
      </c>
      <c r="B607" s="17" t="str">
        <f t="shared" si="71"/>
        <v/>
      </c>
      <c r="C607" s="17" t="str">
        <f t="shared" si="72"/>
        <v/>
      </c>
      <c r="D607" s="17" t="str">
        <f t="shared" si="73"/>
        <v/>
      </c>
      <c r="E607" s="17" t="str">
        <f t="shared" si="74"/>
        <v/>
      </c>
      <c r="F607" s="17" t="str">
        <f t="shared" si="75"/>
        <v/>
      </c>
      <c r="G607" s="17" t="str">
        <f t="shared" si="76"/>
        <v/>
      </c>
      <c r="I607" s="17" t="str" cm="1">
        <f t="array" ref="I607">IF(INDEX('IB (Input)'!$A:$T,ROW(),IB_TradeDate_Column)="","",INDEX('IB (Input)'!$A:$T,ROW(),IB_TradeDate_Column))</f>
        <v/>
      </c>
      <c r="J607" s="17" t="str" cm="1">
        <f t="array" ref="J607">IF(INDEX('IB (Input)'!$A:$T,ROW(),IB_Symbol_Column)="","",INDEX('IB (Input)'!$A:$T,ROW(),IB_Symbol_Column))</f>
        <v/>
      </c>
      <c r="K607" s="17" t="str" cm="1">
        <f t="array" ref="K607">IF(INDEX('IB (Input)'!$A:$T,ROW(),IB_Quantity_Column)="","",INDEX('IB (Input)'!$A:$T,ROW(),IB_Quantity_Column))</f>
        <v/>
      </c>
      <c r="L607" s="17" t="str" cm="1">
        <f t="array" ref="L607">IF(INDEX('IB (Input)'!$A:$T,ROW(),IB_TradePrice_Column)="","",INDEX('IB (Input)'!$A:$T,ROW(),IB_TradePrice_Column))</f>
        <v/>
      </c>
      <c r="M607" s="17" t="str" cm="1">
        <f t="array" ref="M607">IF(INDEX('IB (Input)'!$A:$T,ROW(),IB_Commission_Column)="","",INDEX('IB (Input)'!$A:$T,ROW(),IB_Commission_Column))</f>
        <v/>
      </c>
      <c r="N607" s="17" t="str" cm="1">
        <f t="array" ref="N607">IF(INDEX('IB (Input)'!$A:$T,ROW(),IB_Taxes_Column)="","",INDEX('IB (Input)'!$A:$T,ROW(),IB_Taxes_Column))</f>
        <v/>
      </c>
      <c r="O607" s="17" t="str" cm="1">
        <f t="array" ref="O607">IF(INDEX('IB (Input)'!$A:$T,ROW(),IB_Currency_Column)="","",INDEX('IB (Input)'!$A:$T,ROW(),IB_Currency_Column))</f>
        <v/>
      </c>
      <c r="P607" s="17" t="str" cm="1">
        <f t="array" ref="P607">IF(INDEX('IB (Input)'!$A:$T,ROW(),IB_IB_Commission_Currency)="","",INDEX('IB (Input)'!$A:$T,ROW(),IB_IB_Commission_Currency))</f>
        <v/>
      </c>
      <c r="R607" s="17" t="str" cm="1">
        <f t="array" ref="R607">IFERROR(IF(O607="GBP",1,INDEX('HMRC FX Rate'!F:F,MATCH(LEFT(I607,6)&amp;O607,'HMRC FX Rate'!A:A,0))),"")</f>
        <v/>
      </c>
      <c r="S607" s="17" t="str" cm="1">
        <f t="array" ref="S607">IFERROR(IF(P607="GBP",1,INDEX('HMRC FX Rate'!F:F,MATCH(LEFT(I607,6)&amp;P607,'HMRC FX Rate'!A:A,0))),"")</f>
        <v/>
      </c>
    </row>
    <row r="608" spans="1:19">
      <c r="A608" s="17" t="str">
        <f t="shared" si="70"/>
        <v/>
      </c>
      <c r="B608" s="17" t="str">
        <f t="shared" si="71"/>
        <v/>
      </c>
      <c r="C608" s="17" t="str">
        <f t="shared" si="72"/>
        <v/>
      </c>
      <c r="D608" s="17" t="str">
        <f t="shared" si="73"/>
        <v/>
      </c>
      <c r="E608" s="17" t="str">
        <f t="shared" si="74"/>
        <v/>
      </c>
      <c r="F608" s="17" t="str">
        <f t="shared" si="75"/>
        <v/>
      </c>
      <c r="G608" s="17" t="str">
        <f t="shared" si="76"/>
        <v/>
      </c>
      <c r="I608" s="17" t="str" cm="1">
        <f t="array" ref="I608">IF(INDEX('IB (Input)'!$A:$T,ROW(),IB_TradeDate_Column)="","",INDEX('IB (Input)'!$A:$T,ROW(),IB_TradeDate_Column))</f>
        <v/>
      </c>
      <c r="J608" s="17" t="str" cm="1">
        <f t="array" ref="J608">IF(INDEX('IB (Input)'!$A:$T,ROW(),IB_Symbol_Column)="","",INDEX('IB (Input)'!$A:$T,ROW(),IB_Symbol_Column))</f>
        <v/>
      </c>
      <c r="K608" s="17" t="str" cm="1">
        <f t="array" ref="K608">IF(INDEX('IB (Input)'!$A:$T,ROW(),IB_Quantity_Column)="","",INDEX('IB (Input)'!$A:$T,ROW(),IB_Quantity_Column))</f>
        <v/>
      </c>
      <c r="L608" s="17" t="str" cm="1">
        <f t="array" ref="L608">IF(INDEX('IB (Input)'!$A:$T,ROW(),IB_TradePrice_Column)="","",INDEX('IB (Input)'!$A:$T,ROW(),IB_TradePrice_Column))</f>
        <v/>
      </c>
      <c r="M608" s="17" t="str" cm="1">
        <f t="array" ref="M608">IF(INDEX('IB (Input)'!$A:$T,ROW(),IB_Commission_Column)="","",INDEX('IB (Input)'!$A:$T,ROW(),IB_Commission_Column))</f>
        <v/>
      </c>
      <c r="N608" s="17" t="str" cm="1">
        <f t="array" ref="N608">IF(INDEX('IB (Input)'!$A:$T,ROW(),IB_Taxes_Column)="","",INDEX('IB (Input)'!$A:$T,ROW(),IB_Taxes_Column))</f>
        <v/>
      </c>
      <c r="O608" s="17" t="str" cm="1">
        <f t="array" ref="O608">IF(INDEX('IB (Input)'!$A:$T,ROW(),IB_Currency_Column)="","",INDEX('IB (Input)'!$A:$T,ROW(),IB_Currency_Column))</f>
        <v/>
      </c>
      <c r="P608" s="17" t="str" cm="1">
        <f t="array" ref="P608">IF(INDEX('IB (Input)'!$A:$T,ROW(),IB_IB_Commission_Currency)="","",INDEX('IB (Input)'!$A:$T,ROW(),IB_IB_Commission_Currency))</f>
        <v/>
      </c>
      <c r="R608" s="17" t="str" cm="1">
        <f t="array" ref="R608">IFERROR(IF(O608="GBP",1,INDEX('HMRC FX Rate'!F:F,MATCH(LEFT(I608,6)&amp;O608,'HMRC FX Rate'!A:A,0))),"")</f>
        <v/>
      </c>
      <c r="S608" s="17" t="str" cm="1">
        <f t="array" ref="S608">IFERROR(IF(P608="GBP",1,INDEX('HMRC FX Rate'!F:F,MATCH(LEFT(I608,6)&amp;P608,'HMRC FX Rate'!A:A,0))),"")</f>
        <v/>
      </c>
    </row>
    <row r="609" spans="1:19">
      <c r="A609" s="17" t="str">
        <f t="shared" si="70"/>
        <v/>
      </c>
      <c r="B609" s="17" t="str">
        <f t="shared" si="71"/>
        <v/>
      </c>
      <c r="C609" s="17" t="str">
        <f t="shared" si="72"/>
        <v/>
      </c>
      <c r="D609" s="17" t="str">
        <f t="shared" si="73"/>
        <v/>
      </c>
      <c r="E609" s="17" t="str">
        <f t="shared" si="74"/>
        <v/>
      </c>
      <c r="F609" s="17" t="str">
        <f t="shared" si="75"/>
        <v/>
      </c>
      <c r="G609" s="17" t="str">
        <f t="shared" si="76"/>
        <v/>
      </c>
      <c r="I609" s="17" t="str" cm="1">
        <f t="array" ref="I609">IF(INDEX('IB (Input)'!$A:$T,ROW(),IB_TradeDate_Column)="","",INDEX('IB (Input)'!$A:$T,ROW(),IB_TradeDate_Column))</f>
        <v/>
      </c>
      <c r="J609" s="17" t="str" cm="1">
        <f t="array" ref="J609">IF(INDEX('IB (Input)'!$A:$T,ROW(),IB_Symbol_Column)="","",INDEX('IB (Input)'!$A:$T,ROW(),IB_Symbol_Column))</f>
        <v/>
      </c>
      <c r="K609" s="17" t="str" cm="1">
        <f t="array" ref="K609">IF(INDEX('IB (Input)'!$A:$T,ROW(),IB_Quantity_Column)="","",INDEX('IB (Input)'!$A:$T,ROW(),IB_Quantity_Column))</f>
        <v/>
      </c>
      <c r="L609" s="17" t="str" cm="1">
        <f t="array" ref="L609">IF(INDEX('IB (Input)'!$A:$T,ROW(),IB_TradePrice_Column)="","",INDEX('IB (Input)'!$A:$T,ROW(),IB_TradePrice_Column))</f>
        <v/>
      </c>
      <c r="M609" s="17" t="str" cm="1">
        <f t="array" ref="M609">IF(INDEX('IB (Input)'!$A:$T,ROW(),IB_Commission_Column)="","",INDEX('IB (Input)'!$A:$T,ROW(),IB_Commission_Column))</f>
        <v/>
      </c>
      <c r="N609" s="17" t="str" cm="1">
        <f t="array" ref="N609">IF(INDEX('IB (Input)'!$A:$T,ROW(),IB_Taxes_Column)="","",INDEX('IB (Input)'!$A:$T,ROW(),IB_Taxes_Column))</f>
        <v/>
      </c>
      <c r="O609" s="17" t="str" cm="1">
        <f t="array" ref="O609">IF(INDEX('IB (Input)'!$A:$T,ROW(),IB_Currency_Column)="","",INDEX('IB (Input)'!$A:$T,ROW(),IB_Currency_Column))</f>
        <v/>
      </c>
      <c r="P609" s="17" t="str" cm="1">
        <f t="array" ref="P609">IF(INDEX('IB (Input)'!$A:$T,ROW(),IB_IB_Commission_Currency)="","",INDEX('IB (Input)'!$A:$T,ROW(),IB_IB_Commission_Currency))</f>
        <v/>
      </c>
      <c r="R609" s="17" t="str" cm="1">
        <f t="array" ref="R609">IFERROR(IF(O609="GBP",1,INDEX('HMRC FX Rate'!F:F,MATCH(LEFT(I609,6)&amp;O609,'HMRC FX Rate'!A:A,0))),"")</f>
        <v/>
      </c>
      <c r="S609" s="17" t="str" cm="1">
        <f t="array" ref="S609">IFERROR(IF(P609="GBP",1,INDEX('HMRC FX Rate'!F:F,MATCH(LEFT(I609,6)&amp;P609,'HMRC FX Rate'!A:A,0))),"")</f>
        <v/>
      </c>
    </row>
    <row r="610" spans="1:19">
      <c r="A610" s="17" t="str">
        <f t="shared" si="70"/>
        <v/>
      </c>
      <c r="B610" s="17" t="str">
        <f t="shared" si="71"/>
        <v/>
      </c>
      <c r="C610" s="17" t="str">
        <f t="shared" si="72"/>
        <v/>
      </c>
      <c r="D610" s="17" t="str">
        <f t="shared" si="73"/>
        <v/>
      </c>
      <c r="E610" s="17" t="str">
        <f t="shared" si="74"/>
        <v/>
      </c>
      <c r="F610" s="17" t="str">
        <f t="shared" si="75"/>
        <v/>
      </c>
      <c r="G610" s="17" t="str">
        <f t="shared" si="76"/>
        <v/>
      </c>
      <c r="I610" s="17" t="str" cm="1">
        <f t="array" ref="I610">IF(INDEX('IB (Input)'!$A:$T,ROW(),IB_TradeDate_Column)="","",INDEX('IB (Input)'!$A:$T,ROW(),IB_TradeDate_Column))</f>
        <v/>
      </c>
      <c r="J610" s="17" t="str" cm="1">
        <f t="array" ref="J610">IF(INDEX('IB (Input)'!$A:$T,ROW(),IB_Symbol_Column)="","",INDEX('IB (Input)'!$A:$T,ROW(),IB_Symbol_Column))</f>
        <v/>
      </c>
      <c r="K610" s="17" t="str" cm="1">
        <f t="array" ref="K610">IF(INDEX('IB (Input)'!$A:$T,ROW(),IB_Quantity_Column)="","",INDEX('IB (Input)'!$A:$T,ROW(),IB_Quantity_Column))</f>
        <v/>
      </c>
      <c r="L610" s="17" t="str" cm="1">
        <f t="array" ref="L610">IF(INDEX('IB (Input)'!$A:$T,ROW(),IB_TradePrice_Column)="","",INDEX('IB (Input)'!$A:$T,ROW(),IB_TradePrice_Column))</f>
        <v/>
      </c>
      <c r="M610" s="17" t="str" cm="1">
        <f t="array" ref="M610">IF(INDEX('IB (Input)'!$A:$T,ROW(),IB_Commission_Column)="","",INDEX('IB (Input)'!$A:$T,ROW(),IB_Commission_Column))</f>
        <v/>
      </c>
      <c r="N610" s="17" t="str" cm="1">
        <f t="array" ref="N610">IF(INDEX('IB (Input)'!$A:$T,ROW(),IB_Taxes_Column)="","",INDEX('IB (Input)'!$A:$T,ROW(),IB_Taxes_Column))</f>
        <v/>
      </c>
      <c r="O610" s="17" t="str" cm="1">
        <f t="array" ref="O610">IF(INDEX('IB (Input)'!$A:$T,ROW(),IB_Currency_Column)="","",INDEX('IB (Input)'!$A:$T,ROW(),IB_Currency_Column))</f>
        <v/>
      </c>
      <c r="P610" s="17" t="str" cm="1">
        <f t="array" ref="P610">IF(INDEX('IB (Input)'!$A:$T,ROW(),IB_IB_Commission_Currency)="","",INDEX('IB (Input)'!$A:$T,ROW(),IB_IB_Commission_Currency))</f>
        <v/>
      </c>
      <c r="R610" s="17" t="str" cm="1">
        <f t="array" ref="R610">IFERROR(IF(O610="GBP",1,INDEX('HMRC FX Rate'!F:F,MATCH(LEFT(I610,6)&amp;O610,'HMRC FX Rate'!A:A,0))),"")</f>
        <v/>
      </c>
      <c r="S610" s="17" t="str" cm="1">
        <f t="array" ref="S610">IFERROR(IF(P610="GBP",1,INDEX('HMRC FX Rate'!F:F,MATCH(LEFT(I610,6)&amp;P610,'HMRC FX Rate'!A:A,0))),"")</f>
        <v/>
      </c>
    </row>
    <row r="611" spans="1:19">
      <c r="A611" s="17" t="str">
        <f t="shared" si="70"/>
        <v/>
      </c>
      <c r="B611" s="17" t="str">
        <f t="shared" si="71"/>
        <v/>
      </c>
      <c r="C611" s="17" t="str">
        <f t="shared" si="72"/>
        <v/>
      </c>
      <c r="D611" s="17" t="str">
        <f t="shared" si="73"/>
        <v/>
      </c>
      <c r="E611" s="17" t="str">
        <f t="shared" si="74"/>
        <v/>
      </c>
      <c r="F611" s="17" t="str">
        <f t="shared" si="75"/>
        <v/>
      </c>
      <c r="G611" s="17" t="str">
        <f t="shared" si="76"/>
        <v/>
      </c>
      <c r="I611" s="17" t="str" cm="1">
        <f t="array" ref="I611">IF(INDEX('IB (Input)'!$A:$T,ROW(),IB_TradeDate_Column)="","",INDEX('IB (Input)'!$A:$T,ROW(),IB_TradeDate_Column))</f>
        <v/>
      </c>
      <c r="J611" s="17" t="str" cm="1">
        <f t="array" ref="J611">IF(INDEX('IB (Input)'!$A:$T,ROW(),IB_Symbol_Column)="","",INDEX('IB (Input)'!$A:$T,ROW(),IB_Symbol_Column))</f>
        <v/>
      </c>
      <c r="K611" s="17" t="str" cm="1">
        <f t="array" ref="K611">IF(INDEX('IB (Input)'!$A:$T,ROW(),IB_Quantity_Column)="","",INDEX('IB (Input)'!$A:$T,ROW(),IB_Quantity_Column))</f>
        <v/>
      </c>
      <c r="L611" s="17" t="str" cm="1">
        <f t="array" ref="L611">IF(INDEX('IB (Input)'!$A:$T,ROW(),IB_TradePrice_Column)="","",INDEX('IB (Input)'!$A:$T,ROW(),IB_TradePrice_Column))</f>
        <v/>
      </c>
      <c r="M611" s="17" t="str" cm="1">
        <f t="array" ref="M611">IF(INDEX('IB (Input)'!$A:$T,ROW(),IB_Commission_Column)="","",INDEX('IB (Input)'!$A:$T,ROW(),IB_Commission_Column))</f>
        <v/>
      </c>
      <c r="N611" s="17" t="str" cm="1">
        <f t="array" ref="N611">IF(INDEX('IB (Input)'!$A:$T,ROW(),IB_Taxes_Column)="","",INDEX('IB (Input)'!$A:$T,ROW(),IB_Taxes_Column))</f>
        <v/>
      </c>
      <c r="O611" s="17" t="str" cm="1">
        <f t="array" ref="O611">IF(INDEX('IB (Input)'!$A:$T,ROW(),IB_Currency_Column)="","",INDEX('IB (Input)'!$A:$T,ROW(),IB_Currency_Column))</f>
        <v/>
      </c>
      <c r="P611" s="17" t="str" cm="1">
        <f t="array" ref="P611">IF(INDEX('IB (Input)'!$A:$T,ROW(),IB_IB_Commission_Currency)="","",INDEX('IB (Input)'!$A:$T,ROW(),IB_IB_Commission_Currency))</f>
        <v/>
      </c>
      <c r="R611" s="17" t="str" cm="1">
        <f t="array" ref="R611">IFERROR(IF(O611="GBP",1,INDEX('HMRC FX Rate'!F:F,MATCH(LEFT(I611,6)&amp;O611,'HMRC FX Rate'!A:A,0))),"")</f>
        <v/>
      </c>
      <c r="S611" s="17" t="str" cm="1">
        <f t="array" ref="S611">IFERROR(IF(P611="GBP",1,INDEX('HMRC FX Rate'!F:F,MATCH(LEFT(I611,6)&amp;P611,'HMRC FX Rate'!A:A,0))),"")</f>
        <v/>
      </c>
    </row>
    <row r="612" spans="1:19">
      <c r="A612" s="17" t="str">
        <f t="shared" si="70"/>
        <v/>
      </c>
      <c r="B612" s="17" t="str">
        <f t="shared" si="71"/>
        <v/>
      </c>
      <c r="C612" s="17" t="str">
        <f t="shared" si="72"/>
        <v/>
      </c>
      <c r="D612" s="17" t="str">
        <f t="shared" si="73"/>
        <v/>
      </c>
      <c r="E612" s="17" t="str">
        <f t="shared" si="74"/>
        <v/>
      </c>
      <c r="F612" s="17" t="str">
        <f t="shared" si="75"/>
        <v/>
      </c>
      <c r="G612" s="17" t="str">
        <f t="shared" si="76"/>
        <v/>
      </c>
      <c r="I612" s="17" t="str" cm="1">
        <f t="array" ref="I612">IF(INDEX('IB (Input)'!$A:$T,ROW(),IB_TradeDate_Column)="","",INDEX('IB (Input)'!$A:$T,ROW(),IB_TradeDate_Column))</f>
        <v/>
      </c>
      <c r="J612" s="17" t="str" cm="1">
        <f t="array" ref="J612">IF(INDEX('IB (Input)'!$A:$T,ROW(),IB_Symbol_Column)="","",INDEX('IB (Input)'!$A:$T,ROW(),IB_Symbol_Column))</f>
        <v/>
      </c>
      <c r="K612" s="17" t="str" cm="1">
        <f t="array" ref="K612">IF(INDEX('IB (Input)'!$A:$T,ROW(),IB_Quantity_Column)="","",INDEX('IB (Input)'!$A:$T,ROW(),IB_Quantity_Column))</f>
        <v/>
      </c>
      <c r="L612" s="17" t="str" cm="1">
        <f t="array" ref="L612">IF(INDEX('IB (Input)'!$A:$T,ROW(),IB_TradePrice_Column)="","",INDEX('IB (Input)'!$A:$T,ROW(),IB_TradePrice_Column))</f>
        <v/>
      </c>
      <c r="M612" s="17" t="str" cm="1">
        <f t="array" ref="M612">IF(INDEX('IB (Input)'!$A:$T,ROW(),IB_Commission_Column)="","",INDEX('IB (Input)'!$A:$T,ROW(),IB_Commission_Column))</f>
        <v/>
      </c>
      <c r="N612" s="17" t="str" cm="1">
        <f t="array" ref="N612">IF(INDEX('IB (Input)'!$A:$T,ROW(),IB_Taxes_Column)="","",INDEX('IB (Input)'!$A:$T,ROW(),IB_Taxes_Column))</f>
        <v/>
      </c>
      <c r="O612" s="17" t="str" cm="1">
        <f t="array" ref="O612">IF(INDEX('IB (Input)'!$A:$T,ROW(),IB_Currency_Column)="","",INDEX('IB (Input)'!$A:$T,ROW(),IB_Currency_Column))</f>
        <v/>
      </c>
      <c r="P612" s="17" t="str" cm="1">
        <f t="array" ref="P612">IF(INDEX('IB (Input)'!$A:$T,ROW(),IB_IB_Commission_Currency)="","",INDEX('IB (Input)'!$A:$T,ROW(),IB_IB_Commission_Currency))</f>
        <v/>
      </c>
      <c r="R612" s="17" t="str" cm="1">
        <f t="array" ref="R612">IFERROR(IF(O612="GBP",1,INDEX('HMRC FX Rate'!F:F,MATCH(LEFT(I612,6)&amp;O612,'HMRC FX Rate'!A:A,0))),"")</f>
        <v/>
      </c>
      <c r="S612" s="17" t="str" cm="1">
        <f t="array" ref="S612">IFERROR(IF(P612="GBP",1,INDEX('HMRC FX Rate'!F:F,MATCH(LEFT(I612,6)&amp;P612,'HMRC FX Rate'!A:A,0))),"")</f>
        <v/>
      </c>
    </row>
    <row r="613" spans="1:19">
      <c r="A613" s="17" t="str">
        <f t="shared" si="70"/>
        <v/>
      </c>
      <c r="B613" s="17" t="str">
        <f t="shared" si="71"/>
        <v/>
      </c>
      <c r="C613" s="17" t="str">
        <f t="shared" si="72"/>
        <v/>
      </c>
      <c r="D613" s="17" t="str">
        <f t="shared" si="73"/>
        <v/>
      </c>
      <c r="E613" s="17" t="str">
        <f t="shared" si="74"/>
        <v/>
      </c>
      <c r="F613" s="17" t="str">
        <f t="shared" si="75"/>
        <v/>
      </c>
      <c r="G613" s="17" t="str">
        <f t="shared" si="76"/>
        <v/>
      </c>
      <c r="I613" s="17" t="str" cm="1">
        <f t="array" ref="I613">IF(INDEX('IB (Input)'!$A:$T,ROW(),IB_TradeDate_Column)="","",INDEX('IB (Input)'!$A:$T,ROW(),IB_TradeDate_Column))</f>
        <v/>
      </c>
      <c r="J613" s="17" t="str" cm="1">
        <f t="array" ref="J613">IF(INDEX('IB (Input)'!$A:$T,ROW(),IB_Symbol_Column)="","",INDEX('IB (Input)'!$A:$T,ROW(),IB_Symbol_Column))</f>
        <v/>
      </c>
      <c r="K613" s="17" t="str" cm="1">
        <f t="array" ref="K613">IF(INDEX('IB (Input)'!$A:$T,ROW(),IB_Quantity_Column)="","",INDEX('IB (Input)'!$A:$T,ROW(),IB_Quantity_Column))</f>
        <v/>
      </c>
      <c r="L613" s="17" t="str" cm="1">
        <f t="array" ref="L613">IF(INDEX('IB (Input)'!$A:$T,ROW(),IB_TradePrice_Column)="","",INDEX('IB (Input)'!$A:$T,ROW(),IB_TradePrice_Column))</f>
        <v/>
      </c>
      <c r="M613" s="17" t="str" cm="1">
        <f t="array" ref="M613">IF(INDEX('IB (Input)'!$A:$T,ROW(),IB_Commission_Column)="","",INDEX('IB (Input)'!$A:$T,ROW(),IB_Commission_Column))</f>
        <v/>
      </c>
      <c r="N613" s="17" t="str" cm="1">
        <f t="array" ref="N613">IF(INDEX('IB (Input)'!$A:$T,ROW(),IB_Taxes_Column)="","",INDEX('IB (Input)'!$A:$T,ROW(),IB_Taxes_Column))</f>
        <v/>
      </c>
      <c r="O613" s="17" t="str" cm="1">
        <f t="array" ref="O613">IF(INDEX('IB (Input)'!$A:$T,ROW(),IB_Currency_Column)="","",INDEX('IB (Input)'!$A:$T,ROW(),IB_Currency_Column))</f>
        <v/>
      </c>
      <c r="P613" s="17" t="str" cm="1">
        <f t="array" ref="P613">IF(INDEX('IB (Input)'!$A:$T,ROW(),IB_IB_Commission_Currency)="","",INDEX('IB (Input)'!$A:$T,ROW(),IB_IB_Commission_Currency))</f>
        <v/>
      </c>
      <c r="R613" s="17" t="str" cm="1">
        <f t="array" ref="R613">IFERROR(IF(O613="GBP",1,INDEX('HMRC FX Rate'!F:F,MATCH(LEFT(I613,6)&amp;O613,'HMRC FX Rate'!A:A,0))),"")</f>
        <v/>
      </c>
      <c r="S613" s="17" t="str" cm="1">
        <f t="array" ref="S613">IFERROR(IF(P613="GBP",1,INDEX('HMRC FX Rate'!F:F,MATCH(LEFT(I613,6)&amp;P613,'HMRC FX Rate'!A:A,0))),"")</f>
        <v/>
      </c>
    </row>
    <row r="614" spans="1:19">
      <c r="A614" s="17" t="str">
        <f t="shared" ref="A614:A677" si="77">IF(K614="","",IF(K614&lt;0,"S","B"))</f>
        <v/>
      </c>
      <c r="B614" s="17" t="str">
        <f t="shared" ref="B614:B677" si="78">IFERROR(TEXT(DATE(LEFT(I614,4),MID(I614,5,2),RIGHT(I614,2)),"DD/MM/YYYY"),"")</f>
        <v/>
      </c>
      <c r="C614" s="17" t="str">
        <f t="shared" ref="C614:C677" si="79">IF(J614="","",J614)</f>
        <v/>
      </c>
      <c r="D614" s="17" t="str">
        <f t="shared" ref="D614:D677" si="80">IF(K614="","",ABS(K614))</f>
        <v/>
      </c>
      <c r="E614" s="17" t="str">
        <f t="shared" ref="E614:E677" si="81">IF(L614="","",L614/R614)</f>
        <v/>
      </c>
      <c r="F614" s="17" t="str">
        <f t="shared" ref="F614:F677" si="82">IFERROR(ABS(M614/S614),"")</f>
        <v/>
      </c>
      <c r="G614" s="17" t="str">
        <f t="shared" ref="G614:G677" si="83">IF(N614="","",ABS(N614/R614))</f>
        <v/>
      </c>
      <c r="I614" s="17" t="str" cm="1">
        <f t="array" ref="I614">IF(INDEX('IB (Input)'!$A:$T,ROW(),IB_TradeDate_Column)="","",INDEX('IB (Input)'!$A:$T,ROW(),IB_TradeDate_Column))</f>
        <v/>
      </c>
      <c r="J614" s="17" t="str" cm="1">
        <f t="array" ref="J614">IF(INDEX('IB (Input)'!$A:$T,ROW(),IB_Symbol_Column)="","",INDEX('IB (Input)'!$A:$T,ROW(),IB_Symbol_Column))</f>
        <v/>
      </c>
      <c r="K614" s="17" t="str" cm="1">
        <f t="array" ref="K614">IF(INDEX('IB (Input)'!$A:$T,ROW(),IB_Quantity_Column)="","",INDEX('IB (Input)'!$A:$T,ROW(),IB_Quantity_Column))</f>
        <v/>
      </c>
      <c r="L614" s="17" t="str" cm="1">
        <f t="array" ref="L614">IF(INDEX('IB (Input)'!$A:$T,ROW(),IB_TradePrice_Column)="","",INDEX('IB (Input)'!$A:$T,ROW(),IB_TradePrice_Column))</f>
        <v/>
      </c>
      <c r="M614" s="17" t="str" cm="1">
        <f t="array" ref="M614">IF(INDEX('IB (Input)'!$A:$T,ROW(),IB_Commission_Column)="","",INDEX('IB (Input)'!$A:$T,ROW(),IB_Commission_Column))</f>
        <v/>
      </c>
      <c r="N614" s="17" t="str" cm="1">
        <f t="array" ref="N614">IF(INDEX('IB (Input)'!$A:$T,ROW(),IB_Taxes_Column)="","",INDEX('IB (Input)'!$A:$T,ROW(),IB_Taxes_Column))</f>
        <v/>
      </c>
      <c r="O614" s="17" t="str" cm="1">
        <f t="array" ref="O614">IF(INDEX('IB (Input)'!$A:$T,ROW(),IB_Currency_Column)="","",INDEX('IB (Input)'!$A:$T,ROW(),IB_Currency_Column))</f>
        <v/>
      </c>
      <c r="P614" s="17" t="str" cm="1">
        <f t="array" ref="P614">IF(INDEX('IB (Input)'!$A:$T,ROW(),IB_IB_Commission_Currency)="","",INDEX('IB (Input)'!$A:$T,ROW(),IB_IB_Commission_Currency))</f>
        <v/>
      </c>
      <c r="R614" s="17" t="str" cm="1">
        <f t="array" ref="R614">IFERROR(IF(O614="GBP",1,INDEX('HMRC FX Rate'!F:F,MATCH(LEFT(I614,6)&amp;O614,'HMRC FX Rate'!A:A,0))),"")</f>
        <v/>
      </c>
      <c r="S614" s="17" t="str" cm="1">
        <f t="array" ref="S614">IFERROR(IF(P614="GBP",1,INDEX('HMRC FX Rate'!F:F,MATCH(LEFT(I614,6)&amp;P614,'HMRC FX Rate'!A:A,0))),"")</f>
        <v/>
      </c>
    </row>
    <row r="615" spans="1:19">
      <c r="A615" s="17" t="str">
        <f t="shared" si="77"/>
        <v/>
      </c>
      <c r="B615" s="17" t="str">
        <f t="shared" si="78"/>
        <v/>
      </c>
      <c r="C615" s="17" t="str">
        <f t="shared" si="79"/>
        <v/>
      </c>
      <c r="D615" s="17" t="str">
        <f t="shared" si="80"/>
        <v/>
      </c>
      <c r="E615" s="17" t="str">
        <f t="shared" si="81"/>
        <v/>
      </c>
      <c r="F615" s="17" t="str">
        <f t="shared" si="82"/>
        <v/>
      </c>
      <c r="G615" s="17" t="str">
        <f t="shared" si="83"/>
        <v/>
      </c>
      <c r="I615" s="17" t="str" cm="1">
        <f t="array" ref="I615">IF(INDEX('IB (Input)'!$A:$T,ROW(),IB_TradeDate_Column)="","",INDEX('IB (Input)'!$A:$T,ROW(),IB_TradeDate_Column))</f>
        <v/>
      </c>
      <c r="J615" s="17" t="str" cm="1">
        <f t="array" ref="J615">IF(INDEX('IB (Input)'!$A:$T,ROW(),IB_Symbol_Column)="","",INDEX('IB (Input)'!$A:$T,ROW(),IB_Symbol_Column))</f>
        <v/>
      </c>
      <c r="K615" s="17" t="str" cm="1">
        <f t="array" ref="K615">IF(INDEX('IB (Input)'!$A:$T,ROW(),IB_Quantity_Column)="","",INDEX('IB (Input)'!$A:$T,ROW(),IB_Quantity_Column))</f>
        <v/>
      </c>
      <c r="L615" s="17" t="str" cm="1">
        <f t="array" ref="L615">IF(INDEX('IB (Input)'!$A:$T,ROW(),IB_TradePrice_Column)="","",INDEX('IB (Input)'!$A:$T,ROW(),IB_TradePrice_Column))</f>
        <v/>
      </c>
      <c r="M615" s="17" t="str" cm="1">
        <f t="array" ref="M615">IF(INDEX('IB (Input)'!$A:$T,ROW(),IB_Commission_Column)="","",INDEX('IB (Input)'!$A:$T,ROW(),IB_Commission_Column))</f>
        <v/>
      </c>
      <c r="N615" s="17" t="str" cm="1">
        <f t="array" ref="N615">IF(INDEX('IB (Input)'!$A:$T,ROW(),IB_Taxes_Column)="","",INDEX('IB (Input)'!$A:$T,ROW(),IB_Taxes_Column))</f>
        <v/>
      </c>
      <c r="O615" s="17" t="str" cm="1">
        <f t="array" ref="O615">IF(INDEX('IB (Input)'!$A:$T,ROW(),IB_Currency_Column)="","",INDEX('IB (Input)'!$A:$T,ROW(),IB_Currency_Column))</f>
        <v/>
      </c>
      <c r="P615" s="17" t="str" cm="1">
        <f t="array" ref="P615">IF(INDEX('IB (Input)'!$A:$T,ROW(),IB_IB_Commission_Currency)="","",INDEX('IB (Input)'!$A:$T,ROW(),IB_IB_Commission_Currency))</f>
        <v/>
      </c>
      <c r="R615" s="17" t="str" cm="1">
        <f t="array" ref="R615">IFERROR(IF(O615="GBP",1,INDEX('HMRC FX Rate'!F:F,MATCH(LEFT(I615,6)&amp;O615,'HMRC FX Rate'!A:A,0))),"")</f>
        <v/>
      </c>
      <c r="S615" s="17" t="str" cm="1">
        <f t="array" ref="S615">IFERROR(IF(P615="GBP",1,INDEX('HMRC FX Rate'!F:F,MATCH(LEFT(I615,6)&amp;P615,'HMRC FX Rate'!A:A,0))),"")</f>
        <v/>
      </c>
    </row>
    <row r="616" spans="1:19">
      <c r="A616" s="17" t="str">
        <f t="shared" si="77"/>
        <v/>
      </c>
      <c r="B616" s="17" t="str">
        <f t="shared" si="78"/>
        <v/>
      </c>
      <c r="C616" s="17" t="str">
        <f t="shared" si="79"/>
        <v/>
      </c>
      <c r="D616" s="17" t="str">
        <f t="shared" si="80"/>
        <v/>
      </c>
      <c r="E616" s="17" t="str">
        <f t="shared" si="81"/>
        <v/>
      </c>
      <c r="F616" s="17" t="str">
        <f t="shared" si="82"/>
        <v/>
      </c>
      <c r="G616" s="17" t="str">
        <f t="shared" si="83"/>
        <v/>
      </c>
      <c r="I616" s="17" t="str" cm="1">
        <f t="array" ref="I616">IF(INDEX('IB (Input)'!$A:$T,ROW(),IB_TradeDate_Column)="","",INDEX('IB (Input)'!$A:$T,ROW(),IB_TradeDate_Column))</f>
        <v/>
      </c>
      <c r="J616" s="17" t="str" cm="1">
        <f t="array" ref="J616">IF(INDEX('IB (Input)'!$A:$T,ROW(),IB_Symbol_Column)="","",INDEX('IB (Input)'!$A:$T,ROW(),IB_Symbol_Column))</f>
        <v/>
      </c>
      <c r="K616" s="17" t="str" cm="1">
        <f t="array" ref="K616">IF(INDEX('IB (Input)'!$A:$T,ROW(),IB_Quantity_Column)="","",INDEX('IB (Input)'!$A:$T,ROW(),IB_Quantity_Column))</f>
        <v/>
      </c>
      <c r="L616" s="17" t="str" cm="1">
        <f t="array" ref="L616">IF(INDEX('IB (Input)'!$A:$T,ROW(),IB_TradePrice_Column)="","",INDEX('IB (Input)'!$A:$T,ROW(),IB_TradePrice_Column))</f>
        <v/>
      </c>
      <c r="M616" s="17" t="str" cm="1">
        <f t="array" ref="M616">IF(INDEX('IB (Input)'!$A:$T,ROW(),IB_Commission_Column)="","",INDEX('IB (Input)'!$A:$T,ROW(),IB_Commission_Column))</f>
        <v/>
      </c>
      <c r="N616" s="17" t="str" cm="1">
        <f t="array" ref="N616">IF(INDEX('IB (Input)'!$A:$T,ROW(),IB_Taxes_Column)="","",INDEX('IB (Input)'!$A:$T,ROW(),IB_Taxes_Column))</f>
        <v/>
      </c>
      <c r="O616" s="17" t="str" cm="1">
        <f t="array" ref="O616">IF(INDEX('IB (Input)'!$A:$T,ROW(),IB_Currency_Column)="","",INDEX('IB (Input)'!$A:$T,ROW(),IB_Currency_Column))</f>
        <v/>
      </c>
      <c r="P616" s="17" t="str" cm="1">
        <f t="array" ref="P616">IF(INDEX('IB (Input)'!$A:$T,ROW(),IB_IB_Commission_Currency)="","",INDEX('IB (Input)'!$A:$T,ROW(),IB_IB_Commission_Currency))</f>
        <v/>
      </c>
      <c r="R616" s="17" t="str" cm="1">
        <f t="array" ref="R616">IFERROR(IF(O616="GBP",1,INDEX('HMRC FX Rate'!F:F,MATCH(LEFT(I616,6)&amp;O616,'HMRC FX Rate'!A:A,0))),"")</f>
        <v/>
      </c>
      <c r="S616" s="17" t="str" cm="1">
        <f t="array" ref="S616">IFERROR(IF(P616="GBP",1,INDEX('HMRC FX Rate'!F:F,MATCH(LEFT(I616,6)&amp;P616,'HMRC FX Rate'!A:A,0))),"")</f>
        <v/>
      </c>
    </row>
    <row r="617" spans="1:19">
      <c r="A617" s="17" t="str">
        <f t="shared" si="77"/>
        <v/>
      </c>
      <c r="B617" s="17" t="str">
        <f t="shared" si="78"/>
        <v/>
      </c>
      <c r="C617" s="17" t="str">
        <f t="shared" si="79"/>
        <v/>
      </c>
      <c r="D617" s="17" t="str">
        <f t="shared" si="80"/>
        <v/>
      </c>
      <c r="E617" s="17" t="str">
        <f t="shared" si="81"/>
        <v/>
      </c>
      <c r="F617" s="17" t="str">
        <f t="shared" si="82"/>
        <v/>
      </c>
      <c r="G617" s="17" t="str">
        <f t="shared" si="83"/>
        <v/>
      </c>
      <c r="I617" s="17" t="str" cm="1">
        <f t="array" ref="I617">IF(INDEX('IB (Input)'!$A:$T,ROW(),IB_TradeDate_Column)="","",INDEX('IB (Input)'!$A:$T,ROW(),IB_TradeDate_Column))</f>
        <v/>
      </c>
      <c r="J617" s="17" t="str" cm="1">
        <f t="array" ref="J617">IF(INDEX('IB (Input)'!$A:$T,ROW(),IB_Symbol_Column)="","",INDEX('IB (Input)'!$A:$T,ROW(),IB_Symbol_Column))</f>
        <v/>
      </c>
      <c r="K617" s="17" t="str" cm="1">
        <f t="array" ref="K617">IF(INDEX('IB (Input)'!$A:$T,ROW(),IB_Quantity_Column)="","",INDEX('IB (Input)'!$A:$T,ROW(),IB_Quantity_Column))</f>
        <v/>
      </c>
      <c r="L617" s="17" t="str" cm="1">
        <f t="array" ref="L617">IF(INDEX('IB (Input)'!$A:$T,ROW(),IB_TradePrice_Column)="","",INDEX('IB (Input)'!$A:$T,ROW(),IB_TradePrice_Column))</f>
        <v/>
      </c>
      <c r="M617" s="17" t="str" cm="1">
        <f t="array" ref="M617">IF(INDEX('IB (Input)'!$A:$T,ROW(),IB_Commission_Column)="","",INDEX('IB (Input)'!$A:$T,ROW(),IB_Commission_Column))</f>
        <v/>
      </c>
      <c r="N617" s="17" t="str" cm="1">
        <f t="array" ref="N617">IF(INDEX('IB (Input)'!$A:$T,ROW(),IB_Taxes_Column)="","",INDEX('IB (Input)'!$A:$T,ROW(),IB_Taxes_Column))</f>
        <v/>
      </c>
      <c r="O617" s="17" t="str" cm="1">
        <f t="array" ref="O617">IF(INDEX('IB (Input)'!$A:$T,ROW(),IB_Currency_Column)="","",INDEX('IB (Input)'!$A:$T,ROW(),IB_Currency_Column))</f>
        <v/>
      </c>
      <c r="P617" s="17" t="str" cm="1">
        <f t="array" ref="P617">IF(INDEX('IB (Input)'!$A:$T,ROW(),IB_IB_Commission_Currency)="","",INDEX('IB (Input)'!$A:$T,ROW(),IB_IB_Commission_Currency))</f>
        <v/>
      </c>
      <c r="R617" s="17" t="str" cm="1">
        <f t="array" ref="R617">IFERROR(IF(O617="GBP",1,INDEX('HMRC FX Rate'!F:F,MATCH(LEFT(I617,6)&amp;O617,'HMRC FX Rate'!A:A,0))),"")</f>
        <v/>
      </c>
      <c r="S617" s="17" t="str" cm="1">
        <f t="array" ref="S617">IFERROR(IF(P617="GBP",1,INDEX('HMRC FX Rate'!F:F,MATCH(LEFT(I617,6)&amp;P617,'HMRC FX Rate'!A:A,0))),"")</f>
        <v/>
      </c>
    </row>
    <row r="618" spans="1:19">
      <c r="A618" s="17" t="str">
        <f t="shared" si="77"/>
        <v/>
      </c>
      <c r="B618" s="17" t="str">
        <f t="shared" si="78"/>
        <v/>
      </c>
      <c r="C618" s="17" t="str">
        <f t="shared" si="79"/>
        <v/>
      </c>
      <c r="D618" s="17" t="str">
        <f t="shared" si="80"/>
        <v/>
      </c>
      <c r="E618" s="17" t="str">
        <f t="shared" si="81"/>
        <v/>
      </c>
      <c r="F618" s="17" t="str">
        <f t="shared" si="82"/>
        <v/>
      </c>
      <c r="G618" s="17" t="str">
        <f t="shared" si="83"/>
        <v/>
      </c>
      <c r="I618" s="17" t="str" cm="1">
        <f t="array" ref="I618">IF(INDEX('IB (Input)'!$A:$T,ROW(),IB_TradeDate_Column)="","",INDEX('IB (Input)'!$A:$T,ROW(),IB_TradeDate_Column))</f>
        <v/>
      </c>
      <c r="J618" s="17" t="str" cm="1">
        <f t="array" ref="J618">IF(INDEX('IB (Input)'!$A:$T,ROW(),IB_Symbol_Column)="","",INDEX('IB (Input)'!$A:$T,ROW(),IB_Symbol_Column))</f>
        <v/>
      </c>
      <c r="K618" s="17" t="str" cm="1">
        <f t="array" ref="K618">IF(INDEX('IB (Input)'!$A:$T,ROW(),IB_Quantity_Column)="","",INDEX('IB (Input)'!$A:$T,ROW(),IB_Quantity_Column))</f>
        <v/>
      </c>
      <c r="L618" s="17" t="str" cm="1">
        <f t="array" ref="L618">IF(INDEX('IB (Input)'!$A:$T,ROW(),IB_TradePrice_Column)="","",INDEX('IB (Input)'!$A:$T,ROW(),IB_TradePrice_Column))</f>
        <v/>
      </c>
      <c r="M618" s="17" t="str" cm="1">
        <f t="array" ref="M618">IF(INDEX('IB (Input)'!$A:$T,ROW(),IB_Commission_Column)="","",INDEX('IB (Input)'!$A:$T,ROW(),IB_Commission_Column))</f>
        <v/>
      </c>
      <c r="N618" s="17" t="str" cm="1">
        <f t="array" ref="N618">IF(INDEX('IB (Input)'!$A:$T,ROW(),IB_Taxes_Column)="","",INDEX('IB (Input)'!$A:$T,ROW(),IB_Taxes_Column))</f>
        <v/>
      </c>
      <c r="O618" s="17" t="str" cm="1">
        <f t="array" ref="O618">IF(INDEX('IB (Input)'!$A:$T,ROW(),IB_Currency_Column)="","",INDEX('IB (Input)'!$A:$T,ROW(),IB_Currency_Column))</f>
        <v/>
      </c>
      <c r="P618" s="17" t="str" cm="1">
        <f t="array" ref="P618">IF(INDEX('IB (Input)'!$A:$T,ROW(),IB_IB_Commission_Currency)="","",INDEX('IB (Input)'!$A:$T,ROW(),IB_IB_Commission_Currency))</f>
        <v/>
      </c>
      <c r="R618" s="17" t="str" cm="1">
        <f t="array" ref="R618">IFERROR(IF(O618="GBP",1,INDEX('HMRC FX Rate'!F:F,MATCH(LEFT(I618,6)&amp;O618,'HMRC FX Rate'!A:A,0))),"")</f>
        <v/>
      </c>
      <c r="S618" s="17" t="str" cm="1">
        <f t="array" ref="S618">IFERROR(IF(P618="GBP",1,INDEX('HMRC FX Rate'!F:F,MATCH(LEFT(I618,6)&amp;P618,'HMRC FX Rate'!A:A,0))),"")</f>
        <v/>
      </c>
    </row>
    <row r="619" spans="1:19">
      <c r="A619" s="17" t="str">
        <f t="shared" si="77"/>
        <v/>
      </c>
      <c r="B619" s="17" t="str">
        <f t="shared" si="78"/>
        <v/>
      </c>
      <c r="C619" s="17" t="str">
        <f t="shared" si="79"/>
        <v/>
      </c>
      <c r="D619" s="17" t="str">
        <f t="shared" si="80"/>
        <v/>
      </c>
      <c r="E619" s="17" t="str">
        <f t="shared" si="81"/>
        <v/>
      </c>
      <c r="F619" s="17" t="str">
        <f t="shared" si="82"/>
        <v/>
      </c>
      <c r="G619" s="17" t="str">
        <f t="shared" si="83"/>
        <v/>
      </c>
      <c r="I619" s="17" t="str" cm="1">
        <f t="array" ref="I619">IF(INDEX('IB (Input)'!$A:$T,ROW(),IB_TradeDate_Column)="","",INDEX('IB (Input)'!$A:$T,ROW(),IB_TradeDate_Column))</f>
        <v/>
      </c>
      <c r="J619" s="17" t="str" cm="1">
        <f t="array" ref="J619">IF(INDEX('IB (Input)'!$A:$T,ROW(),IB_Symbol_Column)="","",INDEX('IB (Input)'!$A:$T,ROW(),IB_Symbol_Column))</f>
        <v/>
      </c>
      <c r="K619" s="17" t="str" cm="1">
        <f t="array" ref="K619">IF(INDEX('IB (Input)'!$A:$T,ROW(),IB_Quantity_Column)="","",INDEX('IB (Input)'!$A:$T,ROW(),IB_Quantity_Column))</f>
        <v/>
      </c>
      <c r="L619" s="17" t="str" cm="1">
        <f t="array" ref="L619">IF(INDEX('IB (Input)'!$A:$T,ROW(),IB_TradePrice_Column)="","",INDEX('IB (Input)'!$A:$T,ROW(),IB_TradePrice_Column))</f>
        <v/>
      </c>
      <c r="M619" s="17" t="str" cm="1">
        <f t="array" ref="M619">IF(INDEX('IB (Input)'!$A:$T,ROW(),IB_Commission_Column)="","",INDEX('IB (Input)'!$A:$T,ROW(),IB_Commission_Column))</f>
        <v/>
      </c>
      <c r="N619" s="17" t="str" cm="1">
        <f t="array" ref="N619">IF(INDEX('IB (Input)'!$A:$T,ROW(),IB_Taxes_Column)="","",INDEX('IB (Input)'!$A:$T,ROW(),IB_Taxes_Column))</f>
        <v/>
      </c>
      <c r="O619" s="17" t="str" cm="1">
        <f t="array" ref="O619">IF(INDEX('IB (Input)'!$A:$T,ROW(),IB_Currency_Column)="","",INDEX('IB (Input)'!$A:$T,ROW(),IB_Currency_Column))</f>
        <v/>
      </c>
      <c r="P619" s="17" t="str" cm="1">
        <f t="array" ref="P619">IF(INDEX('IB (Input)'!$A:$T,ROW(),IB_IB_Commission_Currency)="","",INDEX('IB (Input)'!$A:$T,ROW(),IB_IB_Commission_Currency))</f>
        <v/>
      </c>
      <c r="R619" s="17" t="str" cm="1">
        <f t="array" ref="R619">IFERROR(IF(O619="GBP",1,INDEX('HMRC FX Rate'!F:F,MATCH(LEFT(I619,6)&amp;O619,'HMRC FX Rate'!A:A,0))),"")</f>
        <v/>
      </c>
      <c r="S619" s="17" t="str" cm="1">
        <f t="array" ref="S619">IFERROR(IF(P619="GBP",1,INDEX('HMRC FX Rate'!F:F,MATCH(LEFT(I619,6)&amp;P619,'HMRC FX Rate'!A:A,0))),"")</f>
        <v/>
      </c>
    </row>
    <row r="620" spans="1:19">
      <c r="A620" s="17" t="str">
        <f t="shared" si="77"/>
        <v/>
      </c>
      <c r="B620" s="17" t="str">
        <f t="shared" si="78"/>
        <v/>
      </c>
      <c r="C620" s="17" t="str">
        <f t="shared" si="79"/>
        <v/>
      </c>
      <c r="D620" s="17" t="str">
        <f t="shared" si="80"/>
        <v/>
      </c>
      <c r="E620" s="17" t="str">
        <f t="shared" si="81"/>
        <v/>
      </c>
      <c r="F620" s="17" t="str">
        <f t="shared" si="82"/>
        <v/>
      </c>
      <c r="G620" s="17" t="str">
        <f t="shared" si="83"/>
        <v/>
      </c>
      <c r="I620" s="17" t="str" cm="1">
        <f t="array" ref="I620">IF(INDEX('IB (Input)'!$A:$T,ROW(),IB_TradeDate_Column)="","",INDEX('IB (Input)'!$A:$T,ROW(),IB_TradeDate_Column))</f>
        <v/>
      </c>
      <c r="J620" s="17" t="str" cm="1">
        <f t="array" ref="J620">IF(INDEX('IB (Input)'!$A:$T,ROW(),IB_Symbol_Column)="","",INDEX('IB (Input)'!$A:$T,ROW(),IB_Symbol_Column))</f>
        <v/>
      </c>
      <c r="K620" s="17" t="str" cm="1">
        <f t="array" ref="K620">IF(INDEX('IB (Input)'!$A:$T,ROW(),IB_Quantity_Column)="","",INDEX('IB (Input)'!$A:$T,ROW(),IB_Quantity_Column))</f>
        <v/>
      </c>
      <c r="L620" s="17" t="str" cm="1">
        <f t="array" ref="L620">IF(INDEX('IB (Input)'!$A:$T,ROW(),IB_TradePrice_Column)="","",INDEX('IB (Input)'!$A:$T,ROW(),IB_TradePrice_Column))</f>
        <v/>
      </c>
      <c r="M620" s="17" t="str" cm="1">
        <f t="array" ref="M620">IF(INDEX('IB (Input)'!$A:$T,ROW(),IB_Commission_Column)="","",INDEX('IB (Input)'!$A:$T,ROW(),IB_Commission_Column))</f>
        <v/>
      </c>
      <c r="N620" s="17" t="str" cm="1">
        <f t="array" ref="N620">IF(INDEX('IB (Input)'!$A:$T,ROW(),IB_Taxes_Column)="","",INDEX('IB (Input)'!$A:$T,ROW(),IB_Taxes_Column))</f>
        <v/>
      </c>
      <c r="O620" s="17" t="str" cm="1">
        <f t="array" ref="O620">IF(INDEX('IB (Input)'!$A:$T,ROW(),IB_Currency_Column)="","",INDEX('IB (Input)'!$A:$T,ROW(),IB_Currency_Column))</f>
        <v/>
      </c>
      <c r="P620" s="17" t="str" cm="1">
        <f t="array" ref="P620">IF(INDEX('IB (Input)'!$A:$T,ROW(),IB_IB_Commission_Currency)="","",INDEX('IB (Input)'!$A:$T,ROW(),IB_IB_Commission_Currency))</f>
        <v/>
      </c>
      <c r="R620" s="17" t="str" cm="1">
        <f t="array" ref="R620">IFERROR(IF(O620="GBP",1,INDEX('HMRC FX Rate'!F:F,MATCH(LEFT(I620,6)&amp;O620,'HMRC FX Rate'!A:A,0))),"")</f>
        <v/>
      </c>
      <c r="S620" s="17" t="str" cm="1">
        <f t="array" ref="S620">IFERROR(IF(P620="GBP",1,INDEX('HMRC FX Rate'!F:F,MATCH(LEFT(I620,6)&amp;P620,'HMRC FX Rate'!A:A,0))),"")</f>
        <v/>
      </c>
    </row>
    <row r="621" spans="1:19">
      <c r="A621" s="17" t="str">
        <f t="shared" si="77"/>
        <v/>
      </c>
      <c r="B621" s="17" t="str">
        <f t="shared" si="78"/>
        <v/>
      </c>
      <c r="C621" s="17" t="str">
        <f t="shared" si="79"/>
        <v/>
      </c>
      <c r="D621" s="17" t="str">
        <f t="shared" si="80"/>
        <v/>
      </c>
      <c r="E621" s="17" t="str">
        <f t="shared" si="81"/>
        <v/>
      </c>
      <c r="F621" s="17" t="str">
        <f t="shared" si="82"/>
        <v/>
      </c>
      <c r="G621" s="17" t="str">
        <f t="shared" si="83"/>
        <v/>
      </c>
      <c r="I621" s="17" t="str" cm="1">
        <f t="array" ref="I621">IF(INDEX('IB (Input)'!$A:$T,ROW(),IB_TradeDate_Column)="","",INDEX('IB (Input)'!$A:$T,ROW(),IB_TradeDate_Column))</f>
        <v/>
      </c>
      <c r="J621" s="17" t="str" cm="1">
        <f t="array" ref="J621">IF(INDEX('IB (Input)'!$A:$T,ROW(),IB_Symbol_Column)="","",INDEX('IB (Input)'!$A:$T,ROW(),IB_Symbol_Column))</f>
        <v/>
      </c>
      <c r="K621" s="17" t="str" cm="1">
        <f t="array" ref="K621">IF(INDEX('IB (Input)'!$A:$T,ROW(),IB_Quantity_Column)="","",INDEX('IB (Input)'!$A:$T,ROW(),IB_Quantity_Column))</f>
        <v/>
      </c>
      <c r="L621" s="17" t="str" cm="1">
        <f t="array" ref="L621">IF(INDEX('IB (Input)'!$A:$T,ROW(),IB_TradePrice_Column)="","",INDEX('IB (Input)'!$A:$T,ROW(),IB_TradePrice_Column))</f>
        <v/>
      </c>
      <c r="M621" s="17" t="str" cm="1">
        <f t="array" ref="M621">IF(INDEX('IB (Input)'!$A:$T,ROW(),IB_Commission_Column)="","",INDEX('IB (Input)'!$A:$T,ROW(),IB_Commission_Column))</f>
        <v/>
      </c>
      <c r="N621" s="17" t="str" cm="1">
        <f t="array" ref="N621">IF(INDEX('IB (Input)'!$A:$T,ROW(),IB_Taxes_Column)="","",INDEX('IB (Input)'!$A:$T,ROW(),IB_Taxes_Column))</f>
        <v/>
      </c>
      <c r="O621" s="17" t="str" cm="1">
        <f t="array" ref="O621">IF(INDEX('IB (Input)'!$A:$T,ROW(),IB_Currency_Column)="","",INDEX('IB (Input)'!$A:$T,ROW(),IB_Currency_Column))</f>
        <v/>
      </c>
      <c r="P621" s="17" t="str" cm="1">
        <f t="array" ref="P621">IF(INDEX('IB (Input)'!$A:$T,ROW(),IB_IB_Commission_Currency)="","",INDEX('IB (Input)'!$A:$T,ROW(),IB_IB_Commission_Currency))</f>
        <v/>
      </c>
      <c r="R621" s="17" t="str" cm="1">
        <f t="array" ref="R621">IFERROR(IF(O621="GBP",1,INDEX('HMRC FX Rate'!F:F,MATCH(LEFT(I621,6)&amp;O621,'HMRC FX Rate'!A:A,0))),"")</f>
        <v/>
      </c>
      <c r="S621" s="17" t="str" cm="1">
        <f t="array" ref="S621">IFERROR(IF(P621="GBP",1,INDEX('HMRC FX Rate'!F:F,MATCH(LEFT(I621,6)&amp;P621,'HMRC FX Rate'!A:A,0))),"")</f>
        <v/>
      </c>
    </row>
    <row r="622" spans="1:19">
      <c r="A622" s="17" t="str">
        <f t="shared" si="77"/>
        <v/>
      </c>
      <c r="B622" s="17" t="str">
        <f t="shared" si="78"/>
        <v/>
      </c>
      <c r="C622" s="17" t="str">
        <f t="shared" si="79"/>
        <v/>
      </c>
      <c r="D622" s="17" t="str">
        <f t="shared" si="80"/>
        <v/>
      </c>
      <c r="E622" s="17" t="str">
        <f t="shared" si="81"/>
        <v/>
      </c>
      <c r="F622" s="17" t="str">
        <f t="shared" si="82"/>
        <v/>
      </c>
      <c r="G622" s="17" t="str">
        <f t="shared" si="83"/>
        <v/>
      </c>
      <c r="I622" s="17" t="str" cm="1">
        <f t="array" ref="I622">IF(INDEX('IB (Input)'!$A:$T,ROW(),IB_TradeDate_Column)="","",INDEX('IB (Input)'!$A:$T,ROW(),IB_TradeDate_Column))</f>
        <v/>
      </c>
      <c r="J622" s="17" t="str" cm="1">
        <f t="array" ref="J622">IF(INDEX('IB (Input)'!$A:$T,ROW(),IB_Symbol_Column)="","",INDEX('IB (Input)'!$A:$T,ROW(),IB_Symbol_Column))</f>
        <v/>
      </c>
      <c r="K622" s="17" t="str" cm="1">
        <f t="array" ref="K622">IF(INDEX('IB (Input)'!$A:$T,ROW(),IB_Quantity_Column)="","",INDEX('IB (Input)'!$A:$T,ROW(),IB_Quantity_Column))</f>
        <v/>
      </c>
      <c r="L622" s="17" t="str" cm="1">
        <f t="array" ref="L622">IF(INDEX('IB (Input)'!$A:$T,ROW(),IB_TradePrice_Column)="","",INDEX('IB (Input)'!$A:$T,ROW(),IB_TradePrice_Column))</f>
        <v/>
      </c>
      <c r="M622" s="17" t="str" cm="1">
        <f t="array" ref="M622">IF(INDEX('IB (Input)'!$A:$T,ROW(),IB_Commission_Column)="","",INDEX('IB (Input)'!$A:$T,ROW(),IB_Commission_Column))</f>
        <v/>
      </c>
      <c r="N622" s="17" t="str" cm="1">
        <f t="array" ref="N622">IF(INDEX('IB (Input)'!$A:$T,ROW(),IB_Taxes_Column)="","",INDEX('IB (Input)'!$A:$T,ROW(),IB_Taxes_Column))</f>
        <v/>
      </c>
      <c r="O622" s="17" t="str" cm="1">
        <f t="array" ref="O622">IF(INDEX('IB (Input)'!$A:$T,ROW(),IB_Currency_Column)="","",INDEX('IB (Input)'!$A:$T,ROW(),IB_Currency_Column))</f>
        <v/>
      </c>
      <c r="P622" s="17" t="str" cm="1">
        <f t="array" ref="P622">IF(INDEX('IB (Input)'!$A:$T,ROW(),IB_IB_Commission_Currency)="","",INDEX('IB (Input)'!$A:$T,ROW(),IB_IB_Commission_Currency))</f>
        <v/>
      </c>
      <c r="R622" s="17" t="str" cm="1">
        <f t="array" ref="R622">IFERROR(IF(O622="GBP",1,INDEX('HMRC FX Rate'!F:F,MATCH(LEFT(I622,6)&amp;O622,'HMRC FX Rate'!A:A,0))),"")</f>
        <v/>
      </c>
      <c r="S622" s="17" t="str" cm="1">
        <f t="array" ref="S622">IFERROR(IF(P622="GBP",1,INDEX('HMRC FX Rate'!F:F,MATCH(LEFT(I622,6)&amp;P622,'HMRC FX Rate'!A:A,0))),"")</f>
        <v/>
      </c>
    </row>
    <row r="623" spans="1:19">
      <c r="A623" s="17" t="str">
        <f t="shared" si="77"/>
        <v/>
      </c>
      <c r="B623" s="17" t="str">
        <f t="shared" si="78"/>
        <v/>
      </c>
      <c r="C623" s="17" t="str">
        <f t="shared" si="79"/>
        <v/>
      </c>
      <c r="D623" s="17" t="str">
        <f t="shared" si="80"/>
        <v/>
      </c>
      <c r="E623" s="17" t="str">
        <f t="shared" si="81"/>
        <v/>
      </c>
      <c r="F623" s="17" t="str">
        <f t="shared" si="82"/>
        <v/>
      </c>
      <c r="G623" s="17" t="str">
        <f t="shared" si="83"/>
        <v/>
      </c>
      <c r="I623" s="17" t="str" cm="1">
        <f t="array" ref="I623">IF(INDEX('IB (Input)'!$A:$T,ROW(),IB_TradeDate_Column)="","",INDEX('IB (Input)'!$A:$T,ROW(),IB_TradeDate_Column))</f>
        <v/>
      </c>
      <c r="J623" s="17" t="str" cm="1">
        <f t="array" ref="J623">IF(INDEX('IB (Input)'!$A:$T,ROW(),IB_Symbol_Column)="","",INDEX('IB (Input)'!$A:$T,ROW(),IB_Symbol_Column))</f>
        <v/>
      </c>
      <c r="K623" s="17" t="str" cm="1">
        <f t="array" ref="K623">IF(INDEX('IB (Input)'!$A:$T,ROW(),IB_Quantity_Column)="","",INDEX('IB (Input)'!$A:$T,ROW(),IB_Quantity_Column))</f>
        <v/>
      </c>
      <c r="L623" s="17" t="str" cm="1">
        <f t="array" ref="L623">IF(INDEX('IB (Input)'!$A:$T,ROW(),IB_TradePrice_Column)="","",INDEX('IB (Input)'!$A:$T,ROW(),IB_TradePrice_Column))</f>
        <v/>
      </c>
      <c r="M623" s="17" t="str" cm="1">
        <f t="array" ref="M623">IF(INDEX('IB (Input)'!$A:$T,ROW(),IB_Commission_Column)="","",INDEX('IB (Input)'!$A:$T,ROW(),IB_Commission_Column))</f>
        <v/>
      </c>
      <c r="N623" s="17" t="str" cm="1">
        <f t="array" ref="N623">IF(INDEX('IB (Input)'!$A:$T,ROW(),IB_Taxes_Column)="","",INDEX('IB (Input)'!$A:$T,ROW(),IB_Taxes_Column))</f>
        <v/>
      </c>
      <c r="O623" s="17" t="str" cm="1">
        <f t="array" ref="O623">IF(INDEX('IB (Input)'!$A:$T,ROW(),IB_Currency_Column)="","",INDEX('IB (Input)'!$A:$T,ROW(),IB_Currency_Column))</f>
        <v/>
      </c>
      <c r="P623" s="17" t="str" cm="1">
        <f t="array" ref="P623">IF(INDEX('IB (Input)'!$A:$T,ROW(),IB_IB_Commission_Currency)="","",INDEX('IB (Input)'!$A:$T,ROW(),IB_IB_Commission_Currency))</f>
        <v/>
      </c>
      <c r="R623" s="17" t="str" cm="1">
        <f t="array" ref="R623">IFERROR(IF(O623="GBP",1,INDEX('HMRC FX Rate'!F:F,MATCH(LEFT(I623,6)&amp;O623,'HMRC FX Rate'!A:A,0))),"")</f>
        <v/>
      </c>
      <c r="S623" s="17" t="str" cm="1">
        <f t="array" ref="S623">IFERROR(IF(P623="GBP",1,INDEX('HMRC FX Rate'!F:F,MATCH(LEFT(I623,6)&amp;P623,'HMRC FX Rate'!A:A,0))),"")</f>
        <v/>
      </c>
    </row>
    <row r="624" spans="1:19">
      <c r="A624" s="17" t="str">
        <f t="shared" si="77"/>
        <v/>
      </c>
      <c r="B624" s="17" t="str">
        <f t="shared" si="78"/>
        <v/>
      </c>
      <c r="C624" s="17" t="str">
        <f t="shared" si="79"/>
        <v/>
      </c>
      <c r="D624" s="17" t="str">
        <f t="shared" si="80"/>
        <v/>
      </c>
      <c r="E624" s="17" t="str">
        <f t="shared" si="81"/>
        <v/>
      </c>
      <c r="F624" s="17" t="str">
        <f t="shared" si="82"/>
        <v/>
      </c>
      <c r="G624" s="17" t="str">
        <f t="shared" si="83"/>
        <v/>
      </c>
      <c r="I624" s="17" t="str" cm="1">
        <f t="array" ref="I624">IF(INDEX('IB (Input)'!$A:$T,ROW(),IB_TradeDate_Column)="","",INDEX('IB (Input)'!$A:$T,ROW(),IB_TradeDate_Column))</f>
        <v/>
      </c>
      <c r="J624" s="17" t="str" cm="1">
        <f t="array" ref="J624">IF(INDEX('IB (Input)'!$A:$T,ROW(),IB_Symbol_Column)="","",INDEX('IB (Input)'!$A:$T,ROW(),IB_Symbol_Column))</f>
        <v/>
      </c>
      <c r="K624" s="17" t="str" cm="1">
        <f t="array" ref="K624">IF(INDEX('IB (Input)'!$A:$T,ROW(),IB_Quantity_Column)="","",INDEX('IB (Input)'!$A:$T,ROW(),IB_Quantity_Column))</f>
        <v/>
      </c>
      <c r="L624" s="17" t="str" cm="1">
        <f t="array" ref="L624">IF(INDEX('IB (Input)'!$A:$T,ROW(),IB_TradePrice_Column)="","",INDEX('IB (Input)'!$A:$T,ROW(),IB_TradePrice_Column))</f>
        <v/>
      </c>
      <c r="M624" s="17" t="str" cm="1">
        <f t="array" ref="M624">IF(INDEX('IB (Input)'!$A:$T,ROW(),IB_Commission_Column)="","",INDEX('IB (Input)'!$A:$T,ROW(),IB_Commission_Column))</f>
        <v/>
      </c>
      <c r="N624" s="17" t="str" cm="1">
        <f t="array" ref="N624">IF(INDEX('IB (Input)'!$A:$T,ROW(),IB_Taxes_Column)="","",INDEX('IB (Input)'!$A:$T,ROW(),IB_Taxes_Column))</f>
        <v/>
      </c>
      <c r="O624" s="17" t="str" cm="1">
        <f t="array" ref="O624">IF(INDEX('IB (Input)'!$A:$T,ROW(),IB_Currency_Column)="","",INDEX('IB (Input)'!$A:$T,ROW(),IB_Currency_Column))</f>
        <v/>
      </c>
      <c r="P624" s="17" t="str" cm="1">
        <f t="array" ref="P624">IF(INDEX('IB (Input)'!$A:$T,ROW(),IB_IB_Commission_Currency)="","",INDEX('IB (Input)'!$A:$T,ROW(),IB_IB_Commission_Currency))</f>
        <v/>
      </c>
      <c r="R624" s="17" t="str" cm="1">
        <f t="array" ref="R624">IFERROR(IF(O624="GBP",1,INDEX('HMRC FX Rate'!F:F,MATCH(LEFT(I624,6)&amp;O624,'HMRC FX Rate'!A:A,0))),"")</f>
        <v/>
      </c>
      <c r="S624" s="17" t="str" cm="1">
        <f t="array" ref="S624">IFERROR(IF(P624="GBP",1,INDEX('HMRC FX Rate'!F:F,MATCH(LEFT(I624,6)&amp;P624,'HMRC FX Rate'!A:A,0))),"")</f>
        <v/>
      </c>
    </row>
    <row r="625" spans="1:19">
      <c r="A625" s="17" t="str">
        <f t="shared" si="77"/>
        <v/>
      </c>
      <c r="B625" s="17" t="str">
        <f t="shared" si="78"/>
        <v/>
      </c>
      <c r="C625" s="17" t="str">
        <f t="shared" si="79"/>
        <v/>
      </c>
      <c r="D625" s="17" t="str">
        <f t="shared" si="80"/>
        <v/>
      </c>
      <c r="E625" s="17" t="str">
        <f t="shared" si="81"/>
        <v/>
      </c>
      <c r="F625" s="17" t="str">
        <f t="shared" si="82"/>
        <v/>
      </c>
      <c r="G625" s="17" t="str">
        <f t="shared" si="83"/>
        <v/>
      </c>
      <c r="I625" s="17" t="str" cm="1">
        <f t="array" ref="I625">IF(INDEX('IB (Input)'!$A:$T,ROW(),IB_TradeDate_Column)="","",INDEX('IB (Input)'!$A:$T,ROW(),IB_TradeDate_Column))</f>
        <v/>
      </c>
      <c r="J625" s="17" t="str" cm="1">
        <f t="array" ref="J625">IF(INDEX('IB (Input)'!$A:$T,ROW(),IB_Symbol_Column)="","",INDEX('IB (Input)'!$A:$T,ROW(),IB_Symbol_Column))</f>
        <v/>
      </c>
      <c r="K625" s="17" t="str" cm="1">
        <f t="array" ref="K625">IF(INDEX('IB (Input)'!$A:$T,ROW(),IB_Quantity_Column)="","",INDEX('IB (Input)'!$A:$T,ROW(),IB_Quantity_Column))</f>
        <v/>
      </c>
      <c r="L625" s="17" t="str" cm="1">
        <f t="array" ref="L625">IF(INDEX('IB (Input)'!$A:$T,ROW(),IB_TradePrice_Column)="","",INDEX('IB (Input)'!$A:$T,ROW(),IB_TradePrice_Column))</f>
        <v/>
      </c>
      <c r="M625" s="17" t="str" cm="1">
        <f t="array" ref="M625">IF(INDEX('IB (Input)'!$A:$T,ROW(),IB_Commission_Column)="","",INDEX('IB (Input)'!$A:$T,ROW(),IB_Commission_Column))</f>
        <v/>
      </c>
      <c r="N625" s="17" t="str" cm="1">
        <f t="array" ref="N625">IF(INDEX('IB (Input)'!$A:$T,ROW(),IB_Taxes_Column)="","",INDEX('IB (Input)'!$A:$T,ROW(),IB_Taxes_Column))</f>
        <v/>
      </c>
      <c r="O625" s="17" t="str" cm="1">
        <f t="array" ref="O625">IF(INDEX('IB (Input)'!$A:$T,ROW(),IB_Currency_Column)="","",INDEX('IB (Input)'!$A:$T,ROW(),IB_Currency_Column))</f>
        <v/>
      </c>
      <c r="P625" s="17" t="str" cm="1">
        <f t="array" ref="P625">IF(INDEX('IB (Input)'!$A:$T,ROW(),IB_IB_Commission_Currency)="","",INDEX('IB (Input)'!$A:$T,ROW(),IB_IB_Commission_Currency))</f>
        <v/>
      </c>
      <c r="R625" s="17" t="str" cm="1">
        <f t="array" ref="R625">IFERROR(IF(O625="GBP",1,INDEX('HMRC FX Rate'!F:F,MATCH(LEFT(I625,6)&amp;O625,'HMRC FX Rate'!A:A,0))),"")</f>
        <v/>
      </c>
      <c r="S625" s="17" t="str" cm="1">
        <f t="array" ref="S625">IFERROR(IF(P625="GBP",1,INDEX('HMRC FX Rate'!F:F,MATCH(LEFT(I625,6)&amp;P625,'HMRC FX Rate'!A:A,0))),"")</f>
        <v/>
      </c>
    </row>
    <row r="626" spans="1:19">
      <c r="A626" s="17" t="str">
        <f t="shared" si="77"/>
        <v/>
      </c>
      <c r="B626" s="17" t="str">
        <f t="shared" si="78"/>
        <v/>
      </c>
      <c r="C626" s="17" t="str">
        <f t="shared" si="79"/>
        <v/>
      </c>
      <c r="D626" s="17" t="str">
        <f t="shared" si="80"/>
        <v/>
      </c>
      <c r="E626" s="17" t="str">
        <f t="shared" si="81"/>
        <v/>
      </c>
      <c r="F626" s="17" t="str">
        <f t="shared" si="82"/>
        <v/>
      </c>
      <c r="G626" s="17" t="str">
        <f t="shared" si="83"/>
        <v/>
      </c>
      <c r="I626" s="17" t="str" cm="1">
        <f t="array" ref="I626">IF(INDEX('IB (Input)'!$A:$T,ROW(),IB_TradeDate_Column)="","",INDEX('IB (Input)'!$A:$T,ROW(),IB_TradeDate_Column))</f>
        <v/>
      </c>
      <c r="J626" s="17" t="str" cm="1">
        <f t="array" ref="J626">IF(INDEX('IB (Input)'!$A:$T,ROW(),IB_Symbol_Column)="","",INDEX('IB (Input)'!$A:$T,ROW(),IB_Symbol_Column))</f>
        <v/>
      </c>
      <c r="K626" s="17" t="str" cm="1">
        <f t="array" ref="K626">IF(INDEX('IB (Input)'!$A:$T,ROW(),IB_Quantity_Column)="","",INDEX('IB (Input)'!$A:$T,ROW(),IB_Quantity_Column))</f>
        <v/>
      </c>
      <c r="L626" s="17" t="str" cm="1">
        <f t="array" ref="L626">IF(INDEX('IB (Input)'!$A:$T,ROW(),IB_TradePrice_Column)="","",INDEX('IB (Input)'!$A:$T,ROW(),IB_TradePrice_Column))</f>
        <v/>
      </c>
      <c r="M626" s="17" t="str" cm="1">
        <f t="array" ref="M626">IF(INDEX('IB (Input)'!$A:$T,ROW(),IB_Commission_Column)="","",INDEX('IB (Input)'!$A:$T,ROW(),IB_Commission_Column))</f>
        <v/>
      </c>
      <c r="N626" s="17" t="str" cm="1">
        <f t="array" ref="N626">IF(INDEX('IB (Input)'!$A:$T,ROW(),IB_Taxes_Column)="","",INDEX('IB (Input)'!$A:$T,ROW(),IB_Taxes_Column))</f>
        <v/>
      </c>
      <c r="O626" s="17" t="str" cm="1">
        <f t="array" ref="O626">IF(INDEX('IB (Input)'!$A:$T,ROW(),IB_Currency_Column)="","",INDEX('IB (Input)'!$A:$T,ROW(),IB_Currency_Column))</f>
        <v/>
      </c>
      <c r="P626" s="17" t="str" cm="1">
        <f t="array" ref="P626">IF(INDEX('IB (Input)'!$A:$T,ROW(),IB_IB_Commission_Currency)="","",INDEX('IB (Input)'!$A:$T,ROW(),IB_IB_Commission_Currency))</f>
        <v/>
      </c>
      <c r="R626" s="17" t="str" cm="1">
        <f t="array" ref="R626">IFERROR(IF(O626="GBP",1,INDEX('HMRC FX Rate'!F:F,MATCH(LEFT(I626,6)&amp;O626,'HMRC FX Rate'!A:A,0))),"")</f>
        <v/>
      </c>
      <c r="S626" s="17" t="str" cm="1">
        <f t="array" ref="S626">IFERROR(IF(P626="GBP",1,INDEX('HMRC FX Rate'!F:F,MATCH(LEFT(I626,6)&amp;P626,'HMRC FX Rate'!A:A,0))),"")</f>
        <v/>
      </c>
    </row>
    <row r="627" spans="1:19">
      <c r="A627" s="17" t="str">
        <f t="shared" si="77"/>
        <v/>
      </c>
      <c r="B627" s="17" t="str">
        <f t="shared" si="78"/>
        <v/>
      </c>
      <c r="C627" s="17" t="str">
        <f t="shared" si="79"/>
        <v/>
      </c>
      <c r="D627" s="17" t="str">
        <f t="shared" si="80"/>
        <v/>
      </c>
      <c r="E627" s="17" t="str">
        <f t="shared" si="81"/>
        <v/>
      </c>
      <c r="F627" s="17" t="str">
        <f t="shared" si="82"/>
        <v/>
      </c>
      <c r="G627" s="17" t="str">
        <f t="shared" si="83"/>
        <v/>
      </c>
      <c r="I627" s="17" t="str" cm="1">
        <f t="array" ref="I627">IF(INDEX('IB (Input)'!$A:$T,ROW(),IB_TradeDate_Column)="","",INDEX('IB (Input)'!$A:$T,ROW(),IB_TradeDate_Column))</f>
        <v/>
      </c>
      <c r="J627" s="17" t="str" cm="1">
        <f t="array" ref="J627">IF(INDEX('IB (Input)'!$A:$T,ROW(),IB_Symbol_Column)="","",INDEX('IB (Input)'!$A:$T,ROW(),IB_Symbol_Column))</f>
        <v/>
      </c>
      <c r="K627" s="17" t="str" cm="1">
        <f t="array" ref="K627">IF(INDEX('IB (Input)'!$A:$T,ROW(),IB_Quantity_Column)="","",INDEX('IB (Input)'!$A:$T,ROW(),IB_Quantity_Column))</f>
        <v/>
      </c>
      <c r="L627" s="17" t="str" cm="1">
        <f t="array" ref="L627">IF(INDEX('IB (Input)'!$A:$T,ROW(),IB_TradePrice_Column)="","",INDEX('IB (Input)'!$A:$T,ROW(),IB_TradePrice_Column))</f>
        <v/>
      </c>
      <c r="M627" s="17" t="str" cm="1">
        <f t="array" ref="M627">IF(INDEX('IB (Input)'!$A:$T,ROW(),IB_Commission_Column)="","",INDEX('IB (Input)'!$A:$T,ROW(),IB_Commission_Column))</f>
        <v/>
      </c>
      <c r="N627" s="17" t="str" cm="1">
        <f t="array" ref="N627">IF(INDEX('IB (Input)'!$A:$T,ROW(),IB_Taxes_Column)="","",INDEX('IB (Input)'!$A:$T,ROW(),IB_Taxes_Column))</f>
        <v/>
      </c>
      <c r="O627" s="17" t="str" cm="1">
        <f t="array" ref="O627">IF(INDEX('IB (Input)'!$A:$T,ROW(),IB_Currency_Column)="","",INDEX('IB (Input)'!$A:$T,ROW(),IB_Currency_Column))</f>
        <v/>
      </c>
      <c r="P627" s="17" t="str" cm="1">
        <f t="array" ref="P627">IF(INDEX('IB (Input)'!$A:$T,ROW(),IB_IB_Commission_Currency)="","",INDEX('IB (Input)'!$A:$T,ROW(),IB_IB_Commission_Currency))</f>
        <v/>
      </c>
      <c r="R627" s="17" t="str" cm="1">
        <f t="array" ref="R627">IFERROR(IF(O627="GBP",1,INDEX('HMRC FX Rate'!F:F,MATCH(LEFT(I627,6)&amp;O627,'HMRC FX Rate'!A:A,0))),"")</f>
        <v/>
      </c>
      <c r="S627" s="17" t="str" cm="1">
        <f t="array" ref="S627">IFERROR(IF(P627="GBP",1,INDEX('HMRC FX Rate'!F:F,MATCH(LEFT(I627,6)&amp;P627,'HMRC FX Rate'!A:A,0))),"")</f>
        <v/>
      </c>
    </row>
    <row r="628" spans="1:19">
      <c r="A628" s="17" t="str">
        <f t="shared" si="77"/>
        <v/>
      </c>
      <c r="B628" s="17" t="str">
        <f t="shared" si="78"/>
        <v/>
      </c>
      <c r="C628" s="17" t="str">
        <f t="shared" si="79"/>
        <v/>
      </c>
      <c r="D628" s="17" t="str">
        <f t="shared" si="80"/>
        <v/>
      </c>
      <c r="E628" s="17" t="str">
        <f t="shared" si="81"/>
        <v/>
      </c>
      <c r="F628" s="17" t="str">
        <f t="shared" si="82"/>
        <v/>
      </c>
      <c r="G628" s="17" t="str">
        <f t="shared" si="83"/>
        <v/>
      </c>
      <c r="I628" s="17" t="str" cm="1">
        <f t="array" ref="I628">IF(INDEX('IB (Input)'!$A:$T,ROW(),IB_TradeDate_Column)="","",INDEX('IB (Input)'!$A:$T,ROW(),IB_TradeDate_Column))</f>
        <v/>
      </c>
      <c r="J628" s="17" t="str" cm="1">
        <f t="array" ref="J628">IF(INDEX('IB (Input)'!$A:$T,ROW(),IB_Symbol_Column)="","",INDEX('IB (Input)'!$A:$T,ROW(),IB_Symbol_Column))</f>
        <v/>
      </c>
      <c r="K628" s="17" t="str" cm="1">
        <f t="array" ref="K628">IF(INDEX('IB (Input)'!$A:$T,ROW(),IB_Quantity_Column)="","",INDEX('IB (Input)'!$A:$T,ROW(),IB_Quantity_Column))</f>
        <v/>
      </c>
      <c r="L628" s="17" t="str" cm="1">
        <f t="array" ref="L628">IF(INDEX('IB (Input)'!$A:$T,ROW(),IB_TradePrice_Column)="","",INDEX('IB (Input)'!$A:$T,ROW(),IB_TradePrice_Column))</f>
        <v/>
      </c>
      <c r="M628" s="17" t="str" cm="1">
        <f t="array" ref="M628">IF(INDEX('IB (Input)'!$A:$T,ROW(),IB_Commission_Column)="","",INDEX('IB (Input)'!$A:$T,ROW(),IB_Commission_Column))</f>
        <v/>
      </c>
      <c r="N628" s="17" t="str" cm="1">
        <f t="array" ref="N628">IF(INDEX('IB (Input)'!$A:$T,ROW(),IB_Taxes_Column)="","",INDEX('IB (Input)'!$A:$T,ROW(),IB_Taxes_Column))</f>
        <v/>
      </c>
      <c r="O628" s="17" t="str" cm="1">
        <f t="array" ref="O628">IF(INDEX('IB (Input)'!$A:$T,ROW(),IB_Currency_Column)="","",INDEX('IB (Input)'!$A:$T,ROW(),IB_Currency_Column))</f>
        <v/>
      </c>
      <c r="P628" s="17" t="str" cm="1">
        <f t="array" ref="P628">IF(INDEX('IB (Input)'!$A:$T,ROW(),IB_IB_Commission_Currency)="","",INDEX('IB (Input)'!$A:$T,ROW(),IB_IB_Commission_Currency))</f>
        <v/>
      </c>
      <c r="R628" s="17" t="str" cm="1">
        <f t="array" ref="R628">IFERROR(IF(O628="GBP",1,INDEX('HMRC FX Rate'!F:F,MATCH(LEFT(I628,6)&amp;O628,'HMRC FX Rate'!A:A,0))),"")</f>
        <v/>
      </c>
      <c r="S628" s="17" t="str" cm="1">
        <f t="array" ref="S628">IFERROR(IF(P628="GBP",1,INDEX('HMRC FX Rate'!F:F,MATCH(LEFT(I628,6)&amp;P628,'HMRC FX Rate'!A:A,0))),"")</f>
        <v/>
      </c>
    </row>
    <row r="629" spans="1:19">
      <c r="A629" s="17" t="str">
        <f t="shared" si="77"/>
        <v/>
      </c>
      <c r="B629" s="17" t="str">
        <f t="shared" si="78"/>
        <v/>
      </c>
      <c r="C629" s="17" t="str">
        <f t="shared" si="79"/>
        <v/>
      </c>
      <c r="D629" s="17" t="str">
        <f t="shared" si="80"/>
        <v/>
      </c>
      <c r="E629" s="17" t="str">
        <f t="shared" si="81"/>
        <v/>
      </c>
      <c r="F629" s="17" t="str">
        <f t="shared" si="82"/>
        <v/>
      </c>
      <c r="G629" s="17" t="str">
        <f t="shared" si="83"/>
        <v/>
      </c>
      <c r="I629" s="17" t="str" cm="1">
        <f t="array" ref="I629">IF(INDEX('IB (Input)'!$A:$T,ROW(),IB_TradeDate_Column)="","",INDEX('IB (Input)'!$A:$T,ROW(),IB_TradeDate_Column))</f>
        <v/>
      </c>
      <c r="J629" s="17" t="str" cm="1">
        <f t="array" ref="J629">IF(INDEX('IB (Input)'!$A:$T,ROW(),IB_Symbol_Column)="","",INDEX('IB (Input)'!$A:$T,ROW(),IB_Symbol_Column))</f>
        <v/>
      </c>
      <c r="K629" s="17" t="str" cm="1">
        <f t="array" ref="K629">IF(INDEX('IB (Input)'!$A:$T,ROW(),IB_Quantity_Column)="","",INDEX('IB (Input)'!$A:$T,ROW(),IB_Quantity_Column))</f>
        <v/>
      </c>
      <c r="L629" s="17" t="str" cm="1">
        <f t="array" ref="L629">IF(INDEX('IB (Input)'!$A:$T,ROW(),IB_TradePrice_Column)="","",INDEX('IB (Input)'!$A:$T,ROW(),IB_TradePrice_Column))</f>
        <v/>
      </c>
      <c r="M629" s="17" t="str" cm="1">
        <f t="array" ref="M629">IF(INDEX('IB (Input)'!$A:$T,ROW(),IB_Commission_Column)="","",INDEX('IB (Input)'!$A:$T,ROW(),IB_Commission_Column))</f>
        <v/>
      </c>
      <c r="N629" s="17" t="str" cm="1">
        <f t="array" ref="N629">IF(INDEX('IB (Input)'!$A:$T,ROW(),IB_Taxes_Column)="","",INDEX('IB (Input)'!$A:$T,ROW(),IB_Taxes_Column))</f>
        <v/>
      </c>
      <c r="O629" s="17" t="str" cm="1">
        <f t="array" ref="O629">IF(INDEX('IB (Input)'!$A:$T,ROW(),IB_Currency_Column)="","",INDEX('IB (Input)'!$A:$T,ROW(),IB_Currency_Column))</f>
        <v/>
      </c>
      <c r="P629" s="17" t="str" cm="1">
        <f t="array" ref="P629">IF(INDEX('IB (Input)'!$A:$T,ROW(),IB_IB_Commission_Currency)="","",INDEX('IB (Input)'!$A:$T,ROW(),IB_IB_Commission_Currency))</f>
        <v/>
      </c>
      <c r="R629" s="17" t="str" cm="1">
        <f t="array" ref="R629">IFERROR(IF(O629="GBP",1,INDEX('HMRC FX Rate'!F:F,MATCH(LEFT(I629,6)&amp;O629,'HMRC FX Rate'!A:A,0))),"")</f>
        <v/>
      </c>
      <c r="S629" s="17" t="str" cm="1">
        <f t="array" ref="S629">IFERROR(IF(P629="GBP",1,INDEX('HMRC FX Rate'!F:F,MATCH(LEFT(I629,6)&amp;P629,'HMRC FX Rate'!A:A,0))),"")</f>
        <v/>
      </c>
    </row>
    <row r="630" spans="1:19">
      <c r="A630" s="17" t="str">
        <f t="shared" si="77"/>
        <v/>
      </c>
      <c r="B630" s="17" t="str">
        <f t="shared" si="78"/>
        <v/>
      </c>
      <c r="C630" s="17" t="str">
        <f t="shared" si="79"/>
        <v/>
      </c>
      <c r="D630" s="17" t="str">
        <f t="shared" si="80"/>
        <v/>
      </c>
      <c r="E630" s="17" t="str">
        <f t="shared" si="81"/>
        <v/>
      </c>
      <c r="F630" s="17" t="str">
        <f t="shared" si="82"/>
        <v/>
      </c>
      <c r="G630" s="17" t="str">
        <f t="shared" si="83"/>
        <v/>
      </c>
      <c r="I630" s="17" t="str" cm="1">
        <f t="array" ref="I630">IF(INDEX('IB (Input)'!$A:$T,ROW(),IB_TradeDate_Column)="","",INDEX('IB (Input)'!$A:$T,ROW(),IB_TradeDate_Column))</f>
        <v/>
      </c>
      <c r="J630" s="17" t="str" cm="1">
        <f t="array" ref="J630">IF(INDEX('IB (Input)'!$A:$T,ROW(),IB_Symbol_Column)="","",INDEX('IB (Input)'!$A:$T,ROW(),IB_Symbol_Column))</f>
        <v/>
      </c>
      <c r="K630" s="17" t="str" cm="1">
        <f t="array" ref="K630">IF(INDEX('IB (Input)'!$A:$T,ROW(),IB_Quantity_Column)="","",INDEX('IB (Input)'!$A:$T,ROW(),IB_Quantity_Column))</f>
        <v/>
      </c>
      <c r="L630" s="17" t="str" cm="1">
        <f t="array" ref="L630">IF(INDEX('IB (Input)'!$A:$T,ROW(),IB_TradePrice_Column)="","",INDEX('IB (Input)'!$A:$T,ROW(),IB_TradePrice_Column))</f>
        <v/>
      </c>
      <c r="M630" s="17" t="str" cm="1">
        <f t="array" ref="M630">IF(INDEX('IB (Input)'!$A:$T,ROW(),IB_Commission_Column)="","",INDEX('IB (Input)'!$A:$T,ROW(),IB_Commission_Column))</f>
        <v/>
      </c>
      <c r="N630" s="17" t="str" cm="1">
        <f t="array" ref="N630">IF(INDEX('IB (Input)'!$A:$T,ROW(),IB_Taxes_Column)="","",INDEX('IB (Input)'!$A:$T,ROW(),IB_Taxes_Column))</f>
        <v/>
      </c>
      <c r="O630" s="17" t="str" cm="1">
        <f t="array" ref="O630">IF(INDEX('IB (Input)'!$A:$T,ROW(),IB_Currency_Column)="","",INDEX('IB (Input)'!$A:$T,ROW(),IB_Currency_Column))</f>
        <v/>
      </c>
      <c r="P630" s="17" t="str" cm="1">
        <f t="array" ref="P630">IF(INDEX('IB (Input)'!$A:$T,ROW(),IB_IB_Commission_Currency)="","",INDEX('IB (Input)'!$A:$T,ROW(),IB_IB_Commission_Currency))</f>
        <v/>
      </c>
      <c r="R630" s="17" t="str" cm="1">
        <f t="array" ref="R630">IFERROR(IF(O630="GBP",1,INDEX('HMRC FX Rate'!F:F,MATCH(LEFT(I630,6)&amp;O630,'HMRC FX Rate'!A:A,0))),"")</f>
        <v/>
      </c>
      <c r="S630" s="17" t="str" cm="1">
        <f t="array" ref="S630">IFERROR(IF(P630="GBP",1,INDEX('HMRC FX Rate'!F:F,MATCH(LEFT(I630,6)&amp;P630,'HMRC FX Rate'!A:A,0))),"")</f>
        <v/>
      </c>
    </row>
    <row r="631" spans="1:19">
      <c r="A631" s="17" t="str">
        <f t="shared" si="77"/>
        <v/>
      </c>
      <c r="B631" s="17" t="str">
        <f t="shared" si="78"/>
        <v/>
      </c>
      <c r="C631" s="17" t="str">
        <f t="shared" si="79"/>
        <v/>
      </c>
      <c r="D631" s="17" t="str">
        <f t="shared" si="80"/>
        <v/>
      </c>
      <c r="E631" s="17" t="str">
        <f t="shared" si="81"/>
        <v/>
      </c>
      <c r="F631" s="17" t="str">
        <f t="shared" si="82"/>
        <v/>
      </c>
      <c r="G631" s="17" t="str">
        <f t="shared" si="83"/>
        <v/>
      </c>
      <c r="I631" s="17" t="str" cm="1">
        <f t="array" ref="I631">IF(INDEX('IB (Input)'!$A:$T,ROW(),IB_TradeDate_Column)="","",INDEX('IB (Input)'!$A:$T,ROW(),IB_TradeDate_Column))</f>
        <v/>
      </c>
      <c r="J631" s="17" t="str" cm="1">
        <f t="array" ref="J631">IF(INDEX('IB (Input)'!$A:$T,ROW(),IB_Symbol_Column)="","",INDEX('IB (Input)'!$A:$T,ROW(),IB_Symbol_Column))</f>
        <v/>
      </c>
      <c r="K631" s="17" t="str" cm="1">
        <f t="array" ref="K631">IF(INDEX('IB (Input)'!$A:$T,ROW(),IB_Quantity_Column)="","",INDEX('IB (Input)'!$A:$T,ROW(),IB_Quantity_Column))</f>
        <v/>
      </c>
      <c r="L631" s="17" t="str" cm="1">
        <f t="array" ref="L631">IF(INDEX('IB (Input)'!$A:$T,ROW(),IB_TradePrice_Column)="","",INDEX('IB (Input)'!$A:$T,ROW(),IB_TradePrice_Column))</f>
        <v/>
      </c>
      <c r="M631" s="17" t="str" cm="1">
        <f t="array" ref="M631">IF(INDEX('IB (Input)'!$A:$T,ROW(),IB_Commission_Column)="","",INDEX('IB (Input)'!$A:$T,ROW(),IB_Commission_Column))</f>
        <v/>
      </c>
      <c r="N631" s="17" t="str" cm="1">
        <f t="array" ref="N631">IF(INDEX('IB (Input)'!$A:$T,ROW(),IB_Taxes_Column)="","",INDEX('IB (Input)'!$A:$T,ROW(),IB_Taxes_Column))</f>
        <v/>
      </c>
      <c r="O631" s="17" t="str" cm="1">
        <f t="array" ref="O631">IF(INDEX('IB (Input)'!$A:$T,ROW(),IB_Currency_Column)="","",INDEX('IB (Input)'!$A:$T,ROW(),IB_Currency_Column))</f>
        <v/>
      </c>
      <c r="P631" s="17" t="str" cm="1">
        <f t="array" ref="P631">IF(INDEX('IB (Input)'!$A:$T,ROW(),IB_IB_Commission_Currency)="","",INDEX('IB (Input)'!$A:$T,ROW(),IB_IB_Commission_Currency))</f>
        <v/>
      </c>
      <c r="R631" s="17" t="str" cm="1">
        <f t="array" ref="R631">IFERROR(IF(O631="GBP",1,INDEX('HMRC FX Rate'!F:F,MATCH(LEFT(I631,6)&amp;O631,'HMRC FX Rate'!A:A,0))),"")</f>
        <v/>
      </c>
      <c r="S631" s="17" t="str" cm="1">
        <f t="array" ref="S631">IFERROR(IF(P631="GBP",1,INDEX('HMRC FX Rate'!F:F,MATCH(LEFT(I631,6)&amp;P631,'HMRC FX Rate'!A:A,0))),"")</f>
        <v/>
      </c>
    </row>
    <row r="632" spans="1:19">
      <c r="A632" s="17" t="str">
        <f t="shared" si="77"/>
        <v/>
      </c>
      <c r="B632" s="17" t="str">
        <f t="shared" si="78"/>
        <v/>
      </c>
      <c r="C632" s="17" t="str">
        <f t="shared" si="79"/>
        <v/>
      </c>
      <c r="D632" s="17" t="str">
        <f t="shared" si="80"/>
        <v/>
      </c>
      <c r="E632" s="17" t="str">
        <f t="shared" si="81"/>
        <v/>
      </c>
      <c r="F632" s="17" t="str">
        <f t="shared" si="82"/>
        <v/>
      </c>
      <c r="G632" s="17" t="str">
        <f t="shared" si="83"/>
        <v/>
      </c>
      <c r="I632" s="17" t="str" cm="1">
        <f t="array" ref="I632">IF(INDEX('IB (Input)'!$A:$T,ROW(),IB_TradeDate_Column)="","",INDEX('IB (Input)'!$A:$T,ROW(),IB_TradeDate_Column))</f>
        <v/>
      </c>
      <c r="J632" s="17" t="str" cm="1">
        <f t="array" ref="J632">IF(INDEX('IB (Input)'!$A:$T,ROW(),IB_Symbol_Column)="","",INDEX('IB (Input)'!$A:$T,ROW(),IB_Symbol_Column))</f>
        <v/>
      </c>
      <c r="K632" s="17" t="str" cm="1">
        <f t="array" ref="K632">IF(INDEX('IB (Input)'!$A:$T,ROW(),IB_Quantity_Column)="","",INDEX('IB (Input)'!$A:$T,ROW(),IB_Quantity_Column))</f>
        <v/>
      </c>
      <c r="L632" s="17" t="str" cm="1">
        <f t="array" ref="L632">IF(INDEX('IB (Input)'!$A:$T,ROW(),IB_TradePrice_Column)="","",INDEX('IB (Input)'!$A:$T,ROW(),IB_TradePrice_Column))</f>
        <v/>
      </c>
      <c r="M632" s="17" t="str" cm="1">
        <f t="array" ref="M632">IF(INDEX('IB (Input)'!$A:$T,ROW(),IB_Commission_Column)="","",INDEX('IB (Input)'!$A:$T,ROW(),IB_Commission_Column))</f>
        <v/>
      </c>
      <c r="N632" s="17" t="str" cm="1">
        <f t="array" ref="N632">IF(INDEX('IB (Input)'!$A:$T,ROW(),IB_Taxes_Column)="","",INDEX('IB (Input)'!$A:$T,ROW(),IB_Taxes_Column))</f>
        <v/>
      </c>
      <c r="O632" s="17" t="str" cm="1">
        <f t="array" ref="O632">IF(INDEX('IB (Input)'!$A:$T,ROW(),IB_Currency_Column)="","",INDEX('IB (Input)'!$A:$T,ROW(),IB_Currency_Column))</f>
        <v/>
      </c>
      <c r="P632" s="17" t="str" cm="1">
        <f t="array" ref="P632">IF(INDEX('IB (Input)'!$A:$T,ROW(),IB_IB_Commission_Currency)="","",INDEX('IB (Input)'!$A:$T,ROW(),IB_IB_Commission_Currency))</f>
        <v/>
      </c>
      <c r="R632" s="17" t="str" cm="1">
        <f t="array" ref="R632">IFERROR(IF(O632="GBP",1,INDEX('HMRC FX Rate'!F:F,MATCH(LEFT(I632,6)&amp;O632,'HMRC FX Rate'!A:A,0))),"")</f>
        <v/>
      </c>
      <c r="S632" s="17" t="str" cm="1">
        <f t="array" ref="S632">IFERROR(IF(P632="GBP",1,INDEX('HMRC FX Rate'!F:F,MATCH(LEFT(I632,6)&amp;P632,'HMRC FX Rate'!A:A,0))),"")</f>
        <v/>
      </c>
    </row>
    <row r="633" spans="1:19">
      <c r="A633" s="17" t="str">
        <f t="shared" si="77"/>
        <v/>
      </c>
      <c r="B633" s="17" t="str">
        <f t="shared" si="78"/>
        <v/>
      </c>
      <c r="C633" s="17" t="str">
        <f t="shared" si="79"/>
        <v/>
      </c>
      <c r="D633" s="17" t="str">
        <f t="shared" si="80"/>
        <v/>
      </c>
      <c r="E633" s="17" t="str">
        <f t="shared" si="81"/>
        <v/>
      </c>
      <c r="F633" s="17" t="str">
        <f t="shared" si="82"/>
        <v/>
      </c>
      <c r="G633" s="17" t="str">
        <f t="shared" si="83"/>
        <v/>
      </c>
      <c r="I633" s="17" t="str" cm="1">
        <f t="array" ref="I633">IF(INDEX('IB (Input)'!$A:$T,ROW(),IB_TradeDate_Column)="","",INDEX('IB (Input)'!$A:$T,ROW(),IB_TradeDate_Column))</f>
        <v/>
      </c>
      <c r="J633" s="17" t="str" cm="1">
        <f t="array" ref="J633">IF(INDEX('IB (Input)'!$A:$T,ROW(),IB_Symbol_Column)="","",INDEX('IB (Input)'!$A:$T,ROW(),IB_Symbol_Column))</f>
        <v/>
      </c>
      <c r="K633" s="17" t="str" cm="1">
        <f t="array" ref="K633">IF(INDEX('IB (Input)'!$A:$T,ROW(),IB_Quantity_Column)="","",INDEX('IB (Input)'!$A:$T,ROW(),IB_Quantity_Column))</f>
        <v/>
      </c>
      <c r="L633" s="17" t="str" cm="1">
        <f t="array" ref="L633">IF(INDEX('IB (Input)'!$A:$T,ROW(),IB_TradePrice_Column)="","",INDEX('IB (Input)'!$A:$T,ROW(),IB_TradePrice_Column))</f>
        <v/>
      </c>
      <c r="M633" s="17" t="str" cm="1">
        <f t="array" ref="M633">IF(INDEX('IB (Input)'!$A:$T,ROW(),IB_Commission_Column)="","",INDEX('IB (Input)'!$A:$T,ROW(),IB_Commission_Column))</f>
        <v/>
      </c>
      <c r="N633" s="17" t="str" cm="1">
        <f t="array" ref="N633">IF(INDEX('IB (Input)'!$A:$T,ROW(),IB_Taxes_Column)="","",INDEX('IB (Input)'!$A:$T,ROW(),IB_Taxes_Column))</f>
        <v/>
      </c>
      <c r="O633" s="17" t="str" cm="1">
        <f t="array" ref="O633">IF(INDEX('IB (Input)'!$A:$T,ROW(),IB_Currency_Column)="","",INDEX('IB (Input)'!$A:$T,ROW(),IB_Currency_Column))</f>
        <v/>
      </c>
      <c r="P633" s="17" t="str" cm="1">
        <f t="array" ref="P633">IF(INDEX('IB (Input)'!$A:$T,ROW(),IB_IB_Commission_Currency)="","",INDEX('IB (Input)'!$A:$T,ROW(),IB_IB_Commission_Currency))</f>
        <v/>
      </c>
      <c r="R633" s="17" t="str" cm="1">
        <f t="array" ref="R633">IFERROR(IF(O633="GBP",1,INDEX('HMRC FX Rate'!F:F,MATCH(LEFT(I633,6)&amp;O633,'HMRC FX Rate'!A:A,0))),"")</f>
        <v/>
      </c>
      <c r="S633" s="17" t="str" cm="1">
        <f t="array" ref="S633">IFERROR(IF(P633="GBP",1,INDEX('HMRC FX Rate'!F:F,MATCH(LEFT(I633,6)&amp;P633,'HMRC FX Rate'!A:A,0))),"")</f>
        <v/>
      </c>
    </row>
    <row r="634" spans="1:19">
      <c r="A634" s="17" t="str">
        <f t="shared" si="77"/>
        <v/>
      </c>
      <c r="B634" s="17" t="str">
        <f t="shared" si="78"/>
        <v/>
      </c>
      <c r="C634" s="17" t="str">
        <f t="shared" si="79"/>
        <v/>
      </c>
      <c r="D634" s="17" t="str">
        <f t="shared" si="80"/>
        <v/>
      </c>
      <c r="E634" s="17" t="str">
        <f t="shared" si="81"/>
        <v/>
      </c>
      <c r="F634" s="17" t="str">
        <f t="shared" si="82"/>
        <v/>
      </c>
      <c r="G634" s="17" t="str">
        <f t="shared" si="83"/>
        <v/>
      </c>
      <c r="I634" s="17" t="str" cm="1">
        <f t="array" ref="I634">IF(INDEX('IB (Input)'!$A:$T,ROW(),IB_TradeDate_Column)="","",INDEX('IB (Input)'!$A:$T,ROW(),IB_TradeDate_Column))</f>
        <v/>
      </c>
      <c r="J634" s="17" t="str" cm="1">
        <f t="array" ref="J634">IF(INDEX('IB (Input)'!$A:$T,ROW(),IB_Symbol_Column)="","",INDEX('IB (Input)'!$A:$T,ROW(),IB_Symbol_Column))</f>
        <v/>
      </c>
      <c r="K634" s="17" t="str" cm="1">
        <f t="array" ref="K634">IF(INDEX('IB (Input)'!$A:$T,ROW(),IB_Quantity_Column)="","",INDEX('IB (Input)'!$A:$T,ROW(),IB_Quantity_Column))</f>
        <v/>
      </c>
      <c r="L634" s="17" t="str" cm="1">
        <f t="array" ref="L634">IF(INDEX('IB (Input)'!$A:$T,ROW(),IB_TradePrice_Column)="","",INDEX('IB (Input)'!$A:$T,ROW(),IB_TradePrice_Column))</f>
        <v/>
      </c>
      <c r="M634" s="17" t="str" cm="1">
        <f t="array" ref="M634">IF(INDEX('IB (Input)'!$A:$T,ROW(),IB_Commission_Column)="","",INDEX('IB (Input)'!$A:$T,ROW(),IB_Commission_Column))</f>
        <v/>
      </c>
      <c r="N634" s="17" t="str" cm="1">
        <f t="array" ref="N634">IF(INDEX('IB (Input)'!$A:$T,ROW(),IB_Taxes_Column)="","",INDEX('IB (Input)'!$A:$T,ROW(),IB_Taxes_Column))</f>
        <v/>
      </c>
      <c r="O634" s="17" t="str" cm="1">
        <f t="array" ref="O634">IF(INDEX('IB (Input)'!$A:$T,ROW(),IB_Currency_Column)="","",INDEX('IB (Input)'!$A:$T,ROW(),IB_Currency_Column))</f>
        <v/>
      </c>
      <c r="P634" s="17" t="str" cm="1">
        <f t="array" ref="P634">IF(INDEX('IB (Input)'!$A:$T,ROW(),IB_IB_Commission_Currency)="","",INDEX('IB (Input)'!$A:$T,ROW(),IB_IB_Commission_Currency))</f>
        <v/>
      </c>
      <c r="R634" s="17" t="str" cm="1">
        <f t="array" ref="R634">IFERROR(IF(O634="GBP",1,INDEX('HMRC FX Rate'!F:F,MATCH(LEFT(I634,6)&amp;O634,'HMRC FX Rate'!A:A,0))),"")</f>
        <v/>
      </c>
      <c r="S634" s="17" t="str" cm="1">
        <f t="array" ref="S634">IFERROR(IF(P634="GBP",1,INDEX('HMRC FX Rate'!F:F,MATCH(LEFT(I634,6)&amp;P634,'HMRC FX Rate'!A:A,0))),"")</f>
        <v/>
      </c>
    </row>
    <row r="635" spans="1:19">
      <c r="A635" s="17" t="str">
        <f t="shared" si="77"/>
        <v/>
      </c>
      <c r="B635" s="17" t="str">
        <f t="shared" si="78"/>
        <v/>
      </c>
      <c r="C635" s="17" t="str">
        <f t="shared" si="79"/>
        <v/>
      </c>
      <c r="D635" s="17" t="str">
        <f t="shared" si="80"/>
        <v/>
      </c>
      <c r="E635" s="17" t="str">
        <f t="shared" si="81"/>
        <v/>
      </c>
      <c r="F635" s="17" t="str">
        <f t="shared" si="82"/>
        <v/>
      </c>
      <c r="G635" s="17" t="str">
        <f t="shared" si="83"/>
        <v/>
      </c>
      <c r="I635" s="17" t="str" cm="1">
        <f t="array" ref="I635">IF(INDEX('IB (Input)'!$A:$T,ROW(),IB_TradeDate_Column)="","",INDEX('IB (Input)'!$A:$T,ROW(),IB_TradeDate_Column))</f>
        <v/>
      </c>
      <c r="J635" s="17" t="str" cm="1">
        <f t="array" ref="J635">IF(INDEX('IB (Input)'!$A:$T,ROW(),IB_Symbol_Column)="","",INDEX('IB (Input)'!$A:$T,ROW(),IB_Symbol_Column))</f>
        <v/>
      </c>
      <c r="K635" s="17" t="str" cm="1">
        <f t="array" ref="K635">IF(INDEX('IB (Input)'!$A:$T,ROW(),IB_Quantity_Column)="","",INDEX('IB (Input)'!$A:$T,ROW(),IB_Quantity_Column))</f>
        <v/>
      </c>
      <c r="L635" s="17" t="str" cm="1">
        <f t="array" ref="L635">IF(INDEX('IB (Input)'!$A:$T,ROW(),IB_TradePrice_Column)="","",INDEX('IB (Input)'!$A:$T,ROW(),IB_TradePrice_Column))</f>
        <v/>
      </c>
      <c r="M635" s="17" t="str" cm="1">
        <f t="array" ref="M635">IF(INDEX('IB (Input)'!$A:$T,ROW(),IB_Commission_Column)="","",INDEX('IB (Input)'!$A:$T,ROW(),IB_Commission_Column))</f>
        <v/>
      </c>
      <c r="N635" s="17" t="str" cm="1">
        <f t="array" ref="N635">IF(INDEX('IB (Input)'!$A:$T,ROW(),IB_Taxes_Column)="","",INDEX('IB (Input)'!$A:$T,ROW(),IB_Taxes_Column))</f>
        <v/>
      </c>
      <c r="O635" s="17" t="str" cm="1">
        <f t="array" ref="O635">IF(INDEX('IB (Input)'!$A:$T,ROW(),IB_Currency_Column)="","",INDEX('IB (Input)'!$A:$T,ROW(),IB_Currency_Column))</f>
        <v/>
      </c>
      <c r="P635" s="17" t="str" cm="1">
        <f t="array" ref="P635">IF(INDEX('IB (Input)'!$A:$T,ROW(),IB_IB_Commission_Currency)="","",INDEX('IB (Input)'!$A:$T,ROW(),IB_IB_Commission_Currency))</f>
        <v/>
      </c>
      <c r="R635" s="17" t="str" cm="1">
        <f t="array" ref="R635">IFERROR(IF(O635="GBP",1,INDEX('HMRC FX Rate'!F:F,MATCH(LEFT(I635,6)&amp;O635,'HMRC FX Rate'!A:A,0))),"")</f>
        <v/>
      </c>
      <c r="S635" s="17" t="str" cm="1">
        <f t="array" ref="S635">IFERROR(IF(P635="GBP",1,INDEX('HMRC FX Rate'!F:F,MATCH(LEFT(I635,6)&amp;P635,'HMRC FX Rate'!A:A,0))),"")</f>
        <v/>
      </c>
    </row>
    <row r="636" spans="1:19">
      <c r="A636" s="17" t="str">
        <f t="shared" si="77"/>
        <v/>
      </c>
      <c r="B636" s="17" t="str">
        <f t="shared" si="78"/>
        <v/>
      </c>
      <c r="C636" s="17" t="str">
        <f t="shared" si="79"/>
        <v/>
      </c>
      <c r="D636" s="17" t="str">
        <f t="shared" si="80"/>
        <v/>
      </c>
      <c r="E636" s="17" t="str">
        <f t="shared" si="81"/>
        <v/>
      </c>
      <c r="F636" s="17" t="str">
        <f t="shared" si="82"/>
        <v/>
      </c>
      <c r="G636" s="17" t="str">
        <f t="shared" si="83"/>
        <v/>
      </c>
      <c r="I636" s="17" t="str" cm="1">
        <f t="array" ref="I636">IF(INDEX('IB (Input)'!$A:$T,ROW(),IB_TradeDate_Column)="","",INDEX('IB (Input)'!$A:$T,ROW(),IB_TradeDate_Column))</f>
        <v/>
      </c>
      <c r="J636" s="17" t="str" cm="1">
        <f t="array" ref="J636">IF(INDEX('IB (Input)'!$A:$T,ROW(),IB_Symbol_Column)="","",INDEX('IB (Input)'!$A:$T,ROW(),IB_Symbol_Column))</f>
        <v/>
      </c>
      <c r="K636" s="17" t="str" cm="1">
        <f t="array" ref="K636">IF(INDEX('IB (Input)'!$A:$T,ROW(),IB_Quantity_Column)="","",INDEX('IB (Input)'!$A:$T,ROW(),IB_Quantity_Column))</f>
        <v/>
      </c>
      <c r="L636" s="17" t="str" cm="1">
        <f t="array" ref="L636">IF(INDEX('IB (Input)'!$A:$T,ROW(),IB_TradePrice_Column)="","",INDEX('IB (Input)'!$A:$T,ROW(),IB_TradePrice_Column))</f>
        <v/>
      </c>
      <c r="M636" s="17" t="str" cm="1">
        <f t="array" ref="M636">IF(INDEX('IB (Input)'!$A:$T,ROW(),IB_Commission_Column)="","",INDEX('IB (Input)'!$A:$T,ROW(),IB_Commission_Column))</f>
        <v/>
      </c>
      <c r="N636" s="17" t="str" cm="1">
        <f t="array" ref="N636">IF(INDEX('IB (Input)'!$A:$T,ROW(),IB_Taxes_Column)="","",INDEX('IB (Input)'!$A:$T,ROW(),IB_Taxes_Column))</f>
        <v/>
      </c>
      <c r="O636" s="17" t="str" cm="1">
        <f t="array" ref="O636">IF(INDEX('IB (Input)'!$A:$T,ROW(),IB_Currency_Column)="","",INDEX('IB (Input)'!$A:$T,ROW(),IB_Currency_Column))</f>
        <v/>
      </c>
      <c r="P636" s="17" t="str" cm="1">
        <f t="array" ref="P636">IF(INDEX('IB (Input)'!$A:$T,ROW(),IB_IB_Commission_Currency)="","",INDEX('IB (Input)'!$A:$T,ROW(),IB_IB_Commission_Currency))</f>
        <v/>
      </c>
      <c r="R636" s="17" t="str" cm="1">
        <f t="array" ref="R636">IFERROR(IF(O636="GBP",1,INDEX('HMRC FX Rate'!F:F,MATCH(LEFT(I636,6)&amp;O636,'HMRC FX Rate'!A:A,0))),"")</f>
        <v/>
      </c>
      <c r="S636" s="17" t="str" cm="1">
        <f t="array" ref="S636">IFERROR(IF(P636="GBP",1,INDEX('HMRC FX Rate'!F:F,MATCH(LEFT(I636,6)&amp;P636,'HMRC FX Rate'!A:A,0))),"")</f>
        <v/>
      </c>
    </row>
    <row r="637" spans="1:19">
      <c r="A637" s="17" t="str">
        <f t="shared" si="77"/>
        <v/>
      </c>
      <c r="B637" s="17" t="str">
        <f t="shared" si="78"/>
        <v/>
      </c>
      <c r="C637" s="17" t="str">
        <f t="shared" si="79"/>
        <v/>
      </c>
      <c r="D637" s="17" t="str">
        <f t="shared" si="80"/>
        <v/>
      </c>
      <c r="E637" s="17" t="str">
        <f t="shared" si="81"/>
        <v/>
      </c>
      <c r="F637" s="17" t="str">
        <f t="shared" si="82"/>
        <v/>
      </c>
      <c r="G637" s="17" t="str">
        <f t="shared" si="83"/>
        <v/>
      </c>
      <c r="I637" s="17" t="str" cm="1">
        <f t="array" ref="I637">IF(INDEX('IB (Input)'!$A:$T,ROW(),IB_TradeDate_Column)="","",INDEX('IB (Input)'!$A:$T,ROW(),IB_TradeDate_Column))</f>
        <v/>
      </c>
      <c r="J637" s="17" t="str" cm="1">
        <f t="array" ref="J637">IF(INDEX('IB (Input)'!$A:$T,ROW(),IB_Symbol_Column)="","",INDEX('IB (Input)'!$A:$T,ROW(),IB_Symbol_Column))</f>
        <v/>
      </c>
      <c r="K637" s="17" t="str" cm="1">
        <f t="array" ref="K637">IF(INDEX('IB (Input)'!$A:$T,ROW(),IB_Quantity_Column)="","",INDEX('IB (Input)'!$A:$T,ROW(),IB_Quantity_Column))</f>
        <v/>
      </c>
      <c r="L637" s="17" t="str" cm="1">
        <f t="array" ref="L637">IF(INDEX('IB (Input)'!$A:$T,ROW(),IB_TradePrice_Column)="","",INDEX('IB (Input)'!$A:$T,ROW(),IB_TradePrice_Column))</f>
        <v/>
      </c>
      <c r="M637" s="17" t="str" cm="1">
        <f t="array" ref="M637">IF(INDEX('IB (Input)'!$A:$T,ROW(),IB_Commission_Column)="","",INDEX('IB (Input)'!$A:$T,ROW(),IB_Commission_Column))</f>
        <v/>
      </c>
      <c r="N637" s="17" t="str" cm="1">
        <f t="array" ref="N637">IF(INDEX('IB (Input)'!$A:$T,ROW(),IB_Taxes_Column)="","",INDEX('IB (Input)'!$A:$T,ROW(),IB_Taxes_Column))</f>
        <v/>
      </c>
      <c r="O637" s="17" t="str" cm="1">
        <f t="array" ref="O637">IF(INDEX('IB (Input)'!$A:$T,ROW(),IB_Currency_Column)="","",INDEX('IB (Input)'!$A:$T,ROW(),IB_Currency_Column))</f>
        <v/>
      </c>
      <c r="P637" s="17" t="str" cm="1">
        <f t="array" ref="P637">IF(INDEX('IB (Input)'!$A:$T,ROW(),IB_IB_Commission_Currency)="","",INDEX('IB (Input)'!$A:$T,ROW(),IB_IB_Commission_Currency))</f>
        <v/>
      </c>
      <c r="R637" s="17" t="str" cm="1">
        <f t="array" ref="R637">IFERROR(IF(O637="GBP",1,INDEX('HMRC FX Rate'!F:F,MATCH(LEFT(I637,6)&amp;O637,'HMRC FX Rate'!A:A,0))),"")</f>
        <v/>
      </c>
      <c r="S637" s="17" t="str" cm="1">
        <f t="array" ref="S637">IFERROR(IF(P637="GBP",1,INDEX('HMRC FX Rate'!F:F,MATCH(LEFT(I637,6)&amp;P637,'HMRC FX Rate'!A:A,0))),"")</f>
        <v/>
      </c>
    </row>
    <row r="638" spans="1:19">
      <c r="A638" s="17" t="str">
        <f t="shared" si="77"/>
        <v/>
      </c>
      <c r="B638" s="17" t="str">
        <f t="shared" si="78"/>
        <v/>
      </c>
      <c r="C638" s="17" t="str">
        <f t="shared" si="79"/>
        <v/>
      </c>
      <c r="D638" s="17" t="str">
        <f t="shared" si="80"/>
        <v/>
      </c>
      <c r="E638" s="17" t="str">
        <f t="shared" si="81"/>
        <v/>
      </c>
      <c r="F638" s="17" t="str">
        <f t="shared" si="82"/>
        <v/>
      </c>
      <c r="G638" s="17" t="str">
        <f t="shared" si="83"/>
        <v/>
      </c>
      <c r="I638" s="17" t="str" cm="1">
        <f t="array" ref="I638">IF(INDEX('IB (Input)'!$A:$T,ROW(),IB_TradeDate_Column)="","",INDEX('IB (Input)'!$A:$T,ROW(),IB_TradeDate_Column))</f>
        <v/>
      </c>
      <c r="J638" s="17" t="str" cm="1">
        <f t="array" ref="J638">IF(INDEX('IB (Input)'!$A:$T,ROW(),IB_Symbol_Column)="","",INDEX('IB (Input)'!$A:$T,ROW(),IB_Symbol_Column))</f>
        <v/>
      </c>
      <c r="K638" s="17" t="str" cm="1">
        <f t="array" ref="K638">IF(INDEX('IB (Input)'!$A:$T,ROW(),IB_Quantity_Column)="","",INDEX('IB (Input)'!$A:$T,ROW(),IB_Quantity_Column))</f>
        <v/>
      </c>
      <c r="L638" s="17" t="str" cm="1">
        <f t="array" ref="L638">IF(INDEX('IB (Input)'!$A:$T,ROW(),IB_TradePrice_Column)="","",INDEX('IB (Input)'!$A:$T,ROW(),IB_TradePrice_Column))</f>
        <v/>
      </c>
      <c r="M638" s="17" t="str" cm="1">
        <f t="array" ref="M638">IF(INDEX('IB (Input)'!$A:$T,ROW(),IB_Commission_Column)="","",INDEX('IB (Input)'!$A:$T,ROW(),IB_Commission_Column))</f>
        <v/>
      </c>
      <c r="N638" s="17" t="str" cm="1">
        <f t="array" ref="N638">IF(INDEX('IB (Input)'!$A:$T,ROW(),IB_Taxes_Column)="","",INDEX('IB (Input)'!$A:$T,ROW(),IB_Taxes_Column))</f>
        <v/>
      </c>
      <c r="O638" s="17" t="str" cm="1">
        <f t="array" ref="O638">IF(INDEX('IB (Input)'!$A:$T,ROW(),IB_Currency_Column)="","",INDEX('IB (Input)'!$A:$T,ROW(),IB_Currency_Column))</f>
        <v/>
      </c>
      <c r="P638" s="17" t="str" cm="1">
        <f t="array" ref="P638">IF(INDEX('IB (Input)'!$A:$T,ROW(),IB_IB_Commission_Currency)="","",INDEX('IB (Input)'!$A:$T,ROW(),IB_IB_Commission_Currency))</f>
        <v/>
      </c>
      <c r="R638" s="17" t="str" cm="1">
        <f t="array" ref="R638">IFERROR(IF(O638="GBP",1,INDEX('HMRC FX Rate'!F:F,MATCH(LEFT(I638,6)&amp;O638,'HMRC FX Rate'!A:A,0))),"")</f>
        <v/>
      </c>
      <c r="S638" s="17" t="str" cm="1">
        <f t="array" ref="S638">IFERROR(IF(P638="GBP",1,INDEX('HMRC FX Rate'!F:F,MATCH(LEFT(I638,6)&amp;P638,'HMRC FX Rate'!A:A,0))),"")</f>
        <v/>
      </c>
    </row>
    <row r="639" spans="1:19">
      <c r="A639" s="17" t="str">
        <f t="shared" si="77"/>
        <v/>
      </c>
      <c r="B639" s="17" t="str">
        <f t="shared" si="78"/>
        <v/>
      </c>
      <c r="C639" s="17" t="str">
        <f t="shared" si="79"/>
        <v/>
      </c>
      <c r="D639" s="17" t="str">
        <f t="shared" si="80"/>
        <v/>
      </c>
      <c r="E639" s="17" t="str">
        <f t="shared" si="81"/>
        <v/>
      </c>
      <c r="F639" s="17" t="str">
        <f t="shared" si="82"/>
        <v/>
      </c>
      <c r="G639" s="17" t="str">
        <f t="shared" si="83"/>
        <v/>
      </c>
      <c r="I639" s="17" t="str" cm="1">
        <f t="array" ref="I639">IF(INDEX('IB (Input)'!$A:$T,ROW(),IB_TradeDate_Column)="","",INDEX('IB (Input)'!$A:$T,ROW(),IB_TradeDate_Column))</f>
        <v/>
      </c>
      <c r="J639" s="17" t="str" cm="1">
        <f t="array" ref="J639">IF(INDEX('IB (Input)'!$A:$T,ROW(),IB_Symbol_Column)="","",INDEX('IB (Input)'!$A:$T,ROW(),IB_Symbol_Column))</f>
        <v/>
      </c>
      <c r="K639" s="17" t="str" cm="1">
        <f t="array" ref="K639">IF(INDEX('IB (Input)'!$A:$T,ROW(),IB_Quantity_Column)="","",INDEX('IB (Input)'!$A:$T,ROW(),IB_Quantity_Column))</f>
        <v/>
      </c>
      <c r="L639" s="17" t="str" cm="1">
        <f t="array" ref="L639">IF(INDEX('IB (Input)'!$A:$T,ROW(),IB_TradePrice_Column)="","",INDEX('IB (Input)'!$A:$T,ROW(),IB_TradePrice_Column))</f>
        <v/>
      </c>
      <c r="M639" s="17" t="str" cm="1">
        <f t="array" ref="M639">IF(INDEX('IB (Input)'!$A:$T,ROW(),IB_Commission_Column)="","",INDEX('IB (Input)'!$A:$T,ROW(),IB_Commission_Column))</f>
        <v/>
      </c>
      <c r="N639" s="17" t="str" cm="1">
        <f t="array" ref="N639">IF(INDEX('IB (Input)'!$A:$T,ROW(),IB_Taxes_Column)="","",INDEX('IB (Input)'!$A:$T,ROW(),IB_Taxes_Column))</f>
        <v/>
      </c>
      <c r="O639" s="17" t="str" cm="1">
        <f t="array" ref="O639">IF(INDEX('IB (Input)'!$A:$T,ROW(),IB_Currency_Column)="","",INDEX('IB (Input)'!$A:$T,ROW(),IB_Currency_Column))</f>
        <v/>
      </c>
      <c r="P639" s="17" t="str" cm="1">
        <f t="array" ref="P639">IF(INDEX('IB (Input)'!$A:$T,ROW(),IB_IB_Commission_Currency)="","",INDEX('IB (Input)'!$A:$T,ROW(),IB_IB_Commission_Currency))</f>
        <v/>
      </c>
      <c r="R639" s="17" t="str" cm="1">
        <f t="array" ref="R639">IFERROR(IF(O639="GBP",1,INDEX('HMRC FX Rate'!F:F,MATCH(LEFT(I639,6)&amp;O639,'HMRC FX Rate'!A:A,0))),"")</f>
        <v/>
      </c>
      <c r="S639" s="17" t="str" cm="1">
        <f t="array" ref="S639">IFERROR(IF(P639="GBP",1,INDEX('HMRC FX Rate'!F:F,MATCH(LEFT(I639,6)&amp;P639,'HMRC FX Rate'!A:A,0))),"")</f>
        <v/>
      </c>
    </row>
    <row r="640" spans="1:19">
      <c r="A640" s="17" t="str">
        <f t="shared" si="77"/>
        <v/>
      </c>
      <c r="B640" s="17" t="str">
        <f t="shared" si="78"/>
        <v/>
      </c>
      <c r="C640" s="17" t="str">
        <f t="shared" si="79"/>
        <v/>
      </c>
      <c r="D640" s="17" t="str">
        <f t="shared" si="80"/>
        <v/>
      </c>
      <c r="E640" s="17" t="str">
        <f t="shared" si="81"/>
        <v/>
      </c>
      <c r="F640" s="17" t="str">
        <f t="shared" si="82"/>
        <v/>
      </c>
      <c r="G640" s="17" t="str">
        <f t="shared" si="83"/>
        <v/>
      </c>
      <c r="I640" s="17" t="str" cm="1">
        <f t="array" ref="I640">IF(INDEX('IB (Input)'!$A:$T,ROW(),IB_TradeDate_Column)="","",INDEX('IB (Input)'!$A:$T,ROW(),IB_TradeDate_Column))</f>
        <v/>
      </c>
      <c r="J640" s="17" t="str" cm="1">
        <f t="array" ref="J640">IF(INDEX('IB (Input)'!$A:$T,ROW(),IB_Symbol_Column)="","",INDEX('IB (Input)'!$A:$T,ROW(),IB_Symbol_Column))</f>
        <v/>
      </c>
      <c r="K640" s="17" t="str" cm="1">
        <f t="array" ref="K640">IF(INDEX('IB (Input)'!$A:$T,ROW(),IB_Quantity_Column)="","",INDEX('IB (Input)'!$A:$T,ROW(),IB_Quantity_Column))</f>
        <v/>
      </c>
      <c r="L640" s="17" t="str" cm="1">
        <f t="array" ref="L640">IF(INDEX('IB (Input)'!$A:$T,ROW(),IB_TradePrice_Column)="","",INDEX('IB (Input)'!$A:$T,ROW(),IB_TradePrice_Column))</f>
        <v/>
      </c>
      <c r="M640" s="17" t="str" cm="1">
        <f t="array" ref="M640">IF(INDEX('IB (Input)'!$A:$T,ROW(),IB_Commission_Column)="","",INDEX('IB (Input)'!$A:$T,ROW(),IB_Commission_Column))</f>
        <v/>
      </c>
      <c r="N640" s="17" t="str" cm="1">
        <f t="array" ref="N640">IF(INDEX('IB (Input)'!$A:$T,ROW(),IB_Taxes_Column)="","",INDEX('IB (Input)'!$A:$T,ROW(),IB_Taxes_Column))</f>
        <v/>
      </c>
      <c r="O640" s="17" t="str" cm="1">
        <f t="array" ref="O640">IF(INDEX('IB (Input)'!$A:$T,ROW(),IB_Currency_Column)="","",INDEX('IB (Input)'!$A:$T,ROW(),IB_Currency_Column))</f>
        <v/>
      </c>
      <c r="P640" s="17" t="str" cm="1">
        <f t="array" ref="P640">IF(INDEX('IB (Input)'!$A:$T,ROW(),IB_IB_Commission_Currency)="","",INDEX('IB (Input)'!$A:$T,ROW(),IB_IB_Commission_Currency))</f>
        <v/>
      </c>
      <c r="R640" s="17" t="str" cm="1">
        <f t="array" ref="R640">IFERROR(IF(O640="GBP",1,INDEX('HMRC FX Rate'!F:F,MATCH(LEFT(I640,6)&amp;O640,'HMRC FX Rate'!A:A,0))),"")</f>
        <v/>
      </c>
      <c r="S640" s="17" t="str" cm="1">
        <f t="array" ref="S640">IFERROR(IF(P640="GBP",1,INDEX('HMRC FX Rate'!F:F,MATCH(LEFT(I640,6)&amp;P640,'HMRC FX Rate'!A:A,0))),"")</f>
        <v/>
      </c>
    </row>
    <row r="641" spans="1:19">
      <c r="A641" s="17" t="str">
        <f t="shared" si="77"/>
        <v/>
      </c>
      <c r="B641" s="17" t="str">
        <f t="shared" si="78"/>
        <v/>
      </c>
      <c r="C641" s="17" t="str">
        <f t="shared" si="79"/>
        <v/>
      </c>
      <c r="D641" s="17" t="str">
        <f t="shared" si="80"/>
        <v/>
      </c>
      <c r="E641" s="17" t="str">
        <f t="shared" si="81"/>
        <v/>
      </c>
      <c r="F641" s="17" t="str">
        <f t="shared" si="82"/>
        <v/>
      </c>
      <c r="G641" s="17" t="str">
        <f t="shared" si="83"/>
        <v/>
      </c>
      <c r="I641" s="17" t="str" cm="1">
        <f t="array" ref="I641">IF(INDEX('IB (Input)'!$A:$T,ROW(),IB_TradeDate_Column)="","",INDEX('IB (Input)'!$A:$T,ROW(),IB_TradeDate_Column))</f>
        <v/>
      </c>
      <c r="J641" s="17" t="str" cm="1">
        <f t="array" ref="J641">IF(INDEX('IB (Input)'!$A:$T,ROW(),IB_Symbol_Column)="","",INDEX('IB (Input)'!$A:$T,ROW(),IB_Symbol_Column))</f>
        <v/>
      </c>
      <c r="K641" s="17" t="str" cm="1">
        <f t="array" ref="K641">IF(INDEX('IB (Input)'!$A:$T,ROW(),IB_Quantity_Column)="","",INDEX('IB (Input)'!$A:$T,ROW(),IB_Quantity_Column))</f>
        <v/>
      </c>
      <c r="L641" s="17" t="str" cm="1">
        <f t="array" ref="L641">IF(INDEX('IB (Input)'!$A:$T,ROW(),IB_TradePrice_Column)="","",INDEX('IB (Input)'!$A:$T,ROW(),IB_TradePrice_Column))</f>
        <v/>
      </c>
      <c r="M641" s="17" t="str" cm="1">
        <f t="array" ref="M641">IF(INDEX('IB (Input)'!$A:$T,ROW(),IB_Commission_Column)="","",INDEX('IB (Input)'!$A:$T,ROW(),IB_Commission_Column))</f>
        <v/>
      </c>
      <c r="N641" s="17" t="str" cm="1">
        <f t="array" ref="N641">IF(INDEX('IB (Input)'!$A:$T,ROW(),IB_Taxes_Column)="","",INDEX('IB (Input)'!$A:$T,ROW(),IB_Taxes_Column))</f>
        <v/>
      </c>
      <c r="O641" s="17" t="str" cm="1">
        <f t="array" ref="O641">IF(INDEX('IB (Input)'!$A:$T,ROW(),IB_Currency_Column)="","",INDEX('IB (Input)'!$A:$T,ROW(),IB_Currency_Column))</f>
        <v/>
      </c>
      <c r="P641" s="17" t="str" cm="1">
        <f t="array" ref="P641">IF(INDEX('IB (Input)'!$A:$T,ROW(),IB_IB_Commission_Currency)="","",INDEX('IB (Input)'!$A:$T,ROW(),IB_IB_Commission_Currency))</f>
        <v/>
      </c>
      <c r="R641" s="17" t="str" cm="1">
        <f t="array" ref="R641">IFERROR(IF(O641="GBP",1,INDEX('HMRC FX Rate'!F:F,MATCH(LEFT(I641,6)&amp;O641,'HMRC FX Rate'!A:A,0))),"")</f>
        <v/>
      </c>
      <c r="S641" s="17" t="str" cm="1">
        <f t="array" ref="S641">IFERROR(IF(P641="GBP",1,INDEX('HMRC FX Rate'!F:F,MATCH(LEFT(I641,6)&amp;P641,'HMRC FX Rate'!A:A,0))),"")</f>
        <v/>
      </c>
    </row>
    <row r="642" spans="1:19">
      <c r="A642" s="17" t="str">
        <f t="shared" si="77"/>
        <v/>
      </c>
      <c r="B642" s="17" t="str">
        <f t="shared" si="78"/>
        <v/>
      </c>
      <c r="C642" s="17" t="str">
        <f t="shared" si="79"/>
        <v/>
      </c>
      <c r="D642" s="17" t="str">
        <f t="shared" si="80"/>
        <v/>
      </c>
      <c r="E642" s="17" t="str">
        <f t="shared" si="81"/>
        <v/>
      </c>
      <c r="F642" s="17" t="str">
        <f t="shared" si="82"/>
        <v/>
      </c>
      <c r="G642" s="17" t="str">
        <f t="shared" si="83"/>
        <v/>
      </c>
      <c r="I642" s="17" t="str" cm="1">
        <f t="array" ref="I642">IF(INDEX('IB (Input)'!$A:$T,ROW(),IB_TradeDate_Column)="","",INDEX('IB (Input)'!$A:$T,ROW(),IB_TradeDate_Column))</f>
        <v/>
      </c>
      <c r="J642" s="17" t="str" cm="1">
        <f t="array" ref="J642">IF(INDEX('IB (Input)'!$A:$T,ROW(),IB_Symbol_Column)="","",INDEX('IB (Input)'!$A:$T,ROW(),IB_Symbol_Column))</f>
        <v/>
      </c>
      <c r="K642" s="17" t="str" cm="1">
        <f t="array" ref="K642">IF(INDEX('IB (Input)'!$A:$T,ROW(),IB_Quantity_Column)="","",INDEX('IB (Input)'!$A:$T,ROW(),IB_Quantity_Column))</f>
        <v/>
      </c>
      <c r="L642" s="17" t="str" cm="1">
        <f t="array" ref="L642">IF(INDEX('IB (Input)'!$A:$T,ROW(),IB_TradePrice_Column)="","",INDEX('IB (Input)'!$A:$T,ROW(),IB_TradePrice_Column))</f>
        <v/>
      </c>
      <c r="M642" s="17" t="str" cm="1">
        <f t="array" ref="M642">IF(INDEX('IB (Input)'!$A:$T,ROW(),IB_Commission_Column)="","",INDEX('IB (Input)'!$A:$T,ROW(),IB_Commission_Column))</f>
        <v/>
      </c>
      <c r="N642" s="17" t="str" cm="1">
        <f t="array" ref="N642">IF(INDEX('IB (Input)'!$A:$T,ROW(),IB_Taxes_Column)="","",INDEX('IB (Input)'!$A:$T,ROW(),IB_Taxes_Column))</f>
        <v/>
      </c>
      <c r="O642" s="17" t="str" cm="1">
        <f t="array" ref="O642">IF(INDEX('IB (Input)'!$A:$T,ROW(),IB_Currency_Column)="","",INDEX('IB (Input)'!$A:$T,ROW(),IB_Currency_Column))</f>
        <v/>
      </c>
      <c r="P642" s="17" t="str" cm="1">
        <f t="array" ref="P642">IF(INDEX('IB (Input)'!$A:$T,ROW(),IB_IB_Commission_Currency)="","",INDEX('IB (Input)'!$A:$T,ROW(),IB_IB_Commission_Currency))</f>
        <v/>
      </c>
      <c r="R642" s="17" t="str" cm="1">
        <f t="array" ref="R642">IFERROR(IF(O642="GBP",1,INDEX('HMRC FX Rate'!F:F,MATCH(LEFT(I642,6)&amp;O642,'HMRC FX Rate'!A:A,0))),"")</f>
        <v/>
      </c>
      <c r="S642" s="17" t="str" cm="1">
        <f t="array" ref="S642">IFERROR(IF(P642="GBP",1,INDEX('HMRC FX Rate'!F:F,MATCH(LEFT(I642,6)&amp;P642,'HMRC FX Rate'!A:A,0))),"")</f>
        <v/>
      </c>
    </row>
    <row r="643" spans="1:19">
      <c r="A643" s="17" t="str">
        <f t="shared" si="77"/>
        <v/>
      </c>
      <c r="B643" s="17" t="str">
        <f t="shared" si="78"/>
        <v/>
      </c>
      <c r="C643" s="17" t="str">
        <f t="shared" si="79"/>
        <v/>
      </c>
      <c r="D643" s="17" t="str">
        <f t="shared" si="80"/>
        <v/>
      </c>
      <c r="E643" s="17" t="str">
        <f t="shared" si="81"/>
        <v/>
      </c>
      <c r="F643" s="17" t="str">
        <f t="shared" si="82"/>
        <v/>
      </c>
      <c r="G643" s="17" t="str">
        <f t="shared" si="83"/>
        <v/>
      </c>
      <c r="I643" s="17" t="str" cm="1">
        <f t="array" ref="I643">IF(INDEX('IB (Input)'!$A:$T,ROW(),IB_TradeDate_Column)="","",INDEX('IB (Input)'!$A:$T,ROW(),IB_TradeDate_Column))</f>
        <v/>
      </c>
      <c r="J643" s="17" t="str" cm="1">
        <f t="array" ref="J643">IF(INDEX('IB (Input)'!$A:$T,ROW(),IB_Symbol_Column)="","",INDEX('IB (Input)'!$A:$T,ROW(),IB_Symbol_Column))</f>
        <v/>
      </c>
      <c r="K643" s="17" t="str" cm="1">
        <f t="array" ref="K643">IF(INDEX('IB (Input)'!$A:$T,ROW(),IB_Quantity_Column)="","",INDEX('IB (Input)'!$A:$T,ROW(),IB_Quantity_Column))</f>
        <v/>
      </c>
      <c r="L643" s="17" t="str" cm="1">
        <f t="array" ref="L643">IF(INDEX('IB (Input)'!$A:$T,ROW(),IB_TradePrice_Column)="","",INDEX('IB (Input)'!$A:$T,ROW(),IB_TradePrice_Column))</f>
        <v/>
      </c>
      <c r="M643" s="17" t="str" cm="1">
        <f t="array" ref="M643">IF(INDEX('IB (Input)'!$A:$T,ROW(),IB_Commission_Column)="","",INDEX('IB (Input)'!$A:$T,ROW(),IB_Commission_Column))</f>
        <v/>
      </c>
      <c r="N643" s="17" t="str" cm="1">
        <f t="array" ref="N643">IF(INDEX('IB (Input)'!$A:$T,ROW(),IB_Taxes_Column)="","",INDEX('IB (Input)'!$A:$T,ROW(),IB_Taxes_Column))</f>
        <v/>
      </c>
      <c r="O643" s="17" t="str" cm="1">
        <f t="array" ref="O643">IF(INDEX('IB (Input)'!$A:$T,ROW(),IB_Currency_Column)="","",INDEX('IB (Input)'!$A:$T,ROW(),IB_Currency_Column))</f>
        <v/>
      </c>
      <c r="P643" s="17" t="str" cm="1">
        <f t="array" ref="P643">IF(INDEX('IB (Input)'!$A:$T,ROW(),IB_IB_Commission_Currency)="","",INDEX('IB (Input)'!$A:$T,ROW(),IB_IB_Commission_Currency))</f>
        <v/>
      </c>
      <c r="R643" s="17" t="str" cm="1">
        <f t="array" ref="R643">IFERROR(IF(O643="GBP",1,INDEX('HMRC FX Rate'!F:F,MATCH(LEFT(I643,6)&amp;O643,'HMRC FX Rate'!A:A,0))),"")</f>
        <v/>
      </c>
      <c r="S643" s="17" t="str" cm="1">
        <f t="array" ref="S643">IFERROR(IF(P643="GBP",1,INDEX('HMRC FX Rate'!F:F,MATCH(LEFT(I643,6)&amp;P643,'HMRC FX Rate'!A:A,0))),"")</f>
        <v/>
      </c>
    </row>
    <row r="644" spans="1:19">
      <c r="A644" s="17" t="str">
        <f t="shared" si="77"/>
        <v/>
      </c>
      <c r="B644" s="17" t="str">
        <f t="shared" si="78"/>
        <v/>
      </c>
      <c r="C644" s="17" t="str">
        <f t="shared" si="79"/>
        <v/>
      </c>
      <c r="D644" s="17" t="str">
        <f t="shared" si="80"/>
        <v/>
      </c>
      <c r="E644" s="17" t="str">
        <f t="shared" si="81"/>
        <v/>
      </c>
      <c r="F644" s="17" t="str">
        <f t="shared" si="82"/>
        <v/>
      </c>
      <c r="G644" s="17" t="str">
        <f t="shared" si="83"/>
        <v/>
      </c>
      <c r="I644" s="17" t="str" cm="1">
        <f t="array" ref="I644">IF(INDEX('IB (Input)'!$A:$T,ROW(),IB_TradeDate_Column)="","",INDEX('IB (Input)'!$A:$T,ROW(),IB_TradeDate_Column))</f>
        <v/>
      </c>
      <c r="J644" s="17" t="str" cm="1">
        <f t="array" ref="J644">IF(INDEX('IB (Input)'!$A:$T,ROW(),IB_Symbol_Column)="","",INDEX('IB (Input)'!$A:$T,ROW(),IB_Symbol_Column))</f>
        <v/>
      </c>
      <c r="K644" s="17" t="str" cm="1">
        <f t="array" ref="K644">IF(INDEX('IB (Input)'!$A:$T,ROW(),IB_Quantity_Column)="","",INDEX('IB (Input)'!$A:$T,ROW(),IB_Quantity_Column))</f>
        <v/>
      </c>
      <c r="L644" s="17" t="str" cm="1">
        <f t="array" ref="L644">IF(INDEX('IB (Input)'!$A:$T,ROW(),IB_TradePrice_Column)="","",INDEX('IB (Input)'!$A:$T,ROW(),IB_TradePrice_Column))</f>
        <v/>
      </c>
      <c r="M644" s="17" t="str" cm="1">
        <f t="array" ref="M644">IF(INDEX('IB (Input)'!$A:$T,ROW(),IB_Commission_Column)="","",INDEX('IB (Input)'!$A:$T,ROW(),IB_Commission_Column))</f>
        <v/>
      </c>
      <c r="N644" s="17" t="str" cm="1">
        <f t="array" ref="N644">IF(INDEX('IB (Input)'!$A:$T,ROW(),IB_Taxes_Column)="","",INDEX('IB (Input)'!$A:$T,ROW(),IB_Taxes_Column))</f>
        <v/>
      </c>
      <c r="O644" s="17" t="str" cm="1">
        <f t="array" ref="O644">IF(INDEX('IB (Input)'!$A:$T,ROW(),IB_Currency_Column)="","",INDEX('IB (Input)'!$A:$T,ROW(),IB_Currency_Column))</f>
        <v/>
      </c>
      <c r="P644" s="17" t="str" cm="1">
        <f t="array" ref="P644">IF(INDEX('IB (Input)'!$A:$T,ROW(),IB_IB_Commission_Currency)="","",INDEX('IB (Input)'!$A:$T,ROW(),IB_IB_Commission_Currency))</f>
        <v/>
      </c>
      <c r="R644" s="17" t="str" cm="1">
        <f t="array" ref="R644">IFERROR(IF(O644="GBP",1,INDEX('HMRC FX Rate'!F:F,MATCH(LEFT(I644,6)&amp;O644,'HMRC FX Rate'!A:A,0))),"")</f>
        <v/>
      </c>
      <c r="S644" s="17" t="str" cm="1">
        <f t="array" ref="S644">IFERROR(IF(P644="GBP",1,INDEX('HMRC FX Rate'!F:F,MATCH(LEFT(I644,6)&amp;P644,'HMRC FX Rate'!A:A,0))),"")</f>
        <v/>
      </c>
    </row>
    <row r="645" spans="1:19">
      <c r="A645" s="17" t="str">
        <f t="shared" si="77"/>
        <v/>
      </c>
      <c r="B645" s="17" t="str">
        <f t="shared" si="78"/>
        <v/>
      </c>
      <c r="C645" s="17" t="str">
        <f t="shared" si="79"/>
        <v/>
      </c>
      <c r="D645" s="17" t="str">
        <f t="shared" si="80"/>
        <v/>
      </c>
      <c r="E645" s="17" t="str">
        <f t="shared" si="81"/>
        <v/>
      </c>
      <c r="F645" s="17" t="str">
        <f t="shared" si="82"/>
        <v/>
      </c>
      <c r="G645" s="17" t="str">
        <f t="shared" si="83"/>
        <v/>
      </c>
      <c r="I645" s="17" t="str" cm="1">
        <f t="array" ref="I645">IF(INDEX('IB (Input)'!$A:$T,ROW(),IB_TradeDate_Column)="","",INDEX('IB (Input)'!$A:$T,ROW(),IB_TradeDate_Column))</f>
        <v/>
      </c>
      <c r="J645" s="17" t="str" cm="1">
        <f t="array" ref="J645">IF(INDEX('IB (Input)'!$A:$T,ROW(),IB_Symbol_Column)="","",INDEX('IB (Input)'!$A:$T,ROW(),IB_Symbol_Column))</f>
        <v/>
      </c>
      <c r="K645" s="17" t="str" cm="1">
        <f t="array" ref="K645">IF(INDEX('IB (Input)'!$A:$T,ROW(),IB_Quantity_Column)="","",INDEX('IB (Input)'!$A:$T,ROW(),IB_Quantity_Column))</f>
        <v/>
      </c>
      <c r="L645" s="17" t="str" cm="1">
        <f t="array" ref="L645">IF(INDEX('IB (Input)'!$A:$T,ROW(),IB_TradePrice_Column)="","",INDEX('IB (Input)'!$A:$T,ROW(),IB_TradePrice_Column))</f>
        <v/>
      </c>
      <c r="M645" s="17" t="str" cm="1">
        <f t="array" ref="M645">IF(INDEX('IB (Input)'!$A:$T,ROW(),IB_Commission_Column)="","",INDEX('IB (Input)'!$A:$T,ROW(),IB_Commission_Column))</f>
        <v/>
      </c>
      <c r="N645" s="17" t="str" cm="1">
        <f t="array" ref="N645">IF(INDEX('IB (Input)'!$A:$T,ROW(),IB_Taxes_Column)="","",INDEX('IB (Input)'!$A:$T,ROW(),IB_Taxes_Column))</f>
        <v/>
      </c>
      <c r="O645" s="17" t="str" cm="1">
        <f t="array" ref="O645">IF(INDEX('IB (Input)'!$A:$T,ROW(),IB_Currency_Column)="","",INDEX('IB (Input)'!$A:$T,ROW(),IB_Currency_Column))</f>
        <v/>
      </c>
      <c r="P645" s="17" t="str" cm="1">
        <f t="array" ref="P645">IF(INDEX('IB (Input)'!$A:$T,ROW(),IB_IB_Commission_Currency)="","",INDEX('IB (Input)'!$A:$T,ROW(),IB_IB_Commission_Currency))</f>
        <v/>
      </c>
      <c r="R645" s="17" t="str" cm="1">
        <f t="array" ref="R645">IFERROR(IF(O645="GBP",1,INDEX('HMRC FX Rate'!F:F,MATCH(LEFT(I645,6)&amp;O645,'HMRC FX Rate'!A:A,0))),"")</f>
        <v/>
      </c>
      <c r="S645" s="17" t="str" cm="1">
        <f t="array" ref="S645">IFERROR(IF(P645="GBP",1,INDEX('HMRC FX Rate'!F:F,MATCH(LEFT(I645,6)&amp;P645,'HMRC FX Rate'!A:A,0))),"")</f>
        <v/>
      </c>
    </row>
    <row r="646" spans="1:19">
      <c r="A646" s="17" t="str">
        <f t="shared" si="77"/>
        <v/>
      </c>
      <c r="B646" s="17" t="str">
        <f t="shared" si="78"/>
        <v/>
      </c>
      <c r="C646" s="17" t="str">
        <f t="shared" si="79"/>
        <v/>
      </c>
      <c r="D646" s="17" t="str">
        <f t="shared" si="80"/>
        <v/>
      </c>
      <c r="E646" s="17" t="str">
        <f t="shared" si="81"/>
        <v/>
      </c>
      <c r="F646" s="17" t="str">
        <f t="shared" si="82"/>
        <v/>
      </c>
      <c r="G646" s="17" t="str">
        <f t="shared" si="83"/>
        <v/>
      </c>
      <c r="I646" s="17" t="str" cm="1">
        <f t="array" ref="I646">IF(INDEX('IB (Input)'!$A:$T,ROW(),IB_TradeDate_Column)="","",INDEX('IB (Input)'!$A:$T,ROW(),IB_TradeDate_Column))</f>
        <v/>
      </c>
      <c r="J646" s="17" t="str" cm="1">
        <f t="array" ref="J646">IF(INDEX('IB (Input)'!$A:$T,ROW(),IB_Symbol_Column)="","",INDEX('IB (Input)'!$A:$T,ROW(),IB_Symbol_Column))</f>
        <v/>
      </c>
      <c r="K646" s="17" t="str" cm="1">
        <f t="array" ref="K646">IF(INDEX('IB (Input)'!$A:$T,ROW(),IB_Quantity_Column)="","",INDEX('IB (Input)'!$A:$T,ROW(),IB_Quantity_Column))</f>
        <v/>
      </c>
      <c r="L646" s="17" t="str" cm="1">
        <f t="array" ref="L646">IF(INDEX('IB (Input)'!$A:$T,ROW(),IB_TradePrice_Column)="","",INDEX('IB (Input)'!$A:$T,ROW(),IB_TradePrice_Column))</f>
        <v/>
      </c>
      <c r="M646" s="17" t="str" cm="1">
        <f t="array" ref="M646">IF(INDEX('IB (Input)'!$A:$T,ROW(),IB_Commission_Column)="","",INDEX('IB (Input)'!$A:$T,ROW(),IB_Commission_Column))</f>
        <v/>
      </c>
      <c r="N646" s="17" t="str" cm="1">
        <f t="array" ref="N646">IF(INDEX('IB (Input)'!$A:$T,ROW(),IB_Taxes_Column)="","",INDEX('IB (Input)'!$A:$T,ROW(),IB_Taxes_Column))</f>
        <v/>
      </c>
      <c r="O646" s="17" t="str" cm="1">
        <f t="array" ref="O646">IF(INDEX('IB (Input)'!$A:$T,ROW(),IB_Currency_Column)="","",INDEX('IB (Input)'!$A:$T,ROW(),IB_Currency_Column))</f>
        <v/>
      </c>
      <c r="P646" s="17" t="str" cm="1">
        <f t="array" ref="P646">IF(INDEX('IB (Input)'!$A:$T,ROW(),IB_IB_Commission_Currency)="","",INDEX('IB (Input)'!$A:$T,ROW(),IB_IB_Commission_Currency))</f>
        <v/>
      </c>
      <c r="R646" s="17" t="str" cm="1">
        <f t="array" ref="R646">IFERROR(IF(O646="GBP",1,INDEX('HMRC FX Rate'!F:F,MATCH(LEFT(I646,6)&amp;O646,'HMRC FX Rate'!A:A,0))),"")</f>
        <v/>
      </c>
      <c r="S646" s="17" t="str" cm="1">
        <f t="array" ref="S646">IFERROR(IF(P646="GBP",1,INDEX('HMRC FX Rate'!F:F,MATCH(LEFT(I646,6)&amp;P646,'HMRC FX Rate'!A:A,0))),"")</f>
        <v/>
      </c>
    </row>
    <row r="647" spans="1:19">
      <c r="A647" s="17" t="str">
        <f t="shared" si="77"/>
        <v/>
      </c>
      <c r="B647" s="17" t="str">
        <f t="shared" si="78"/>
        <v/>
      </c>
      <c r="C647" s="17" t="str">
        <f t="shared" si="79"/>
        <v/>
      </c>
      <c r="D647" s="17" t="str">
        <f t="shared" si="80"/>
        <v/>
      </c>
      <c r="E647" s="17" t="str">
        <f t="shared" si="81"/>
        <v/>
      </c>
      <c r="F647" s="17" t="str">
        <f t="shared" si="82"/>
        <v/>
      </c>
      <c r="G647" s="17" t="str">
        <f t="shared" si="83"/>
        <v/>
      </c>
      <c r="I647" s="17" t="str" cm="1">
        <f t="array" ref="I647">IF(INDEX('IB (Input)'!$A:$T,ROW(),IB_TradeDate_Column)="","",INDEX('IB (Input)'!$A:$T,ROW(),IB_TradeDate_Column))</f>
        <v/>
      </c>
      <c r="J647" s="17" t="str" cm="1">
        <f t="array" ref="J647">IF(INDEX('IB (Input)'!$A:$T,ROW(),IB_Symbol_Column)="","",INDEX('IB (Input)'!$A:$T,ROW(),IB_Symbol_Column))</f>
        <v/>
      </c>
      <c r="K647" s="17" t="str" cm="1">
        <f t="array" ref="K647">IF(INDEX('IB (Input)'!$A:$T,ROW(),IB_Quantity_Column)="","",INDEX('IB (Input)'!$A:$T,ROW(),IB_Quantity_Column))</f>
        <v/>
      </c>
      <c r="L647" s="17" t="str" cm="1">
        <f t="array" ref="L647">IF(INDEX('IB (Input)'!$A:$T,ROW(),IB_TradePrice_Column)="","",INDEX('IB (Input)'!$A:$T,ROW(),IB_TradePrice_Column))</f>
        <v/>
      </c>
      <c r="M647" s="17" t="str" cm="1">
        <f t="array" ref="M647">IF(INDEX('IB (Input)'!$A:$T,ROW(),IB_Commission_Column)="","",INDEX('IB (Input)'!$A:$T,ROW(),IB_Commission_Column))</f>
        <v/>
      </c>
      <c r="N647" s="17" t="str" cm="1">
        <f t="array" ref="N647">IF(INDEX('IB (Input)'!$A:$T,ROW(),IB_Taxes_Column)="","",INDEX('IB (Input)'!$A:$T,ROW(),IB_Taxes_Column))</f>
        <v/>
      </c>
      <c r="O647" s="17" t="str" cm="1">
        <f t="array" ref="O647">IF(INDEX('IB (Input)'!$A:$T,ROW(),IB_Currency_Column)="","",INDEX('IB (Input)'!$A:$T,ROW(),IB_Currency_Column))</f>
        <v/>
      </c>
      <c r="P647" s="17" t="str" cm="1">
        <f t="array" ref="P647">IF(INDEX('IB (Input)'!$A:$T,ROW(),IB_IB_Commission_Currency)="","",INDEX('IB (Input)'!$A:$T,ROW(),IB_IB_Commission_Currency))</f>
        <v/>
      </c>
      <c r="R647" s="17" t="str" cm="1">
        <f t="array" ref="R647">IFERROR(IF(O647="GBP",1,INDEX('HMRC FX Rate'!F:F,MATCH(LEFT(I647,6)&amp;O647,'HMRC FX Rate'!A:A,0))),"")</f>
        <v/>
      </c>
      <c r="S647" s="17" t="str" cm="1">
        <f t="array" ref="S647">IFERROR(IF(P647="GBP",1,INDEX('HMRC FX Rate'!F:F,MATCH(LEFT(I647,6)&amp;P647,'HMRC FX Rate'!A:A,0))),"")</f>
        <v/>
      </c>
    </row>
    <row r="648" spans="1:19">
      <c r="A648" s="17" t="str">
        <f t="shared" si="77"/>
        <v/>
      </c>
      <c r="B648" s="17" t="str">
        <f t="shared" si="78"/>
        <v/>
      </c>
      <c r="C648" s="17" t="str">
        <f t="shared" si="79"/>
        <v/>
      </c>
      <c r="D648" s="17" t="str">
        <f t="shared" si="80"/>
        <v/>
      </c>
      <c r="E648" s="17" t="str">
        <f t="shared" si="81"/>
        <v/>
      </c>
      <c r="F648" s="17" t="str">
        <f t="shared" si="82"/>
        <v/>
      </c>
      <c r="G648" s="17" t="str">
        <f t="shared" si="83"/>
        <v/>
      </c>
      <c r="I648" s="17" t="str" cm="1">
        <f t="array" ref="I648">IF(INDEX('IB (Input)'!$A:$T,ROW(),IB_TradeDate_Column)="","",INDEX('IB (Input)'!$A:$T,ROW(),IB_TradeDate_Column))</f>
        <v/>
      </c>
      <c r="J648" s="17" t="str" cm="1">
        <f t="array" ref="J648">IF(INDEX('IB (Input)'!$A:$T,ROW(),IB_Symbol_Column)="","",INDEX('IB (Input)'!$A:$T,ROW(),IB_Symbol_Column))</f>
        <v/>
      </c>
      <c r="K648" s="17" t="str" cm="1">
        <f t="array" ref="K648">IF(INDEX('IB (Input)'!$A:$T,ROW(),IB_Quantity_Column)="","",INDEX('IB (Input)'!$A:$T,ROW(),IB_Quantity_Column))</f>
        <v/>
      </c>
      <c r="L648" s="17" t="str" cm="1">
        <f t="array" ref="L648">IF(INDEX('IB (Input)'!$A:$T,ROW(),IB_TradePrice_Column)="","",INDEX('IB (Input)'!$A:$T,ROW(),IB_TradePrice_Column))</f>
        <v/>
      </c>
      <c r="M648" s="17" t="str" cm="1">
        <f t="array" ref="M648">IF(INDEX('IB (Input)'!$A:$T,ROW(),IB_Commission_Column)="","",INDEX('IB (Input)'!$A:$T,ROW(),IB_Commission_Column))</f>
        <v/>
      </c>
      <c r="N648" s="17" t="str" cm="1">
        <f t="array" ref="N648">IF(INDEX('IB (Input)'!$A:$T,ROW(),IB_Taxes_Column)="","",INDEX('IB (Input)'!$A:$T,ROW(),IB_Taxes_Column))</f>
        <v/>
      </c>
      <c r="O648" s="17" t="str" cm="1">
        <f t="array" ref="O648">IF(INDEX('IB (Input)'!$A:$T,ROW(),IB_Currency_Column)="","",INDEX('IB (Input)'!$A:$T,ROW(),IB_Currency_Column))</f>
        <v/>
      </c>
      <c r="P648" s="17" t="str" cm="1">
        <f t="array" ref="P648">IF(INDEX('IB (Input)'!$A:$T,ROW(),IB_IB_Commission_Currency)="","",INDEX('IB (Input)'!$A:$T,ROW(),IB_IB_Commission_Currency))</f>
        <v/>
      </c>
      <c r="R648" s="17" t="str" cm="1">
        <f t="array" ref="R648">IFERROR(IF(O648="GBP",1,INDEX('HMRC FX Rate'!F:F,MATCH(LEFT(I648,6)&amp;O648,'HMRC FX Rate'!A:A,0))),"")</f>
        <v/>
      </c>
      <c r="S648" s="17" t="str" cm="1">
        <f t="array" ref="S648">IFERROR(IF(P648="GBP",1,INDEX('HMRC FX Rate'!F:F,MATCH(LEFT(I648,6)&amp;P648,'HMRC FX Rate'!A:A,0))),"")</f>
        <v/>
      </c>
    </row>
    <row r="649" spans="1:19">
      <c r="A649" s="17" t="str">
        <f t="shared" si="77"/>
        <v/>
      </c>
      <c r="B649" s="17" t="str">
        <f t="shared" si="78"/>
        <v/>
      </c>
      <c r="C649" s="17" t="str">
        <f t="shared" si="79"/>
        <v/>
      </c>
      <c r="D649" s="17" t="str">
        <f t="shared" si="80"/>
        <v/>
      </c>
      <c r="E649" s="17" t="str">
        <f t="shared" si="81"/>
        <v/>
      </c>
      <c r="F649" s="17" t="str">
        <f t="shared" si="82"/>
        <v/>
      </c>
      <c r="G649" s="17" t="str">
        <f t="shared" si="83"/>
        <v/>
      </c>
      <c r="I649" s="17" t="str" cm="1">
        <f t="array" ref="I649">IF(INDEX('IB (Input)'!$A:$T,ROW(),IB_TradeDate_Column)="","",INDEX('IB (Input)'!$A:$T,ROW(),IB_TradeDate_Column))</f>
        <v/>
      </c>
      <c r="J649" s="17" t="str" cm="1">
        <f t="array" ref="J649">IF(INDEX('IB (Input)'!$A:$T,ROW(),IB_Symbol_Column)="","",INDEX('IB (Input)'!$A:$T,ROW(),IB_Symbol_Column))</f>
        <v/>
      </c>
      <c r="K649" s="17" t="str" cm="1">
        <f t="array" ref="K649">IF(INDEX('IB (Input)'!$A:$T,ROW(),IB_Quantity_Column)="","",INDEX('IB (Input)'!$A:$T,ROW(),IB_Quantity_Column))</f>
        <v/>
      </c>
      <c r="L649" s="17" t="str" cm="1">
        <f t="array" ref="L649">IF(INDEX('IB (Input)'!$A:$T,ROW(),IB_TradePrice_Column)="","",INDEX('IB (Input)'!$A:$T,ROW(),IB_TradePrice_Column))</f>
        <v/>
      </c>
      <c r="M649" s="17" t="str" cm="1">
        <f t="array" ref="M649">IF(INDEX('IB (Input)'!$A:$T,ROW(),IB_Commission_Column)="","",INDEX('IB (Input)'!$A:$T,ROW(),IB_Commission_Column))</f>
        <v/>
      </c>
      <c r="N649" s="17" t="str" cm="1">
        <f t="array" ref="N649">IF(INDEX('IB (Input)'!$A:$T,ROW(),IB_Taxes_Column)="","",INDEX('IB (Input)'!$A:$T,ROW(),IB_Taxes_Column))</f>
        <v/>
      </c>
      <c r="O649" s="17" t="str" cm="1">
        <f t="array" ref="O649">IF(INDEX('IB (Input)'!$A:$T,ROW(),IB_Currency_Column)="","",INDEX('IB (Input)'!$A:$T,ROW(),IB_Currency_Column))</f>
        <v/>
      </c>
      <c r="P649" s="17" t="str" cm="1">
        <f t="array" ref="P649">IF(INDEX('IB (Input)'!$A:$T,ROW(),IB_IB_Commission_Currency)="","",INDEX('IB (Input)'!$A:$T,ROW(),IB_IB_Commission_Currency))</f>
        <v/>
      </c>
      <c r="R649" s="17" t="str" cm="1">
        <f t="array" ref="R649">IFERROR(IF(O649="GBP",1,INDEX('HMRC FX Rate'!F:F,MATCH(LEFT(I649,6)&amp;O649,'HMRC FX Rate'!A:A,0))),"")</f>
        <v/>
      </c>
      <c r="S649" s="17" t="str" cm="1">
        <f t="array" ref="S649">IFERROR(IF(P649="GBP",1,INDEX('HMRC FX Rate'!F:F,MATCH(LEFT(I649,6)&amp;P649,'HMRC FX Rate'!A:A,0))),"")</f>
        <v/>
      </c>
    </row>
    <row r="650" spans="1:19">
      <c r="A650" s="17" t="str">
        <f t="shared" si="77"/>
        <v/>
      </c>
      <c r="B650" s="17" t="str">
        <f t="shared" si="78"/>
        <v/>
      </c>
      <c r="C650" s="17" t="str">
        <f t="shared" si="79"/>
        <v/>
      </c>
      <c r="D650" s="17" t="str">
        <f t="shared" si="80"/>
        <v/>
      </c>
      <c r="E650" s="17" t="str">
        <f t="shared" si="81"/>
        <v/>
      </c>
      <c r="F650" s="17" t="str">
        <f t="shared" si="82"/>
        <v/>
      </c>
      <c r="G650" s="17" t="str">
        <f t="shared" si="83"/>
        <v/>
      </c>
      <c r="I650" s="17" t="str" cm="1">
        <f t="array" ref="I650">IF(INDEX('IB (Input)'!$A:$T,ROW(),IB_TradeDate_Column)="","",INDEX('IB (Input)'!$A:$T,ROW(),IB_TradeDate_Column))</f>
        <v/>
      </c>
      <c r="J650" s="17" t="str" cm="1">
        <f t="array" ref="J650">IF(INDEX('IB (Input)'!$A:$T,ROW(),IB_Symbol_Column)="","",INDEX('IB (Input)'!$A:$T,ROW(),IB_Symbol_Column))</f>
        <v/>
      </c>
      <c r="K650" s="17" t="str" cm="1">
        <f t="array" ref="K650">IF(INDEX('IB (Input)'!$A:$T,ROW(),IB_Quantity_Column)="","",INDEX('IB (Input)'!$A:$T,ROW(),IB_Quantity_Column))</f>
        <v/>
      </c>
      <c r="L650" s="17" t="str" cm="1">
        <f t="array" ref="L650">IF(INDEX('IB (Input)'!$A:$T,ROW(),IB_TradePrice_Column)="","",INDEX('IB (Input)'!$A:$T,ROW(),IB_TradePrice_Column))</f>
        <v/>
      </c>
      <c r="M650" s="17" t="str" cm="1">
        <f t="array" ref="M650">IF(INDEX('IB (Input)'!$A:$T,ROW(),IB_Commission_Column)="","",INDEX('IB (Input)'!$A:$T,ROW(),IB_Commission_Column))</f>
        <v/>
      </c>
      <c r="N650" s="17" t="str" cm="1">
        <f t="array" ref="N650">IF(INDEX('IB (Input)'!$A:$T,ROW(),IB_Taxes_Column)="","",INDEX('IB (Input)'!$A:$T,ROW(),IB_Taxes_Column))</f>
        <v/>
      </c>
      <c r="O650" s="17" t="str" cm="1">
        <f t="array" ref="O650">IF(INDEX('IB (Input)'!$A:$T,ROW(),IB_Currency_Column)="","",INDEX('IB (Input)'!$A:$T,ROW(),IB_Currency_Column))</f>
        <v/>
      </c>
      <c r="P650" s="17" t="str" cm="1">
        <f t="array" ref="P650">IF(INDEX('IB (Input)'!$A:$T,ROW(),IB_IB_Commission_Currency)="","",INDEX('IB (Input)'!$A:$T,ROW(),IB_IB_Commission_Currency))</f>
        <v/>
      </c>
      <c r="R650" s="17" t="str" cm="1">
        <f t="array" ref="R650">IFERROR(IF(O650="GBP",1,INDEX('HMRC FX Rate'!F:F,MATCH(LEFT(I650,6)&amp;O650,'HMRC FX Rate'!A:A,0))),"")</f>
        <v/>
      </c>
      <c r="S650" s="17" t="str" cm="1">
        <f t="array" ref="S650">IFERROR(IF(P650="GBP",1,INDEX('HMRC FX Rate'!F:F,MATCH(LEFT(I650,6)&amp;P650,'HMRC FX Rate'!A:A,0))),"")</f>
        <v/>
      </c>
    </row>
    <row r="651" spans="1:19">
      <c r="A651" s="17" t="str">
        <f t="shared" si="77"/>
        <v/>
      </c>
      <c r="B651" s="17" t="str">
        <f t="shared" si="78"/>
        <v/>
      </c>
      <c r="C651" s="17" t="str">
        <f t="shared" si="79"/>
        <v/>
      </c>
      <c r="D651" s="17" t="str">
        <f t="shared" si="80"/>
        <v/>
      </c>
      <c r="E651" s="17" t="str">
        <f t="shared" si="81"/>
        <v/>
      </c>
      <c r="F651" s="17" t="str">
        <f t="shared" si="82"/>
        <v/>
      </c>
      <c r="G651" s="17" t="str">
        <f t="shared" si="83"/>
        <v/>
      </c>
      <c r="I651" s="17" t="str" cm="1">
        <f t="array" ref="I651">IF(INDEX('IB (Input)'!$A:$T,ROW(),IB_TradeDate_Column)="","",INDEX('IB (Input)'!$A:$T,ROW(),IB_TradeDate_Column))</f>
        <v/>
      </c>
      <c r="J651" s="17" t="str" cm="1">
        <f t="array" ref="J651">IF(INDEX('IB (Input)'!$A:$T,ROW(),IB_Symbol_Column)="","",INDEX('IB (Input)'!$A:$T,ROW(),IB_Symbol_Column))</f>
        <v/>
      </c>
      <c r="K651" s="17" t="str" cm="1">
        <f t="array" ref="K651">IF(INDEX('IB (Input)'!$A:$T,ROW(),IB_Quantity_Column)="","",INDEX('IB (Input)'!$A:$T,ROW(),IB_Quantity_Column))</f>
        <v/>
      </c>
      <c r="L651" s="17" t="str" cm="1">
        <f t="array" ref="L651">IF(INDEX('IB (Input)'!$A:$T,ROW(),IB_TradePrice_Column)="","",INDEX('IB (Input)'!$A:$T,ROW(),IB_TradePrice_Column))</f>
        <v/>
      </c>
      <c r="M651" s="17" t="str" cm="1">
        <f t="array" ref="M651">IF(INDEX('IB (Input)'!$A:$T,ROW(),IB_Commission_Column)="","",INDEX('IB (Input)'!$A:$T,ROW(),IB_Commission_Column))</f>
        <v/>
      </c>
      <c r="N651" s="17" t="str" cm="1">
        <f t="array" ref="N651">IF(INDEX('IB (Input)'!$A:$T,ROW(),IB_Taxes_Column)="","",INDEX('IB (Input)'!$A:$T,ROW(),IB_Taxes_Column))</f>
        <v/>
      </c>
      <c r="O651" s="17" t="str" cm="1">
        <f t="array" ref="O651">IF(INDEX('IB (Input)'!$A:$T,ROW(),IB_Currency_Column)="","",INDEX('IB (Input)'!$A:$T,ROW(),IB_Currency_Column))</f>
        <v/>
      </c>
      <c r="P651" s="17" t="str" cm="1">
        <f t="array" ref="P651">IF(INDEX('IB (Input)'!$A:$T,ROW(),IB_IB_Commission_Currency)="","",INDEX('IB (Input)'!$A:$T,ROW(),IB_IB_Commission_Currency))</f>
        <v/>
      </c>
      <c r="R651" s="17" t="str" cm="1">
        <f t="array" ref="R651">IFERROR(IF(O651="GBP",1,INDEX('HMRC FX Rate'!F:F,MATCH(LEFT(I651,6)&amp;O651,'HMRC FX Rate'!A:A,0))),"")</f>
        <v/>
      </c>
      <c r="S651" s="17" t="str" cm="1">
        <f t="array" ref="S651">IFERROR(IF(P651="GBP",1,INDEX('HMRC FX Rate'!F:F,MATCH(LEFT(I651,6)&amp;P651,'HMRC FX Rate'!A:A,0))),"")</f>
        <v/>
      </c>
    </row>
    <row r="652" spans="1:19">
      <c r="A652" s="17" t="str">
        <f t="shared" si="77"/>
        <v/>
      </c>
      <c r="B652" s="17" t="str">
        <f t="shared" si="78"/>
        <v/>
      </c>
      <c r="C652" s="17" t="str">
        <f t="shared" si="79"/>
        <v/>
      </c>
      <c r="D652" s="17" t="str">
        <f t="shared" si="80"/>
        <v/>
      </c>
      <c r="E652" s="17" t="str">
        <f t="shared" si="81"/>
        <v/>
      </c>
      <c r="F652" s="17" t="str">
        <f t="shared" si="82"/>
        <v/>
      </c>
      <c r="G652" s="17" t="str">
        <f t="shared" si="83"/>
        <v/>
      </c>
      <c r="I652" s="17" t="str" cm="1">
        <f t="array" ref="I652">IF(INDEX('IB (Input)'!$A:$T,ROW(),IB_TradeDate_Column)="","",INDEX('IB (Input)'!$A:$T,ROW(),IB_TradeDate_Column))</f>
        <v/>
      </c>
      <c r="J652" s="17" t="str" cm="1">
        <f t="array" ref="J652">IF(INDEX('IB (Input)'!$A:$T,ROW(),IB_Symbol_Column)="","",INDEX('IB (Input)'!$A:$T,ROW(),IB_Symbol_Column))</f>
        <v/>
      </c>
      <c r="K652" s="17" t="str" cm="1">
        <f t="array" ref="K652">IF(INDEX('IB (Input)'!$A:$T,ROW(),IB_Quantity_Column)="","",INDEX('IB (Input)'!$A:$T,ROW(),IB_Quantity_Column))</f>
        <v/>
      </c>
      <c r="L652" s="17" t="str" cm="1">
        <f t="array" ref="L652">IF(INDEX('IB (Input)'!$A:$T,ROW(),IB_TradePrice_Column)="","",INDEX('IB (Input)'!$A:$T,ROW(),IB_TradePrice_Column))</f>
        <v/>
      </c>
      <c r="M652" s="17" t="str" cm="1">
        <f t="array" ref="M652">IF(INDEX('IB (Input)'!$A:$T,ROW(),IB_Commission_Column)="","",INDEX('IB (Input)'!$A:$T,ROW(),IB_Commission_Column))</f>
        <v/>
      </c>
      <c r="N652" s="17" t="str" cm="1">
        <f t="array" ref="N652">IF(INDEX('IB (Input)'!$A:$T,ROW(),IB_Taxes_Column)="","",INDEX('IB (Input)'!$A:$T,ROW(),IB_Taxes_Column))</f>
        <v/>
      </c>
      <c r="O652" s="17" t="str" cm="1">
        <f t="array" ref="O652">IF(INDEX('IB (Input)'!$A:$T,ROW(),IB_Currency_Column)="","",INDEX('IB (Input)'!$A:$T,ROW(),IB_Currency_Column))</f>
        <v/>
      </c>
      <c r="P652" s="17" t="str" cm="1">
        <f t="array" ref="P652">IF(INDEX('IB (Input)'!$A:$T,ROW(),IB_IB_Commission_Currency)="","",INDEX('IB (Input)'!$A:$T,ROW(),IB_IB_Commission_Currency))</f>
        <v/>
      </c>
      <c r="R652" s="17" t="str" cm="1">
        <f t="array" ref="R652">IFERROR(IF(O652="GBP",1,INDEX('HMRC FX Rate'!F:F,MATCH(LEFT(I652,6)&amp;O652,'HMRC FX Rate'!A:A,0))),"")</f>
        <v/>
      </c>
      <c r="S652" s="17" t="str" cm="1">
        <f t="array" ref="S652">IFERROR(IF(P652="GBP",1,INDEX('HMRC FX Rate'!F:F,MATCH(LEFT(I652,6)&amp;P652,'HMRC FX Rate'!A:A,0))),"")</f>
        <v/>
      </c>
    </row>
    <row r="653" spans="1:19">
      <c r="A653" s="17" t="str">
        <f t="shared" si="77"/>
        <v/>
      </c>
      <c r="B653" s="17" t="str">
        <f t="shared" si="78"/>
        <v/>
      </c>
      <c r="C653" s="17" t="str">
        <f t="shared" si="79"/>
        <v/>
      </c>
      <c r="D653" s="17" t="str">
        <f t="shared" si="80"/>
        <v/>
      </c>
      <c r="E653" s="17" t="str">
        <f t="shared" si="81"/>
        <v/>
      </c>
      <c r="F653" s="17" t="str">
        <f t="shared" si="82"/>
        <v/>
      </c>
      <c r="G653" s="17" t="str">
        <f t="shared" si="83"/>
        <v/>
      </c>
      <c r="I653" s="17" t="str" cm="1">
        <f t="array" ref="I653">IF(INDEX('IB (Input)'!$A:$T,ROW(),IB_TradeDate_Column)="","",INDEX('IB (Input)'!$A:$T,ROW(),IB_TradeDate_Column))</f>
        <v/>
      </c>
      <c r="J653" s="17" t="str" cm="1">
        <f t="array" ref="J653">IF(INDEX('IB (Input)'!$A:$T,ROW(),IB_Symbol_Column)="","",INDEX('IB (Input)'!$A:$T,ROW(),IB_Symbol_Column))</f>
        <v/>
      </c>
      <c r="K653" s="17" t="str" cm="1">
        <f t="array" ref="K653">IF(INDEX('IB (Input)'!$A:$T,ROW(),IB_Quantity_Column)="","",INDEX('IB (Input)'!$A:$T,ROW(),IB_Quantity_Column))</f>
        <v/>
      </c>
      <c r="L653" s="17" t="str" cm="1">
        <f t="array" ref="L653">IF(INDEX('IB (Input)'!$A:$T,ROW(),IB_TradePrice_Column)="","",INDEX('IB (Input)'!$A:$T,ROW(),IB_TradePrice_Column))</f>
        <v/>
      </c>
      <c r="M653" s="17" t="str" cm="1">
        <f t="array" ref="M653">IF(INDEX('IB (Input)'!$A:$T,ROW(),IB_Commission_Column)="","",INDEX('IB (Input)'!$A:$T,ROW(),IB_Commission_Column))</f>
        <v/>
      </c>
      <c r="N653" s="17" t="str" cm="1">
        <f t="array" ref="N653">IF(INDEX('IB (Input)'!$A:$T,ROW(),IB_Taxes_Column)="","",INDEX('IB (Input)'!$A:$T,ROW(),IB_Taxes_Column))</f>
        <v/>
      </c>
      <c r="O653" s="17" t="str" cm="1">
        <f t="array" ref="O653">IF(INDEX('IB (Input)'!$A:$T,ROW(),IB_Currency_Column)="","",INDEX('IB (Input)'!$A:$T,ROW(),IB_Currency_Column))</f>
        <v/>
      </c>
      <c r="P653" s="17" t="str" cm="1">
        <f t="array" ref="P653">IF(INDEX('IB (Input)'!$A:$T,ROW(),IB_IB_Commission_Currency)="","",INDEX('IB (Input)'!$A:$T,ROW(),IB_IB_Commission_Currency))</f>
        <v/>
      </c>
      <c r="R653" s="17" t="str" cm="1">
        <f t="array" ref="R653">IFERROR(IF(O653="GBP",1,INDEX('HMRC FX Rate'!F:F,MATCH(LEFT(I653,6)&amp;O653,'HMRC FX Rate'!A:A,0))),"")</f>
        <v/>
      </c>
      <c r="S653" s="17" t="str" cm="1">
        <f t="array" ref="S653">IFERROR(IF(P653="GBP",1,INDEX('HMRC FX Rate'!F:F,MATCH(LEFT(I653,6)&amp;P653,'HMRC FX Rate'!A:A,0))),"")</f>
        <v/>
      </c>
    </row>
    <row r="654" spans="1:19">
      <c r="A654" s="17" t="str">
        <f t="shared" si="77"/>
        <v/>
      </c>
      <c r="B654" s="17" t="str">
        <f t="shared" si="78"/>
        <v/>
      </c>
      <c r="C654" s="17" t="str">
        <f t="shared" si="79"/>
        <v/>
      </c>
      <c r="D654" s="17" t="str">
        <f t="shared" si="80"/>
        <v/>
      </c>
      <c r="E654" s="17" t="str">
        <f t="shared" si="81"/>
        <v/>
      </c>
      <c r="F654" s="17" t="str">
        <f t="shared" si="82"/>
        <v/>
      </c>
      <c r="G654" s="17" t="str">
        <f t="shared" si="83"/>
        <v/>
      </c>
      <c r="I654" s="17" t="str" cm="1">
        <f t="array" ref="I654">IF(INDEX('IB (Input)'!$A:$T,ROW(),IB_TradeDate_Column)="","",INDEX('IB (Input)'!$A:$T,ROW(),IB_TradeDate_Column))</f>
        <v/>
      </c>
      <c r="J654" s="17" t="str" cm="1">
        <f t="array" ref="J654">IF(INDEX('IB (Input)'!$A:$T,ROW(),IB_Symbol_Column)="","",INDEX('IB (Input)'!$A:$T,ROW(),IB_Symbol_Column))</f>
        <v/>
      </c>
      <c r="K654" s="17" t="str" cm="1">
        <f t="array" ref="K654">IF(INDEX('IB (Input)'!$A:$T,ROW(),IB_Quantity_Column)="","",INDEX('IB (Input)'!$A:$T,ROW(),IB_Quantity_Column))</f>
        <v/>
      </c>
      <c r="L654" s="17" t="str" cm="1">
        <f t="array" ref="L654">IF(INDEX('IB (Input)'!$A:$T,ROW(),IB_TradePrice_Column)="","",INDEX('IB (Input)'!$A:$T,ROW(),IB_TradePrice_Column))</f>
        <v/>
      </c>
      <c r="M654" s="17" t="str" cm="1">
        <f t="array" ref="M654">IF(INDEX('IB (Input)'!$A:$T,ROW(),IB_Commission_Column)="","",INDEX('IB (Input)'!$A:$T,ROW(),IB_Commission_Column))</f>
        <v/>
      </c>
      <c r="N654" s="17" t="str" cm="1">
        <f t="array" ref="N654">IF(INDEX('IB (Input)'!$A:$T,ROW(),IB_Taxes_Column)="","",INDEX('IB (Input)'!$A:$T,ROW(),IB_Taxes_Column))</f>
        <v/>
      </c>
      <c r="O654" s="17" t="str" cm="1">
        <f t="array" ref="O654">IF(INDEX('IB (Input)'!$A:$T,ROW(),IB_Currency_Column)="","",INDEX('IB (Input)'!$A:$T,ROW(),IB_Currency_Column))</f>
        <v/>
      </c>
      <c r="P654" s="17" t="str" cm="1">
        <f t="array" ref="P654">IF(INDEX('IB (Input)'!$A:$T,ROW(),IB_IB_Commission_Currency)="","",INDEX('IB (Input)'!$A:$T,ROW(),IB_IB_Commission_Currency))</f>
        <v/>
      </c>
      <c r="R654" s="17" t="str" cm="1">
        <f t="array" ref="R654">IFERROR(IF(O654="GBP",1,INDEX('HMRC FX Rate'!F:F,MATCH(LEFT(I654,6)&amp;O654,'HMRC FX Rate'!A:A,0))),"")</f>
        <v/>
      </c>
      <c r="S654" s="17" t="str" cm="1">
        <f t="array" ref="S654">IFERROR(IF(P654="GBP",1,INDEX('HMRC FX Rate'!F:F,MATCH(LEFT(I654,6)&amp;P654,'HMRC FX Rate'!A:A,0))),"")</f>
        <v/>
      </c>
    </row>
    <row r="655" spans="1:19">
      <c r="A655" s="17" t="str">
        <f t="shared" si="77"/>
        <v/>
      </c>
      <c r="B655" s="17" t="str">
        <f t="shared" si="78"/>
        <v/>
      </c>
      <c r="C655" s="17" t="str">
        <f t="shared" si="79"/>
        <v/>
      </c>
      <c r="D655" s="17" t="str">
        <f t="shared" si="80"/>
        <v/>
      </c>
      <c r="E655" s="17" t="str">
        <f t="shared" si="81"/>
        <v/>
      </c>
      <c r="F655" s="17" t="str">
        <f t="shared" si="82"/>
        <v/>
      </c>
      <c r="G655" s="17" t="str">
        <f t="shared" si="83"/>
        <v/>
      </c>
      <c r="I655" s="17" t="str" cm="1">
        <f t="array" ref="I655">IF(INDEX('IB (Input)'!$A:$T,ROW(),IB_TradeDate_Column)="","",INDEX('IB (Input)'!$A:$T,ROW(),IB_TradeDate_Column))</f>
        <v/>
      </c>
      <c r="J655" s="17" t="str" cm="1">
        <f t="array" ref="J655">IF(INDEX('IB (Input)'!$A:$T,ROW(),IB_Symbol_Column)="","",INDEX('IB (Input)'!$A:$T,ROW(),IB_Symbol_Column))</f>
        <v/>
      </c>
      <c r="K655" s="17" t="str" cm="1">
        <f t="array" ref="K655">IF(INDEX('IB (Input)'!$A:$T,ROW(),IB_Quantity_Column)="","",INDEX('IB (Input)'!$A:$T,ROW(),IB_Quantity_Column))</f>
        <v/>
      </c>
      <c r="L655" s="17" t="str" cm="1">
        <f t="array" ref="L655">IF(INDEX('IB (Input)'!$A:$T,ROW(),IB_TradePrice_Column)="","",INDEX('IB (Input)'!$A:$T,ROW(),IB_TradePrice_Column))</f>
        <v/>
      </c>
      <c r="M655" s="17" t="str" cm="1">
        <f t="array" ref="M655">IF(INDEX('IB (Input)'!$A:$T,ROW(),IB_Commission_Column)="","",INDEX('IB (Input)'!$A:$T,ROW(),IB_Commission_Column))</f>
        <v/>
      </c>
      <c r="N655" s="17" t="str" cm="1">
        <f t="array" ref="N655">IF(INDEX('IB (Input)'!$A:$T,ROW(),IB_Taxes_Column)="","",INDEX('IB (Input)'!$A:$T,ROW(),IB_Taxes_Column))</f>
        <v/>
      </c>
      <c r="O655" s="17" t="str" cm="1">
        <f t="array" ref="O655">IF(INDEX('IB (Input)'!$A:$T,ROW(),IB_Currency_Column)="","",INDEX('IB (Input)'!$A:$T,ROW(),IB_Currency_Column))</f>
        <v/>
      </c>
      <c r="P655" s="17" t="str" cm="1">
        <f t="array" ref="P655">IF(INDEX('IB (Input)'!$A:$T,ROW(),IB_IB_Commission_Currency)="","",INDEX('IB (Input)'!$A:$T,ROW(),IB_IB_Commission_Currency))</f>
        <v/>
      </c>
      <c r="R655" s="17" t="str" cm="1">
        <f t="array" ref="R655">IFERROR(IF(O655="GBP",1,INDEX('HMRC FX Rate'!F:F,MATCH(LEFT(I655,6)&amp;O655,'HMRC FX Rate'!A:A,0))),"")</f>
        <v/>
      </c>
      <c r="S655" s="17" t="str" cm="1">
        <f t="array" ref="S655">IFERROR(IF(P655="GBP",1,INDEX('HMRC FX Rate'!F:F,MATCH(LEFT(I655,6)&amp;P655,'HMRC FX Rate'!A:A,0))),"")</f>
        <v/>
      </c>
    </row>
    <row r="656" spans="1:19">
      <c r="A656" s="17" t="str">
        <f t="shared" si="77"/>
        <v/>
      </c>
      <c r="B656" s="17" t="str">
        <f t="shared" si="78"/>
        <v/>
      </c>
      <c r="C656" s="17" t="str">
        <f t="shared" si="79"/>
        <v/>
      </c>
      <c r="D656" s="17" t="str">
        <f t="shared" si="80"/>
        <v/>
      </c>
      <c r="E656" s="17" t="str">
        <f t="shared" si="81"/>
        <v/>
      </c>
      <c r="F656" s="17" t="str">
        <f t="shared" si="82"/>
        <v/>
      </c>
      <c r="G656" s="17" t="str">
        <f t="shared" si="83"/>
        <v/>
      </c>
      <c r="I656" s="17" t="str" cm="1">
        <f t="array" ref="I656">IF(INDEX('IB (Input)'!$A:$T,ROW(),IB_TradeDate_Column)="","",INDEX('IB (Input)'!$A:$T,ROW(),IB_TradeDate_Column))</f>
        <v/>
      </c>
      <c r="J656" s="17" t="str" cm="1">
        <f t="array" ref="J656">IF(INDEX('IB (Input)'!$A:$T,ROW(),IB_Symbol_Column)="","",INDEX('IB (Input)'!$A:$T,ROW(),IB_Symbol_Column))</f>
        <v/>
      </c>
      <c r="K656" s="17" t="str" cm="1">
        <f t="array" ref="K656">IF(INDEX('IB (Input)'!$A:$T,ROW(),IB_Quantity_Column)="","",INDEX('IB (Input)'!$A:$T,ROW(),IB_Quantity_Column))</f>
        <v/>
      </c>
      <c r="L656" s="17" t="str" cm="1">
        <f t="array" ref="L656">IF(INDEX('IB (Input)'!$A:$T,ROW(),IB_TradePrice_Column)="","",INDEX('IB (Input)'!$A:$T,ROW(),IB_TradePrice_Column))</f>
        <v/>
      </c>
      <c r="M656" s="17" t="str" cm="1">
        <f t="array" ref="M656">IF(INDEX('IB (Input)'!$A:$T,ROW(),IB_Commission_Column)="","",INDEX('IB (Input)'!$A:$T,ROW(),IB_Commission_Column))</f>
        <v/>
      </c>
      <c r="N656" s="17" t="str" cm="1">
        <f t="array" ref="N656">IF(INDEX('IB (Input)'!$A:$T,ROW(),IB_Taxes_Column)="","",INDEX('IB (Input)'!$A:$T,ROW(),IB_Taxes_Column))</f>
        <v/>
      </c>
      <c r="O656" s="17" t="str" cm="1">
        <f t="array" ref="O656">IF(INDEX('IB (Input)'!$A:$T,ROW(),IB_Currency_Column)="","",INDEX('IB (Input)'!$A:$T,ROW(),IB_Currency_Column))</f>
        <v/>
      </c>
      <c r="P656" s="17" t="str" cm="1">
        <f t="array" ref="P656">IF(INDEX('IB (Input)'!$A:$T,ROW(),IB_IB_Commission_Currency)="","",INDEX('IB (Input)'!$A:$T,ROW(),IB_IB_Commission_Currency))</f>
        <v/>
      </c>
      <c r="R656" s="17" t="str" cm="1">
        <f t="array" ref="R656">IFERROR(IF(O656="GBP",1,INDEX('HMRC FX Rate'!F:F,MATCH(LEFT(I656,6)&amp;O656,'HMRC FX Rate'!A:A,0))),"")</f>
        <v/>
      </c>
      <c r="S656" s="17" t="str" cm="1">
        <f t="array" ref="S656">IFERROR(IF(P656="GBP",1,INDEX('HMRC FX Rate'!F:F,MATCH(LEFT(I656,6)&amp;P656,'HMRC FX Rate'!A:A,0))),"")</f>
        <v/>
      </c>
    </row>
    <row r="657" spans="1:19">
      <c r="A657" s="17" t="str">
        <f t="shared" si="77"/>
        <v/>
      </c>
      <c r="B657" s="17" t="str">
        <f t="shared" si="78"/>
        <v/>
      </c>
      <c r="C657" s="17" t="str">
        <f t="shared" si="79"/>
        <v/>
      </c>
      <c r="D657" s="17" t="str">
        <f t="shared" si="80"/>
        <v/>
      </c>
      <c r="E657" s="17" t="str">
        <f t="shared" si="81"/>
        <v/>
      </c>
      <c r="F657" s="17" t="str">
        <f t="shared" si="82"/>
        <v/>
      </c>
      <c r="G657" s="17" t="str">
        <f t="shared" si="83"/>
        <v/>
      </c>
      <c r="I657" s="17" t="str" cm="1">
        <f t="array" ref="I657">IF(INDEX('IB (Input)'!$A:$T,ROW(),IB_TradeDate_Column)="","",INDEX('IB (Input)'!$A:$T,ROW(),IB_TradeDate_Column))</f>
        <v/>
      </c>
      <c r="J657" s="17" t="str" cm="1">
        <f t="array" ref="J657">IF(INDEX('IB (Input)'!$A:$T,ROW(),IB_Symbol_Column)="","",INDEX('IB (Input)'!$A:$T,ROW(),IB_Symbol_Column))</f>
        <v/>
      </c>
      <c r="K657" s="17" t="str" cm="1">
        <f t="array" ref="K657">IF(INDEX('IB (Input)'!$A:$T,ROW(),IB_Quantity_Column)="","",INDEX('IB (Input)'!$A:$T,ROW(),IB_Quantity_Column))</f>
        <v/>
      </c>
      <c r="L657" s="17" t="str" cm="1">
        <f t="array" ref="L657">IF(INDEX('IB (Input)'!$A:$T,ROW(),IB_TradePrice_Column)="","",INDEX('IB (Input)'!$A:$T,ROW(),IB_TradePrice_Column))</f>
        <v/>
      </c>
      <c r="M657" s="17" t="str" cm="1">
        <f t="array" ref="M657">IF(INDEX('IB (Input)'!$A:$T,ROW(),IB_Commission_Column)="","",INDEX('IB (Input)'!$A:$T,ROW(),IB_Commission_Column))</f>
        <v/>
      </c>
      <c r="N657" s="17" t="str" cm="1">
        <f t="array" ref="N657">IF(INDEX('IB (Input)'!$A:$T,ROW(),IB_Taxes_Column)="","",INDEX('IB (Input)'!$A:$T,ROW(),IB_Taxes_Column))</f>
        <v/>
      </c>
      <c r="O657" s="17" t="str" cm="1">
        <f t="array" ref="O657">IF(INDEX('IB (Input)'!$A:$T,ROW(),IB_Currency_Column)="","",INDEX('IB (Input)'!$A:$T,ROW(),IB_Currency_Column))</f>
        <v/>
      </c>
      <c r="P657" s="17" t="str" cm="1">
        <f t="array" ref="P657">IF(INDEX('IB (Input)'!$A:$T,ROW(),IB_IB_Commission_Currency)="","",INDEX('IB (Input)'!$A:$T,ROW(),IB_IB_Commission_Currency))</f>
        <v/>
      </c>
      <c r="R657" s="17" t="str" cm="1">
        <f t="array" ref="R657">IFERROR(IF(O657="GBP",1,INDEX('HMRC FX Rate'!F:F,MATCH(LEFT(I657,6)&amp;O657,'HMRC FX Rate'!A:A,0))),"")</f>
        <v/>
      </c>
      <c r="S657" s="17" t="str" cm="1">
        <f t="array" ref="S657">IFERROR(IF(P657="GBP",1,INDEX('HMRC FX Rate'!F:F,MATCH(LEFT(I657,6)&amp;P657,'HMRC FX Rate'!A:A,0))),"")</f>
        <v/>
      </c>
    </row>
    <row r="658" spans="1:19">
      <c r="A658" s="17" t="str">
        <f t="shared" si="77"/>
        <v/>
      </c>
      <c r="B658" s="17" t="str">
        <f t="shared" si="78"/>
        <v/>
      </c>
      <c r="C658" s="17" t="str">
        <f t="shared" si="79"/>
        <v/>
      </c>
      <c r="D658" s="17" t="str">
        <f t="shared" si="80"/>
        <v/>
      </c>
      <c r="E658" s="17" t="str">
        <f t="shared" si="81"/>
        <v/>
      </c>
      <c r="F658" s="17" t="str">
        <f t="shared" si="82"/>
        <v/>
      </c>
      <c r="G658" s="17" t="str">
        <f t="shared" si="83"/>
        <v/>
      </c>
      <c r="I658" s="17" t="str" cm="1">
        <f t="array" ref="I658">IF(INDEX('IB (Input)'!$A:$T,ROW(),IB_TradeDate_Column)="","",INDEX('IB (Input)'!$A:$T,ROW(),IB_TradeDate_Column))</f>
        <v/>
      </c>
      <c r="J658" s="17" t="str" cm="1">
        <f t="array" ref="J658">IF(INDEX('IB (Input)'!$A:$T,ROW(),IB_Symbol_Column)="","",INDEX('IB (Input)'!$A:$T,ROW(),IB_Symbol_Column))</f>
        <v/>
      </c>
      <c r="K658" s="17" t="str" cm="1">
        <f t="array" ref="K658">IF(INDEX('IB (Input)'!$A:$T,ROW(),IB_Quantity_Column)="","",INDEX('IB (Input)'!$A:$T,ROW(),IB_Quantity_Column))</f>
        <v/>
      </c>
      <c r="L658" s="17" t="str" cm="1">
        <f t="array" ref="L658">IF(INDEX('IB (Input)'!$A:$T,ROW(),IB_TradePrice_Column)="","",INDEX('IB (Input)'!$A:$T,ROW(),IB_TradePrice_Column))</f>
        <v/>
      </c>
      <c r="M658" s="17" t="str" cm="1">
        <f t="array" ref="M658">IF(INDEX('IB (Input)'!$A:$T,ROW(),IB_Commission_Column)="","",INDEX('IB (Input)'!$A:$T,ROW(),IB_Commission_Column))</f>
        <v/>
      </c>
      <c r="N658" s="17" t="str" cm="1">
        <f t="array" ref="N658">IF(INDEX('IB (Input)'!$A:$T,ROW(),IB_Taxes_Column)="","",INDEX('IB (Input)'!$A:$T,ROW(),IB_Taxes_Column))</f>
        <v/>
      </c>
      <c r="O658" s="17" t="str" cm="1">
        <f t="array" ref="O658">IF(INDEX('IB (Input)'!$A:$T,ROW(),IB_Currency_Column)="","",INDEX('IB (Input)'!$A:$T,ROW(),IB_Currency_Column))</f>
        <v/>
      </c>
      <c r="P658" s="17" t="str" cm="1">
        <f t="array" ref="P658">IF(INDEX('IB (Input)'!$A:$T,ROW(),IB_IB_Commission_Currency)="","",INDEX('IB (Input)'!$A:$T,ROW(),IB_IB_Commission_Currency))</f>
        <v/>
      </c>
      <c r="R658" s="17" t="str" cm="1">
        <f t="array" ref="R658">IFERROR(IF(O658="GBP",1,INDEX('HMRC FX Rate'!F:F,MATCH(LEFT(I658,6)&amp;O658,'HMRC FX Rate'!A:A,0))),"")</f>
        <v/>
      </c>
      <c r="S658" s="17" t="str" cm="1">
        <f t="array" ref="S658">IFERROR(IF(P658="GBP",1,INDEX('HMRC FX Rate'!F:F,MATCH(LEFT(I658,6)&amp;P658,'HMRC FX Rate'!A:A,0))),"")</f>
        <v/>
      </c>
    </row>
    <row r="659" spans="1:19">
      <c r="A659" s="17" t="str">
        <f t="shared" si="77"/>
        <v/>
      </c>
      <c r="B659" s="17" t="str">
        <f t="shared" si="78"/>
        <v/>
      </c>
      <c r="C659" s="17" t="str">
        <f t="shared" si="79"/>
        <v/>
      </c>
      <c r="D659" s="17" t="str">
        <f t="shared" si="80"/>
        <v/>
      </c>
      <c r="E659" s="17" t="str">
        <f t="shared" si="81"/>
        <v/>
      </c>
      <c r="F659" s="17" t="str">
        <f t="shared" si="82"/>
        <v/>
      </c>
      <c r="G659" s="17" t="str">
        <f t="shared" si="83"/>
        <v/>
      </c>
      <c r="I659" s="17" t="str" cm="1">
        <f t="array" ref="I659">IF(INDEX('IB (Input)'!$A:$T,ROW(),IB_TradeDate_Column)="","",INDEX('IB (Input)'!$A:$T,ROW(),IB_TradeDate_Column))</f>
        <v/>
      </c>
      <c r="J659" s="17" t="str" cm="1">
        <f t="array" ref="J659">IF(INDEX('IB (Input)'!$A:$T,ROW(),IB_Symbol_Column)="","",INDEX('IB (Input)'!$A:$T,ROW(),IB_Symbol_Column))</f>
        <v/>
      </c>
      <c r="K659" s="17" t="str" cm="1">
        <f t="array" ref="K659">IF(INDEX('IB (Input)'!$A:$T,ROW(),IB_Quantity_Column)="","",INDEX('IB (Input)'!$A:$T,ROW(),IB_Quantity_Column))</f>
        <v/>
      </c>
      <c r="L659" s="17" t="str" cm="1">
        <f t="array" ref="L659">IF(INDEX('IB (Input)'!$A:$T,ROW(),IB_TradePrice_Column)="","",INDEX('IB (Input)'!$A:$T,ROW(),IB_TradePrice_Column))</f>
        <v/>
      </c>
      <c r="M659" s="17" t="str" cm="1">
        <f t="array" ref="M659">IF(INDEX('IB (Input)'!$A:$T,ROW(),IB_Commission_Column)="","",INDEX('IB (Input)'!$A:$T,ROW(),IB_Commission_Column))</f>
        <v/>
      </c>
      <c r="N659" s="17" t="str" cm="1">
        <f t="array" ref="N659">IF(INDEX('IB (Input)'!$A:$T,ROW(),IB_Taxes_Column)="","",INDEX('IB (Input)'!$A:$T,ROW(),IB_Taxes_Column))</f>
        <v/>
      </c>
      <c r="O659" s="17" t="str" cm="1">
        <f t="array" ref="O659">IF(INDEX('IB (Input)'!$A:$T,ROW(),IB_Currency_Column)="","",INDEX('IB (Input)'!$A:$T,ROW(),IB_Currency_Column))</f>
        <v/>
      </c>
      <c r="P659" s="17" t="str" cm="1">
        <f t="array" ref="P659">IF(INDEX('IB (Input)'!$A:$T,ROW(),IB_IB_Commission_Currency)="","",INDEX('IB (Input)'!$A:$T,ROW(),IB_IB_Commission_Currency))</f>
        <v/>
      </c>
      <c r="R659" s="17" t="str" cm="1">
        <f t="array" ref="R659">IFERROR(IF(O659="GBP",1,INDEX('HMRC FX Rate'!F:F,MATCH(LEFT(I659,6)&amp;O659,'HMRC FX Rate'!A:A,0))),"")</f>
        <v/>
      </c>
      <c r="S659" s="17" t="str" cm="1">
        <f t="array" ref="S659">IFERROR(IF(P659="GBP",1,INDEX('HMRC FX Rate'!F:F,MATCH(LEFT(I659,6)&amp;P659,'HMRC FX Rate'!A:A,0))),"")</f>
        <v/>
      </c>
    </row>
    <row r="660" spans="1:19">
      <c r="A660" s="17" t="str">
        <f t="shared" si="77"/>
        <v/>
      </c>
      <c r="B660" s="17" t="str">
        <f t="shared" si="78"/>
        <v/>
      </c>
      <c r="C660" s="17" t="str">
        <f t="shared" si="79"/>
        <v/>
      </c>
      <c r="D660" s="17" t="str">
        <f t="shared" si="80"/>
        <v/>
      </c>
      <c r="E660" s="17" t="str">
        <f t="shared" si="81"/>
        <v/>
      </c>
      <c r="F660" s="17" t="str">
        <f t="shared" si="82"/>
        <v/>
      </c>
      <c r="G660" s="17" t="str">
        <f t="shared" si="83"/>
        <v/>
      </c>
      <c r="I660" s="17" t="str" cm="1">
        <f t="array" ref="I660">IF(INDEX('IB (Input)'!$A:$T,ROW(),IB_TradeDate_Column)="","",INDEX('IB (Input)'!$A:$T,ROW(),IB_TradeDate_Column))</f>
        <v/>
      </c>
      <c r="J660" s="17" t="str" cm="1">
        <f t="array" ref="J660">IF(INDEX('IB (Input)'!$A:$T,ROW(),IB_Symbol_Column)="","",INDEX('IB (Input)'!$A:$T,ROW(),IB_Symbol_Column))</f>
        <v/>
      </c>
      <c r="K660" s="17" t="str" cm="1">
        <f t="array" ref="K660">IF(INDEX('IB (Input)'!$A:$T,ROW(),IB_Quantity_Column)="","",INDEX('IB (Input)'!$A:$T,ROW(),IB_Quantity_Column))</f>
        <v/>
      </c>
      <c r="L660" s="17" t="str" cm="1">
        <f t="array" ref="L660">IF(INDEX('IB (Input)'!$A:$T,ROW(),IB_TradePrice_Column)="","",INDEX('IB (Input)'!$A:$T,ROW(),IB_TradePrice_Column))</f>
        <v/>
      </c>
      <c r="M660" s="17" t="str" cm="1">
        <f t="array" ref="M660">IF(INDEX('IB (Input)'!$A:$T,ROW(),IB_Commission_Column)="","",INDEX('IB (Input)'!$A:$T,ROW(),IB_Commission_Column))</f>
        <v/>
      </c>
      <c r="N660" s="17" t="str" cm="1">
        <f t="array" ref="N660">IF(INDEX('IB (Input)'!$A:$T,ROW(),IB_Taxes_Column)="","",INDEX('IB (Input)'!$A:$T,ROW(),IB_Taxes_Column))</f>
        <v/>
      </c>
      <c r="O660" s="17" t="str" cm="1">
        <f t="array" ref="O660">IF(INDEX('IB (Input)'!$A:$T,ROW(),IB_Currency_Column)="","",INDEX('IB (Input)'!$A:$T,ROW(),IB_Currency_Column))</f>
        <v/>
      </c>
      <c r="P660" s="17" t="str" cm="1">
        <f t="array" ref="P660">IF(INDEX('IB (Input)'!$A:$T,ROW(),IB_IB_Commission_Currency)="","",INDEX('IB (Input)'!$A:$T,ROW(),IB_IB_Commission_Currency))</f>
        <v/>
      </c>
      <c r="R660" s="17" t="str" cm="1">
        <f t="array" ref="R660">IFERROR(IF(O660="GBP",1,INDEX('HMRC FX Rate'!F:F,MATCH(LEFT(I660,6)&amp;O660,'HMRC FX Rate'!A:A,0))),"")</f>
        <v/>
      </c>
      <c r="S660" s="17" t="str" cm="1">
        <f t="array" ref="S660">IFERROR(IF(P660="GBP",1,INDEX('HMRC FX Rate'!F:F,MATCH(LEFT(I660,6)&amp;P660,'HMRC FX Rate'!A:A,0))),"")</f>
        <v/>
      </c>
    </row>
    <row r="661" spans="1:19">
      <c r="A661" s="17" t="str">
        <f t="shared" si="77"/>
        <v/>
      </c>
      <c r="B661" s="17" t="str">
        <f t="shared" si="78"/>
        <v/>
      </c>
      <c r="C661" s="17" t="str">
        <f t="shared" si="79"/>
        <v/>
      </c>
      <c r="D661" s="17" t="str">
        <f t="shared" si="80"/>
        <v/>
      </c>
      <c r="E661" s="17" t="str">
        <f t="shared" si="81"/>
        <v/>
      </c>
      <c r="F661" s="17" t="str">
        <f t="shared" si="82"/>
        <v/>
      </c>
      <c r="G661" s="17" t="str">
        <f t="shared" si="83"/>
        <v/>
      </c>
      <c r="I661" s="17" t="str" cm="1">
        <f t="array" ref="I661">IF(INDEX('IB (Input)'!$A:$T,ROW(),IB_TradeDate_Column)="","",INDEX('IB (Input)'!$A:$T,ROW(),IB_TradeDate_Column))</f>
        <v/>
      </c>
      <c r="J661" s="17" t="str" cm="1">
        <f t="array" ref="J661">IF(INDEX('IB (Input)'!$A:$T,ROW(),IB_Symbol_Column)="","",INDEX('IB (Input)'!$A:$T,ROW(),IB_Symbol_Column))</f>
        <v/>
      </c>
      <c r="K661" s="17" t="str" cm="1">
        <f t="array" ref="K661">IF(INDEX('IB (Input)'!$A:$T,ROW(),IB_Quantity_Column)="","",INDEX('IB (Input)'!$A:$T,ROW(),IB_Quantity_Column))</f>
        <v/>
      </c>
      <c r="L661" s="17" t="str" cm="1">
        <f t="array" ref="L661">IF(INDEX('IB (Input)'!$A:$T,ROW(),IB_TradePrice_Column)="","",INDEX('IB (Input)'!$A:$T,ROW(),IB_TradePrice_Column))</f>
        <v/>
      </c>
      <c r="M661" s="17" t="str" cm="1">
        <f t="array" ref="M661">IF(INDEX('IB (Input)'!$A:$T,ROW(),IB_Commission_Column)="","",INDEX('IB (Input)'!$A:$T,ROW(),IB_Commission_Column))</f>
        <v/>
      </c>
      <c r="N661" s="17" t="str" cm="1">
        <f t="array" ref="N661">IF(INDEX('IB (Input)'!$A:$T,ROW(),IB_Taxes_Column)="","",INDEX('IB (Input)'!$A:$T,ROW(),IB_Taxes_Column))</f>
        <v/>
      </c>
      <c r="O661" s="17" t="str" cm="1">
        <f t="array" ref="O661">IF(INDEX('IB (Input)'!$A:$T,ROW(),IB_Currency_Column)="","",INDEX('IB (Input)'!$A:$T,ROW(),IB_Currency_Column))</f>
        <v/>
      </c>
      <c r="P661" s="17" t="str" cm="1">
        <f t="array" ref="P661">IF(INDEX('IB (Input)'!$A:$T,ROW(),IB_IB_Commission_Currency)="","",INDEX('IB (Input)'!$A:$T,ROW(),IB_IB_Commission_Currency))</f>
        <v/>
      </c>
      <c r="R661" s="17" t="str" cm="1">
        <f t="array" ref="R661">IFERROR(IF(O661="GBP",1,INDEX('HMRC FX Rate'!F:F,MATCH(LEFT(I661,6)&amp;O661,'HMRC FX Rate'!A:A,0))),"")</f>
        <v/>
      </c>
      <c r="S661" s="17" t="str" cm="1">
        <f t="array" ref="S661">IFERROR(IF(P661="GBP",1,INDEX('HMRC FX Rate'!F:F,MATCH(LEFT(I661,6)&amp;P661,'HMRC FX Rate'!A:A,0))),"")</f>
        <v/>
      </c>
    </row>
    <row r="662" spans="1:19">
      <c r="A662" s="17" t="str">
        <f t="shared" si="77"/>
        <v/>
      </c>
      <c r="B662" s="17" t="str">
        <f t="shared" si="78"/>
        <v/>
      </c>
      <c r="C662" s="17" t="str">
        <f t="shared" si="79"/>
        <v/>
      </c>
      <c r="D662" s="17" t="str">
        <f t="shared" si="80"/>
        <v/>
      </c>
      <c r="E662" s="17" t="str">
        <f t="shared" si="81"/>
        <v/>
      </c>
      <c r="F662" s="17" t="str">
        <f t="shared" si="82"/>
        <v/>
      </c>
      <c r="G662" s="17" t="str">
        <f t="shared" si="83"/>
        <v/>
      </c>
      <c r="I662" s="17" t="str" cm="1">
        <f t="array" ref="I662">IF(INDEX('IB (Input)'!$A:$T,ROW(),IB_TradeDate_Column)="","",INDEX('IB (Input)'!$A:$T,ROW(),IB_TradeDate_Column))</f>
        <v/>
      </c>
      <c r="J662" s="17" t="str" cm="1">
        <f t="array" ref="J662">IF(INDEX('IB (Input)'!$A:$T,ROW(),IB_Symbol_Column)="","",INDEX('IB (Input)'!$A:$T,ROW(),IB_Symbol_Column))</f>
        <v/>
      </c>
      <c r="K662" s="17" t="str" cm="1">
        <f t="array" ref="K662">IF(INDEX('IB (Input)'!$A:$T,ROW(),IB_Quantity_Column)="","",INDEX('IB (Input)'!$A:$T,ROW(),IB_Quantity_Column))</f>
        <v/>
      </c>
      <c r="L662" s="17" t="str" cm="1">
        <f t="array" ref="L662">IF(INDEX('IB (Input)'!$A:$T,ROW(),IB_TradePrice_Column)="","",INDEX('IB (Input)'!$A:$T,ROW(),IB_TradePrice_Column))</f>
        <v/>
      </c>
      <c r="M662" s="17" t="str" cm="1">
        <f t="array" ref="M662">IF(INDEX('IB (Input)'!$A:$T,ROW(),IB_Commission_Column)="","",INDEX('IB (Input)'!$A:$T,ROW(),IB_Commission_Column))</f>
        <v/>
      </c>
      <c r="N662" s="17" t="str" cm="1">
        <f t="array" ref="N662">IF(INDEX('IB (Input)'!$A:$T,ROW(),IB_Taxes_Column)="","",INDEX('IB (Input)'!$A:$T,ROW(),IB_Taxes_Column))</f>
        <v/>
      </c>
      <c r="O662" s="17" t="str" cm="1">
        <f t="array" ref="O662">IF(INDEX('IB (Input)'!$A:$T,ROW(),IB_Currency_Column)="","",INDEX('IB (Input)'!$A:$T,ROW(),IB_Currency_Column))</f>
        <v/>
      </c>
      <c r="P662" s="17" t="str" cm="1">
        <f t="array" ref="P662">IF(INDEX('IB (Input)'!$A:$T,ROW(),IB_IB_Commission_Currency)="","",INDEX('IB (Input)'!$A:$T,ROW(),IB_IB_Commission_Currency))</f>
        <v/>
      </c>
      <c r="R662" s="17" t="str" cm="1">
        <f t="array" ref="R662">IFERROR(IF(O662="GBP",1,INDEX('HMRC FX Rate'!F:F,MATCH(LEFT(I662,6)&amp;O662,'HMRC FX Rate'!A:A,0))),"")</f>
        <v/>
      </c>
      <c r="S662" s="17" t="str" cm="1">
        <f t="array" ref="S662">IFERROR(IF(P662="GBP",1,INDEX('HMRC FX Rate'!F:F,MATCH(LEFT(I662,6)&amp;P662,'HMRC FX Rate'!A:A,0))),"")</f>
        <v/>
      </c>
    </row>
    <row r="663" spans="1:19">
      <c r="A663" s="17" t="str">
        <f t="shared" si="77"/>
        <v/>
      </c>
      <c r="B663" s="17" t="str">
        <f t="shared" si="78"/>
        <v/>
      </c>
      <c r="C663" s="17" t="str">
        <f t="shared" si="79"/>
        <v/>
      </c>
      <c r="D663" s="17" t="str">
        <f t="shared" si="80"/>
        <v/>
      </c>
      <c r="E663" s="17" t="str">
        <f t="shared" si="81"/>
        <v/>
      </c>
      <c r="F663" s="17" t="str">
        <f t="shared" si="82"/>
        <v/>
      </c>
      <c r="G663" s="17" t="str">
        <f t="shared" si="83"/>
        <v/>
      </c>
      <c r="I663" s="17" t="str" cm="1">
        <f t="array" ref="I663">IF(INDEX('IB (Input)'!$A:$T,ROW(),IB_TradeDate_Column)="","",INDEX('IB (Input)'!$A:$T,ROW(),IB_TradeDate_Column))</f>
        <v/>
      </c>
      <c r="J663" s="17" t="str" cm="1">
        <f t="array" ref="J663">IF(INDEX('IB (Input)'!$A:$T,ROW(),IB_Symbol_Column)="","",INDEX('IB (Input)'!$A:$T,ROW(),IB_Symbol_Column))</f>
        <v/>
      </c>
      <c r="K663" s="17" t="str" cm="1">
        <f t="array" ref="K663">IF(INDEX('IB (Input)'!$A:$T,ROW(),IB_Quantity_Column)="","",INDEX('IB (Input)'!$A:$T,ROW(),IB_Quantity_Column))</f>
        <v/>
      </c>
      <c r="L663" s="17" t="str" cm="1">
        <f t="array" ref="L663">IF(INDEX('IB (Input)'!$A:$T,ROW(),IB_TradePrice_Column)="","",INDEX('IB (Input)'!$A:$T,ROW(),IB_TradePrice_Column))</f>
        <v/>
      </c>
      <c r="M663" s="17" t="str" cm="1">
        <f t="array" ref="M663">IF(INDEX('IB (Input)'!$A:$T,ROW(),IB_Commission_Column)="","",INDEX('IB (Input)'!$A:$T,ROW(),IB_Commission_Column))</f>
        <v/>
      </c>
      <c r="N663" s="17" t="str" cm="1">
        <f t="array" ref="N663">IF(INDEX('IB (Input)'!$A:$T,ROW(),IB_Taxes_Column)="","",INDEX('IB (Input)'!$A:$T,ROW(),IB_Taxes_Column))</f>
        <v/>
      </c>
      <c r="O663" s="17" t="str" cm="1">
        <f t="array" ref="O663">IF(INDEX('IB (Input)'!$A:$T,ROW(),IB_Currency_Column)="","",INDEX('IB (Input)'!$A:$T,ROW(),IB_Currency_Column))</f>
        <v/>
      </c>
      <c r="P663" s="17" t="str" cm="1">
        <f t="array" ref="P663">IF(INDEX('IB (Input)'!$A:$T,ROW(),IB_IB_Commission_Currency)="","",INDEX('IB (Input)'!$A:$T,ROW(),IB_IB_Commission_Currency))</f>
        <v/>
      </c>
      <c r="R663" s="17" t="str" cm="1">
        <f t="array" ref="R663">IFERROR(IF(O663="GBP",1,INDEX('HMRC FX Rate'!F:F,MATCH(LEFT(I663,6)&amp;O663,'HMRC FX Rate'!A:A,0))),"")</f>
        <v/>
      </c>
      <c r="S663" s="17" t="str" cm="1">
        <f t="array" ref="S663">IFERROR(IF(P663="GBP",1,INDEX('HMRC FX Rate'!F:F,MATCH(LEFT(I663,6)&amp;P663,'HMRC FX Rate'!A:A,0))),"")</f>
        <v/>
      </c>
    </row>
    <row r="664" spans="1:19">
      <c r="A664" s="17" t="str">
        <f t="shared" si="77"/>
        <v/>
      </c>
      <c r="B664" s="17" t="str">
        <f t="shared" si="78"/>
        <v/>
      </c>
      <c r="C664" s="17" t="str">
        <f t="shared" si="79"/>
        <v/>
      </c>
      <c r="D664" s="17" t="str">
        <f t="shared" si="80"/>
        <v/>
      </c>
      <c r="E664" s="17" t="str">
        <f t="shared" si="81"/>
        <v/>
      </c>
      <c r="F664" s="17" t="str">
        <f t="shared" si="82"/>
        <v/>
      </c>
      <c r="G664" s="17" t="str">
        <f t="shared" si="83"/>
        <v/>
      </c>
      <c r="I664" s="17" t="str" cm="1">
        <f t="array" ref="I664">IF(INDEX('IB (Input)'!$A:$T,ROW(),IB_TradeDate_Column)="","",INDEX('IB (Input)'!$A:$T,ROW(),IB_TradeDate_Column))</f>
        <v/>
      </c>
      <c r="J664" s="17" t="str" cm="1">
        <f t="array" ref="J664">IF(INDEX('IB (Input)'!$A:$T,ROW(),IB_Symbol_Column)="","",INDEX('IB (Input)'!$A:$T,ROW(),IB_Symbol_Column))</f>
        <v/>
      </c>
      <c r="K664" s="17" t="str" cm="1">
        <f t="array" ref="K664">IF(INDEX('IB (Input)'!$A:$T,ROW(),IB_Quantity_Column)="","",INDEX('IB (Input)'!$A:$T,ROW(),IB_Quantity_Column))</f>
        <v/>
      </c>
      <c r="L664" s="17" t="str" cm="1">
        <f t="array" ref="L664">IF(INDEX('IB (Input)'!$A:$T,ROW(),IB_TradePrice_Column)="","",INDEX('IB (Input)'!$A:$T,ROW(),IB_TradePrice_Column))</f>
        <v/>
      </c>
      <c r="M664" s="17" t="str" cm="1">
        <f t="array" ref="M664">IF(INDEX('IB (Input)'!$A:$T,ROW(),IB_Commission_Column)="","",INDEX('IB (Input)'!$A:$T,ROW(),IB_Commission_Column))</f>
        <v/>
      </c>
      <c r="N664" s="17" t="str" cm="1">
        <f t="array" ref="N664">IF(INDEX('IB (Input)'!$A:$T,ROW(),IB_Taxes_Column)="","",INDEX('IB (Input)'!$A:$T,ROW(),IB_Taxes_Column))</f>
        <v/>
      </c>
      <c r="O664" s="17" t="str" cm="1">
        <f t="array" ref="O664">IF(INDEX('IB (Input)'!$A:$T,ROW(),IB_Currency_Column)="","",INDEX('IB (Input)'!$A:$T,ROW(),IB_Currency_Column))</f>
        <v/>
      </c>
      <c r="P664" s="17" t="str" cm="1">
        <f t="array" ref="P664">IF(INDEX('IB (Input)'!$A:$T,ROW(),IB_IB_Commission_Currency)="","",INDEX('IB (Input)'!$A:$T,ROW(),IB_IB_Commission_Currency))</f>
        <v/>
      </c>
      <c r="R664" s="17" t="str" cm="1">
        <f t="array" ref="R664">IFERROR(IF(O664="GBP",1,INDEX('HMRC FX Rate'!F:F,MATCH(LEFT(I664,6)&amp;O664,'HMRC FX Rate'!A:A,0))),"")</f>
        <v/>
      </c>
      <c r="S664" s="17" t="str" cm="1">
        <f t="array" ref="S664">IFERROR(IF(P664="GBP",1,INDEX('HMRC FX Rate'!F:F,MATCH(LEFT(I664,6)&amp;P664,'HMRC FX Rate'!A:A,0))),"")</f>
        <v/>
      </c>
    </row>
    <row r="665" spans="1:19">
      <c r="A665" s="17" t="str">
        <f t="shared" si="77"/>
        <v/>
      </c>
      <c r="B665" s="17" t="str">
        <f t="shared" si="78"/>
        <v/>
      </c>
      <c r="C665" s="17" t="str">
        <f t="shared" si="79"/>
        <v/>
      </c>
      <c r="D665" s="17" t="str">
        <f t="shared" si="80"/>
        <v/>
      </c>
      <c r="E665" s="17" t="str">
        <f t="shared" si="81"/>
        <v/>
      </c>
      <c r="F665" s="17" t="str">
        <f t="shared" si="82"/>
        <v/>
      </c>
      <c r="G665" s="17" t="str">
        <f t="shared" si="83"/>
        <v/>
      </c>
      <c r="I665" s="17" t="str" cm="1">
        <f t="array" ref="I665">IF(INDEX('IB (Input)'!$A:$T,ROW(),IB_TradeDate_Column)="","",INDEX('IB (Input)'!$A:$T,ROW(),IB_TradeDate_Column))</f>
        <v/>
      </c>
      <c r="J665" s="17" t="str" cm="1">
        <f t="array" ref="J665">IF(INDEX('IB (Input)'!$A:$T,ROW(),IB_Symbol_Column)="","",INDEX('IB (Input)'!$A:$T,ROW(),IB_Symbol_Column))</f>
        <v/>
      </c>
      <c r="K665" s="17" t="str" cm="1">
        <f t="array" ref="K665">IF(INDEX('IB (Input)'!$A:$T,ROW(),IB_Quantity_Column)="","",INDEX('IB (Input)'!$A:$T,ROW(),IB_Quantity_Column))</f>
        <v/>
      </c>
      <c r="L665" s="17" t="str" cm="1">
        <f t="array" ref="L665">IF(INDEX('IB (Input)'!$A:$T,ROW(),IB_TradePrice_Column)="","",INDEX('IB (Input)'!$A:$T,ROW(),IB_TradePrice_Column))</f>
        <v/>
      </c>
      <c r="M665" s="17" t="str" cm="1">
        <f t="array" ref="M665">IF(INDEX('IB (Input)'!$A:$T,ROW(),IB_Commission_Column)="","",INDEX('IB (Input)'!$A:$T,ROW(),IB_Commission_Column))</f>
        <v/>
      </c>
      <c r="N665" s="17" t="str" cm="1">
        <f t="array" ref="N665">IF(INDEX('IB (Input)'!$A:$T,ROW(),IB_Taxes_Column)="","",INDEX('IB (Input)'!$A:$T,ROW(),IB_Taxes_Column))</f>
        <v/>
      </c>
      <c r="O665" s="17" t="str" cm="1">
        <f t="array" ref="O665">IF(INDEX('IB (Input)'!$A:$T,ROW(),IB_Currency_Column)="","",INDEX('IB (Input)'!$A:$T,ROW(),IB_Currency_Column))</f>
        <v/>
      </c>
      <c r="P665" s="17" t="str" cm="1">
        <f t="array" ref="P665">IF(INDEX('IB (Input)'!$A:$T,ROW(),IB_IB_Commission_Currency)="","",INDEX('IB (Input)'!$A:$T,ROW(),IB_IB_Commission_Currency))</f>
        <v/>
      </c>
      <c r="R665" s="17" t="str" cm="1">
        <f t="array" ref="R665">IFERROR(IF(O665="GBP",1,INDEX('HMRC FX Rate'!F:F,MATCH(LEFT(I665,6)&amp;O665,'HMRC FX Rate'!A:A,0))),"")</f>
        <v/>
      </c>
      <c r="S665" s="17" t="str" cm="1">
        <f t="array" ref="S665">IFERROR(IF(P665="GBP",1,INDEX('HMRC FX Rate'!F:F,MATCH(LEFT(I665,6)&amp;P665,'HMRC FX Rate'!A:A,0))),"")</f>
        <v/>
      </c>
    </row>
    <row r="666" spans="1:19">
      <c r="A666" s="17" t="str">
        <f t="shared" si="77"/>
        <v/>
      </c>
      <c r="B666" s="17" t="str">
        <f t="shared" si="78"/>
        <v/>
      </c>
      <c r="C666" s="17" t="str">
        <f t="shared" si="79"/>
        <v/>
      </c>
      <c r="D666" s="17" t="str">
        <f t="shared" si="80"/>
        <v/>
      </c>
      <c r="E666" s="17" t="str">
        <f t="shared" si="81"/>
        <v/>
      </c>
      <c r="F666" s="17" t="str">
        <f t="shared" si="82"/>
        <v/>
      </c>
      <c r="G666" s="17" t="str">
        <f t="shared" si="83"/>
        <v/>
      </c>
      <c r="I666" s="17" t="str" cm="1">
        <f t="array" ref="I666">IF(INDEX('IB (Input)'!$A:$T,ROW(),IB_TradeDate_Column)="","",INDEX('IB (Input)'!$A:$T,ROW(),IB_TradeDate_Column))</f>
        <v/>
      </c>
      <c r="J666" s="17" t="str" cm="1">
        <f t="array" ref="J666">IF(INDEX('IB (Input)'!$A:$T,ROW(),IB_Symbol_Column)="","",INDEX('IB (Input)'!$A:$T,ROW(),IB_Symbol_Column))</f>
        <v/>
      </c>
      <c r="K666" s="17" t="str" cm="1">
        <f t="array" ref="K666">IF(INDEX('IB (Input)'!$A:$T,ROW(),IB_Quantity_Column)="","",INDEX('IB (Input)'!$A:$T,ROW(),IB_Quantity_Column))</f>
        <v/>
      </c>
      <c r="L666" s="17" t="str" cm="1">
        <f t="array" ref="L666">IF(INDEX('IB (Input)'!$A:$T,ROW(),IB_TradePrice_Column)="","",INDEX('IB (Input)'!$A:$T,ROW(),IB_TradePrice_Column))</f>
        <v/>
      </c>
      <c r="M666" s="17" t="str" cm="1">
        <f t="array" ref="M666">IF(INDEX('IB (Input)'!$A:$T,ROW(),IB_Commission_Column)="","",INDEX('IB (Input)'!$A:$T,ROW(),IB_Commission_Column))</f>
        <v/>
      </c>
      <c r="N666" s="17" t="str" cm="1">
        <f t="array" ref="N666">IF(INDEX('IB (Input)'!$A:$T,ROW(),IB_Taxes_Column)="","",INDEX('IB (Input)'!$A:$T,ROW(),IB_Taxes_Column))</f>
        <v/>
      </c>
      <c r="O666" s="17" t="str" cm="1">
        <f t="array" ref="O666">IF(INDEX('IB (Input)'!$A:$T,ROW(),IB_Currency_Column)="","",INDEX('IB (Input)'!$A:$T,ROW(),IB_Currency_Column))</f>
        <v/>
      </c>
      <c r="P666" s="17" t="str" cm="1">
        <f t="array" ref="P666">IF(INDEX('IB (Input)'!$A:$T,ROW(),IB_IB_Commission_Currency)="","",INDEX('IB (Input)'!$A:$T,ROW(),IB_IB_Commission_Currency))</f>
        <v/>
      </c>
      <c r="R666" s="17" t="str" cm="1">
        <f t="array" ref="R666">IFERROR(IF(O666="GBP",1,INDEX('HMRC FX Rate'!F:F,MATCH(LEFT(I666,6)&amp;O666,'HMRC FX Rate'!A:A,0))),"")</f>
        <v/>
      </c>
      <c r="S666" s="17" t="str" cm="1">
        <f t="array" ref="S666">IFERROR(IF(P666="GBP",1,INDEX('HMRC FX Rate'!F:F,MATCH(LEFT(I666,6)&amp;P666,'HMRC FX Rate'!A:A,0))),"")</f>
        <v/>
      </c>
    </row>
    <row r="667" spans="1:19">
      <c r="A667" s="17" t="str">
        <f t="shared" si="77"/>
        <v/>
      </c>
      <c r="B667" s="17" t="str">
        <f t="shared" si="78"/>
        <v/>
      </c>
      <c r="C667" s="17" t="str">
        <f t="shared" si="79"/>
        <v/>
      </c>
      <c r="D667" s="17" t="str">
        <f t="shared" si="80"/>
        <v/>
      </c>
      <c r="E667" s="17" t="str">
        <f t="shared" si="81"/>
        <v/>
      </c>
      <c r="F667" s="17" t="str">
        <f t="shared" si="82"/>
        <v/>
      </c>
      <c r="G667" s="17" t="str">
        <f t="shared" si="83"/>
        <v/>
      </c>
      <c r="I667" s="17" t="str" cm="1">
        <f t="array" ref="I667">IF(INDEX('IB (Input)'!$A:$T,ROW(),IB_TradeDate_Column)="","",INDEX('IB (Input)'!$A:$T,ROW(),IB_TradeDate_Column))</f>
        <v/>
      </c>
      <c r="J667" s="17" t="str" cm="1">
        <f t="array" ref="J667">IF(INDEX('IB (Input)'!$A:$T,ROW(),IB_Symbol_Column)="","",INDEX('IB (Input)'!$A:$T,ROW(),IB_Symbol_Column))</f>
        <v/>
      </c>
      <c r="K667" s="17" t="str" cm="1">
        <f t="array" ref="K667">IF(INDEX('IB (Input)'!$A:$T,ROW(),IB_Quantity_Column)="","",INDEX('IB (Input)'!$A:$T,ROW(),IB_Quantity_Column))</f>
        <v/>
      </c>
      <c r="L667" s="17" t="str" cm="1">
        <f t="array" ref="L667">IF(INDEX('IB (Input)'!$A:$T,ROW(),IB_TradePrice_Column)="","",INDEX('IB (Input)'!$A:$T,ROW(),IB_TradePrice_Column))</f>
        <v/>
      </c>
      <c r="M667" s="17" t="str" cm="1">
        <f t="array" ref="M667">IF(INDEX('IB (Input)'!$A:$T,ROW(),IB_Commission_Column)="","",INDEX('IB (Input)'!$A:$T,ROW(),IB_Commission_Column))</f>
        <v/>
      </c>
      <c r="N667" s="17" t="str" cm="1">
        <f t="array" ref="N667">IF(INDEX('IB (Input)'!$A:$T,ROW(),IB_Taxes_Column)="","",INDEX('IB (Input)'!$A:$T,ROW(),IB_Taxes_Column))</f>
        <v/>
      </c>
      <c r="O667" s="17" t="str" cm="1">
        <f t="array" ref="O667">IF(INDEX('IB (Input)'!$A:$T,ROW(),IB_Currency_Column)="","",INDEX('IB (Input)'!$A:$T,ROW(),IB_Currency_Column))</f>
        <v/>
      </c>
      <c r="P667" s="17" t="str" cm="1">
        <f t="array" ref="P667">IF(INDEX('IB (Input)'!$A:$T,ROW(),IB_IB_Commission_Currency)="","",INDEX('IB (Input)'!$A:$T,ROW(),IB_IB_Commission_Currency))</f>
        <v/>
      </c>
      <c r="R667" s="17" t="str" cm="1">
        <f t="array" ref="R667">IFERROR(IF(O667="GBP",1,INDEX('HMRC FX Rate'!F:F,MATCH(LEFT(I667,6)&amp;O667,'HMRC FX Rate'!A:A,0))),"")</f>
        <v/>
      </c>
      <c r="S667" s="17" t="str" cm="1">
        <f t="array" ref="S667">IFERROR(IF(P667="GBP",1,INDEX('HMRC FX Rate'!F:F,MATCH(LEFT(I667,6)&amp;P667,'HMRC FX Rate'!A:A,0))),"")</f>
        <v/>
      </c>
    </row>
    <row r="668" spans="1:19">
      <c r="A668" s="17" t="str">
        <f t="shared" si="77"/>
        <v/>
      </c>
      <c r="B668" s="17" t="str">
        <f t="shared" si="78"/>
        <v/>
      </c>
      <c r="C668" s="17" t="str">
        <f t="shared" si="79"/>
        <v/>
      </c>
      <c r="D668" s="17" t="str">
        <f t="shared" si="80"/>
        <v/>
      </c>
      <c r="E668" s="17" t="str">
        <f t="shared" si="81"/>
        <v/>
      </c>
      <c r="F668" s="17" t="str">
        <f t="shared" si="82"/>
        <v/>
      </c>
      <c r="G668" s="17" t="str">
        <f t="shared" si="83"/>
        <v/>
      </c>
      <c r="I668" s="17" t="str" cm="1">
        <f t="array" ref="I668">IF(INDEX('IB (Input)'!$A:$T,ROW(),IB_TradeDate_Column)="","",INDEX('IB (Input)'!$A:$T,ROW(),IB_TradeDate_Column))</f>
        <v/>
      </c>
      <c r="J668" s="17" t="str" cm="1">
        <f t="array" ref="J668">IF(INDEX('IB (Input)'!$A:$T,ROW(),IB_Symbol_Column)="","",INDEX('IB (Input)'!$A:$T,ROW(),IB_Symbol_Column))</f>
        <v/>
      </c>
      <c r="K668" s="17" t="str" cm="1">
        <f t="array" ref="K668">IF(INDEX('IB (Input)'!$A:$T,ROW(),IB_Quantity_Column)="","",INDEX('IB (Input)'!$A:$T,ROW(),IB_Quantity_Column))</f>
        <v/>
      </c>
      <c r="L668" s="17" t="str" cm="1">
        <f t="array" ref="L668">IF(INDEX('IB (Input)'!$A:$T,ROW(),IB_TradePrice_Column)="","",INDEX('IB (Input)'!$A:$T,ROW(),IB_TradePrice_Column))</f>
        <v/>
      </c>
      <c r="M668" s="17" t="str" cm="1">
        <f t="array" ref="M668">IF(INDEX('IB (Input)'!$A:$T,ROW(),IB_Commission_Column)="","",INDEX('IB (Input)'!$A:$T,ROW(),IB_Commission_Column))</f>
        <v/>
      </c>
      <c r="N668" s="17" t="str" cm="1">
        <f t="array" ref="N668">IF(INDEX('IB (Input)'!$A:$T,ROW(),IB_Taxes_Column)="","",INDEX('IB (Input)'!$A:$T,ROW(),IB_Taxes_Column))</f>
        <v/>
      </c>
      <c r="O668" s="17" t="str" cm="1">
        <f t="array" ref="O668">IF(INDEX('IB (Input)'!$A:$T,ROW(),IB_Currency_Column)="","",INDEX('IB (Input)'!$A:$T,ROW(),IB_Currency_Column))</f>
        <v/>
      </c>
      <c r="P668" s="17" t="str" cm="1">
        <f t="array" ref="P668">IF(INDEX('IB (Input)'!$A:$T,ROW(),IB_IB_Commission_Currency)="","",INDEX('IB (Input)'!$A:$T,ROW(),IB_IB_Commission_Currency))</f>
        <v/>
      </c>
      <c r="R668" s="17" t="str" cm="1">
        <f t="array" ref="R668">IFERROR(IF(O668="GBP",1,INDEX('HMRC FX Rate'!F:F,MATCH(LEFT(I668,6)&amp;O668,'HMRC FX Rate'!A:A,0))),"")</f>
        <v/>
      </c>
      <c r="S668" s="17" t="str" cm="1">
        <f t="array" ref="S668">IFERROR(IF(P668="GBP",1,INDEX('HMRC FX Rate'!F:F,MATCH(LEFT(I668,6)&amp;P668,'HMRC FX Rate'!A:A,0))),"")</f>
        <v/>
      </c>
    </row>
    <row r="669" spans="1:19">
      <c r="A669" s="17" t="str">
        <f t="shared" si="77"/>
        <v/>
      </c>
      <c r="B669" s="17" t="str">
        <f t="shared" si="78"/>
        <v/>
      </c>
      <c r="C669" s="17" t="str">
        <f t="shared" si="79"/>
        <v/>
      </c>
      <c r="D669" s="17" t="str">
        <f t="shared" si="80"/>
        <v/>
      </c>
      <c r="E669" s="17" t="str">
        <f t="shared" si="81"/>
        <v/>
      </c>
      <c r="F669" s="17" t="str">
        <f t="shared" si="82"/>
        <v/>
      </c>
      <c r="G669" s="17" t="str">
        <f t="shared" si="83"/>
        <v/>
      </c>
      <c r="I669" s="17" t="str" cm="1">
        <f t="array" ref="I669">IF(INDEX('IB (Input)'!$A:$T,ROW(),IB_TradeDate_Column)="","",INDEX('IB (Input)'!$A:$T,ROW(),IB_TradeDate_Column))</f>
        <v/>
      </c>
      <c r="J669" s="17" t="str" cm="1">
        <f t="array" ref="J669">IF(INDEX('IB (Input)'!$A:$T,ROW(),IB_Symbol_Column)="","",INDEX('IB (Input)'!$A:$T,ROW(),IB_Symbol_Column))</f>
        <v/>
      </c>
      <c r="K669" s="17" t="str" cm="1">
        <f t="array" ref="K669">IF(INDEX('IB (Input)'!$A:$T,ROW(),IB_Quantity_Column)="","",INDEX('IB (Input)'!$A:$T,ROW(),IB_Quantity_Column))</f>
        <v/>
      </c>
      <c r="L669" s="17" t="str" cm="1">
        <f t="array" ref="L669">IF(INDEX('IB (Input)'!$A:$T,ROW(),IB_TradePrice_Column)="","",INDEX('IB (Input)'!$A:$T,ROW(),IB_TradePrice_Column))</f>
        <v/>
      </c>
      <c r="M669" s="17" t="str" cm="1">
        <f t="array" ref="M669">IF(INDEX('IB (Input)'!$A:$T,ROW(),IB_Commission_Column)="","",INDEX('IB (Input)'!$A:$T,ROW(),IB_Commission_Column))</f>
        <v/>
      </c>
      <c r="N669" s="17" t="str" cm="1">
        <f t="array" ref="N669">IF(INDEX('IB (Input)'!$A:$T,ROW(),IB_Taxes_Column)="","",INDEX('IB (Input)'!$A:$T,ROW(),IB_Taxes_Column))</f>
        <v/>
      </c>
      <c r="O669" s="17" t="str" cm="1">
        <f t="array" ref="O669">IF(INDEX('IB (Input)'!$A:$T,ROW(),IB_Currency_Column)="","",INDEX('IB (Input)'!$A:$T,ROW(),IB_Currency_Column))</f>
        <v/>
      </c>
      <c r="P669" s="17" t="str" cm="1">
        <f t="array" ref="P669">IF(INDEX('IB (Input)'!$A:$T,ROW(),IB_IB_Commission_Currency)="","",INDEX('IB (Input)'!$A:$T,ROW(),IB_IB_Commission_Currency))</f>
        <v/>
      </c>
      <c r="R669" s="17" t="str" cm="1">
        <f t="array" ref="R669">IFERROR(IF(O669="GBP",1,INDEX('HMRC FX Rate'!F:F,MATCH(LEFT(I669,6)&amp;O669,'HMRC FX Rate'!A:A,0))),"")</f>
        <v/>
      </c>
      <c r="S669" s="17" t="str" cm="1">
        <f t="array" ref="S669">IFERROR(IF(P669="GBP",1,INDEX('HMRC FX Rate'!F:F,MATCH(LEFT(I669,6)&amp;P669,'HMRC FX Rate'!A:A,0))),"")</f>
        <v/>
      </c>
    </row>
    <row r="670" spans="1:19">
      <c r="A670" s="17" t="str">
        <f t="shared" si="77"/>
        <v/>
      </c>
      <c r="B670" s="17" t="str">
        <f t="shared" si="78"/>
        <v/>
      </c>
      <c r="C670" s="17" t="str">
        <f t="shared" si="79"/>
        <v/>
      </c>
      <c r="D670" s="17" t="str">
        <f t="shared" si="80"/>
        <v/>
      </c>
      <c r="E670" s="17" t="str">
        <f t="shared" si="81"/>
        <v/>
      </c>
      <c r="F670" s="17" t="str">
        <f t="shared" si="82"/>
        <v/>
      </c>
      <c r="G670" s="17" t="str">
        <f t="shared" si="83"/>
        <v/>
      </c>
      <c r="I670" s="17" t="str" cm="1">
        <f t="array" ref="I670">IF(INDEX('IB (Input)'!$A:$T,ROW(),IB_TradeDate_Column)="","",INDEX('IB (Input)'!$A:$T,ROW(),IB_TradeDate_Column))</f>
        <v/>
      </c>
      <c r="J670" s="17" t="str" cm="1">
        <f t="array" ref="J670">IF(INDEX('IB (Input)'!$A:$T,ROW(),IB_Symbol_Column)="","",INDEX('IB (Input)'!$A:$T,ROW(),IB_Symbol_Column))</f>
        <v/>
      </c>
      <c r="K670" s="17" t="str" cm="1">
        <f t="array" ref="K670">IF(INDEX('IB (Input)'!$A:$T,ROW(),IB_Quantity_Column)="","",INDEX('IB (Input)'!$A:$T,ROW(),IB_Quantity_Column))</f>
        <v/>
      </c>
      <c r="L670" s="17" t="str" cm="1">
        <f t="array" ref="L670">IF(INDEX('IB (Input)'!$A:$T,ROW(),IB_TradePrice_Column)="","",INDEX('IB (Input)'!$A:$T,ROW(),IB_TradePrice_Column))</f>
        <v/>
      </c>
      <c r="M670" s="17" t="str" cm="1">
        <f t="array" ref="M670">IF(INDEX('IB (Input)'!$A:$T,ROW(),IB_Commission_Column)="","",INDEX('IB (Input)'!$A:$T,ROW(),IB_Commission_Column))</f>
        <v/>
      </c>
      <c r="N670" s="17" t="str" cm="1">
        <f t="array" ref="N670">IF(INDEX('IB (Input)'!$A:$T,ROW(),IB_Taxes_Column)="","",INDEX('IB (Input)'!$A:$T,ROW(),IB_Taxes_Column))</f>
        <v/>
      </c>
      <c r="O670" s="17" t="str" cm="1">
        <f t="array" ref="O670">IF(INDEX('IB (Input)'!$A:$T,ROW(),IB_Currency_Column)="","",INDEX('IB (Input)'!$A:$T,ROW(),IB_Currency_Column))</f>
        <v/>
      </c>
      <c r="P670" s="17" t="str" cm="1">
        <f t="array" ref="P670">IF(INDEX('IB (Input)'!$A:$T,ROW(),IB_IB_Commission_Currency)="","",INDEX('IB (Input)'!$A:$T,ROW(),IB_IB_Commission_Currency))</f>
        <v/>
      </c>
      <c r="R670" s="17" t="str" cm="1">
        <f t="array" ref="R670">IFERROR(IF(O670="GBP",1,INDEX('HMRC FX Rate'!F:F,MATCH(LEFT(I670,6)&amp;O670,'HMRC FX Rate'!A:A,0))),"")</f>
        <v/>
      </c>
      <c r="S670" s="17" t="str" cm="1">
        <f t="array" ref="S670">IFERROR(IF(P670="GBP",1,INDEX('HMRC FX Rate'!F:F,MATCH(LEFT(I670,6)&amp;P670,'HMRC FX Rate'!A:A,0))),"")</f>
        <v/>
      </c>
    </row>
    <row r="671" spans="1:19">
      <c r="A671" s="17" t="str">
        <f t="shared" si="77"/>
        <v/>
      </c>
      <c r="B671" s="17" t="str">
        <f t="shared" si="78"/>
        <v/>
      </c>
      <c r="C671" s="17" t="str">
        <f t="shared" si="79"/>
        <v/>
      </c>
      <c r="D671" s="17" t="str">
        <f t="shared" si="80"/>
        <v/>
      </c>
      <c r="E671" s="17" t="str">
        <f t="shared" si="81"/>
        <v/>
      </c>
      <c r="F671" s="17" t="str">
        <f t="shared" si="82"/>
        <v/>
      </c>
      <c r="G671" s="17" t="str">
        <f t="shared" si="83"/>
        <v/>
      </c>
      <c r="I671" s="17" t="str" cm="1">
        <f t="array" ref="I671">IF(INDEX('IB (Input)'!$A:$T,ROW(),IB_TradeDate_Column)="","",INDEX('IB (Input)'!$A:$T,ROW(),IB_TradeDate_Column))</f>
        <v/>
      </c>
      <c r="J671" s="17" t="str" cm="1">
        <f t="array" ref="J671">IF(INDEX('IB (Input)'!$A:$T,ROW(),IB_Symbol_Column)="","",INDEX('IB (Input)'!$A:$T,ROW(),IB_Symbol_Column))</f>
        <v/>
      </c>
      <c r="K671" s="17" t="str" cm="1">
        <f t="array" ref="K671">IF(INDEX('IB (Input)'!$A:$T,ROW(),IB_Quantity_Column)="","",INDEX('IB (Input)'!$A:$T,ROW(),IB_Quantity_Column))</f>
        <v/>
      </c>
      <c r="L671" s="17" t="str" cm="1">
        <f t="array" ref="L671">IF(INDEX('IB (Input)'!$A:$T,ROW(),IB_TradePrice_Column)="","",INDEX('IB (Input)'!$A:$T,ROW(),IB_TradePrice_Column))</f>
        <v/>
      </c>
      <c r="M671" s="17" t="str" cm="1">
        <f t="array" ref="M671">IF(INDEX('IB (Input)'!$A:$T,ROW(),IB_Commission_Column)="","",INDEX('IB (Input)'!$A:$T,ROW(),IB_Commission_Column))</f>
        <v/>
      </c>
      <c r="N671" s="17" t="str" cm="1">
        <f t="array" ref="N671">IF(INDEX('IB (Input)'!$A:$T,ROW(),IB_Taxes_Column)="","",INDEX('IB (Input)'!$A:$T,ROW(),IB_Taxes_Column))</f>
        <v/>
      </c>
      <c r="O671" s="17" t="str" cm="1">
        <f t="array" ref="O671">IF(INDEX('IB (Input)'!$A:$T,ROW(),IB_Currency_Column)="","",INDEX('IB (Input)'!$A:$T,ROW(),IB_Currency_Column))</f>
        <v/>
      </c>
      <c r="P671" s="17" t="str" cm="1">
        <f t="array" ref="P671">IF(INDEX('IB (Input)'!$A:$T,ROW(),IB_IB_Commission_Currency)="","",INDEX('IB (Input)'!$A:$T,ROW(),IB_IB_Commission_Currency))</f>
        <v/>
      </c>
      <c r="R671" s="17" t="str" cm="1">
        <f t="array" ref="R671">IFERROR(IF(O671="GBP",1,INDEX('HMRC FX Rate'!F:F,MATCH(LEFT(I671,6)&amp;O671,'HMRC FX Rate'!A:A,0))),"")</f>
        <v/>
      </c>
      <c r="S671" s="17" t="str" cm="1">
        <f t="array" ref="S671">IFERROR(IF(P671="GBP",1,INDEX('HMRC FX Rate'!F:F,MATCH(LEFT(I671,6)&amp;P671,'HMRC FX Rate'!A:A,0))),"")</f>
        <v/>
      </c>
    </row>
    <row r="672" spans="1:19">
      <c r="A672" s="17" t="str">
        <f t="shared" si="77"/>
        <v/>
      </c>
      <c r="B672" s="17" t="str">
        <f t="shared" si="78"/>
        <v/>
      </c>
      <c r="C672" s="17" t="str">
        <f t="shared" si="79"/>
        <v/>
      </c>
      <c r="D672" s="17" t="str">
        <f t="shared" si="80"/>
        <v/>
      </c>
      <c r="E672" s="17" t="str">
        <f t="shared" si="81"/>
        <v/>
      </c>
      <c r="F672" s="17" t="str">
        <f t="shared" si="82"/>
        <v/>
      </c>
      <c r="G672" s="17" t="str">
        <f t="shared" si="83"/>
        <v/>
      </c>
      <c r="I672" s="17" t="str" cm="1">
        <f t="array" ref="I672">IF(INDEX('IB (Input)'!$A:$T,ROW(),IB_TradeDate_Column)="","",INDEX('IB (Input)'!$A:$T,ROW(),IB_TradeDate_Column))</f>
        <v/>
      </c>
      <c r="J672" s="17" t="str" cm="1">
        <f t="array" ref="J672">IF(INDEX('IB (Input)'!$A:$T,ROW(),IB_Symbol_Column)="","",INDEX('IB (Input)'!$A:$T,ROW(),IB_Symbol_Column))</f>
        <v/>
      </c>
      <c r="K672" s="17" t="str" cm="1">
        <f t="array" ref="K672">IF(INDEX('IB (Input)'!$A:$T,ROW(),IB_Quantity_Column)="","",INDEX('IB (Input)'!$A:$T,ROW(),IB_Quantity_Column))</f>
        <v/>
      </c>
      <c r="L672" s="17" t="str" cm="1">
        <f t="array" ref="L672">IF(INDEX('IB (Input)'!$A:$T,ROW(),IB_TradePrice_Column)="","",INDEX('IB (Input)'!$A:$T,ROW(),IB_TradePrice_Column))</f>
        <v/>
      </c>
      <c r="M672" s="17" t="str" cm="1">
        <f t="array" ref="M672">IF(INDEX('IB (Input)'!$A:$T,ROW(),IB_Commission_Column)="","",INDEX('IB (Input)'!$A:$T,ROW(),IB_Commission_Column))</f>
        <v/>
      </c>
      <c r="N672" s="17" t="str" cm="1">
        <f t="array" ref="N672">IF(INDEX('IB (Input)'!$A:$T,ROW(),IB_Taxes_Column)="","",INDEX('IB (Input)'!$A:$T,ROW(),IB_Taxes_Column))</f>
        <v/>
      </c>
      <c r="O672" s="17" t="str" cm="1">
        <f t="array" ref="O672">IF(INDEX('IB (Input)'!$A:$T,ROW(),IB_Currency_Column)="","",INDEX('IB (Input)'!$A:$T,ROW(),IB_Currency_Column))</f>
        <v/>
      </c>
      <c r="P672" s="17" t="str" cm="1">
        <f t="array" ref="P672">IF(INDEX('IB (Input)'!$A:$T,ROW(),IB_IB_Commission_Currency)="","",INDEX('IB (Input)'!$A:$T,ROW(),IB_IB_Commission_Currency))</f>
        <v/>
      </c>
      <c r="R672" s="17" t="str" cm="1">
        <f t="array" ref="R672">IFERROR(IF(O672="GBP",1,INDEX('HMRC FX Rate'!F:F,MATCH(LEFT(I672,6)&amp;O672,'HMRC FX Rate'!A:A,0))),"")</f>
        <v/>
      </c>
      <c r="S672" s="17" t="str" cm="1">
        <f t="array" ref="S672">IFERROR(IF(P672="GBP",1,INDEX('HMRC FX Rate'!F:F,MATCH(LEFT(I672,6)&amp;P672,'HMRC FX Rate'!A:A,0))),"")</f>
        <v/>
      </c>
    </row>
    <row r="673" spans="1:19">
      <c r="A673" s="17" t="str">
        <f t="shared" si="77"/>
        <v/>
      </c>
      <c r="B673" s="17" t="str">
        <f t="shared" si="78"/>
        <v/>
      </c>
      <c r="C673" s="17" t="str">
        <f t="shared" si="79"/>
        <v/>
      </c>
      <c r="D673" s="17" t="str">
        <f t="shared" si="80"/>
        <v/>
      </c>
      <c r="E673" s="17" t="str">
        <f t="shared" si="81"/>
        <v/>
      </c>
      <c r="F673" s="17" t="str">
        <f t="shared" si="82"/>
        <v/>
      </c>
      <c r="G673" s="17" t="str">
        <f t="shared" si="83"/>
        <v/>
      </c>
      <c r="I673" s="17" t="str" cm="1">
        <f t="array" ref="I673">IF(INDEX('IB (Input)'!$A:$T,ROW(),IB_TradeDate_Column)="","",INDEX('IB (Input)'!$A:$T,ROW(),IB_TradeDate_Column))</f>
        <v/>
      </c>
      <c r="J673" s="17" t="str" cm="1">
        <f t="array" ref="J673">IF(INDEX('IB (Input)'!$A:$T,ROW(),IB_Symbol_Column)="","",INDEX('IB (Input)'!$A:$T,ROW(),IB_Symbol_Column))</f>
        <v/>
      </c>
      <c r="K673" s="17" t="str" cm="1">
        <f t="array" ref="K673">IF(INDEX('IB (Input)'!$A:$T,ROW(),IB_Quantity_Column)="","",INDEX('IB (Input)'!$A:$T,ROW(),IB_Quantity_Column))</f>
        <v/>
      </c>
      <c r="L673" s="17" t="str" cm="1">
        <f t="array" ref="L673">IF(INDEX('IB (Input)'!$A:$T,ROW(),IB_TradePrice_Column)="","",INDEX('IB (Input)'!$A:$T,ROW(),IB_TradePrice_Column))</f>
        <v/>
      </c>
      <c r="M673" s="17" t="str" cm="1">
        <f t="array" ref="M673">IF(INDEX('IB (Input)'!$A:$T,ROW(),IB_Commission_Column)="","",INDEX('IB (Input)'!$A:$T,ROW(),IB_Commission_Column))</f>
        <v/>
      </c>
      <c r="N673" s="17" t="str" cm="1">
        <f t="array" ref="N673">IF(INDEX('IB (Input)'!$A:$T,ROW(),IB_Taxes_Column)="","",INDEX('IB (Input)'!$A:$T,ROW(),IB_Taxes_Column))</f>
        <v/>
      </c>
      <c r="O673" s="17" t="str" cm="1">
        <f t="array" ref="O673">IF(INDEX('IB (Input)'!$A:$T,ROW(),IB_Currency_Column)="","",INDEX('IB (Input)'!$A:$T,ROW(),IB_Currency_Column))</f>
        <v/>
      </c>
      <c r="P673" s="17" t="str" cm="1">
        <f t="array" ref="P673">IF(INDEX('IB (Input)'!$A:$T,ROW(),IB_IB_Commission_Currency)="","",INDEX('IB (Input)'!$A:$T,ROW(),IB_IB_Commission_Currency))</f>
        <v/>
      </c>
      <c r="R673" s="17" t="str" cm="1">
        <f t="array" ref="R673">IFERROR(IF(O673="GBP",1,INDEX('HMRC FX Rate'!F:F,MATCH(LEFT(I673,6)&amp;O673,'HMRC FX Rate'!A:A,0))),"")</f>
        <v/>
      </c>
      <c r="S673" s="17" t="str" cm="1">
        <f t="array" ref="S673">IFERROR(IF(P673="GBP",1,INDEX('HMRC FX Rate'!F:F,MATCH(LEFT(I673,6)&amp;P673,'HMRC FX Rate'!A:A,0))),"")</f>
        <v/>
      </c>
    </row>
    <row r="674" spans="1:19">
      <c r="A674" s="17" t="str">
        <f t="shared" si="77"/>
        <v/>
      </c>
      <c r="B674" s="17" t="str">
        <f t="shared" si="78"/>
        <v/>
      </c>
      <c r="C674" s="17" t="str">
        <f t="shared" si="79"/>
        <v/>
      </c>
      <c r="D674" s="17" t="str">
        <f t="shared" si="80"/>
        <v/>
      </c>
      <c r="E674" s="17" t="str">
        <f t="shared" si="81"/>
        <v/>
      </c>
      <c r="F674" s="17" t="str">
        <f t="shared" si="82"/>
        <v/>
      </c>
      <c r="G674" s="17" t="str">
        <f t="shared" si="83"/>
        <v/>
      </c>
      <c r="I674" s="17" t="str" cm="1">
        <f t="array" ref="I674">IF(INDEX('IB (Input)'!$A:$T,ROW(),IB_TradeDate_Column)="","",INDEX('IB (Input)'!$A:$T,ROW(),IB_TradeDate_Column))</f>
        <v/>
      </c>
      <c r="J674" s="17" t="str" cm="1">
        <f t="array" ref="J674">IF(INDEX('IB (Input)'!$A:$T,ROW(),IB_Symbol_Column)="","",INDEX('IB (Input)'!$A:$T,ROW(),IB_Symbol_Column))</f>
        <v/>
      </c>
      <c r="K674" s="17" t="str" cm="1">
        <f t="array" ref="K674">IF(INDEX('IB (Input)'!$A:$T,ROW(),IB_Quantity_Column)="","",INDEX('IB (Input)'!$A:$T,ROW(),IB_Quantity_Column))</f>
        <v/>
      </c>
      <c r="L674" s="17" t="str" cm="1">
        <f t="array" ref="L674">IF(INDEX('IB (Input)'!$A:$T,ROW(),IB_TradePrice_Column)="","",INDEX('IB (Input)'!$A:$T,ROW(),IB_TradePrice_Column))</f>
        <v/>
      </c>
      <c r="M674" s="17" t="str" cm="1">
        <f t="array" ref="M674">IF(INDEX('IB (Input)'!$A:$T,ROW(),IB_Commission_Column)="","",INDEX('IB (Input)'!$A:$T,ROW(),IB_Commission_Column))</f>
        <v/>
      </c>
      <c r="N674" s="17" t="str" cm="1">
        <f t="array" ref="N674">IF(INDEX('IB (Input)'!$A:$T,ROW(),IB_Taxes_Column)="","",INDEX('IB (Input)'!$A:$T,ROW(),IB_Taxes_Column))</f>
        <v/>
      </c>
      <c r="O674" s="17" t="str" cm="1">
        <f t="array" ref="O674">IF(INDEX('IB (Input)'!$A:$T,ROW(),IB_Currency_Column)="","",INDEX('IB (Input)'!$A:$T,ROW(),IB_Currency_Column))</f>
        <v/>
      </c>
      <c r="P674" s="17" t="str" cm="1">
        <f t="array" ref="P674">IF(INDEX('IB (Input)'!$A:$T,ROW(),IB_IB_Commission_Currency)="","",INDEX('IB (Input)'!$A:$T,ROW(),IB_IB_Commission_Currency))</f>
        <v/>
      </c>
      <c r="R674" s="17" t="str" cm="1">
        <f t="array" ref="R674">IFERROR(IF(O674="GBP",1,INDEX('HMRC FX Rate'!F:F,MATCH(LEFT(I674,6)&amp;O674,'HMRC FX Rate'!A:A,0))),"")</f>
        <v/>
      </c>
      <c r="S674" s="17" t="str" cm="1">
        <f t="array" ref="S674">IFERROR(IF(P674="GBP",1,INDEX('HMRC FX Rate'!F:F,MATCH(LEFT(I674,6)&amp;P674,'HMRC FX Rate'!A:A,0))),"")</f>
        <v/>
      </c>
    </row>
    <row r="675" spans="1:19">
      <c r="A675" s="17" t="str">
        <f t="shared" si="77"/>
        <v/>
      </c>
      <c r="B675" s="17" t="str">
        <f t="shared" si="78"/>
        <v/>
      </c>
      <c r="C675" s="17" t="str">
        <f t="shared" si="79"/>
        <v/>
      </c>
      <c r="D675" s="17" t="str">
        <f t="shared" si="80"/>
        <v/>
      </c>
      <c r="E675" s="17" t="str">
        <f t="shared" si="81"/>
        <v/>
      </c>
      <c r="F675" s="17" t="str">
        <f t="shared" si="82"/>
        <v/>
      </c>
      <c r="G675" s="17" t="str">
        <f t="shared" si="83"/>
        <v/>
      </c>
      <c r="I675" s="17" t="str" cm="1">
        <f t="array" ref="I675">IF(INDEX('IB (Input)'!$A:$T,ROW(),IB_TradeDate_Column)="","",INDEX('IB (Input)'!$A:$T,ROW(),IB_TradeDate_Column))</f>
        <v/>
      </c>
      <c r="J675" s="17" t="str" cm="1">
        <f t="array" ref="J675">IF(INDEX('IB (Input)'!$A:$T,ROW(),IB_Symbol_Column)="","",INDEX('IB (Input)'!$A:$T,ROW(),IB_Symbol_Column))</f>
        <v/>
      </c>
      <c r="K675" s="17" t="str" cm="1">
        <f t="array" ref="K675">IF(INDEX('IB (Input)'!$A:$T,ROW(),IB_Quantity_Column)="","",INDEX('IB (Input)'!$A:$T,ROW(),IB_Quantity_Column))</f>
        <v/>
      </c>
      <c r="L675" s="17" t="str" cm="1">
        <f t="array" ref="L675">IF(INDEX('IB (Input)'!$A:$T,ROW(),IB_TradePrice_Column)="","",INDEX('IB (Input)'!$A:$T,ROW(),IB_TradePrice_Column))</f>
        <v/>
      </c>
      <c r="M675" s="17" t="str" cm="1">
        <f t="array" ref="M675">IF(INDEX('IB (Input)'!$A:$T,ROW(),IB_Commission_Column)="","",INDEX('IB (Input)'!$A:$T,ROW(),IB_Commission_Column))</f>
        <v/>
      </c>
      <c r="N675" s="17" t="str" cm="1">
        <f t="array" ref="N675">IF(INDEX('IB (Input)'!$A:$T,ROW(),IB_Taxes_Column)="","",INDEX('IB (Input)'!$A:$T,ROW(),IB_Taxes_Column))</f>
        <v/>
      </c>
      <c r="O675" s="17" t="str" cm="1">
        <f t="array" ref="O675">IF(INDEX('IB (Input)'!$A:$T,ROW(),IB_Currency_Column)="","",INDEX('IB (Input)'!$A:$T,ROW(),IB_Currency_Column))</f>
        <v/>
      </c>
      <c r="P675" s="17" t="str" cm="1">
        <f t="array" ref="P675">IF(INDEX('IB (Input)'!$A:$T,ROW(),IB_IB_Commission_Currency)="","",INDEX('IB (Input)'!$A:$T,ROW(),IB_IB_Commission_Currency))</f>
        <v/>
      </c>
      <c r="R675" s="17" t="str" cm="1">
        <f t="array" ref="R675">IFERROR(IF(O675="GBP",1,INDEX('HMRC FX Rate'!F:F,MATCH(LEFT(I675,6)&amp;O675,'HMRC FX Rate'!A:A,0))),"")</f>
        <v/>
      </c>
      <c r="S675" s="17" t="str" cm="1">
        <f t="array" ref="S675">IFERROR(IF(P675="GBP",1,INDEX('HMRC FX Rate'!F:F,MATCH(LEFT(I675,6)&amp;P675,'HMRC FX Rate'!A:A,0))),"")</f>
        <v/>
      </c>
    </row>
    <row r="676" spans="1:19">
      <c r="A676" s="17" t="str">
        <f t="shared" si="77"/>
        <v/>
      </c>
      <c r="B676" s="17" t="str">
        <f t="shared" si="78"/>
        <v/>
      </c>
      <c r="C676" s="17" t="str">
        <f t="shared" si="79"/>
        <v/>
      </c>
      <c r="D676" s="17" t="str">
        <f t="shared" si="80"/>
        <v/>
      </c>
      <c r="E676" s="17" t="str">
        <f t="shared" si="81"/>
        <v/>
      </c>
      <c r="F676" s="17" t="str">
        <f t="shared" si="82"/>
        <v/>
      </c>
      <c r="G676" s="17" t="str">
        <f t="shared" si="83"/>
        <v/>
      </c>
      <c r="I676" s="17" t="str" cm="1">
        <f t="array" ref="I676">IF(INDEX('IB (Input)'!$A:$T,ROW(),IB_TradeDate_Column)="","",INDEX('IB (Input)'!$A:$T,ROW(),IB_TradeDate_Column))</f>
        <v/>
      </c>
      <c r="J676" s="17" t="str" cm="1">
        <f t="array" ref="J676">IF(INDEX('IB (Input)'!$A:$T,ROW(),IB_Symbol_Column)="","",INDEX('IB (Input)'!$A:$T,ROW(),IB_Symbol_Column))</f>
        <v/>
      </c>
      <c r="K676" s="17" t="str" cm="1">
        <f t="array" ref="K676">IF(INDEX('IB (Input)'!$A:$T,ROW(),IB_Quantity_Column)="","",INDEX('IB (Input)'!$A:$T,ROW(),IB_Quantity_Column))</f>
        <v/>
      </c>
      <c r="L676" s="17" t="str" cm="1">
        <f t="array" ref="L676">IF(INDEX('IB (Input)'!$A:$T,ROW(),IB_TradePrice_Column)="","",INDEX('IB (Input)'!$A:$T,ROW(),IB_TradePrice_Column))</f>
        <v/>
      </c>
      <c r="M676" s="17" t="str" cm="1">
        <f t="array" ref="M676">IF(INDEX('IB (Input)'!$A:$T,ROW(),IB_Commission_Column)="","",INDEX('IB (Input)'!$A:$T,ROW(),IB_Commission_Column))</f>
        <v/>
      </c>
      <c r="N676" s="17" t="str" cm="1">
        <f t="array" ref="N676">IF(INDEX('IB (Input)'!$A:$T,ROW(),IB_Taxes_Column)="","",INDEX('IB (Input)'!$A:$T,ROW(),IB_Taxes_Column))</f>
        <v/>
      </c>
      <c r="O676" s="17" t="str" cm="1">
        <f t="array" ref="O676">IF(INDEX('IB (Input)'!$A:$T,ROW(),IB_Currency_Column)="","",INDEX('IB (Input)'!$A:$T,ROW(),IB_Currency_Column))</f>
        <v/>
      </c>
      <c r="P676" s="17" t="str" cm="1">
        <f t="array" ref="P676">IF(INDEX('IB (Input)'!$A:$T,ROW(),IB_IB_Commission_Currency)="","",INDEX('IB (Input)'!$A:$T,ROW(),IB_IB_Commission_Currency))</f>
        <v/>
      </c>
      <c r="R676" s="17" t="str" cm="1">
        <f t="array" ref="R676">IFERROR(IF(O676="GBP",1,INDEX('HMRC FX Rate'!F:F,MATCH(LEFT(I676,6)&amp;O676,'HMRC FX Rate'!A:A,0))),"")</f>
        <v/>
      </c>
      <c r="S676" s="17" t="str" cm="1">
        <f t="array" ref="S676">IFERROR(IF(P676="GBP",1,INDEX('HMRC FX Rate'!F:F,MATCH(LEFT(I676,6)&amp;P676,'HMRC FX Rate'!A:A,0))),"")</f>
        <v/>
      </c>
    </row>
    <row r="677" spans="1:19">
      <c r="A677" s="17" t="str">
        <f t="shared" si="77"/>
        <v/>
      </c>
      <c r="B677" s="17" t="str">
        <f t="shared" si="78"/>
        <v/>
      </c>
      <c r="C677" s="17" t="str">
        <f t="shared" si="79"/>
        <v/>
      </c>
      <c r="D677" s="17" t="str">
        <f t="shared" si="80"/>
        <v/>
      </c>
      <c r="E677" s="17" t="str">
        <f t="shared" si="81"/>
        <v/>
      </c>
      <c r="F677" s="17" t="str">
        <f t="shared" si="82"/>
        <v/>
      </c>
      <c r="G677" s="17" t="str">
        <f t="shared" si="83"/>
        <v/>
      </c>
      <c r="I677" s="17" t="str" cm="1">
        <f t="array" ref="I677">IF(INDEX('IB (Input)'!$A:$T,ROW(),IB_TradeDate_Column)="","",INDEX('IB (Input)'!$A:$T,ROW(),IB_TradeDate_Column))</f>
        <v/>
      </c>
      <c r="J677" s="17" t="str" cm="1">
        <f t="array" ref="J677">IF(INDEX('IB (Input)'!$A:$T,ROW(),IB_Symbol_Column)="","",INDEX('IB (Input)'!$A:$T,ROW(),IB_Symbol_Column))</f>
        <v/>
      </c>
      <c r="K677" s="17" t="str" cm="1">
        <f t="array" ref="K677">IF(INDEX('IB (Input)'!$A:$T,ROW(),IB_Quantity_Column)="","",INDEX('IB (Input)'!$A:$T,ROW(),IB_Quantity_Column))</f>
        <v/>
      </c>
      <c r="L677" s="17" t="str" cm="1">
        <f t="array" ref="L677">IF(INDEX('IB (Input)'!$A:$T,ROW(),IB_TradePrice_Column)="","",INDEX('IB (Input)'!$A:$T,ROW(),IB_TradePrice_Column))</f>
        <v/>
      </c>
      <c r="M677" s="17" t="str" cm="1">
        <f t="array" ref="M677">IF(INDEX('IB (Input)'!$A:$T,ROW(),IB_Commission_Column)="","",INDEX('IB (Input)'!$A:$T,ROW(),IB_Commission_Column))</f>
        <v/>
      </c>
      <c r="N677" s="17" t="str" cm="1">
        <f t="array" ref="N677">IF(INDEX('IB (Input)'!$A:$T,ROW(),IB_Taxes_Column)="","",INDEX('IB (Input)'!$A:$T,ROW(),IB_Taxes_Column))</f>
        <v/>
      </c>
      <c r="O677" s="17" t="str" cm="1">
        <f t="array" ref="O677">IF(INDEX('IB (Input)'!$A:$T,ROW(),IB_Currency_Column)="","",INDEX('IB (Input)'!$A:$T,ROW(),IB_Currency_Column))</f>
        <v/>
      </c>
      <c r="P677" s="17" t="str" cm="1">
        <f t="array" ref="P677">IF(INDEX('IB (Input)'!$A:$T,ROW(),IB_IB_Commission_Currency)="","",INDEX('IB (Input)'!$A:$T,ROW(),IB_IB_Commission_Currency))</f>
        <v/>
      </c>
      <c r="R677" s="17" t="str" cm="1">
        <f t="array" ref="R677">IFERROR(IF(O677="GBP",1,INDEX('HMRC FX Rate'!F:F,MATCH(LEFT(I677,6)&amp;O677,'HMRC FX Rate'!A:A,0))),"")</f>
        <v/>
      </c>
      <c r="S677" s="17" t="str" cm="1">
        <f t="array" ref="S677">IFERROR(IF(P677="GBP",1,INDEX('HMRC FX Rate'!F:F,MATCH(LEFT(I677,6)&amp;P677,'HMRC FX Rate'!A:A,0))),"")</f>
        <v/>
      </c>
    </row>
    <row r="678" spans="1:19">
      <c r="A678" s="17" t="str">
        <f t="shared" ref="A678:A741" si="84">IF(K678="","",IF(K678&lt;0,"S","B"))</f>
        <v/>
      </c>
      <c r="B678" s="17" t="str">
        <f t="shared" ref="B678:B741" si="85">IFERROR(TEXT(DATE(LEFT(I678,4),MID(I678,5,2),RIGHT(I678,2)),"DD/MM/YYYY"),"")</f>
        <v/>
      </c>
      <c r="C678" s="17" t="str">
        <f t="shared" ref="C678:C741" si="86">IF(J678="","",J678)</f>
        <v/>
      </c>
      <c r="D678" s="17" t="str">
        <f t="shared" ref="D678:D741" si="87">IF(K678="","",ABS(K678))</f>
        <v/>
      </c>
      <c r="E678" s="17" t="str">
        <f t="shared" ref="E678:E741" si="88">IF(L678="","",L678/R678)</f>
        <v/>
      </c>
      <c r="F678" s="17" t="str">
        <f t="shared" ref="F678:F741" si="89">IFERROR(ABS(M678/S678),"")</f>
        <v/>
      </c>
      <c r="G678" s="17" t="str">
        <f t="shared" ref="G678:G741" si="90">IF(N678="","",ABS(N678/R678))</f>
        <v/>
      </c>
      <c r="I678" s="17" t="str" cm="1">
        <f t="array" ref="I678">IF(INDEX('IB (Input)'!$A:$T,ROW(),IB_TradeDate_Column)="","",INDEX('IB (Input)'!$A:$T,ROW(),IB_TradeDate_Column))</f>
        <v/>
      </c>
      <c r="J678" s="17" t="str" cm="1">
        <f t="array" ref="J678">IF(INDEX('IB (Input)'!$A:$T,ROW(),IB_Symbol_Column)="","",INDEX('IB (Input)'!$A:$T,ROW(),IB_Symbol_Column))</f>
        <v/>
      </c>
      <c r="K678" s="17" t="str" cm="1">
        <f t="array" ref="K678">IF(INDEX('IB (Input)'!$A:$T,ROW(),IB_Quantity_Column)="","",INDEX('IB (Input)'!$A:$T,ROW(),IB_Quantity_Column))</f>
        <v/>
      </c>
      <c r="L678" s="17" t="str" cm="1">
        <f t="array" ref="L678">IF(INDEX('IB (Input)'!$A:$T,ROW(),IB_TradePrice_Column)="","",INDEX('IB (Input)'!$A:$T,ROW(),IB_TradePrice_Column))</f>
        <v/>
      </c>
      <c r="M678" s="17" t="str" cm="1">
        <f t="array" ref="M678">IF(INDEX('IB (Input)'!$A:$T,ROW(),IB_Commission_Column)="","",INDEX('IB (Input)'!$A:$T,ROW(),IB_Commission_Column))</f>
        <v/>
      </c>
      <c r="N678" s="17" t="str" cm="1">
        <f t="array" ref="N678">IF(INDEX('IB (Input)'!$A:$T,ROW(),IB_Taxes_Column)="","",INDEX('IB (Input)'!$A:$T,ROW(),IB_Taxes_Column))</f>
        <v/>
      </c>
      <c r="O678" s="17" t="str" cm="1">
        <f t="array" ref="O678">IF(INDEX('IB (Input)'!$A:$T,ROW(),IB_Currency_Column)="","",INDEX('IB (Input)'!$A:$T,ROW(),IB_Currency_Column))</f>
        <v/>
      </c>
      <c r="P678" s="17" t="str" cm="1">
        <f t="array" ref="P678">IF(INDEX('IB (Input)'!$A:$T,ROW(),IB_IB_Commission_Currency)="","",INDEX('IB (Input)'!$A:$T,ROW(),IB_IB_Commission_Currency))</f>
        <v/>
      </c>
      <c r="R678" s="17" t="str" cm="1">
        <f t="array" ref="R678">IFERROR(IF(O678="GBP",1,INDEX('HMRC FX Rate'!F:F,MATCH(LEFT(I678,6)&amp;O678,'HMRC FX Rate'!A:A,0))),"")</f>
        <v/>
      </c>
      <c r="S678" s="17" t="str" cm="1">
        <f t="array" ref="S678">IFERROR(IF(P678="GBP",1,INDEX('HMRC FX Rate'!F:F,MATCH(LEFT(I678,6)&amp;P678,'HMRC FX Rate'!A:A,0))),"")</f>
        <v/>
      </c>
    </row>
    <row r="679" spans="1:19">
      <c r="A679" s="17" t="str">
        <f t="shared" si="84"/>
        <v/>
      </c>
      <c r="B679" s="17" t="str">
        <f t="shared" si="85"/>
        <v/>
      </c>
      <c r="C679" s="17" t="str">
        <f t="shared" si="86"/>
        <v/>
      </c>
      <c r="D679" s="17" t="str">
        <f t="shared" si="87"/>
        <v/>
      </c>
      <c r="E679" s="17" t="str">
        <f t="shared" si="88"/>
        <v/>
      </c>
      <c r="F679" s="17" t="str">
        <f t="shared" si="89"/>
        <v/>
      </c>
      <c r="G679" s="17" t="str">
        <f t="shared" si="90"/>
        <v/>
      </c>
      <c r="I679" s="17" t="str" cm="1">
        <f t="array" ref="I679">IF(INDEX('IB (Input)'!$A:$T,ROW(),IB_TradeDate_Column)="","",INDEX('IB (Input)'!$A:$T,ROW(),IB_TradeDate_Column))</f>
        <v/>
      </c>
      <c r="J679" s="17" t="str" cm="1">
        <f t="array" ref="J679">IF(INDEX('IB (Input)'!$A:$T,ROW(),IB_Symbol_Column)="","",INDEX('IB (Input)'!$A:$T,ROW(),IB_Symbol_Column))</f>
        <v/>
      </c>
      <c r="K679" s="17" t="str" cm="1">
        <f t="array" ref="K679">IF(INDEX('IB (Input)'!$A:$T,ROW(),IB_Quantity_Column)="","",INDEX('IB (Input)'!$A:$T,ROW(),IB_Quantity_Column))</f>
        <v/>
      </c>
      <c r="L679" s="17" t="str" cm="1">
        <f t="array" ref="L679">IF(INDEX('IB (Input)'!$A:$T,ROW(),IB_TradePrice_Column)="","",INDEX('IB (Input)'!$A:$T,ROW(),IB_TradePrice_Column))</f>
        <v/>
      </c>
      <c r="M679" s="17" t="str" cm="1">
        <f t="array" ref="M679">IF(INDEX('IB (Input)'!$A:$T,ROW(),IB_Commission_Column)="","",INDEX('IB (Input)'!$A:$T,ROW(),IB_Commission_Column))</f>
        <v/>
      </c>
      <c r="N679" s="17" t="str" cm="1">
        <f t="array" ref="N679">IF(INDEX('IB (Input)'!$A:$T,ROW(),IB_Taxes_Column)="","",INDEX('IB (Input)'!$A:$T,ROW(),IB_Taxes_Column))</f>
        <v/>
      </c>
      <c r="O679" s="17" t="str" cm="1">
        <f t="array" ref="O679">IF(INDEX('IB (Input)'!$A:$T,ROW(),IB_Currency_Column)="","",INDEX('IB (Input)'!$A:$T,ROW(),IB_Currency_Column))</f>
        <v/>
      </c>
      <c r="P679" s="17" t="str" cm="1">
        <f t="array" ref="P679">IF(INDEX('IB (Input)'!$A:$T,ROW(),IB_IB_Commission_Currency)="","",INDEX('IB (Input)'!$A:$T,ROW(),IB_IB_Commission_Currency))</f>
        <v/>
      </c>
      <c r="R679" s="17" t="str" cm="1">
        <f t="array" ref="R679">IFERROR(IF(O679="GBP",1,INDEX('HMRC FX Rate'!F:F,MATCH(LEFT(I679,6)&amp;O679,'HMRC FX Rate'!A:A,0))),"")</f>
        <v/>
      </c>
      <c r="S679" s="17" t="str" cm="1">
        <f t="array" ref="S679">IFERROR(IF(P679="GBP",1,INDEX('HMRC FX Rate'!F:F,MATCH(LEFT(I679,6)&amp;P679,'HMRC FX Rate'!A:A,0))),"")</f>
        <v/>
      </c>
    </row>
    <row r="680" spans="1:19">
      <c r="A680" s="17" t="str">
        <f t="shared" si="84"/>
        <v/>
      </c>
      <c r="B680" s="17" t="str">
        <f t="shared" si="85"/>
        <v/>
      </c>
      <c r="C680" s="17" t="str">
        <f t="shared" si="86"/>
        <v/>
      </c>
      <c r="D680" s="17" t="str">
        <f t="shared" si="87"/>
        <v/>
      </c>
      <c r="E680" s="17" t="str">
        <f t="shared" si="88"/>
        <v/>
      </c>
      <c r="F680" s="17" t="str">
        <f t="shared" si="89"/>
        <v/>
      </c>
      <c r="G680" s="17" t="str">
        <f t="shared" si="90"/>
        <v/>
      </c>
      <c r="I680" s="17" t="str" cm="1">
        <f t="array" ref="I680">IF(INDEX('IB (Input)'!$A:$T,ROW(),IB_TradeDate_Column)="","",INDEX('IB (Input)'!$A:$T,ROW(),IB_TradeDate_Column))</f>
        <v/>
      </c>
      <c r="J680" s="17" t="str" cm="1">
        <f t="array" ref="J680">IF(INDEX('IB (Input)'!$A:$T,ROW(),IB_Symbol_Column)="","",INDEX('IB (Input)'!$A:$T,ROW(),IB_Symbol_Column))</f>
        <v/>
      </c>
      <c r="K680" s="17" t="str" cm="1">
        <f t="array" ref="K680">IF(INDEX('IB (Input)'!$A:$T,ROW(),IB_Quantity_Column)="","",INDEX('IB (Input)'!$A:$T,ROW(),IB_Quantity_Column))</f>
        <v/>
      </c>
      <c r="L680" s="17" t="str" cm="1">
        <f t="array" ref="L680">IF(INDEX('IB (Input)'!$A:$T,ROW(),IB_TradePrice_Column)="","",INDEX('IB (Input)'!$A:$T,ROW(),IB_TradePrice_Column))</f>
        <v/>
      </c>
      <c r="M680" s="17" t="str" cm="1">
        <f t="array" ref="M680">IF(INDEX('IB (Input)'!$A:$T,ROW(),IB_Commission_Column)="","",INDEX('IB (Input)'!$A:$T,ROW(),IB_Commission_Column))</f>
        <v/>
      </c>
      <c r="N680" s="17" t="str" cm="1">
        <f t="array" ref="N680">IF(INDEX('IB (Input)'!$A:$T,ROW(),IB_Taxes_Column)="","",INDEX('IB (Input)'!$A:$T,ROW(),IB_Taxes_Column))</f>
        <v/>
      </c>
      <c r="O680" s="17" t="str" cm="1">
        <f t="array" ref="O680">IF(INDEX('IB (Input)'!$A:$T,ROW(),IB_Currency_Column)="","",INDEX('IB (Input)'!$A:$T,ROW(),IB_Currency_Column))</f>
        <v/>
      </c>
      <c r="P680" s="17" t="str" cm="1">
        <f t="array" ref="P680">IF(INDEX('IB (Input)'!$A:$T,ROW(),IB_IB_Commission_Currency)="","",INDEX('IB (Input)'!$A:$T,ROW(),IB_IB_Commission_Currency))</f>
        <v/>
      </c>
      <c r="R680" s="17" t="str" cm="1">
        <f t="array" ref="R680">IFERROR(IF(O680="GBP",1,INDEX('HMRC FX Rate'!F:F,MATCH(LEFT(I680,6)&amp;O680,'HMRC FX Rate'!A:A,0))),"")</f>
        <v/>
      </c>
      <c r="S680" s="17" t="str" cm="1">
        <f t="array" ref="S680">IFERROR(IF(P680="GBP",1,INDEX('HMRC FX Rate'!F:F,MATCH(LEFT(I680,6)&amp;P680,'HMRC FX Rate'!A:A,0))),"")</f>
        <v/>
      </c>
    </row>
    <row r="681" spans="1:19">
      <c r="A681" s="17" t="str">
        <f t="shared" si="84"/>
        <v/>
      </c>
      <c r="B681" s="17" t="str">
        <f t="shared" si="85"/>
        <v/>
      </c>
      <c r="C681" s="17" t="str">
        <f t="shared" si="86"/>
        <v/>
      </c>
      <c r="D681" s="17" t="str">
        <f t="shared" si="87"/>
        <v/>
      </c>
      <c r="E681" s="17" t="str">
        <f t="shared" si="88"/>
        <v/>
      </c>
      <c r="F681" s="17" t="str">
        <f t="shared" si="89"/>
        <v/>
      </c>
      <c r="G681" s="17" t="str">
        <f t="shared" si="90"/>
        <v/>
      </c>
      <c r="I681" s="17" t="str" cm="1">
        <f t="array" ref="I681">IF(INDEX('IB (Input)'!$A:$T,ROW(),IB_TradeDate_Column)="","",INDEX('IB (Input)'!$A:$T,ROW(),IB_TradeDate_Column))</f>
        <v/>
      </c>
      <c r="J681" s="17" t="str" cm="1">
        <f t="array" ref="J681">IF(INDEX('IB (Input)'!$A:$T,ROW(),IB_Symbol_Column)="","",INDEX('IB (Input)'!$A:$T,ROW(),IB_Symbol_Column))</f>
        <v/>
      </c>
      <c r="K681" s="17" t="str" cm="1">
        <f t="array" ref="K681">IF(INDEX('IB (Input)'!$A:$T,ROW(),IB_Quantity_Column)="","",INDEX('IB (Input)'!$A:$T,ROW(),IB_Quantity_Column))</f>
        <v/>
      </c>
      <c r="L681" s="17" t="str" cm="1">
        <f t="array" ref="L681">IF(INDEX('IB (Input)'!$A:$T,ROW(),IB_TradePrice_Column)="","",INDEX('IB (Input)'!$A:$T,ROW(),IB_TradePrice_Column))</f>
        <v/>
      </c>
      <c r="M681" s="17" t="str" cm="1">
        <f t="array" ref="M681">IF(INDEX('IB (Input)'!$A:$T,ROW(),IB_Commission_Column)="","",INDEX('IB (Input)'!$A:$T,ROW(),IB_Commission_Column))</f>
        <v/>
      </c>
      <c r="N681" s="17" t="str" cm="1">
        <f t="array" ref="N681">IF(INDEX('IB (Input)'!$A:$T,ROW(),IB_Taxes_Column)="","",INDEX('IB (Input)'!$A:$T,ROW(),IB_Taxes_Column))</f>
        <v/>
      </c>
      <c r="O681" s="17" t="str" cm="1">
        <f t="array" ref="O681">IF(INDEX('IB (Input)'!$A:$T,ROW(),IB_Currency_Column)="","",INDEX('IB (Input)'!$A:$T,ROW(),IB_Currency_Column))</f>
        <v/>
      </c>
      <c r="P681" s="17" t="str" cm="1">
        <f t="array" ref="P681">IF(INDEX('IB (Input)'!$A:$T,ROW(),IB_IB_Commission_Currency)="","",INDEX('IB (Input)'!$A:$T,ROW(),IB_IB_Commission_Currency))</f>
        <v/>
      </c>
      <c r="R681" s="17" t="str" cm="1">
        <f t="array" ref="R681">IFERROR(IF(O681="GBP",1,INDEX('HMRC FX Rate'!F:F,MATCH(LEFT(I681,6)&amp;O681,'HMRC FX Rate'!A:A,0))),"")</f>
        <v/>
      </c>
      <c r="S681" s="17" t="str" cm="1">
        <f t="array" ref="S681">IFERROR(IF(P681="GBP",1,INDEX('HMRC FX Rate'!F:F,MATCH(LEFT(I681,6)&amp;P681,'HMRC FX Rate'!A:A,0))),"")</f>
        <v/>
      </c>
    </row>
    <row r="682" spans="1:19">
      <c r="A682" s="17" t="str">
        <f t="shared" si="84"/>
        <v/>
      </c>
      <c r="B682" s="17" t="str">
        <f t="shared" si="85"/>
        <v/>
      </c>
      <c r="C682" s="17" t="str">
        <f t="shared" si="86"/>
        <v/>
      </c>
      <c r="D682" s="17" t="str">
        <f t="shared" si="87"/>
        <v/>
      </c>
      <c r="E682" s="17" t="str">
        <f t="shared" si="88"/>
        <v/>
      </c>
      <c r="F682" s="17" t="str">
        <f t="shared" si="89"/>
        <v/>
      </c>
      <c r="G682" s="17" t="str">
        <f t="shared" si="90"/>
        <v/>
      </c>
      <c r="I682" s="17" t="str" cm="1">
        <f t="array" ref="I682">IF(INDEX('IB (Input)'!$A:$T,ROW(),IB_TradeDate_Column)="","",INDEX('IB (Input)'!$A:$T,ROW(),IB_TradeDate_Column))</f>
        <v/>
      </c>
      <c r="J682" s="17" t="str" cm="1">
        <f t="array" ref="J682">IF(INDEX('IB (Input)'!$A:$T,ROW(),IB_Symbol_Column)="","",INDEX('IB (Input)'!$A:$T,ROW(),IB_Symbol_Column))</f>
        <v/>
      </c>
      <c r="K682" s="17" t="str" cm="1">
        <f t="array" ref="K682">IF(INDEX('IB (Input)'!$A:$T,ROW(),IB_Quantity_Column)="","",INDEX('IB (Input)'!$A:$T,ROW(),IB_Quantity_Column))</f>
        <v/>
      </c>
      <c r="L682" s="17" t="str" cm="1">
        <f t="array" ref="L682">IF(INDEX('IB (Input)'!$A:$T,ROW(),IB_TradePrice_Column)="","",INDEX('IB (Input)'!$A:$T,ROW(),IB_TradePrice_Column))</f>
        <v/>
      </c>
      <c r="M682" s="17" t="str" cm="1">
        <f t="array" ref="M682">IF(INDEX('IB (Input)'!$A:$T,ROW(),IB_Commission_Column)="","",INDEX('IB (Input)'!$A:$T,ROW(),IB_Commission_Column))</f>
        <v/>
      </c>
      <c r="N682" s="17" t="str" cm="1">
        <f t="array" ref="N682">IF(INDEX('IB (Input)'!$A:$T,ROW(),IB_Taxes_Column)="","",INDEX('IB (Input)'!$A:$T,ROW(),IB_Taxes_Column))</f>
        <v/>
      </c>
      <c r="O682" s="17" t="str" cm="1">
        <f t="array" ref="O682">IF(INDEX('IB (Input)'!$A:$T,ROW(),IB_Currency_Column)="","",INDEX('IB (Input)'!$A:$T,ROW(),IB_Currency_Column))</f>
        <v/>
      </c>
      <c r="P682" s="17" t="str" cm="1">
        <f t="array" ref="P682">IF(INDEX('IB (Input)'!$A:$T,ROW(),IB_IB_Commission_Currency)="","",INDEX('IB (Input)'!$A:$T,ROW(),IB_IB_Commission_Currency))</f>
        <v/>
      </c>
      <c r="R682" s="17" t="str" cm="1">
        <f t="array" ref="R682">IFERROR(IF(O682="GBP",1,INDEX('HMRC FX Rate'!F:F,MATCH(LEFT(I682,6)&amp;O682,'HMRC FX Rate'!A:A,0))),"")</f>
        <v/>
      </c>
      <c r="S682" s="17" t="str" cm="1">
        <f t="array" ref="S682">IFERROR(IF(P682="GBP",1,INDEX('HMRC FX Rate'!F:F,MATCH(LEFT(I682,6)&amp;P682,'HMRC FX Rate'!A:A,0))),"")</f>
        <v/>
      </c>
    </row>
    <row r="683" spans="1:19">
      <c r="A683" s="17" t="str">
        <f t="shared" si="84"/>
        <v/>
      </c>
      <c r="B683" s="17" t="str">
        <f t="shared" si="85"/>
        <v/>
      </c>
      <c r="C683" s="17" t="str">
        <f t="shared" si="86"/>
        <v/>
      </c>
      <c r="D683" s="17" t="str">
        <f t="shared" si="87"/>
        <v/>
      </c>
      <c r="E683" s="17" t="str">
        <f t="shared" si="88"/>
        <v/>
      </c>
      <c r="F683" s="17" t="str">
        <f t="shared" si="89"/>
        <v/>
      </c>
      <c r="G683" s="17" t="str">
        <f t="shared" si="90"/>
        <v/>
      </c>
      <c r="I683" s="17" t="str" cm="1">
        <f t="array" ref="I683">IF(INDEX('IB (Input)'!$A:$T,ROW(),IB_TradeDate_Column)="","",INDEX('IB (Input)'!$A:$T,ROW(),IB_TradeDate_Column))</f>
        <v/>
      </c>
      <c r="J683" s="17" t="str" cm="1">
        <f t="array" ref="J683">IF(INDEX('IB (Input)'!$A:$T,ROW(),IB_Symbol_Column)="","",INDEX('IB (Input)'!$A:$T,ROW(),IB_Symbol_Column))</f>
        <v/>
      </c>
      <c r="K683" s="17" t="str" cm="1">
        <f t="array" ref="K683">IF(INDEX('IB (Input)'!$A:$T,ROW(),IB_Quantity_Column)="","",INDEX('IB (Input)'!$A:$T,ROW(),IB_Quantity_Column))</f>
        <v/>
      </c>
      <c r="L683" s="17" t="str" cm="1">
        <f t="array" ref="L683">IF(INDEX('IB (Input)'!$A:$T,ROW(),IB_TradePrice_Column)="","",INDEX('IB (Input)'!$A:$T,ROW(),IB_TradePrice_Column))</f>
        <v/>
      </c>
      <c r="M683" s="17" t="str" cm="1">
        <f t="array" ref="M683">IF(INDEX('IB (Input)'!$A:$T,ROW(),IB_Commission_Column)="","",INDEX('IB (Input)'!$A:$T,ROW(),IB_Commission_Column))</f>
        <v/>
      </c>
      <c r="N683" s="17" t="str" cm="1">
        <f t="array" ref="N683">IF(INDEX('IB (Input)'!$A:$T,ROW(),IB_Taxes_Column)="","",INDEX('IB (Input)'!$A:$T,ROW(),IB_Taxes_Column))</f>
        <v/>
      </c>
      <c r="O683" s="17" t="str" cm="1">
        <f t="array" ref="O683">IF(INDEX('IB (Input)'!$A:$T,ROW(),IB_Currency_Column)="","",INDEX('IB (Input)'!$A:$T,ROW(),IB_Currency_Column))</f>
        <v/>
      </c>
      <c r="P683" s="17" t="str" cm="1">
        <f t="array" ref="P683">IF(INDEX('IB (Input)'!$A:$T,ROW(),IB_IB_Commission_Currency)="","",INDEX('IB (Input)'!$A:$T,ROW(),IB_IB_Commission_Currency))</f>
        <v/>
      </c>
      <c r="R683" s="17" t="str" cm="1">
        <f t="array" ref="R683">IFERROR(IF(O683="GBP",1,INDEX('HMRC FX Rate'!F:F,MATCH(LEFT(I683,6)&amp;O683,'HMRC FX Rate'!A:A,0))),"")</f>
        <v/>
      </c>
      <c r="S683" s="17" t="str" cm="1">
        <f t="array" ref="S683">IFERROR(IF(P683="GBP",1,INDEX('HMRC FX Rate'!F:F,MATCH(LEFT(I683,6)&amp;P683,'HMRC FX Rate'!A:A,0))),"")</f>
        <v/>
      </c>
    </row>
    <row r="684" spans="1:19">
      <c r="A684" s="17" t="str">
        <f t="shared" si="84"/>
        <v/>
      </c>
      <c r="B684" s="17" t="str">
        <f t="shared" si="85"/>
        <v/>
      </c>
      <c r="C684" s="17" t="str">
        <f t="shared" si="86"/>
        <v/>
      </c>
      <c r="D684" s="17" t="str">
        <f t="shared" si="87"/>
        <v/>
      </c>
      <c r="E684" s="17" t="str">
        <f t="shared" si="88"/>
        <v/>
      </c>
      <c r="F684" s="17" t="str">
        <f t="shared" si="89"/>
        <v/>
      </c>
      <c r="G684" s="17" t="str">
        <f t="shared" si="90"/>
        <v/>
      </c>
      <c r="I684" s="17" t="str" cm="1">
        <f t="array" ref="I684">IF(INDEX('IB (Input)'!$A:$T,ROW(),IB_TradeDate_Column)="","",INDEX('IB (Input)'!$A:$T,ROW(),IB_TradeDate_Column))</f>
        <v/>
      </c>
      <c r="J684" s="17" t="str" cm="1">
        <f t="array" ref="J684">IF(INDEX('IB (Input)'!$A:$T,ROW(),IB_Symbol_Column)="","",INDEX('IB (Input)'!$A:$T,ROW(),IB_Symbol_Column))</f>
        <v/>
      </c>
      <c r="K684" s="17" t="str" cm="1">
        <f t="array" ref="K684">IF(INDEX('IB (Input)'!$A:$T,ROW(),IB_Quantity_Column)="","",INDEX('IB (Input)'!$A:$T,ROW(),IB_Quantity_Column))</f>
        <v/>
      </c>
      <c r="L684" s="17" t="str" cm="1">
        <f t="array" ref="L684">IF(INDEX('IB (Input)'!$A:$T,ROW(),IB_TradePrice_Column)="","",INDEX('IB (Input)'!$A:$T,ROW(),IB_TradePrice_Column))</f>
        <v/>
      </c>
      <c r="M684" s="17" t="str" cm="1">
        <f t="array" ref="M684">IF(INDEX('IB (Input)'!$A:$T,ROW(),IB_Commission_Column)="","",INDEX('IB (Input)'!$A:$T,ROW(),IB_Commission_Column))</f>
        <v/>
      </c>
      <c r="N684" s="17" t="str" cm="1">
        <f t="array" ref="N684">IF(INDEX('IB (Input)'!$A:$T,ROW(),IB_Taxes_Column)="","",INDEX('IB (Input)'!$A:$T,ROW(),IB_Taxes_Column))</f>
        <v/>
      </c>
      <c r="O684" s="17" t="str" cm="1">
        <f t="array" ref="O684">IF(INDEX('IB (Input)'!$A:$T,ROW(),IB_Currency_Column)="","",INDEX('IB (Input)'!$A:$T,ROW(),IB_Currency_Column))</f>
        <v/>
      </c>
      <c r="P684" s="17" t="str" cm="1">
        <f t="array" ref="P684">IF(INDEX('IB (Input)'!$A:$T,ROW(),IB_IB_Commission_Currency)="","",INDEX('IB (Input)'!$A:$T,ROW(),IB_IB_Commission_Currency))</f>
        <v/>
      </c>
      <c r="R684" s="17" t="str" cm="1">
        <f t="array" ref="R684">IFERROR(IF(O684="GBP",1,INDEX('HMRC FX Rate'!F:F,MATCH(LEFT(I684,6)&amp;O684,'HMRC FX Rate'!A:A,0))),"")</f>
        <v/>
      </c>
      <c r="S684" s="17" t="str" cm="1">
        <f t="array" ref="S684">IFERROR(IF(P684="GBP",1,INDEX('HMRC FX Rate'!F:F,MATCH(LEFT(I684,6)&amp;P684,'HMRC FX Rate'!A:A,0))),"")</f>
        <v/>
      </c>
    </row>
    <row r="685" spans="1:19">
      <c r="A685" s="17" t="str">
        <f t="shared" si="84"/>
        <v/>
      </c>
      <c r="B685" s="17" t="str">
        <f t="shared" si="85"/>
        <v/>
      </c>
      <c r="C685" s="17" t="str">
        <f t="shared" si="86"/>
        <v/>
      </c>
      <c r="D685" s="17" t="str">
        <f t="shared" si="87"/>
        <v/>
      </c>
      <c r="E685" s="17" t="str">
        <f t="shared" si="88"/>
        <v/>
      </c>
      <c r="F685" s="17" t="str">
        <f t="shared" si="89"/>
        <v/>
      </c>
      <c r="G685" s="17" t="str">
        <f t="shared" si="90"/>
        <v/>
      </c>
      <c r="I685" s="17" t="str" cm="1">
        <f t="array" ref="I685">IF(INDEX('IB (Input)'!$A:$T,ROW(),IB_TradeDate_Column)="","",INDEX('IB (Input)'!$A:$T,ROW(),IB_TradeDate_Column))</f>
        <v/>
      </c>
      <c r="J685" s="17" t="str" cm="1">
        <f t="array" ref="J685">IF(INDEX('IB (Input)'!$A:$T,ROW(),IB_Symbol_Column)="","",INDEX('IB (Input)'!$A:$T,ROW(),IB_Symbol_Column))</f>
        <v/>
      </c>
      <c r="K685" s="17" t="str" cm="1">
        <f t="array" ref="K685">IF(INDEX('IB (Input)'!$A:$T,ROW(),IB_Quantity_Column)="","",INDEX('IB (Input)'!$A:$T,ROW(),IB_Quantity_Column))</f>
        <v/>
      </c>
      <c r="L685" s="17" t="str" cm="1">
        <f t="array" ref="L685">IF(INDEX('IB (Input)'!$A:$T,ROW(),IB_TradePrice_Column)="","",INDEX('IB (Input)'!$A:$T,ROW(),IB_TradePrice_Column))</f>
        <v/>
      </c>
      <c r="M685" s="17" t="str" cm="1">
        <f t="array" ref="M685">IF(INDEX('IB (Input)'!$A:$T,ROW(),IB_Commission_Column)="","",INDEX('IB (Input)'!$A:$T,ROW(),IB_Commission_Column))</f>
        <v/>
      </c>
      <c r="N685" s="17" t="str" cm="1">
        <f t="array" ref="N685">IF(INDEX('IB (Input)'!$A:$T,ROW(),IB_Taxes_Column)="","",INDEX('IB (Input)'!$A:$T,ROW(),IB_Taxes_Column))</f>
        <v/>
      </c>
      <c r="O685" s="17" t="str" cm="1">
        <f t="array" ref="O685">IF(INDEX('IB (Input)'!$A:$T,ROW(),IB_Currency_Column)="","",INDEX('IB (Input)'!$A:$T,ROW(),IB_Currency_Column))</f>
        <v/>
      </c>
      <c r="P685" s="17" t="str" cm="1">
        <f t="array" ref="P685">IF(INDEX('IB (Input)'!$A:$T,ROW(),IB_IB_Commission_Currency)="","",INDEX('IB (Input)'!$A:$T,ROW(),IB_IB_Commission_Currency))</f>
        <v/>
      </c>
      <c r="R685" s="17" t="str" cm="1">
        <f t="array" ref="R685">IFERROR(IF(O685="GBP",1,INDEX('HMRC FX Rate'!F:F,MATCH(LEFT(I685,6)&amp;O685,'HMRC FX Rate'!A:A,0))),"")</f>
        <v/>
      </c>
      <c r="S685" s="17" t="str" cm="1">
        <f t="array" ref="S685">IFERROR(IF(P685="GBP",1,INDEX('HMRC FX Rate'!F:F,MATCH(LEFT(I685,6)&amp;P685,'HMRC FX Rate'!A:A,0))),"")</f>
        <v/>
      </c>
    </row>
    <row r="686" spans="1:19">
      <c r="A686" s="17" t="str">
        <f t="shared" si="84"/>
        <v/>
      </c>
      <c r="B686" s="17" t="str">
        <f t="shared" si="85"/>
        <v/>
      </c>
      <c r="C686" s="17" t="str">
        <f t="shared" si="86"/>
        <v/>
      </c>
      <c r="D686" s="17" t="str">
        <f t="shared" si="87"/>
        <v/>
      </c>
      <c r="E686" s="17" t="str">
        <f t="shared" si="88"/>
        <v/>
      </c>
      <c r="F686" s="17" t="str">
        <f t="shared" si="89"/>
        <v/>
      </c>
      <c r="G686" s="17" t="str">
        <f t="shared" si="90"/>
        <v/>
      </c>
      <c r="I686" s="17" t="str" cm="1">
        <f t="array" ref="I686">IF(INDEX('IB (Input)'!$A:$T,ROW(),IB_TradeDate_Column)="","",INDEX('IB (Input)'!$A:$T,ROW(),IB_TradeDate_Column))</f>
        <v/>
      </c>
      <c r="J686" s="17" t="str" cm="1">
        <f t="array" ref="J686">IF(INDEX('IB (Input)'!$A:$T,ROW(),IB_Symbol_Column)="","",INDEX('IB (Input)'!$A:$T,ROW(),IB_Symbol_Column))</f>
        <v/>
      </c>
      <c r="K686" s="17" t="str" cm="1">
        <f t="array" ref="K686">IF(INDEX('IB (Input)'!$A:$T,ROW(),IB_Quantity_Column)="","",INDEX('IB (Input)'!$A:$T,ROW(),IB_Quantity_Column))</f>
        <v/>
      </c>
      <c r="L686" s="17" t="str" cm="1">
        <f t="array" ref="L686">IF(INDEX('IB (Input)'!$A:$T,ROW(),IB_TradePrice_Column)="","",INDEX('IB (Input)'!$A:$T,ROW(),IB_TradePrice_Column))</f>
        <v/>
      </c>
      <c r="M686" s="17" t="str" cm="1">
        <f t="array" ref="M686">IF(INDEX('IB (Input)'!$A:$T,ROW(),IB_Commission_Column)="","",INDEX('IB (Input)'!$A:$T,ROW(),IB_Commission_Column))</f>
        <v/>
      </c>
      <c r="N686" s="17" t="str" cm="1">
        <f t="array" ref="N686">IF(INDEX('IB (Input)'!$A:$T,ROW(),IB_Taxes_Column)="","",INDEX('IB (Input)'!$A:$T,ROW(),IB_Taxes_Column))</f>
        <v/>
      </c>
      <c r="O686" s="17" t="str" cm="1">
        <f t="array" ref="O686">IF(INDEX('IB (Input)'!$A:$T,ROW(),IB_Currency_Column)="","",INDEX('IB (Input)'!$A:$T,ROW(),IB_Currency_Column))</f>
        <v/>
      </c>
      <c r="P686" s="17" t="str" cm="1">
        <f t="array" ref="P686">IF(INDEX('IB (Input)'!$A:$T,ROW(),IB_IB_Commission_Currency)="","",INDEX('IB (Input)'!$A:$T,ROW(),IB_IB_Commission_Currency))</f>
        <v/>
      </c>
      <c r="R686" s="17" t="str" cm="1">
        <f t="array" ref="R686">IFERROR(IF(O686="GBP",1,INDEX('HMRC FX Rate'!F:F,MATCH(LEFT(I686,6)&amp;O686,'HMRC FX Rate'!A:A,0))),"")</f>
        <v/>
      </c>
      <c r="S686" s="17" t="str" cm="1">
        <f t="array" ref="S686">IFERROR(IF(P686="GBP",1,INDEX('HMRC FX Rate'!F:F,MATCH(LEFT(I686,6)&amp;P686,'HMRC FX Rate'!A:A,0))),"")</f>
        <v/>
      </c>
    </row>
    <row r="687" spans="1:19">
      <c r="A687" s="17" t="str">
        <f t="shared" si="84"/>
        <v/>
      </c>
      <c r="B687" s="17" t="str">
        <f t="shared" si="85"/>
        <v/>
      </c>
      <c r="C687" s="17" t="str">
        <f t="shared" si="86"/>
        <v/>
      </c>
      <c r="D687" s="17" t="str">
        <f t="shared" si="87"/>
        <v/>
      </c>
      <c r="E687" s="17" t="str">
        <f t="shared" si="88"/>
        <v/>
      </c>
      <c r="F687" s="17" t="str">
        <f t="shared" si="89"/>
        <v/>
      </c>
      <c r="G687" s="17" t="str">
        <f t="shared" si="90"/>
        <v/>
      </c>
      <c r="I687" s="17" t="str" cm="1">
        <f t="array" ref="I687">IF(INDEX('IB (Input)'!$A:$T,ROW(),IB_TradeDate_Column)="","",INDEX('IB (Input)'!$A:$T,ROW(),IB_TradeDate_Column))</f>
        <v/>
      </c>
      <c r="J687" s="17" t="str" cm="1">
        <f t="array" ref="J687">IF(INDEX('IB (Input)'!$A:$T,ROW(),IB_Symbol_Column)="","",INDEX('IB (Input)'!$A:$T,ROW(),IB_Symbol_Column))</f>
        <v/>
      </c>
      <c r="K687" s="17" t="str" cm="1">
        <f t="array" ref="K687">IF(INDEX('IB (Input)'!$A:$T,ROW(),IB_Quantity_Column)="","",INDEX('IB (Input)'!$A:$T,ROW(),IB_Quantity_Column))</f>
        <v/>
      </c>
      <c r="L687" s="17" t="str" cm="1">
        <f t="array" ref="L687">IF(INDEX('IB (Input)'!$A:$T,ROW(),IB_TradePrice_Column)="","",INDEX('IB (Input)'!$A:$T,ROW(),IB_TradePrice_Column))</f>
        <v/>
      </c>
      <c r="M687" s="17" t="str" cm="1">
        <f t="array" ref="M687">IF(INDEX('IB (Input)'!$A:$T,ROW(),IB_Commission_Column)="","",INDEX('IB (Input)'!$A:$T,ROW(),IB_Commission_Column))</f>
        <v/>
      </c>
      <c r="N687" s="17" t="str" cm="1">
        <f t="array" ref="N687">IF(INDEX('IB (Input)'!$A:$T,ROW(),IB_Taxes_Column)="","",INDEX('IB (Input)'!$A:$T,ROW(),IB_Taxes_Column))</f>
        <v/>
      </c>
      <c r="O687" s="17" t="str" cm="1">
        <f t="array" ref="O687">IF(INDEX('IB (Input)'!$A:$T,ROW(),IB_Currency_Column)="","",INDEX('IB (Input)'!$A:$T,ROW(),IB_Currency_Column))</f>
        <v/>
      </c>
      <c r="P687" s="17" t="str" cm="1">
        <f t="array" ref="P687">IF(INDEX('IB (Input)'!$A:$T,ROW(),IB_IB_Commission_Currency)="","",INDEX('IB (Input)'!$A:$T,ROW(),IB_IB_Commission_Currency))</f>
        <v/>
      </c>
      <c r="R687" s="17" t="str" cm="1">
        <f t="array" ref="R687">IFERROR(IF(O687="GBP",1,INDEX('HMRC FX Rate'!F:F,MATCH(LEFT(I687,6)&amp;O687,'HMRC FX Rate'!A:A,0))),"")</f>
        <v/>
      </c>
      <c r="S687" s="17" t="str" cm="1">
        <f t="array" ref="S687">IFERROR(IF(P687="GBP",1,INDEX('HMRC FX Rate'!F:F,MATCH(LEFT(I687,6)&amp;P687,'HMRC FX Rate'!A:A,0))),"")</f>
        <v/>
      </c>
    </row>
    <row r="688" spans="1:19">
      <c r="A688" s="17" t="str">
        <f t="shared" si="84"/>
        <v/>
      </c>
      <c r="B688" s="17" t="str">
        <f t="shared" si="85"/>
        <v/>
      </c>
      <c r="C688" s="17" t="str">
        <f t="shared" si="86"/>
        <v/>
      </c>
      <c r="D688" s="17" t="str">
        <f t="shared" si="87"/>
        <v/>
      </c>
      <c r="E688" s="17" t="str">
        <f t="shared" si="88"/>
        <v/>
      </c>
      <c r="F688" s="17" t="str">
        <f t="shared" si="89"/>
        <v/>
      </c>
      <c r="G688" s="17" t="str">
        <f t="shared" si="90"/>
        <v/>
      </c>
      <c r="I688" s="17" t="str" cm="1">
        <f t="array" ref="I688">IF(INDEX('IB (Input)'!$A:$T,ROW(),IB_TradeDate_Column)="","",INDEX('IB (Input)'!$A:$T,ROW(),IB_TradeDate_Column))</f>
        <v/>
      </c>
      <c r="J688" s="17" t="str" cm="1">
        <f t="array" ref="J688">IF(INDEX('IB (Input)'!$A:$T,ROW(),IB_Symbol_Column)="","",INDEX('IB (Input)'!$A:$T,ROW(),IB_Symbol_Column))</f>
        <v/>
      </c>
      <c r="K688" s="17" t="str" cm="1">
        <f t="array" ref="K688">IF(INDEX('IB (Input)'!$A:$T,ROW(),IB_Quantity_Column)="","",INDEX('IB (Input)'!$A:$T,ROW(),IB_Quantity_Column))</f>
        <v/>
      </c>
      <c r="L688" s="17" t="str" cm="1">
        <f t="array" ref="L688">IF(INDEX('IB (Input)'!$A:$T,ROW(),IB_TradePrice_Column)="","",INDEX('IB (Input)'!$A:$T,ROW(),IB_TradePrice_Column))</f>
        <v/>
      </c>
      <c r="M688" s="17" t="str" cm="1">
        <f t="array" ref="M688">IF(INDEX('IB (Input)'!$A:$T,ROW(),IB_Commission_Column)="","",INDEX('IB (Input)'!$A:$T,ROW(),IB_Commission_Column))</f>
        <v/>
      </c>
      <c r="N688" s="17" t="str" cm="1">
        <f t="array" ref="N688">IF(INDEX('IB (Input)'!$A:$T,ROW(),IB_Taxes_Column)="","",INDEX('IB (Input)'!$A:$T,ROW(),IB_Taxes_Column))</f>
        <v/>
      </c>
      <c r="O688" s="17" t="str" cm="1">
        <f t="array" ref="O688">IF(INDEX('IB (Input)'!$A:$T,ROW(),IB_Currency_Column)="","",INDEX('IB (Input)'!$A:$T,ROW(),IB_Currency_Column))</f>
        <v/>
      </c>
      <c r="P688" s="17" t="str" cm="1">
        <f t="array" ref="P688">IF(INDEX('IB (Input)'!$A:$T,ROW(),IB_IB_Commission_Currency)="","",INDEX('IB (Input)'!$A:$T,ROW(),IB_IB_Commission_Currency))</f>
        <v/>
      </c>
      <c r="R688" s="17" t="str" cm="1">
        <f t="array" ref="R688">IFERROR(IF(O688="GBP",1,INDEX('HMRC FX Rate'!F:F,MATCH(LEFT(I688,6)&amp;O688,'HMRC FX Rate'!A:A,0))),"")</f>
        <v/>
      </c>
      <c r="S688" s="17" t="str" cm="1">
        <f t="array" ref="S688">IFERROR(IF(P688="GBP",1,INDEX('HMRC FX Rate'!F:F,MATCH(LEFT(I688,6)&amp;P688,'HMRC FX Rate'!A:A,0))),"")</f>
        <v/>
      </c>
    </row>
    <row r="689" spans="1:19">
      <c r="A689" s="17" t="str">
        <f t="shared" si="84"/>
        <v/>
      </c>
      <c r="B689" s="17" t="str">
        <f t="shared" si="85"/>
        <v/>
      </c>
      <c r="C689" s="17" t="str">
        <f t="shared" si="86"/>
        <v/>
      </c>
      <c r="D689" s="17" t="str">
        <f t="shared" si="87"/>
        <v/>
      </c>
      <c r="E689" s="17" t="str">
        <f t="shared" si="88"/>
        <v/>
      </c>
      <c r="F689" s="17" t="str">
        <f t="shared" si="89"/>
        <v/>
      </c>
      <c r="G689" s="17" t="str">
        <f t="shared" si="90"/>
        <v/>
      </c>
      <c r="I689" s="17" t="str" cm="1">
        <f t="array" ref="I689">IF(INDEX('IB (Input)'!$A:$T,ROW(),IB_TradeDate_Column)="","",INDEX('IB (Input)'!$A:$T,ROW(),IB_TradeDate_Column))</f>
        <v/>
      </c>
      <c r="J689" s="17" t="str" cm="1">
        <f t="array" ref="J689">IF(INDEX('IB (Input)'!$A:$T,ROW(),IB_Symbol_Column)="","",INDEX('IB (Input)'!$A:$T,ROW(),IB_Symbol_Column))</f>
        <v/>
      </c>
      <c r="K689" s="17" t="str" cm="1">
        <f t="array" ref="K689">IF(INDEX('IB (Input)'!$A:$T,ROW(),IB_Quantity_Column)="","",INDEX('IB (Input)'!$A:$T,ROW(),IB_Quantity_Column))</f>
        <v/>
      </c>
      <c r="L689" s="17" t="str" cm="1">
        <f t="array" ref="L689">IF(INDEX('IB (Input)'!$A:$T,ROW(),IB_TradePrice_Column)="","",INDEX('IB (Input)'!$A:$T,ROW(),IB_TradePrice_Column))</f>
        <v/>
      </c>
      <c r="M689" s="17" t="str" cm="1">
        <f t="array" ref="M689">IF(INDEX('IB (Input)'!$A:$T,ROW(),IB_Commission_Column)="","",INDEX('IB (Input)'!$A:$T,ROW(),IB_Commission_Column))</f>
        <v/>
      </c>
      <c r="N689" s="17" t="str" cm="1">
        <f t="array" ref="N689">IF(INDEX('IB (Input)'!$A:$T,ROW(),IB_Taxes_Column)="","",INDEX('IB (Input)'!$A:$T,ROW(),IB_Taxes_Column))</f>
        <v/>
      </c>
      <c r="O689" s="17" t="str" cm="1">
        <f t="array" ref="O689">IF(INDEX('IB (Input)'!$A:$T,ROW(),IB_Currency_Column)="","",INDEX('IB (Input)'!$A:$T,ROW(),IB_Currency_Column))</f>
        <v/>
      </c>
      <c r="P689" s="17" t="str" cm="1">
        <f t="array" ref="P689">IF(INDEX('IB (Input)'!$A:$T,ROW(),IB_IB_Commission_Currency)="","",INDEX('IB (Input)'!$A:$T,ROW(),IB_IB_Commission_Currency))</f>
        <v/>
      </c>
      <c r="R689" s="17" t="str" cm="1">
        <f t="array" ref="R689">IFERROR(IF(O689="GBP",1,INDEX('HMRC FX Rate'!F:F,MATCH(LEFT(I689,6)&amp;O689,'HMRC FX Rate'!A:A,0))),"")</f>
        <v/>
      </c>
      <c r="S689" s="17" t="str" cm="1">
        <f t="array" ref="S689">IFERROR(IF(P689="GBP",1,INDEX('HMRC FX Rate'!F:F,MATCH(LEFT(I689,6)&amp;P689,'HMRC FX Rate'!A:A,0))),"")</f>
        <v/>
      </c>
    </row>
    <row r="690" spans="1:19">
      <c r="A690" s="17" t="str">
        <f t="shared" si="84"/>
        <v/>
      </c>
      <c r="B690" s="17" t="str">
        <f t="shared" si="85"/>
        <v/>
      </c>
      <c r="C690" s="17" t="str">
        <f t="shared" si="86"/>
        <v/>
      </c>
      <c r="D690" s="17" t="str">
        <f t="shared" si="87"/>
        <v/>
      </c>
      <c r="E690" s="17" t="str">
        <f t="shared" si="88"/>
        <v/>
      </c>
      <c r="F690" s="17" t="str">
        <f t="shared" si="89"/>
        <v/>
      </c>
      <c r="G690" s="17" t="str">
        <f t="shared" si="90"/>
        <v/>
      </c>
      <c r="I690" s="17" t="str" cm="1">
        <f t="array" ref="I690">IF(INDEX('IB (Input)'!$A:$T,ROW(),IB_TradeDate_Column)="","",INDEX('IB (Input)'!$A:$T,ROW(),IB_TradeDate_Column))</f>
        <v/>
      </c>
      <c r="J690" s="17" t="str" cm="1">
        <f t="array" ref="J690">IF(INDEX('IB (Input)'!$A:$T,ROW(),IB_Symbol_Column)="","",INDEX('IB (Input)'!$A:$T,ROW(),IB_Symbol_Column))</f>
        <v/>
      </c>
      <c r="K690" s="17" t="str" cm="1">
        <f t="array" ref="K690">IF(INDEX('IB (Input)'!$A:$T,ROW(),IB_Quantity_Column)="","",INDEX('IB (Input)'!$A:$T,ROW(),IB_Quantity_Column))</f>
        <v/>
      </c>
      <c r="L690" s="17" t="str" cm="1">
        <f t="array" ref="L690">IF(INDEX('IB (Input)'!$A:$T,ROW(),IB_TradePrice_Column)="","",INDEX('IB (Input)'!$A:$T,ROW(),IB_TradePrice_Column))</f>
        <v/>
      </c>
      <c r="M690" s="17" t="str" cm="1">
        <f t="array" ref="M690">IF(INDEX('IB (Input)'!$A:$T,ROW(),IB_Commission_Column)="","",INDEX('IB (Input)'!$A:$T,ROW(),IB_Commission_Column))</f>
        <v/>
      </c>
      <c r="N690" s="17" t="str" cm="1">
        <f t="array" ref="N690">IF(INDEX('IB (Input)'!$A:$T,ROW(),IB_Taxes_Column)="","",INDEX('IB (Input)'!$A:$T,ROW(),IB_Taxes_Column))</f>
        <v/>
      </c>
      <c r="O690" s="17" t="str" cm="1">
        <f t="array" ref="O690">IF(INDEX('IB (Input)'!$A:$T,ROW(),IB_Currency_Column)="","",INDEX('IB (Input)'!$A:$T,ROW(),IB_Currency_Column))</f>
        <v/>
      </c>
      <c r="P690" s="17" t="str" cm="1">
        <f t="array" ref="P690">IF(INDEX('IB (Input)'!$A:$T,ROW(),IB_IB_Commission_Currency)="","",INDEX('IB (Input)'!$A:$T,ROW(),IB_IB_Commission_Currency))</f>
        <v/>
      </c>
      <c r="R690" s="17" t="str" cm="1">
        <f t="array" ref="R690">IFERROR(IF(O690="GBP",1,INDEX('HMRC FX Rate'!F:F,MATCH(LEFT(I690,6)&amp;O690,'HMRC FX Rate'!A:A,0))),"")</f>
        <v/>
      </c>
      <c r="S690" s="17" t="str" cm="1">
        <f t="array" ref="S690">IFERROR(IF(P690="GBP",1,INDEX('HMRC FX Rate'!F:F,MATCH(LEFT(I690,6)&amp;P690,'HMRC FX Rate'!A:A,0))),"")</f>
        <v/>
      </c>
    </row>
    <row r="691" spans="1:19">
      <c r="A691" s="17" t="str">
        <f t="shared" si="84"/>
        <v/>
      </c>
      <c r="B691" s="17" t="str">
        <f t="shared" si="85"/>
        <v/>
      </c>
      <c r="C691" s="17" t="str">
        <f t="shared" si="86"/>
        <v/>
      </c>
      <c r="D691" s="17" t="str">
        <f t="shared" si="87"/>
        <v/>
      </c>
      <c r="E691" s="17" t="str">
        <f t="shared" si="88"/>
        <v/>
      </c>
      <c r="F691" s="17" t="str">
        <f t="shared" si="89"/>
        <v/>
      </c>
      <c r="G691" s="17" t="str">
        <f t="shared" si="90"/>
        <v/>
      </c>
      <c r="I691" s="17" t="str" cm="1">
        <f t="array" ref="I691">IF(INDEX('IB (Input)'!$A:$T,ROW(),IB_TradeDate_Column)="","",INDEX('IB (Input)'!$A:$T,ROW(),IB_TradeDate_Column))</f>
        <v/>
      </c>
      <c r="J691" s="17" t="str" cm="1">
        <f t="array" ref="J691">IF(INDEX('IB (Input)'!$A:$T,ROW(),IB_Symbol_Column)="","",INDEX('IB (Input)'!$A:$T,ROW(),IB_Symbol_Column))</f>
        <v/>
      </c>
      <c r="K691" s="17" t="str" cm="1">
        <f t="array" ref="K691">IF(INDEX('IB (Input)'!$A:$T,ROW(),IB_Quantity_Column)="","",INDEX('IB (Input)'!$A:$T,ROW(),IB_Quantity_Column))</f>
        <v/>
      </c>
      <c r="L691" s="17" t="str" cm="1">
        <f t="array" ref="L691">IF(INDEX('IB (Input)'!$A:$T,ROW(),IB_TradePrice_Column)="","",INDEX('IB (Input)'!$A:$T,ROW(),IB_TradePrice_Column))</f>
        <v/>
      </c>
      <c r="M691" s="17" t="str" cm="1">
        <f t="array" ref="M691">IF(INDEX('IB (Input)'!$A:$T,ROW(),IB_Commission_Column)="","",INDEX('IB (Input)'!$A:$T,ROW(),IB_Commission_Column))</f>
        <v/>
      </c>
      <c r="N691" s="17" t="str" cm="1">
        <f t="array" ref="N691">IF(INDEX('IB (Input)'!$A:$T,ROW(),IB_Taxes_Column)="","",INDEX('IB (Input)'!$A:$T,ROW(),IB_Taxes_Column))</f>
        <v/>
      </c>
      <c r="O691" s="17" t="str" cm="1">
        <f t="array" ref="O691">IF(INDEX('IB (Input)'!$A:$T,ROW(),IB_Currency_Column)="","",INDEX('IB (Input)'!$A:$T,ROW(),IB_Currency_Column))</f>
        <v/>
      </c>
      <c r="P691" s="17" t="str" cm="1">
        <f t="array" ref="P691">IF(INDEX('IB (Input)'!$A:$T,ROW(),IB_IB_Commission_Currency)="","",INDEX('IB (Input)'!$A:$T,ROW(),IB_IB_Commission_Currency))</f>
        <v/>
      </c>
      <c r="R691" s="17" t="str" cm="1">
        <f t="array" ref="R691">IFERROR(IF(O691="GBP",1,INDEX('HMRC FX Rate'!F:F,MATCH(LEFT(I691,6)&amp;O691,'HMRC FX Rate'!A:A,0))),"")</f>
        <v/>
      </c>
      <c r="S691" s="17" t="str" cm="1">
        <f t="array" ref="S691">IFERROR(IF(P691="GBP",1,INDEX('HMRC FX Rate'!F:F,MATCH(LEFT(I691,6)&amp;P691,'HMRC FX Rate'!A:A,0))),"")</f>
        <v/>
      </c>
    </row>
    <row r="692" spans="1:19">
      <c r="A692" s="17" t="str">
        <f t="shared" si="84"/>
        <v/>
      </c>
      <c r="B692" s="17" t="str">
        <f t="shared" si="85"/>
        <v/>
      </c>
      <c r="C692" s="17" t="str">
        <f t="shared" si="86"/>
        <v/>
      </c>
      <c r="D692" s="17" t="str">
        <f t="shared" si="87"/>
        <v/>
      </c>
      <c r="E692" s="17" t="str">
        <f t="shared" si="88"/>
        <v/>
      </c>
      <c r="F692" s="17" t="str">
        <f t="shared" si="89"/>
        <v/>
      </c>
      <c r="G692" s="17" t="str">
        <f t="shared" si="90"/>
        <v/>
      </c>
      <c r="I692" s="17" t="str" cm="1">
        <f t="array" ref="I692">IF(INDEX('IB (Input)'!$A:$T,ROW(),IB_TradeDate_Column)="","",INDEX('IB (Input)'!$A:$T,ROW(),IB_TradeDate_Column))</f>
        <v/>
      </c>
      <c r="J692" s="17" t="str" cm="1">
        <f t="array" ref="J692">IF(INDEX('IB (Input)'!$A:$T,ROW(),IB_Symbol_Column)="","",INDEX('IB (Input)'!$A:$T,ROW(),IB_Symbol_Column))</f>
        <v/>
      </c>
      <c r="K692" s="17" t="str" cm="1">
        <f t="array" ref="K692">IF(INDEX('IB (Input)'!$A:$T,ROW(),IB_Quantity_Column)="","",INDEX('IB (Input)'!$A:$T,ROW(),IB_Quantity_Column))</f>
        <v/>
      </c>
      <c r="L692" s="17" t="str" cm="1">
        <f t="array" ref="L692">IF(INDEX('IB (Input)'!$A:$T,ROW(),IB_TradePrice_Column)="","",INDEX('IB (Input)'!$A:$T,ROW(),IB_TradePrice_Column))</f>
        <v/>
      </c>
      <c r="M692" s="17" t="str" cm="1">
        <f t="array" ref="M692">IF(INDEX('IB (Input)'!$A:$T,ROW(),IB_Commission_Column)="","",INDEX('IB (Input)'!$A:$T,ROW(),IB_Commission_Column))</f>
        <v/>
      </c>
      <c r="N692" s="17" t="str" cm="1">
        <f t="array" ref="N692">IF(INDEX('IB (Input)'!$A:$T,ROW(),IB_Taxes_Column)="","",INDEX('IB (Input)'!$A:$T,ROW(),IB_Taxes_Column))</f>
        <v/>
      </c>
      <c r="O692" s="17" t="str" cm="1">
        <f t="array" ref="O692">IF(INDEX('IB (Input)'!$A:$T,ROW(),IB_Currency_Column)="","",INDEX('IB (Input)'!$A:$T,ROW(),IB_Currency_Column))</f>
        <v/>
      </c>
      <c r="P692" s="17" t="str" cm="1">
        <f t="array" ref="P692">IF(INDEX('IB (Input)'!$A:$T,ROW(),IB_IB_Commission_Currency)="","",INDEX('IB (Input)'!$A:$T,ROW(),IB_IB_Commission_Currency))</f>
        <v/>
      </c>
      <c r="R692" s="17" t="str" cm="1">
        <f t="array" ref="R692">IFERROR(IF(O692="GBP",1,INDEX('HMRC FX Rate'!F:F,MATCH(LEFT(I692,6)&amp;O692,'HMRC FX Rate'!A:A,0))),"")</f>
        <v/>
      </c>
      <c r="S692" s="17" t="str" cm="1">
        <f t="array" ref="S692">IFERROR(IF(P692="GBP",1,INDEX('HMRC FX Rate'!F:F,MATCH(LEFT(I692,6)&amp;P692,'HMRC FX Rate'!A:A,0))),"")</f>
        <v/>
      </c>
    </row>
    <row r="693" spans="1:19">
      <c r="A693" s="17" t="str">
        <f t="shared" si="84"/>
        <v/>
      </c>
      <c r="B693" s="17" t="str">
        <f t="shared" si="85"/>
        <v/>
      </c>
      <c r="C693" s="17" t="str">
        <f t="shared" si="86"/>
        <v/>
      </c>
      <c r="D693" s="17" t="str">
        <f t="shared" si="87"/>
        <v/>
      </c>
      <c r="E693" s="17" t="str">
        <f t="shared" si="88"/>
        <v/>
      </c>
      <c r="F693" s="17" t="str">
        <f t="shared" si="89"/>
        <v/>
      </c>
      <c r="G693" s="17" t="str">
        <f t="shared" si="90"/>
        <v/>
      </c>
      <c r="I693" s="17" t="str" cm="1">
        <f t="array" ref="I693">IF(INDEX('IB (Input)'!$A:$T,ROW(),IB_TradeDate_Column)="","",INDEX('IB (Input)'!$A:$T,ROW(),IB_TradeDate_Column))</f>
        <v/>
      </c>
      <c r="J693" s="17" t="str" cm="1">
        <f t="array" ref="J693">IF(INDEX('IB (Input)'!$A:$T,ROW(),IB_Symbol_Column)="","",INDEX('IB (Input)'!$A:$T,ROW(),IB_Symbol_Column))</f>
        <v/>
      </c>
      <c r="K693" s="17" t="str" cm="1">
        <f t="array" ref="K693">IF(INDEX('IB (Input)'!$A:$T,ROW(),IB_Quantity_Column)="","",INDEX('IB (Input)'!$A:$T,ROW(),IB_Quantity_Column))</f>
        <v/>
      </c>
      <c r="L693" s="17" t="str" cm="1">
        <f t="array" ref="L693">IF(INDEX('IB (Input)'!$A:$T,ROW(),IB_TradePrice_Column)="","",INDEX('IB (Input)'!$A:$T,ROW(),IB_TradePrice_Column))</f>
        <v/>
      </c>
      <c r="M693" s="17" t="str" cm="1">
        <f t="array" ref="M693">IF(INDEX('IB (Input)'!$A:$T,ROW(),IB_Commission_Column)="","",INDEX('IB (Input)'!$A:$T,ROW(),IB_Commission_Column))</f>
        <v/>
      </c>
      <c r="N693" s="17" t="str" cm="1">
        <f t="array" ref="N693">IF(INDEX('IB (Input)'!$A:$T,ROW(),IB_Taxes_Column)="","",INDEX('IB (Input)'!$A:$T,ROW(),IB_Taxes_Column))</f>
        <v/>
      </c>
      <c r="O693" s="17" t="str" cm="1">
        <f t="array" ref="O693">IF(INDEX('IB (Input)'!$A:$T,ROW(),IB_Currency_Column)="","",INDEX('IB (Input)'!$A:$T,ROW(),IB_Currency_Column))</f>
        <v/>
      </c>
      <c r="P693" s="17" t="str" cm="1">
        <f t="array" ref="P693">IF(INDEX('IB (Input)'!$A:$T,ROW(),IB_IB_Commission_Currency)="","",INDEX('IB (Input)'!$A:$T,ROW(),IB_IB_Commission_Currency))</f>
        <v/>
      </c>
      <c r="R693" s="17" t="str" cm="1">
        <f t="array" ref="R693">IFERROR(IF(O693="GBP",1,INDEX('HMRC FX Rate'!F:F,MATCH(LEFT(I693,6)&amp;O693,'HMRC FX Rate'!A:A,0))),"")</f>
        <v/>
      </c>
      <c r="S693" s="17" t="str" cm="1">
        <f t="array" ref="S693">IFERROR(IF(P693="GBP",1,INDEX('HMRC FX Rate'!F:F,MATCH(LEFT(I693,6)&amp;P693,'HMRC FX Rate'!A:A,0))),"")</f>
        <v/>
      </c>
    </row>
    <row r="694" spans="1:19">
      <c r="A694" s="17" t="str">
        <f t="shared" si="84"/>
        <v/>
      </c>
      <c r="B694" s="17" t="str">
        <f t="shared" si="85"/>
        <v/>
      </c>
      <c r="C694" s="17" t="str">
        <f t="shared" si="86"/>
        <v/>
      </c>
      <c r="D694" s="17" t="str">
        <f t="shared" si="87"/>
        <v/>
      </c>
      <c r="E694" s="17" t="str">
        <f t="shared" si="88"/>
        <v/>
      </c>
      <c r="F694" s="17" t="str">
        <f t="shared" si="89"/>
        <v/>
      </c>
      <c r="G694" s="17" t="str">
        <f t="shared" si="90"/>
        <v/>
      </c>
      <c r="I694" s="17" t="str" cm="1">
        <f t="array" ref="I694">IF(INDEX('IB (Input)'!$A:$T,ROW(),IB_TradeDate_Column)="","",INDEX('IB (Input)'!$A:$T,ROW(),IB_TradeDate_Column))</f>
        <v/>
      </c>
      <c r="J694" s="17" t="str" cm="1">
        <f t="array" ref="J694">IF(INDEX('IB (Input)'!$A:$T,ROW(),IB_Symbol_Column)="","",INDEX('IB (Input)'!$A:$T,ROW(),IB_Symbol_Column))</f>
        <v/>
      </c>
      <c r="K694" s="17" t="str" cm="1">
        <f t="array" ref="K694">IF(INDEX('IB (Input)'!$A:$T,ROW(),IB_Quantity_Column)="","",INDEX('IB (Input)'!$A:$T,ROW(),IB_Quantity_Column))</f>
        <v/>
      </c>
      <c r="L694" s="17" t="str" cm="1">
        <f t="array" ref="L694">IF(INDEX('IB (Input)'!$A:$T,ROW(),IB_TradePrice_Column)="","",INDEX('IB (Input)'!$A:$T,ROW(),IB_TradePrice_Column))</f>
        <v/>
      </c>
      <c r="M694" s="17" t="str" cm="1">
        <f t="array" ref="M694">IF(INDEX('IB (Input)'!$A:$T,ROW(),IB_Commission_Column)="","",INDEX('IB (Input)'!$A:$T,ROW(),IB_Commission_Column))</f>
        <v/>
      </c>
      <c r="N694" s="17" t="str" cm="1">
        <f t="array" ref="N694">IF(INDEX('IB (Input)'!$A:$T,ROW(),IB_Taxes_Column)="","",INDEX('IB (Input)'!$A:$T,ROW(),IB_Taxes_Column))</f>
        <v/>
      </c>
      <c r="O694" s="17" t="str" cm="1">
        <f t="array" ref="O694">IF(INDEX('IB (Input)'!$A:$T,ROW(),IB_Currency_Column)="","",INDEX('IB (Input)'!$A:$T,ROW(),IB_Currency_Column))</f>
        <v/>
      </c>
      <c r="P694" s="17" t="str" cm="1">
        <f t="array" ref="P694">IF(INDEX('IB (Input)'!$A:$T,ROW(),IB_IB_Commission_Currency)="","",INDEX('IB (Input)'!$A:$T,ROW(),IB_IB_Commission_Currency))</f>
        <v/>
      </c>
      <c r="R694" s="17" t="str" cm="1">
        <f t="array" ref="R694">IFERROR(IF(O694="GBP",1,INDEX('HMRC FX Rate'!F:F,MATCH(LEFT(I694,6)&amp;O694,'HMRC FX Rate'!A:A,0))),"")</f>
        <v/>
      </c>
      <c r="S694" s="17" t="str" cm="1">
        <f t="array" ref="S694">IFERROR(IF(P694="GBP",1,INDEX('HMRC FX Rate'!F:F,MATCH(LEFT(I694,6)&amp;P694,'HMRC FX Rate'!A:A,0))),"")</f>
        <v/>
      </c>
    </row>
    <row r="695" spans="1:19">
      <c r="A695" s="17" t="str">
        <f t="shared" si="84"/>
        <v/>
      </c>
      <c r="B695" s="17" t="str">
        <f t="shared" si="85"/>
        <v/>
      </c>
      <c r="C695" s="17" t="str">
        <f t="shared" si="86"/>
        <v/>
      </c>
      <c r="D695" s="17" t="str">
        <f t="shared" si="87"/>
        <v/>
      </c>
      <c r="E695" s="17" t="str">
        <f t="shared" si="88"/>
        <v/>
      </c>
      <c r="F695" s="17" t="str">
        <f t="shared" si="89"/>
        <v/>
      </c>
      <c r="G695" s="17" t="str">
        <f t="shared" si="90"/>
        <v/>
      </c>
      <c r="I695" s="17" t="str" cm="1">
        <f t="array" ref="I695">IF(INDEX('IB (Input)'!$A:$T,ROW(),IB_TradeDate_Column)="","",INDEX('IB (Input)'!$A:$T,ROW(),IB_TradeDate_Column))</f>
        <v/>
      </c>
      <c r="J695" s="17" t="str" cm="1">
        <f t="array" ref="J695">IF(INDEX('IB (Input)'!$A:$T,ROW(),IB_Symbol_Column)="","",INDEX('IB (Input)'!$A:$T,ROW(),IB_Symbol_Column))</f>
        <v/>
      </c>
      <c r="K695" s="17" t="str" cm="1">
        <f t="array" ref="K695">IF(INDEX('IB (Input)'!$A:$T,ROW(),IB_Quantity_Column)="","",INDEX('IB (Input)'!$A:$T,ROW(),IB_Quantity_Column))</f>
        <v/>
      </c>
      <c r="L695" s="17" t="str" cm="1">
        <f t="array" ref="L695">IF(INDEX('IB (Input)'!$A:$T,ROW(),IB_TradePrice_Column)="","",INDEX('IB (Input)'!$A:$T,ROW(),IB_TradePrice_Column))</f>
        <v/>
      </c>
      <c r="M695" s="17" t="str" cm="1">
        <f t="array" ref="M695">IF(INDEX('IB (Input)'!$A:$T,ROW(),IB_Commission_Column)="","",INDEX('IB (Input)'!$A:$T,ROW(),IB_Commission_Column))</f>
        <v/>
      </c>
      <c r="N695" s="17" t="str" cm="1">
        <f t="array" ref="N695">IF(INDEX('IB (Input)'!$A:$T,ROW(),IB_Taxes_Column)="","",INDEX('IB (Input)'!$A:$T,ROW(),IB_Taxes_Column))</f>
        <v/>
      </c>
      <c r="O695" s="17" t="str" cm="1">
        <f t="array" ref="O695">IF(INDEX('IB (Input)'!$A:$T,ROW(),IB_Currency_Column)="","",INDEX('IB (Input)'!$A:$T,ROW(),IB_Currency_Column))</f>
        <v/>
      </c>
      <c r="P695" s="17" t="str" cm="1">
        <f t="array" ref="P695">IF(INDEX('IB (Input)'!$A:$T,ROW(),IB_IB_Commission_Currency)="","",INDEX('IB (Input)'!$A:$T,ROW(),IB_IB_Commission_Currency))</f>
        <v/>
      </c>
      <c r="R695" s="17" t="str" cm="1">
        <f t="array" ref="R695">IFERROR(IF(O695="GBP",1,INDEX('HMRC FX Rate'!F:F,MATCH(LEFT(I695,6)&amp;O695,'HMRC FX Rate'!A:A,0))),"")</f>
        <v/>
      </c>
      <c r="S695" s="17" t="str" cm="1">
        <f t="array" ref="S695">IFERROR(IF(P695="GBP",1,INDEX('HMRC FX Rate'!F:F,MATCH(LEFT(I695,6)&amp;P695,'HMRC FX Rate'!A:A,0))),"")</f>
        <v/>
      </c>
    </row>
    <row r="696" spans="1:19">
      <c r="A696" s="17" t="str">
        <f t="shared" si="84"/>
        <v/>
      </c>
      <c r="B696" s="17" t="str">
        <f t="shared" si="85"/>
        <v/>
      </c>
      <c r="C696" s="17" t="str">
        <f t="shared" si="86"/>
        <v/>
      </c>
      <c r="D696" s="17" t="str">
        <f t="shared" si="87"/>
        <v/>
      </c>
      <c r="E696" s="17" t="str">
        <f t="shared" si="88"/>
        <v/>
      </c>
      <c r="F696" s="17" t="str">
        <f t="shared" si="89"/>
        <v/>
      </c>
      <c r="G696" s="17" t="str">
        <f t="shared" si="90"/>
        <v/>
      </c>
      <c r="I696" s="17" t="str" cm="1">
        <f t="array" ref="I696">IF(INDEX('IB (Input)'!$A:$T,ROW(),IB_TradeDate_Column)="","",INDEX('IB (Input)'!$A:$T,ROW(),IB_TradeDate_Column))</f>
        <v/>
      </c>
      <c r="J696" s="17" t="str" cm="1">
        <f t="array" ref="J696">IF(INDEX('IB (Input)'!$A:$T,ROW(),IB_Symbol_Column)="","",INDEX('IB (Input)'!$A:$T,ROW(),IB_Symbol_Column))</f>
        <v/>
      </c>
      <c r="K696" s="17" t="str" cm="1">
        <f t="array" ref="K696">IF(INDEX('IB (Input)'!$A:$T,ROW(),IB_Quantity_Column)="","",INDEX('IB (Input)'!$A:$T,ROW(),IB_Quantity_Column))</f>
        <v/>
      </c>
      <c r="L696" s="17" t="str" cm="1">
        <f t="array" ref="L696">IF(INDEX('IB (Input)'!$A:$T,ROW(),IB_TradePrice_Column)="","",INDEX('IB (Input)'!$A:$T,ROW(),IB_TradePrice_Column))</f>
        <v/>
      </c>
      <c r="M696" s="17" t="str" cm="1">
        <f t="array" ref="M696">IF(INDEX('IB (Input)'!$A:$T,ROW(),IB_Commission_Column)="","",INDEX('IB (Input)'!$A:$T,ROW(),IB_Commission_Column))</f>
        <v/>
      </c>
      <c r="N696" s="17" t="str" cm="1">
        <f t="array" ref="N696">IF(INDEX('IB (Input)'!$A:$T,ROW(),IB_Taxes_Column)="","",INDEX('IB (Input)'!$A:$T,ROW(),IB_Taxes_Column))</f>
        <v/>
      </c>
      <c r="O696" s="17" t="str" cm="1">
        <f t="array" ref="O696">IF(INDEX('IB (Input)'!$A:$T,ROW(),IB_Currency_Column)="","",INDEX('IB (Input)'!$A:$T,ROW(),IB_Currency_Column))</f>
        <v/>
      </c>
      <c r="P696" s="17" t="str" cm="1">
        <f t="array" ref="P696">IF(INDEX('IB (Input)'!$A:$T,ROW(),IB_IB_Commission_Currency)="","",INDEX('IB (Input)'!$A:$T,ROW(),IB_IB_Commission_Currency))</f>
        <v/>
      </c>
      <c r="R696" s="17" t="str" cm="1">
        <f t="array" ref="R696">IFERROR(IF(O696="GBP",1,INDEX('HMRC FX Rate'!F:F,MATCH(LEFT(I696,6)&amp;O696,'HMRC FX Rate'!A:A,0))),"")</f>
        <v/>
      </c>
      <c r="S696" s="17" t="str" cm="1">
        <f t="array" ref="S696">IFERROR(IF(P696="GBP",1,INDEX('HMRC FX Rate'!F:F,MATCH(LEFT(I696,6)&amp;P696,'HMRC FX Rate'!A:A,0))),"")</f>
        <v/>
      </c>
    </row>
    <row r="697" spans="1:19">
      <c r="A697" s="17" t="str">
        <f t="shared" si="84"/>
        <v/>
      </c>
      <c r="B697" s="17" t="str">
        <f t="shared" si="85"/>
        <v/>
      </c>
      <c r="C697" s="17" t="str">
        <f t="shared" si="86"/>
        <v/>
      </c>
      <c r="D697" s="17" t="str">
        <f t="shared" si="87"/>
        <v/>
      </c>
      <c r="E697" s="17" t="str">
        <f t="shared" si="88"/>
        <v/>
      </c>
      <c r="F697" s="17" t="str">
        <f t="shared" si="89"/>
        <v/>
      </c>
      <c r="G697" s="17" t="str">
        <f t="shared" si="90"/>
        <v/>
      </c>
      <c r="I697" s="17" t="str" cm="1">
        <f t="array" ref="I697">IF(INDEX('IB (Input)'!$A:$T,ROW(),IB_TradeDate_Column)="","",INDEX('IB (Input)'!$A:$T,ROW(),IB_TradeDate_Column))</f>
        <v/>
      </c>
      <c r="J697" s="17" t="str" cm="1">
        <f t="array" ref="J697">IF(INDEX('IB (Input)'!$A:$T,ROW(),IB_Symbol_Column)="","",INDEX('IB (Input)'!$A:$T,ROW(),IB_Symbol_Column))</f>
        <v/>
      </c>
      <c r="K697" s="17" t="str" cm="1">
        <f t="array" ref="K697">IF(INDEX('IB (Input)'!$A:$T,ROW(),IB_Quantity_Column)="","",INDEX('IB (Input)'!$A:$T,ROW(),IB_Quantity_Column))</f>
        <v/>
      </c>
      <c r="L697" s="17" t="str" cm="1">
        <f t="array" ref="L697">IF(INDEX('IB (Input)'!$A:$T,ROW(),IB_TradePrice_Column)="","",INDEX('IB (Input)'!$A:$T,ROW(),IB_TradePrice_Column))</f>
        <v/>
      </c>
      <c r="M697" s="17" t="str" cm="1">
        <f t="array" ref="M697">IF(INDEX('IB (Input)'!$A:$T,ROW(),IB_Commission_Column)="","",INDEX('IB (Input)'!$A:$T,ROW(),IB_Commission_Column))</f>
        <v/>
      </c>
      <c r="N697" s="17" t="str" cm="1">
        <f t="array" ref="N697">IF(INDEX('IB (Input)'!$A:$T,ROW(),IB_Taxes_Column)="","",INDEX('IB (Input)'!$A:$T,ROW(),IB_Taxes_Column))</f>
        <v/>
      </c>
      <c r="O697" s="17" t="str" cm="1">
        <f t="array" ref="O697">IF(INDEX('IB (Input)'!$A:$T,ROW(),IB_Currency_Column)="","",INDEX('IB (Input)'!$A:$T,ROW(),IB_Currency_Column))</f>
        <v/>
      </c>
      <c r="P697" s="17" t="str" cm="1">
        <f t="array" ref="P697">IF(INDEX('IB (Input)'!$A:$T,ROW(),IB_IB_Commission_Currency)="","",INDEX('IB (Input)'!$A:$T,ROW(),IB_IB_Commission_Currency))</f>
        <v/>
      </c>
      <c r="R697" s="17" t="str" cm="1">
        <f t="array" ref="R697">IFERROR(IF(O697="GBP",1,INDEX('HMRC FX Rate'!F:F,MATCH(LEFT(I697,6)&amp;O697,'HMRC FX Rate'!A:A,0))),"")</f>
        <v/>
      </c>
      <c r="S697" s="17" t="str" cm="1">
        <f t="array" ref="S697">IFERROR(IF(P697="GBP",1,INDEX('HMRC FX Rate'!F:F,MATCH(LEFT(I697,6)&amp;P697,'HMRC FX Rate'!A:A,0))),"")</f>
        <v/>
      </c>
    </row>
    <row r="698" spans="1:19">
      <c r="A698" s="17" t="str">
        <f t="shared" si="84"/>
        <v/>
      </c>
      <c r="B698" s="17" t="str">
        <f t="shared" si="85"/>
        <v/>
      </c>
      <c r="C698" s="17" t="str">
        <f t="shared" si="86"/>
        <v/>
      </c>
      <c r="D698" s="17" t="str">
        <f t="shared" si="87"/>
        <v/>
      </c>
      <c r="E698" s="17" t="str">
        <f t="shared" si="88"/>
        <v/>
      </c>
      <c r="F698" s="17" t="str">
        <f t="shared" si="89"/>
        <v/>
      </c>
      <c r="G698" s="17" t="str">
        <f t="shared" si="90"/>
        <v/>
      </c>
      <c r="I698" s="17" t="str" cm="1">
        <f t="array" ref="I698">IF(INDEX('IB (Input)'!$A:$T,ROW(),IB_TradeDate_Column)="","",INDEX('IB (Input)'!$A:$T,ROW(),IB_TradeDate_Column))</f>
        <v/>
      </c>
      <c r="J698" s="17" t="str" cm="1">
        <f t="array" ref="J698">IF(INDEX('IB (Input)'!$A:$T,ROW(),IB_Symbol_Column)="","",INDEX('IB (Input)'!$A:$T,ROW(),IB_Symbol_Column))</f>
        <v/>
      </c>
      <c r="K698" s="17" t="str" cm="1">
        <f t="array" ref="K698">IF(INDEX('IB (Input)'!$A:$T,ROW(),IB_Quantity_Column)="","",INDEX('IB (Input)'!$A:$T,ROW(),IB_Quantity_Column))</f>
        <v/>
      </c>
      <c r="L698" s="17" t="str" cm="1">
        <f t="array" ref="L698">IF(INDEX('IB (Input)'!$A:$T,ROW(),IB_TradePrice_Column)="","",INDEX('IB (Input)'!$A:$T,ROW(),IB_TradePrice_Column))</f>
        <v/>
      </c>
      <c r="M698" s="17" t="str" cm="1">
        <f t="array" ref="M698">IF(INDEX('IB (Input)'!$A:$T,ROW(),IB_Commission_Column)="","",INDEX('IB (Input)'!$A:$T,ROW(),IB_Commission_Column))</f>
        <v/>
      </c>
      <c r="N698" s="17" t="str" cm="1">
        <f t="array" ref="N698">IF(INDEX('IB (Input)'!$A:$T,ROW(),IB_Taxes_Column)="","",INDEX('IB (Input)'!$A:$T,ROW(),IB_Taxes_Column))</f>
        <v/>
      </c>
      <c r="O698" s="17" t="str" cm="1">
        <f t="array" ref="O698">IF(INDEX('IB (Input)'!$A:$T,ROW(),IB_Currency_Column)="","",INDEX('IB (Input)'!$A:$T,ROW(),IB_Currency_Column))</f>
        <v/>
      </c>
      <c r="P698" s="17" t="str" cm="1">
        <f t="array" ref="P698">IF(INDEX('IB (Input)'!$A:$T,ROW(),IB_IB_Commission_Currency)="","",INDEX('IB (Input)'!$A:$T,ROW(),IB_IB_Commission_Currency))</f>
        <v/>
      </c>
      <c r="R698" s="17" t="str" cm="1">
        <f t="array" ref="R698">IFERROR(IF(O698="GBP",1,INDEX('HMRC FX Rate'!F:F,MATCH(LEFT(I698,6)&amp;O698,'HMRC FX Rate'!A:A,0))),"")</f>
        <v/>
      </c>
      <c r="S698" s="17" t="str" cm="1">
        <f t="array" ref="S698">IFERROR(IF(P698="GBP",1,INDEX('HMRC FX Rate'!F:F,MATCH(LEFT(I698,6)&amp;P698,'HMRC FX Rate'!A:A,0))),"")</f>
        <v/>
      </c>
    </row>
    <row r="699" spans="1:19">
      <c r="A699" s="17" t="str">
        <f t="shared" si="84"/>
        <v/>
      </c>
      <c r="B699" s="17" t="str">
        <f t="shared" si="85"/>
        <v/>
      </c>
      <c r="C699" s="17" t="str">
        <f t="shared" si="86"/>
        <v/>
      </c>
      <c r="D699" s="17" t="str">
        <f t="shared" si="87"/>
        <v/>
      </c>
      <c r="E699" s="17" t="str">
        <f t="shared" si="88"/>
        <v/>
      </c>
      <c r="F699" s="17" t="str">
        <f t="shared" si="89"/>
        <v/>
      </c>
      <c r="G699" s="17" t="str">
        <f t="shared" si="90"/>
        <v/>
      </c>
      <c r="I699" s="17" t="str" cm="1">
        <f t="array" ref="I699">IF(INDEX('IB (Input)'!$A:$T,ROW(),IB_TradeDate_Column)="","",INDEX('IB (Input)'!$A:$T,ROW(),IB_TradeDate_Column))</f>
        <v/>
      </c>
      <c r="J699" s="17" t="str" cm="1">
        <f t="array" ref="J699">IF(INDEX('IB (Input)'!$A:$T,ROW(),IB_Symbol_Column)="","",INDEX('IB (Input)'!$A:$T,ROW(),IB_Symbol_Column))</f>
        <v/>
      </c>
      <c r="K699" s="17" t="str" cm="1">
        <f t="array" ref="K699">IF(INDEX('IB (Input)'!$A:$T,ROW(),IB_Quantity_Column)="","",INDEX('IB (Input)'!$A:$T,ROW(),IB_Quantity_Column))</f>
        <v/>
      </c>
      <c r="L699" s="17" t="str" cm="1">
        <f t="array" ref="L699">IF(INDEX('IB (Input)'!$A:$T,ROW(),IB_TradePrice_Column)="","",INDEX('IB (Input)'!$A:$T,ROW(),IB_TradePrice_Column))</f>
        <v/>
      </c>
      <c r="M699" s="17" t="str" cm="1">
        <f t="array" ref="M699">IF(INDEX('IB (Input)'!$A:$T,ROW(),IB_Commission_Column)="","",INDEX('IB (Input)'!$A:$T,ROW(),IB_Commission_Column))</f>
        <v/>
      </c>
      <c r="N699" s="17" t="str" cm="1">
        <f t="array" ref="N699">IF(INDEX('IB (Input)'!$A:$T,ROW(),IB_Taxes_Column)="","",INDEX('IB (Input)'!$A:$T,ROW(),IB_Taxes_Column))</f>
        <v/>
      </c>
      <c r="O699" s="17" t="str" cm="1">
        <f t="array" ref="O699">IF(INDEX('IB (Input)'!$A:$T,ROW(),IB_Currency_Column)="","",INDEX('IB (Input)'!$A:$T,ROW(),IB_Currency_Column))</f>
        <v/>
      </c>
      <c r="P699" s="17" t="str" cm="1">
        <f t="array" ref="P699">IF(INDEX('IB (Input)'!$A:$T,ROW(),IB_IB_Commission_Currency)="","",INDEX('IB (Input)'!$A:$T,ROW(),IB_IB_Commission_Currency))</f>
        <v/>
      </c>
      <c r="R699" s="17" t="str" cm="1">
        <f t="array" ref="R699">IFERROR(IF(O699="GBP",1,INDEX('HMRC FX Rate'!F:F,MATCH(LEFT(I699,6)&amp;O699,'HMRC FX Rate'!A:A,0))),"")</f>
        <v/>
      </c>
      <c r="S699" s="17" t="str" cm="1">
        <f t="array" ref="S699">IFERROR(IF(P699="GBP",1,INDEX('HMRC FX Rate'!F:F,MATCH(LEFT(I699,6)&amp;P699,'HMRC FX Rate'!A:A,0))),"")</f>
        <v/>
      </c>
    </row>
    <row r="700" spans="1:19">
      <c r="A700" s="17" t="str">
        <f t="shared" si="84"/>
        <v/>
      </c>
      <c r="B700" s="17" t="str">
        <f t="shared" si="85"/>
        <v/>
      </c>
      <c r="C700" s="17" t="str">
        <f t="shared" si="86"/>
        <v/>
      </c>
      <c r="D700" s="17" t="str">
        <f t="shared" si="87"/>
        <v/>
      </c>
      <c r="E700" s="17" t="str">
        <f t="shared" si="88"/>
        <v/>
      </c>
      <c r="F700" s="17" t="str">
        <f t="shared" si="89"/>
        <v/>
      </c>
      <c r="G700" s="17" t="str">
        <f t="shared" si="90"/>
        <v/>
      </c>
      <c r="I700" s="17" t="str" cm="1">
        <f t="array" ref="I700">IF(INDEX('IB (Input)'!$A:$T,ROW(),IB_TradeDate_Column)="","",INDEX('IB (Input)'!$A:$T,ROW(),IB_TradeDate_Column))</f>
        <v/>
      </c>
      <c r="J700" s="17" t="str" cm="1">
        <f t="array" ref="J700">IF(INDEX('IB (Input)'!$A:$T,ROW(),IB_Symbol_Column)="","",INDEX('IB (Input)'!$A:$T,ROW(),IB_Symbol_Column))</f>
        <v/>
      </c>
      <c r="K700" s="17" t="str" cm="1">
        <f t="array" ref="K700">IF(INDEX('IB (Input)'!$A:$T,ROW(),IB_Quantity_Column)="","",INDEX('IB (Input)'!$A:$T,ROW(),IB_Quantity_Column))</f>
        <v/>
      </c>
      <c r="L700" s="17" t="str" cm="1">
        <f t="array" ref="L700">IF(INDEX('IB (Input)'!$A:$T,ROW(),IB_TradePrice_Column)="","",INDEX('IB (Input)'!$A:$T,ROW(),IB_TradePrice_Column))</f>
        <v/>
      </c>
      <c r="M700" s="17" t="str" cm="1">
        <f t="array" ref="M700">IF(INDEX('IB (Input)'!$A:$T,ROW(),IB_Commission_Column)="","",INDEX('IB (Input)'!$A:$T,ROW(),IB_Commission_Column))</f>
        <v/>
      </c>
      <c r="N700" s="17" t="str" cm="1">
        <f t="array" ref="N700">IF(INDEX('IB (Input)'!$A:$T,ROW(),IB_Taxes_Column)="","",INDEX('IB (Input)'!$A:$T,ROW(),IB_Taxes_Column))</f>
        <v/>
      </c>
      <c r="O700" s="17" t="str" cm="1">
        <f t="array" ref="O700">IF(INDEX('IB (Input)'!$A:$T,ROW(),IB_Currency_Column)="","",INDEX('IB (Input)'!$A:$T,ROW(),IB_Currency_Column))</f>
        <v/>
      </c>
      <c r="P700" s="17" t="str" cm="1">
        <f t="array" ref="P700">IF(INDEX('IB (Input)'!$A:$T,ROW(),IB_IB_Commission_Currency)="","",INDEX('IB (Input)'!$A:$T,ROW(),IB_IB_Commission_Currency))</f>
        <v/>
      </c>
      <c r="R700" s="17" t="str" cm="1">
        <f t="array" ref="R700">IFERROR(IF(O700="GBP",1,INDEX('HMRC FX Rate'!F:F,MATCH(LEFT(I700,6)&amp;O700,'HMRC FX Rate'!A:A,0))),"")</f>
        <v/>
      </c>
      <c r="S700" s="17" t="str" cm="1">
        <f t="array" ref="S700">IFERROR(IF(P700="GBP",1,INDEX('HMRC FX Rate'!F:F,MATCH(LEFT(I700,6)&amp;P700,'HMRC FX Rate'!A:A,0))),"")</f>
        <v/>
      </c>
    </row>
    <row r="701" spans="1:19">
      <c r="A701" s="17" t="str">
        <f t="shared" si="84"/>
        <v/>
      </c>
      <c r="B701" s="17" t="str">
        <f t="shared" si="85"/>
        <v/>
      </c>
      <c r="C701" s="17" t="str">
        <f t="shared" si="86"/>
        <v/>
      </c>
      <c r="D701" s="17" t="str">
        <f t="shared" si="87"/>
        <v/>
      </c>
      <c r="E701" s="17" t="str">
        <f t="shared" si="88"/>
        <v/>
      </c>
      <c r="F701" s="17" t="str">
        <f t="shared" si="89"/>
        <v/>
      </c>
      <c r="G701" s="17" t="str">
        <f t="shared" si="90"/>
        <v/>
      </c>
      <c r="I701" s="17" t="str" cm="1">
        <f t="array" ref="I701">IF(INDEX('IB (Input)'!$A:$T,ROW(),IB_TradeDate_Column)="","",INDEX('IB (Input)'!$A:$T,ROW(),IB_TradeDate_Column))</f>
        <v/>
      </c>
      <c r="J701" s="17" t="str" cm="1">
        <f t="array" ref="J701">IF(INDEX('IB (Input)'!$A:$T,ROW(),IB_Symbol_Column)="","",INDEX('IB (Input)'!$A:$T,ROW(),IB_Symbol_Column))</f>
        <v/>
      </c>
      <c r="K701" s="17" t="str" cm="1">
        <f t="array" ref="K701">IF(INDEX('IB (Input)'!$A:$T,ROW(),IB_Quantity_Column)="","",INDEX('IB (Input)'!$A:$T,ROW(),IB_Quantity_Column))</f>
        <v/>
      </c>
      <c r="L701" s="17" t="str" cm="1">
        <f t="array" ref="L701">IF(INDEX('IB (Input)'!$A:$T,ROW(),IB_TradePrice_Column)="","",INDEX('IB (Input)'!$A:$T,ROW(),IB_TradePrice_Column))</f>
        <v/>
      </c>
      <c r="M701" s="17" t="str" cm="1">
        <f t="array" ref="M701">IF(INDEX('IB (Input)'!$A:$T,ROW(),IB_Commission_Column)="","",INDEX('IB (Input)'!$A:$T,ROW(),IB_Commission_Column))</f>
        <v/>
      </c>
      <c r="N701" s="17" t="str" cm="1">
        <f t="array" ref="N701">IF(INDEX('IB (Input)'!$A:$T,ROW(),IB_Taxes_Column)="","",INDEX('IB (Input)'!$A:$T,ROW(),IB_Taxes_Column))</f>
        <v/>
      </c>
      <c r="O701" s="17" t="str" cm="1">
        <f t="array" ref="O701">IF(INDEX('IB (Input)'!$A:$T,ROW(),IB_Currency_Column)="","",INDEX('IB (Input)'!$A:$T,ROW(),IB_Currency_Column))</f>
        <v/>
      </c>
      <c r="P701" s="17" t="str" cm="1">
        <f t="array" ref="P701">IF(INDEX('IB (Input)'!$A:$T,ROW(),IB_IB_Commission_Currency)="","",INDEX('IB (Input)'!$A:$T,ROW(),IB_IB_Commission_Currency))</f>
        <v/>
      </c>
      <c r="R701" s="17" t="str" cm="1">
        <f t="array" ref="R701">IFERROR(IF(O701="GBP",1,INDEX('HMRC FX Rate'!F:F,MATCH(LEFT(I701,6)&amp;O701,'HMRC FX Rate'!A:A,0))),"")</f>
        <v/>
      </c>
      <c r="S701" s="17" t="str" cm="1">
        <f t="array" ref="S701">IFERROR(IF(P701="GBP",1,INDEX('HMRC FX Rate'!F:F,MATCH(LEFT(I701,6)&amp;P701,'HMRC FX Rate'!A:A,0))),"")</f>
        <v/>
      </c>
    </row>
    <row r="702" spans="1:19">
      <c r="A702" s="17" t="str">
        <f t="shared" si="84"/>
        <v/>
      </c>
      <c r="B702" s="17" t="str">
        <f t="shared" si="85"/>
        <v/>
      </c>
      <c r="C702" s="17" t="str">
        <f t="shared" si="86"/>
        <v/>
      </c>
      <c r="D702" s="17" t="str">
        <f t="shared" si="87"/>
        <v/>
      </c>
      <c r="E702" s="17" t="str">
        <f t="shared" si="88"/>
        <v/>
      </c>
      <c r="F702" s="17" t="str">
        <f t="shared" si="89"/>
        <v/>
      </c>
      <c r="G702" s="17" t="str">
        <f t="shared" si="90"/>
        <v/>
      </c>
      <c r="I702" s="17" t="str" cm="1">
        <f t="array" ref="I702">IF(INDEX('IB (Input)'!$A:$T,ROW(),IB_TradeDate_Column)="","",INDEX('IB (Input)'!$A:$T,ROW(),IB_TradeDate_Column))</f>
        <v/>
      </c>
      <c r="J702" s="17" t="str" cm="1">
        <f t="array" ref="J702">IF(INDEX('IB (Input)'!$A:$T,ROW(),IB_Symbol_Column)="","",INDEX('IB (Input)'!$A:$T,ROW(),IB_Symbol_Column))</f>
        <v/>
      </c>
      <c r="K702" s="17" t="str" cm="1">
        <f t="array" ref="K702">IF(INDEX('IB (Input)'!$A:$T,ROW(),IB_Quantity_Column)="","",INDEX('IB (Input)'!$A:$T,ROW(),IB_Quantity_Column))</f>
        <v/>
      </c>
      <c r="L702" s="17" t="str" cm="1">
        <f t="array" ref="L702">IF(INDEX('IB (Input)'!$A:$T,ROW(),IB_TradePrice_Column)="","",INDEX('IB (Input)'!$A:$T,ROW(),IB_TradePrice_Column))</f>
        <v/>
      </c>
      <c r="M702" s="17" t="str" cm="1">
        <f t="array" ref="M702">IF(INDEX('IB (Input)'!$A:$T,ROW(),IB_Commission_Column)="","",INDEX('IB (Input)'!$A:$T,ROW(),IB_Commission_Column))</f>
        <v/>
      </c>
      <c r="N702" s="17" t="str" cm="1">
        <f t="array" ref="N702">IF(INDEX('IB (Input)'!$A:$T,ROW(),IB_Taxes_Column)="","",INDEX('IB (Input)'!$A:$T,ROW(),IB_Taxes_Column))</f>
        <v/>
      </c>
      <c r="O702" s="17" t="str" cm="1">
        <f t="array" ref="O702">IF(INDEX('IB (Input)'!$A:$T,ROW(),IB_Currency_Column)="","",INDEX('IB (Input)'!$A:$T,ROW(),IB_Currency_Column))</f>
        <v/>
      </c>
      <c r="P702" s="17" t="str" cm="1">
        <f t="array" ref="P702">IF(INDEX('IB (Input)'!$A:$T,ROW(),IB_IB_Commission_Currency)="","",INDEX('IB (Input)'!$A:$T,ROW(),IB_IB_Commission_Currency))</f>
        <v/>
      </c>
      <c r="R702" s="17" t="str" cm="1">
        <f t="array" ref="R702">IFERROR(IF(O702="GBP",1,INDEX('HMRC FX Rate'!F:F,MATCH(LEFT(I702,6)&amp;O702,'HMRC FX Rate'!A:A,0))),"")</f>
        <v/>
      </c>
      <c r="S702" s="17" t="str" cm="1">
        <f t="array" ref="S702">IFERROR(IF(P702="GBP",1,INDEX('HMRC FX Rate'!F:F,MATCH(LEFT(I702,6)&amp;P702,'HMRC FX Rate'!A:A,0))),"")</f>
        <v/>
      </c>
    </row>
    <row r="703" spans="1:19">
      <c r="A703" s="17" t="str">
        <f t="shared" si="84"/>
        <v/>
      </c>
      <c r="B703" s="17" t="str">
        <f t="shared" si="85"/>
        <v/>
      </c>
      <c r="C703" s="17" t="str">
        <f t="shared" si="86"/>
        <v/>
      </c>
      <c r="D703" s="17" t="str">
        <f t="shared" si="87"/>
        <v/>
      </c>
      <c r="E703" s="17" t="str">
        <f t="shared" si="88"/>
        <v/>
      </c>
      <c r="F703" s="17" t="str">
        <f t="shared" si="89"/>
        <v/>
      </c>
      <c r="G703" s="17" t="str">
        <f t="shared" si="90"/>
        <v/>
      </c>
      <c r="I703" s="17" t="str" cm="1">
        <f t="array" ref="I703">IF(INDEX('IB (Input)'!$A:$T,ROW(),IB_TradeDate_Column)="","",INDEX('IB (Input)'!$A:$T,ROW(),IB_TradeDate_Column))</f>
        <v/>
      </c>
      <c r="J703" s="17" t="str" cm="1">
        <f t="array" ref="J703">IF(INDEX('IB (Input)'!$A:$T,ROW(),IB_Symbol_Column)="","",INDEX('IB (Input)'!$A:$T,ROW(),IB_Symbol_Column))</f>
        <v/>
      </c>
      <c r="K703" s="17" t="str" cm="1">
        <f t="array" ref="K703">IF(INDEX('IB (Input)'!$A:$T,ROW(),IB_Quantity_Column)="","",INDEX('IB (Input)'!$A:$T,ROW(),IB_Quantity_Column))</f>
        <v/>
      </c>
      <c r="L703" s="17" t="str" cm="1">
        <f t="array" ref="L703">IF(INDEX('IB (Input)'!$A:$T,ROW(),IB_TradePrice_Column)="","",INDEX('IB (Input)'!$A:$T,ROW(),IB_TradePrice_Column))</f>
        <v/>
      </c>
      <c r="M703" s="17" t="str" cm="1">
        <f t="array" ref="M703">IF(INDEX('IB (Input)'!$A:$T,ROW(),IB_Commission_Column)="","",INDEX('IB (Input)'!$A:$T,ROW(),IB_Commission_Column))</f>
        <v/>
      </c>
      <c r="N703" s="17" t="str" cm="1">
        <f t="array" ref="N703">IF(INDEX('IB (Input)'!$A:$T,ROW(),IB_Taxes_Column)="","",INDEX('IB (Input)'!$A:$T,ROW(),IB_Taxes_Column))</f>
        <v/>
      </c>
      <c r="O703" s="17" t="str" cm="1">
        <f t="array" ref="O703">IF(INDEX('IB (Input)'!$A:$T,ROW(),IB_Currency_Column)="","",INDEX('IB (Input)'!$A:$T,ROW(),IB_Currency_Column))</f>
        <v/>
      </c>
      <c r="P703" s="17" t="str" cm="1">
        <f t="array" ref="P703">IF(INDEX('IB (Input)'!$A:$T,ROW(),IB_IB_Commission_Currency)="","",INDEX('IB (Input)'!$A:$T,ROW(),IB_IB_Commission_Currency))</f>
        <v/>
      </c>
      <c r="R703" s="17" t="str" cm="1">
        <f t="array" ref="R703">IFERROR(IF(O703="GBP",1,INDEX('HMRC FX Rate'!F:F,MATCH(LEFT(I703,6)&amp;O703,'HMRC FX Rate'!A:A,0))),"")</f>
        <v/>
      </c>
      <c r="S703" s="17" t="str" cm="1">
        <f t="array" ref="S703">IFERROR(IF(P703="GBP",1,INDEX('HMRC FX Rate'!F:F,MATCH(LEFT(I703,6)&amp;P703,'HMRC FX Rate'!A:A,0))),"")</f>
        <v/>
      </c>
    </row>
    <row r="704" spans="1:19">
      <c r="A704" s="17" t="str">
        <f t="shared" si="84"/>
        <v/>
      </c>
      <c r="B704" s="17" t="str">
        <f t="shared" si="85"/>
        <v/>
      </c>
      <c r="C704" s="17" t="str">
        <f t="shared" si="86"/>
        <v/>
      </c>
      <c r="D704" s="17" t="str">
        <f t="shared" si="87"/>
        <v/>
      </c>
      <c r="E704" s="17" t="str">
        <f t="shared" si="88"/>
        <v/>
      </c>
      <c r="F704" s="17" t="str">
        <f t="shared" si="89"/>
        <v/>
      </c>
      <c r="G704" s="17" t="str">
        <f t="shared" si="90"/>
        <v/>
      </c>
      <c r="I704" s="17" t="str" cm="1">
        <f t="array" ref="I704">IF(INDEX('IB (Input)'!$A:$T,ROW(),IB_TradeDate_Column)="","",INDEX('IB (Input)'!$A:$T,ROW(),IB_TradeDate_Column))</f>
        <v/>
      </c>
      <c r="J704" s="17" t="str" cm="1">
        <f t="array" ref="J704">IF(INDEX('IB (Input)'!$A:$T,ROW(),IB_Symbol_Column)="","",INDEX('IB (Input)'!$A:$T,ROW(),IB_Symbol_Column))</f>
        <v/>
      </c>
      <c r="K704" s="17" t="str" cm="1">
        <f t="array" ref="K704">IF(INDEX('IB (Input)'!$A:$T,ROW(),IB_Quantity_Column)="","",INDEX('IB (Input)'!$A:$T,ROW(),IB_Quantity_Column))</f>
        <v/>
      </c>
      <c r="L704" s="17" t="str" cm="1">
        <f t="array" ref="L704">IF(INDEX('IB (Input)'!$A:$T,ROW(),IB_TradePrice_Column)="","",INDEX('IB (Input)'!$A:$T,ROW(),IB_TradePrice_Column))</f>
        <v/>
      </c>
      <c r="M704" s="17" t="str" cm="1">
        <f t="array" ref="M704">IF(INDEX('IB (Input)'!$A:$T,ROW(),IB_Commission_Column)="","",INDEX('IB (Input)'!$A:$T,ROW(),IB_Commission_Column))</f>
        <v/>
      </c>
      <c r="N704" s="17" t="str" cm="1">
        <f t="array" ref="N704">IF(INDEX('IB (Input)'!$A:$T,ROW(),IB_Taxes_Column)="","",INDEX('IB (Input)'!$A:$T,ROW(),IB_Taxes_Column))</f>
        <v/>
      </c>
      <c r="O704" s="17" t="str" cm="1">
        <f t="array" ref="O704">IF(INDEX('IB (Input)'!$A:$T,ROW(),IB_Currency_Column)="","",INDEX('IB (Input)'!$A:$T,ROW(),IB_Currency_Column))</f>
        <v/>
      </c>
      <c r="P704" s="17" t="str" cm="1">
        <f t="array" ref="P704">IF(INDEX('IB (Input)'!$A:$T,ROW(),IB_IB_Commission_Currency)="","",INDEX('IB (Input)'!$A:$T,ROW(),IB_IB_Commission_Currency))</f>
        <v/>
      </c>
      <c r="R704" s="17" t="str" cm="1">
        <f t="array" ref="R704">IFERROR(IF(O704="GBP",1,INDEX('HMRC FX Rate'!F:F,MATCH(LEFT(I704,6)&amp;O704,'HMRC FX Rate'!A:A,0))),"")</f>
        <v/>
      </c>
      <c r="S704" s="17" t="str" cm="1">
        <f t="array" ref="S704">IFERROR(IF(P704="GBP",1,INDEX('HMRC FX Rate'!F:F,MATCH(LEFT(I704,6)&amp;P704,'HMRC FX Rate'!A:A,0))),"")</f>
        <v/>
      </c>
    </row>
    <row r="705" spans="1:19">
      <c r="A705" s="17" t="str">
        <f t="shared" si="84"/>
        <v/>
      </c>
      <c r="B705" s="17" t="str">
        <f t="shared" si="85"/>
        <v/>
      </c>
      <c r="C705" s="17" t="str">
        <f t="shared" si="86"/>
        <v/>
      </c>
      <c r="D705" s="17" t="str">
        <f t="shared" si="87"/>
        <v/>
      </c>
      <c r="E705" s="17" t="str">
        <f t="shared" si="88"/>
        <v/>
      </c>
      <c r="F705" s="17" t="str">
        <f t="shared" si="89"/>
        <v/>
      </c>
      <c r="G705" s="17" t="str">
        <f t="shared" si="90"/>
        <v/>
      </c>
      <c r="I705" s="17" t="str" cm="1">
        <f t="array" ref="I705">IF(INDEX('IB (Input)'!$A:$T,ROW(),IB_TradeDate_Column)="","",INDEX('IB (Input)'!$A:$T,ROW(),IB_TradeDate_Column))</f>
        <v/>
      </c>
      <c r="J705" s="17" t="str" cm="1">
        <f t="array" ref="J705">IF(INDEX('IB (Input)'!$A:$T,ROW(),IB_Symbol_Column)="","",INDEX('IB (Input)'!$A:$T,ROW(),IB_Symbol_Column))</f>
        <v/>
      </c>
      <c r="K705" s="17" t="str" cm="1">
        <f t="array" ref="K705">IF(INDEX('IB (Input)'!$A:$T,ROW(),IB_Quantity_Column)="","",INDEX('IB (Input)'!$A:$T,ROW(),IB_Quantity_Column))</f>
        <v/>
      </c>
      <c r="L705" s="17" t="str" cm="1">
        <f t="array" ref="L705">IF(INDEX('IB (Input)'!$A:$T,ROW(),IB_TradePrice_Column)="","",INDEX('IB (Input)'!$A:$T,ROW(),IB_TradePrice_Column))</f>
        <v/>
      </c>
      <c r="M705" s="17" t="str" cm="1">
        <f t="array" ref="M705">IF(INDEX('IB (Input)'!$A:$T,ROW(),IB_Commission_Column)="","",INDEX('IB (Input)'!$A:$T,ROW(),IB_Commission_Column))</f>
        <v/>
      </c>
      <c r="N705" s="17" t="str" cm="1">
        <f t="array" ref="N705">IF(INDEX('IB (Input)'!$A:$T,ROW(),IB_Taxes_Column)="","",INDEX('IB (Input)'!$A:$T,ROW(),IB_Taxes_Column))</f>
        <v/>
      </c>
      <c r="O705" s="17" t="str" cm="1">
        <f t="array" ref="O705">IF(INDEX('IB (Input)'!$A:$T,ROW(),IB_Currency_Column)="","",INDEX('IB (Input)'!$A:$T,ROW(),IB_Currency_Column))</f>
        <v/>
      </c>
      <c r="P705" s="17" t="str" cm="1">
        <f t="array" ref="P705">IF(INDEX('IB (Input)'!$A:$T,ROW(),IB_IB_Commission_Currency)="","",INDEX('IB (Input)'!$A:$T,ROW(),IB_IB_Commission_Currency))</f>
        <v/>
      </c>
      <c r="R705" s="17" t="str" cm="1">
        <f t="array" ref="R705">IFERROR(IF(O705="GBP",1,INDEX('HMRC FX Rate'!F:F,MATCH(LEFT(I705,6)&amp;O705,'HMRC FX Rate'!A:A,0))),"")</f>
        <v/>
      </c>
      <c r="S705" s="17" t="str" cm="1">
        <f t="array" ref="S705">IFERROR(IF(P705="GBP",1,INDEX('HMRC FX Rate'!F:F,MATCH(LEFT(I705,6)&amp;P705,'HMRC FX Rate'!A:A,0))),"")</f>
        <v/>
      </c>
    </row>
    <row r="706" spans="1:19">
      <c r="A706" s="17" t="str">
        <f t="shared" si="84"/>
        <v/>
      </c>
      <c r="B706" s="17" t="str">
        <f t="shared" si="85"/>
        <v/>
      </c>
      <c r="C706" s="17" t="str">
        <f t="shared" si="86"/>
        <v/>
      </c>
      <c r="D706" s="17" t="str">
        <f t="shared" si="87"/>
        <v/>
      </c>
      <c r="E706" s="17" t="str">
        <f t="shared" si="88"/>
        <v/>
      </c>
      <c r="F706" s="17" t="str">
        <f t="shared" si="89"/>
        <v/>
      </c>
      <c r="G706" s="17" t="str">
        <f t="shared" si="90"/>
        <v/>
      </c>
      <c r="I706" s="17" t="str" cm="1">
        <f t="array" ref="I706">IF(INDEX('IB (Input)'!$A:$T,ROW(),IB_TradeDate_Column)="","",INDEX('IB (Input)'!$A:$T,ROW(),IB_TradeDate_Column))</f>
        <v/>
      </c>
      <c r="J706" s="17" t="str" cm="1">
        <f t="array" ref="J706">IF(INDEX('IB (Input)'!$A:$T,ROW(),IB_Symbol_Column)="","",INDEX('IB (Input)'!$A:$T,ROW(),IB_Symbol_Column))</f>
        <v/>
      </c>
      <c r="K706" s="17" t="str" cm="1">
        <f t="array" ref="K706">IF(INDEX('IB (Input)'!$A:$T,ROW(),IB_Quantity_Column)="","",INDEX('IB (Input)'!$A:$T,ROW(),IB_Quantity_Column))</f>
        <v/>
      </c>
      <c r="L706" s="17" t="str" cm="1">
        <f t="array" ref="L706">IF(INDEX('IB (Input)'!$A:$T,ROW(),IB_TradePrice_Column)="","",INDEX('IB (Input)'!$A:$T,ROW(),IB_TradePrice_Column))</f>
        <v/>
      </c>
      <c r="M706" s="17" t="str" cm="1">
        <f t="array" ref="M706">IF(INDEX('IB (Input)'!$A:$T,ROW(),IB_Commission_Column)="","",INDEX('IB (Input)'!$A:$T,ROW(),IB_Commission_Column))</f>
        <v/>
      </c>
      <c r="N706" s="17" t="str" cm="1">
        <f t="array" ref="N706">IF(INDEX('IB (Input)'!$A:$T,ROW(),IB_Taxes_Column)="","",INDEX('IB (Input)'!$A:$T,ROW(),IB_Taxes_Column))</f>
        <v/>
      </c>
      <c r="O706" s="17" t="str" cm="1">
        <f t="array" ref="O706">IF(INDEX('IB (Input)'!$A:$T,ROW(),IB_Currency_Column)="","",INDEX('IB (Input)'!$A:$T,ROW(),IB_Currency_Column))</f>
        <v/>
      </c>
      <c r="P706" s="17" t="str" cm="1">
        <f t="array" ref="P706">IF(INDEX('IB (Input)'!$A:$T,ROW(),IB_IB_Commission_Currency)="","",INDEX('IB (Input)'!$A:$T,ROW(),IB_IB_Commission_Currency))</f>
        <v/>
      </c>
      <c r="R706" s="17" t="str" cm="1">
        <f t="array" ref="R706">IFERROR(IF(O706="GBP",1,INDEX('HMRC FX Rate'!F:F,MATCH(LEFT(I706,6)&amp;O706,'HMRC FX Rate'!A:A,0))),"")</f>
        <v/>
      </c>
      <c r="S706" s="17" t="str" cm="1">
        <f t="array" ref="S706">IFERROR(IF(P706="GBP",1,INDEX('HMRC FX Rate'!F:F,MATCH(LEFT(I706,6)&amp;P706,'HMRC FX Rate'!A:A,0))),"")</f>
        <v/>
      </c>
    </row>
    <row r="707" spans="1:19">
      <c r="A707" s="17" t="str">
        <f t="shared" si="84"/>
        <v/>
      </c>
      <c r="B707" s="17" t="str">
        <f t="shared" si="85"/>
        <v/>
      </c>
      <c r="C707" s="17" t="str">
        <f t="shared" si="86"/>
        <v/>
      </c>
      <c r="D707" s="17" t="str">
        <f t="shared" si="87"/>
        <v/>
      </c>
      <c r="E707" s="17" t="str">
        <f t="shared" si="88"/>
        <v/>
      </c>
      <c r="F707" s="17" t="str">
        <f t="shared" si="89"/>
        <v/>
      </c>
      <c r="G707" s="17" t="str">
        <f t="shared" si="90"/>
        <v/>
      </c>
      <c r="I707" s="17" t="str" cm="1">
        <f t="array" ref="I707">IF(INDEX('IB (Input)'!$A:$T,ROW(),IB_TradeDate_Column)="","",INDEX('IB (Input)'!$A:$T,ROW(),IB_TradeDate_Column))</f>
        <v/>
      </c>
      <c r="J707" s="17" t="str" cm="1">
        <f t="array" ref="J707">IF(INDEX('IB (Input)'!$A:$T,ROW(),IB_Symbol_Column)="","",INDEX('IB (Input)'!$A:$T,ROW(),IB_Symbol_Column))</f>
        <v/>
      </c>
      <c r="K707" s="17" t="str" cm="1">
        <f t="array" ref="K707">IF(INDEX('IB (Input)'!$A:$T,ROW(),IB_Quantity_Column)="","",INDEX('IB (Input)'!$A:$T,ROW(),IB_Quantity_Column))</f>
        <v/>
      </c>
      <c r="L707" s="17" t="str" cm="1">
        <f t="array" ref="L707">IF(INDEX('IB (Input)'!$A:$T,ROW(),IB_TradePrice_Column)="","",INDEX('IB (Input)'!$A:$T,ROW(),IB_TradePrice_Column))</f>
        <v/>
      </c>
      <c r="M707" s="17" t="str" cm="1">
        <f t="array" ref="M707">IF(INDEX('IB (Input)'!$A:$T,ROW(),IB_Commission_Column)="","",INDEX('IB (Input)'!$A:$T,ROW(),IB_Commission_Column))</f>
        <v/>
      </c>
      <c r="N707" s="17" t="str" cm="1">
        <f t="array" ref="N707">IF(INDEX('IB (Input)'!$A:$T,ROW(),IB_Taxes_Column)="","",INDEX('IB (Input)'!$A:$T,ROW(),IB_Taxes_Column))</f>
        <v/>
      </c>
      <c r="O707" s="17" t="str" cm="1">
        <f t="array" ref="O707">IF(INDEX('IB (Input)'!$A:$T,ROW(),IB_Currency_Column)="","",INDEX('IB (Input)'!$A:$T,ROW(),IB_Currency_Column))</f>
        <v/>
      </c>
      <c r="P707" s="17" t="str" cm="1">
        <f t="array" ref="P707">IF(INDEX('IB (Input)'!$A:$T,ROW(),IB_IB_Commission_Currency)="","",INDEX('IB (Input)'!$A:$T,ROW(),IB_IB_Commission_Currency))</f>
        <v/>
      </c>
      <c r="R707" s="17" t="str" cm="1">
        <f t="array" ref="R707">IFERROR(IF(O707="GBP",1,INDEX('HMRC FX Rate'!F:F,MATCH(LEFT(I707,6)&amp;O707,'HMRC FX Rate'!A:A,0))),"")</f>
        <v/>
      </c>
      <c r="S707" s="17" t="str" cm="1">
        <f t="array" ref="S707">IFERROR(IF(P707="GBP",1,INDEX('HMRC FX Rate'!F:F,MATCH(LEFT(I707,6)&amp;P707,'HMRC FX Rate'!A:A,0))),"")</f>
        <v/>
      </c>
    </row>
    <row r="708" spans="1:19">
      <c r="A708" s="17" t="str">
        <f t="shared" si="84"/>
        <v/>
      </c>
      <c r="B708" s="17" t="str">
        <f t="shared" si="85"/>
        <v/>
      </c>
      <c r="C708" s="17" t="str">
        <f t="shared" si="86"/>
        <v/>
      </c>
      <c r="D708" s="17" t="str">
        <f t="shared" si="87"/>
        <v/>
      </c>
      <c r="E708" s="17" t="str">
        <f t="shared" si="88"/>
        <v/>
      </c>
      <c r="F708" s="17" t="str">
        <f t="shared" si="89"/>
        <v/>
      </c>
      <c r="G708" s="17" t="str">
        <f t="shared" si="90"/>
        <v/>
      </c>
      <c r="I708" s="17" t="str" cm="1">
        <f t="array" ref="I708">IF(INDEX('IB (Input)'!$A:$T,ROW(),IB_TradeDate_Column)="","",INDEX('IB (Input)'!$A:$T,ROW(),IB_TradeDate_Column))</f>
        <v/>
      </c>
      <c r="J708" s="17" t="str" cm="1">
        <f t="array" ref="J708">IF(INDEX('IB (Input)'!$A:$T,ROW(),IB_Symbol_Column)="","",INDEX('IB (Input)'!$A:$T,ROW(),IB_Symbol_Column))</f>
        <v/>
      </c>
      <c r="K708" s="17" t="str" cm="1">
        <f t="array" ref="K708">IF(INDEX('IB (Input)'!$A:$T,ROW(),IB_Quantity_Column)="","",INDEX('IB (Input)'!$A:$T,ROW(),IB_Quantity_Column))</f>
        <v/>
      </c>
      <c r="L708" s="17" t="str" cm="1">
        <f t="array" ref="L708">IF(INDEX('IB (Input)'!$A:$T,ROW(),IB_TradePrice_Column)="","",INDEX('IB (Input)'!$A:$T,ROW(),IB_TradePrice_Column))</f>
        <v/>
      </c>
      <c r="M708" s="17" t="str" cm="1">
        <f t="array" ref="M708">IF(INDEX('IB (Input)'!$A:$T,ROW(),IB_Commission_Column)="","",INDEX('IB (Input)'!$A:$T,ROW(),IB_Commission_Column))</f>
        <v/>
      </c>
      <c r="N708" s="17" t="str" cm="1">
        <f t="array" ref="N708">IF(INDEX('IB (Input)'!$A:$T,ROW(),IB_Taxes_Column)="","",INDEX('IB (Input)'!$A:$T,ROW(),IB_Taxes_Column))</f>
        <v/>
      </c>
      <c r="O708" s="17" t="str" cm="1">
        <f t="array" ref="O708">IF(INDEX('IB (Input)'!$A:$T,ROW(),IB_Currency_Column)="","",INDEX('IB (Input)'!$A:$T,ROW(),IB_Currency_Column))</f>
        <v/>
      </c>
      <c r="P708" s="17" t="str" cm="1">
        <f t="array" ref="P708">IF(INDEX('IB (Input)'!$A:$T,ROW(),IB_IB_Commission_Currency)="","",INDEX('IB (Input)'!$A:$T,ROW(),IB_IB_Commission_Currency))</f>
        <v/>
      </c>
      <c r="R708" s="17" t="str" cm="1">
        <f t="array" ref="R708">IFERROR(IF(O708="GBP",1,INDEX('HMRC FX Rate'!F:F,MATCH(LEFT(I708,6)&amp;O708,'HMRC FX Rate'!A:A,0))),"")</f>
        <v/>
      </c>
      <c r="S708" s="17" t="str" cm="1">
        <f t="array" ref="S708">IFERROR(IF(P708="GBP",1,INDEX('HMRC FX Rate'!F:F,MATCH(LEFT(I708,6)&amp;P708,'HMRC FX Rate'!A:A,0))),"")</f>
        <v/>
      </c>
    </row>
    <row r="709" spans="1:19">
      <c r="A709" s="17" t="str">
        <f t="shared" si="84"/>
        <v/>
      </c>
      <c r="B709" s="17" t="str">
        <f t="shared" si="85"/>
        <v/>
      </c>
      <c r="C709" s="17" t="str">
        <f t="shared" si="86"/>
        <v/>
      </c>
      <c r="D709" s="17" t="str">
        <f t="shared" si="87"/>
        <v/>
      </c>
      <c r="E709" s="17" t="str">
        <f t="shared" si="88"/>
        <v/>
      </c>
      <c r="F709" s="17" t="str">
        <f t="shared" si="89"/>
        <v/>
      </c>
      <c r="G709" s="17" t="str">
        <f t="shared" si="90"/>
        <v/>
      </c>
      <c r="I709" s="17" t="str" cm="1">
        <f t="array" ref="I709">IF(INDEX('IB (Input)'!$A:$T,ROW(),IB_TradeDate_Column)="","",INDEX('IB (Input)'!$A:$T,ROW(),IB_TradeDate_Column))</f>
        <v/>
      </c>
      <c r="J709" s="17" t="str" cm="1">
        <f t="array" ref="J709">IF(INDEX('IB (Input)'!$A:$T,ROW(),IB_Symbol_Column)="","",INDEX('IB (Input)'!$A:$T,ROW(),IB_Symbol_Column))</f>
        <v/>
      </c>
      <c r="K709" s="17" t="str" cm="1">
        <f t="array" ref="K709">IF(INDEX('IB (Input)'!$A:$T,ROW(),IB_Quantity_Column)="","",INDEX('IB (Input)'!$A:$T,ROW(),IB_Quantity_Column))</f>
        <v/>
      </c>
      <c r="L709" s="17" t="str" cm="1">
        <f t="array" ref="L709">IF(INDEX('IB (Input)'!$A:$T,ROW(),IB_TradePrice_Column)="","",INDEX('IB (Input)'!$A:$T,ROW(),IB_TradePrice_Column))</f>
        <v/>
      </c>
      <c r="M709" s="17" t="str" cm="1">
        <f t="array" ref="M709">IF(INDEX('IB (Input)'!$A:$T,ROW(),IB_Commission_Column)="","",INDEX('IB (Input)'!$A:$T,ROW(),IB_Commission_Column))</f>
        <v/>
      </c>
      <c r="N709" s="17" t="str" cm="1">
        <f t="array" ref="N709">IF(INDEX('IB (Input)'!$A:$T,ROW(),IB_Taxes_Column)="","",INDEX('IB (Input)'!$A:$T,ROW(),IB_Taxes_Column))</f>
        <v/>
      </c>
      <c r="O709" s="17" t="str" cm="1">
        <f t="array" ref="O709">IF(INDEX('IB (Input)'!$A:$T,ROW(),IB_Currency_Column)="","",INDEX('IB (Input)'!$A:$T,ROW(),IB_Currency_Column))</f>
        <v/>
      </c>
      <c r="P709" s="17" t="str" cm="1">
        <f t="array" ref="P709">IF(INDEX('IB (Input)'!$A:$T,ROW(),IB_IB_Commission_Currency)="","",INDEX('IB (Input)'!$A:$T,ROW(),IB_IB_Commission_Currency))</f>
        <v/>
      </c>
      <c r="R709" s="17" t="str" cm="1">
        <f t="array" ref="R709">IFERROR(IF(O709="GBP",1,INDEX('HMRC FX Rate'!F:F,MATCH(LEFT(I709,6)&amp;O709,'HMRC FX Rate'!A:A,0))),"")</f>
        <v/>
      </c>
      <c r="S709" s="17" t="str" cm="1">
        <f t="array" ref="S709">IFERROR(IF(P709="GBP",1,INDEX('HMRC FX Rate'!F:F,MATCH(LEFT(I709,6)&amp;P709,'HMRC FX Rate'!A:A,0))),"")</f>
        <v/>
      </c>
    </row>
    <row r="710" spans="1:19">
      <c r="A710" s="17" t="str">
        <f t="shared" si="84"/>
        <v/>
      </c>
      <c r="B710" s="17" t="str">
        <f t="shared" si="85"/>
        <v/>
      </c>
      <c r="C710" s="17" t="str">
        <f t="shared" si="86"/>
        <v/>
      </c>
      <c r="D710" s="17" t="str">
        <f t="shared" si="87"/>
        <v/>
      </c>
      <c r="E710" s="17" t="str">
        <f t="shared" si="88"/>
        <v/>
      </c>
      <c r="F710" s="17" t="str">
        <f t="shared" si="89"/>
        <v/>
      </c>
      <c r="G710" s="17" t="str">
        <f t="shared" si="90"/>
        <v/>
      </c>
      <c r="I710" s="17" t="str" cm="1">
        <f t="array" ref="I710">IF(INDEX('IB (Input)'!$A:$T,ROW(),IB_TradeDate_Column)="","",INDEX('IB (Input)'!$A:$T,ROW(),IB_TradeDate_Column))</f>
        <v/>
      </c>
      <c r="J710" s="17" t="str" cm="1">
        <f t="array" ref="J710">IF(INDEX('IB (Input)'!$A:$T,ROW(),IB_Symbol_Column)="","",INDEX('IB (Input)'!$A:$T,ROW(),IB_Symbol_Column))</f>
        <v/>
      </c>
      <c r="K710" s="17" t="str" cm="1">
        <f t="array" ref="K710">IF(INDEX('IB (Input)'!$A:$T,ROW(),IB_Quantity_Column)="","",INDEX('IB (Input)'!$A:$T,ROW(),IB_Quantity_Column))</f>
        <v/>
      </c>
      <c r="L710" s="17" t="str" cm="1">
        <f t="array" ref="L710">IF(INDEX('IB (Input)'!$A:$T,ROW(),IB_TradePrice_Column)="","",INDEX('IB (Input)'!$A:$T,ROW(),IB_TradePrice_Column))</f>
        <v/>
      </c>
      <c r="M710" s="17" t="str" cm="1">
        <f t="array" ref="M710">IF(INDEX('IB (Input)'!$A:$T,ROW(),IB_Commission_Column)="","",INDEX('IB (Input)'!$A:$T,ROW(),IB_Commission_Column))</f>
        <v/>
      </c>
      <c r="N710" s="17" t="str" cm="1">
        <f t="array" ref="N710">IF(INDEX('IB (Input)'!$A:$T,ROW(),IB_Taxes_Column)="","",INDEX('IB (Input)'!$A:$T,ROW(),IB_Taxes_Column))</f>
        <v/>
      </c>
      <c r="O710" s="17" t="str" cm="1">
        <f t="array" ref="O710">IF(INDEX('IB (Input)'!$A:$T,ROW(),IB_Currency_Column)="","",INDEX('IB (Input)'!$A:$T,ROW(),IB_Currency_Column))</f>
        <v/>
      </c>
      <c r="P710" s="17" t="str" cm="1">
        <f t="array" ref="P710">IF(INDEX('IB (Input)'!$A:$T,ROW(),IB_IB_Commission_Currency)="","",INDEX('IB (Input)'!$A:$T,ROW(),IB_IB_Commission_Currency))</f>
        <v/>
      </c>
      <c r="R710" s="17" t="str" cm="1">
        <f t="array" ref="R710">IFERROR(IF(O710="GBP",1,INDEX('HMRC FX Rate'!F:F,MATCH(LEFT(I710,6)&amp;O710,'HMRC FX Rate'!A:A,0))),"")</f>
        <v/>
      </c>
      <c r="S710" s="17" t="str" cm="1">
        <f t="array" ref="S710">IFERROR(IF(P710="GBP",1,INDEX('HMRC FX Rate'!F:F,MATCH(LEFT(I710,6)&amp;P710,'HMRC FX Rate'!A:A,0))),"")</f>
        <v/>
      </c>
    </row>
    <row r="711" spans="1:19">
      <c r="A711" s="17" t="str">
        <f t="shared" si="84"/>
        <v/>
      </c>
      <c r="B711" s="17" t="str">
        <f t="shared" si="85"/>
        <v/>
      </c>
      <c r="C711" s="17" t="str">
        <f t="shared" si="86"/>
        <v/>
      </c>
      <c r="D711" s="17" t="str">
        <f t="shared" si="87"/>
        <v/>
      </c>
      <c r="E711" s="17" t="str">
        <f t="shared" si="88"/>
        <v/>
      </c>
      <c r="F711" s="17" t="str">
        <f t="shared" si="89"/>
        <v/>
      </c>
      <c r="G711" s="17" t="str">
        <f t="shared" si="90"/>
        <v/>
      </c>
      <c r="I711" s="17" t="str" cm="1">
        <f t="array" ref="I711">IF(INDEX('IB (Input)'!$A:$T,ROW(),IB_TradeDate_Column)="","",INDEX('IB (Input)'!$A:$T,ROW(),IB_TradeDate_Column))</f>
        <v/>
      </c>
      <c r="J711" s="17" t="str" cm="1">
        <f t="array" ref="J711">IF(INDEX('IB (Input)'!$A:$T,ROW(),IB_Symbol_Column)="","",INDEX('IB (Input)'!$A:$T,ROW(),IB_Symbol_Column))</f>
        <v/>
      </c>
      <c r="K711" s="17" t="str" cm="1">
        <f t="array" ref="K711">IF(INDEX('IB (Input)'!$A:$T,ROW(),IB_Quantity_Column)="","",INDEX('IB (Input)'!$A:$T,ROW(),IB_Quantity_Column))</f>
        <v/>
      </c>
      <c r="L711" s="17" t="str" cm="1">
        <f t="array" ref="L711">IF(INDEX('IB (Input)'!$A:$T,ROW(),IB_TradePrice_Column)="","",INDEX('IB (Input)'!$A:$T,ROW(),IB_TradePrice_Column))</f>
        <v/>
      </c>
      <c r="M711" s="17" t="str" cm="1">
        <f t="array" ref="M711">IF(INDEX('IB (Input)'!$A:$T,ROW(),IB_Commission_Column)="","",INDEX('IB (Input)'!$A:$T,ROW(),IB_Commission_Column))</f>
        <v/>
      </c>
      <c r="N711" s="17" t="str" cm="1">
        <f t="array" ref="N711">IF(INDEX('IB (Input)'!$A:$T,ROW(),IB_Taxes_Column)="","",INDEX('IB (Input)'!$A:$T,ROW(),IB_Taxes_Column))</f>
        <v/>
      </c>
      <c r="O711" s="17" t="str" cm="1">
        <f t="array" ref="O711">IF(INDEX('IB (Input)'!$A:$T,ROW(),IB_Currency_Column)="","",INDEX('IB (Input)'!$A:$T,ROW(),IB_Currency_Column))</f>
        <v/>
      </c>
      <c r="P711" s="17" t="str" cm="1">
        <f t="array" ref="P711">IF(INDEX('IB (Input)'!$A:$T,ROW(),IB_IB_Commission_Currency)="","",INDEX('IB (Input)'!$A:$T,ROW(),IB_IB_Commission_Currency))</f>
        <v/>
      </c>
      <c r="R711" s="17" t="str" cm="1">
        <f t="array" ref="R711">IFERROR(IF(O711="GBP",1,INDEX('HMRC FX Rate'!F:F,MATCH(LEFT(I711,6)&amp;O711,'HMRC FX Rate'!A:A,0))),"")</f>
        <v/>
      </c>
      <c r="S711" s="17" t="str" cm="1">
        <f t="array" ref="S711">IFERROR(IF(P711="GBP",1,INDEX('HMRC FX Rate'!F:F,MATCH(LEFT(I711,6)&amp;P711,'HMRC FX Rate'!A:A,0))),"")</f>
        <v/>
      </c>
    </row>
    <row r="712" spans="1:19">
      <c r="A712" s="17" t="str">
        <f t="shared" si="84"/>
        <v/>
      </c>
      <c r="B712" s="17" t="str">
        <f t="shared" si="85"/>
        <v/>
      </c>
      <c r="C712" s="17" t="str">
        <f t="shared" si="86"/>
        <v/>
      </c>
      <c r="D712" s="17" t="str">
        <f t="shared" si="87"/>
        <v/>
      </c>
      <c r="E712" s="17" t="str">
        <f t="shared" si="88"/>
        <v/>
      </c>
      <c r="F712" s="17" t="str">
        <f t="shared" si="89"/>
        <v/>
      </c>
      <c r="G712" s="17" t="str">
        <f t="shared" si="90"/>
        <v/>
      </c>
      <c r="I712" s="17" t="str" cm="1">
        <f t="array" ref="I712">IF(INDEX('IB (Input)'!$A:$T,ROW(),IB_TradeDate_Column)="","",INDEX('IB (Input)'!$A:$T,ROW(),IB_TradeDate_Column))</f>
        <v/>
      </c>
      <c r="J712" s="17" t="str" cm="1">
        <f t="array" ref="J712">IF(INDEX('IB (Input)'!$A:$T,ROW(),IB_Symbol_Column)="","",INDEX('IB (Input)'!$A:$T,ROW(),IB_Symbol_Column))</f>
        <v/>
      </c>
      <c r="K712" s="17" t="str" cm="1">
        <f t="array" ref="K712">IF(INDEX('IB (Input)'!$A:$T,ROW(),IB_Quantity_Column)="","",INDEX('IB (Input)'!$A:$T,ROW(),IB_Quantity_Column))</f>
        <v/>
      </c>
      <c r="L712" s="17" t="str" cm="1">
        <f t="array" ref="L712">IF(INDEX('IB (Input)'!$A:$T,ROW(),IB_TradePrice_Column)="","",INDEX('IB (Input)'!$A:$T,ROW(),IB_TradePrice_Column))</f>
        <v/>
      </c>
      <c r="M712" s="17" t="str" cm="1">
        <f t="array" ref="M712">IF(INDEX('IB (Input)'!$A:$T,ROW(),IB_Commission_Column)="","",INDEX('IB (Input)'!$A:$T,ROW(),IB_Commission_Column))</f>
        <v/>
      </c>
      <c r="N712" s="17" t="str" cm="1">
        <f t="array" ref="N712">IF(INDEX('IB (Input)'!$A:$T,ROW(),IB_Taxes_Column)="","",INDEX('IB (Input)'!$A:$T,ROW(),IB_Taxes_Column))</f>
        <v/>
      </c>
      <c r="O712" s="17" t="str" cm="1">
        <f t="array" ref="O712">IF(INDEX('IB (Input)'!$A:$T,ROW(),IB_Currency_Column)="","",INDEX('IB (Input)'!$A:$T,ROW(),IB_Currency_Column))</f>
        <v/>
      </c>
      <c r="P712" s="17" t="str" cm="1">
        <f t="array" ref="P712">IF(INDEX('IB (Input)'!$A:$T,ROW(),IB_IB_Commission_Currency)="","",INDEX('IB (Input)'!$A:$T,ROW(),IB_IB_Commission_Currency))</f>
        <v/>
      </c>
      <c r="R712" s="17" t="str" cm="1">
        <f t="array" ref="R712">IFERROR(IF(O712="GBP",1,INDEX('HMRC FX Rate'!F:F,MATCH(LEFT(I712,6)&amp;O712,'HMRC FX Rate'!A:A,0))),"")</f>
        <v/>
      </c>
      <c r="S712" s="17" t="str" cm="1">
        <f t="array" ref="S712">IFERROR(IF(P712="GBP",1,INDEX('HMRC FX Rate'!F:F,MATCH(LEFT(I712,6)&amp;P712,'HMRC FX Rate'!A:A,0))),"")</f>
        <v/>
      </c>
    </row>
    <row r="713" spans="1:19">
      <c r="A713" s="17" t="str">
        <f t="shared" si="84"/>
        <v/>
      </c>
      <c r="B713" s="17" t="str">
        <f t="shared" si="85"/>
        <v/>
      </c>
      <c r="C713" s="17" t="str">
        <f t="shared" si="86"/>
        <v/>
      </c>
      <c r="D713" s="17" t="str">
        <f t="shared" si="87"/>
        <v/>
      </c>
      <c r="E713" s="17" t="str">
        <f t="shared" si="88"/>
        <v/>
      </c>
      <c r="F713" s="17" t="str">
        <f t="shared" si="89"/>
        <v/>
      </c>
      <c r="G713" s="17" t="str">
        <f t="shared" si="90"/>
        <v/>
      </c>
      <c r="I713" s="17" t="str" cm="1">
        <f t="array" ref="I713">IF(INDEX('IB (Input)'!$A:$T,ROW(),IB_TradeDate_Column)="","",INDEX('IB (Input)'!$A:$T,ROW(),IB_TradeDate_Column))</f>
        <v/>
      </c>
      <c r="J713" s="17" t="str" cm="1">
        <f t="array" ref="J713">IF(INDEX('IB (Input)'!$A:$T,ROW(),IB_Symbol_Column)="","",INDEX('IB (Input)'!$A:$T,ROW(),IB_Symbol_Column))</f>
        <v/>
      </c>
      <c r="K713" s="17" t="str" cm="1">
        <f t="array" ref="K713">IF(INDEX('IB (Input)'!$A:$T,ROW(),IB_Quantity_Column)="","",INDEX('IB (Input)'!$A:$T,ROW(),IB_Quantity_Column))</f>
        <v/>
      </c>
      <c r="L713" s="17" t="str" cm="1">
        <f t="array" ref="L713">IF(INDEX('IB (Input)'!$A:$T,ROW(),IB_TradePrice_Column)="","",INDEX('IB (Input)'!$A:$T,ROW(),IB_TradePrice_Column))</f>
        <v/>
      </c>
      <c r="M713" s="17" t="str" cm="1">
        <f t="array" ref="M713">IF(INDEX('IB (Input)'!$A:$T,ROW(),IB_Commission_Column)="","",INDEX('IB (Input)'!$A:$T,ROW(),IB_Commission_Column))</f>
        <v/>
      </c>
      <c r="N713" s="17" t="str" cm="1">
        <f t="array" ref="N713">IF(INDEX('IB (Input)'!$A:$T,ROW(),IB_Taxes_Column)="","",INDEX('IB (Input)'!$A:$T,ROW(),IB_Taxes_Column))</f>
        <v/>
      </c>
      <c r="O713" s="17" t="str" cm="1">
        <f t="array" ref="O713">IF(INDEX('IB (Input)'!$A:$T,ROW(),IB_Currency_Column)="","",INDEX('IB (Input)'!$A:$T,ROW(),IB_Currency_Column))</f>
        <v/>
      </c>
      <c r="P713" s="17" t="str" cm="1">
        <f t="array" ref="P713">IF(INDEX('IB (Input)'!$A:$T,ROW(),IB_IB_Commission_Currency)="","",INDEX('IB (Input)'!$A:$T,ROW(),IB_IB_Commission_Currency))</f>
        <v/>
      </c>
      <c r="R713" s="17" t="str" cm="1">
        <f t="array" ref="R713">IFERROR(IF(O713="GBP",1,INDEX('HMRC FX Rate'!F:F,MATCH(LEFT(I713,6)&amp;O713,'HMRC FX Rate'!A:A,0))),"")</f>
        <v/>
      </c>
      <c r="S713" s="17" t="str" cm="1">
        <f t="array" ref="S713">IFERROR(IF(P713="GBP",1,INDEX('HMRC FX Rate'!F:F,MATCH(LEFT(I713,6)&amp;P713,'HMRC FX Rate'!A:A,0))),"")</f>
        <v/>
      </c>
    </row>
    <row r="714" spans="1:19">
      <c r="A714" s="17" t="str">
        <f t="shared" si="84"/>
        <v/>
      </c>
      <c r="B714" s="17" t="str">
        <f t="shared" si="85"/>
        <v/>
      </c>
      <c r="C714" s="17" t="str">
        <f t="shared" si="86"/>
        <v/>
      </c>
      <c r="D714" s="17" t="str">
        <f t="shared" si="87"/>
        <v/>
      </c>
      <c r="E714" s="17" t="str">
        <f t="shared" si="88"/>
        <v/>
      </c>
      <c r="F714" s="17" t="str">
        <f t="shared" si="89"/>
        <v/>
      </c>
      <c r="G714" s="17" t="str">
        <f t="shared" si="90"/>
        <v/>
      </c>
      <c r="I714" s="17" t="str" cm="1">
        <f t="array" ref="I714">IF(INDEX('IB (Input)'!$A:$T,ROW(),IB_TradeDate_Column)="","",INDEX('IB (Input)'!$A:$T,ROW(),IB_TradeDate_Column))</f>
        <v/>
      </c>
      <c r="J714" s="17" t="str" cm="1">
        <f t="array" ref="J714">IF(INDEX('IB (Input)'!$A:$T,ROW(),IB_Symbol_Column)="","",INDEX('IB (Input)'!$A:$T,ROW(),IB_Symbol_Column))</f>
        <v/>
      </c>
      <c r="K714" s="17" t="str" cm="1">
        <f t="array" ref="K714">IF(INDEX('IB (Input)'!$A:$T,ROW(),IB_Quantity_Column)="","",INDEX('IB (Input)'!$A:$T,ROW(),IB_Quantity_Column))</f>
        <v/>
      </c>
      <c r="L714" s="17" t="str" cm="1">
        <f t="array" ref="L714">IF(INDEX('IB (Input)'!$A:$T,ROW(),IB_TradePrice_Column)="","",INDEX('IB (Input)'!$A:$T,ROW(),IB_TradePrice_Column))</f>
        <v/>
      </c>
      <c r="M714" s="17" t="str" cm="1">
        <f t="array" ref="M714">IF(INDEX('IB (Input)'!$A:$T,ROW(),IB_Commission_Column)="","",INDEX('IB (Input)'!$A:$T,ROW(),IB_Commission_Column))</f>
        <v/>
      </c>
      <c r="N714" s="17" t="str" cm="1">
        <f t="array" ref="N714">IF(INDEX('IB (Input)'!$A:$T,ROW(),IB_Taxes_Column)="","",INDEX('IB (Input)'!$A:$T,ROW(),IB_Taxes_Column))</f>
        <v/>
      </c>
      <c r="O714" s="17" t="str" cm="1">
        <f t="array" ref="O714">IF(INDEX('IB (Input)'!$A:$T,ROW(),IB_Currency_Column)="","",INDEX('IB (Input)'!$A:$T,ROW(),IB_Currency_Column))</f>
        <v/>
      </c>
      <c r="P714" s="17" t="str" cm="1">
        <f t="array" ref="P714">IF(INDEX('IB (Input)'!$A:$T,ROW(),IB_IB_Commission_Currency)="","",INDEX('IB (Input)'!$A:$T,ROW(),IB_IB_Commission_Currency))</f>
        <v/>
      </c>
      <c r="R714" s="17" t="str" cm="1">
        <f t="array" ref="R714">IFERROR(IF(O714="GBP",1,INDEX('HMRC FX Rate'!F:F,MATCH(LEFT(I714,6)&amp;O714,'HMRC FX Rate'!A:A,0))),"")</f>
        <v/>
      </c>
      <c r="S714" s="17" t="str" cm="1">
        <f t="array" ref="S714">IFERROR(IF(P714="GBP",1,INDEX('HMRC FX Rate'!F:F,MATCH(LEFT(I714,6)&amp;P714,'HMRC FX Rate'!A:A,0))),"")</f>
        <v/>
      </c>
    </row>
    <row r="715" spans="1:19">
      <c r="A715" s="17" t="str">
        <f t="shared" si="84"/>
        <v/>
      </c>
      <c r="B715" s="17" t="str">
        <f t="shared" si="85"/>
        <v/>
      </c>
      <c r="C715" s="17" t="str">
        <f t="shared" si="86"/>
        <v/>
      </c>
      <c r="D715" s="17" t="str">
        <f t="shared" si="87"/>
        <v/>
      </c>
      <c r="E715" s="17" t="str">
        <f t="shared" si="88"/>
        <v/>
      </c>
      <c r="F715" s="17" t="str">
        <f t="shared" si="89"/>
        <v/>
      </c>
      <c r="G715" s="17" t="str">
        <f t="shared" si="90"/>
        <v/>
      </c>
      <c r="I715" s="17" t="str" cm="1">
        <f t="array" ref="I715">IF(INDEX('IB (Input)'!$A:$T,ROW(),IB_TradeDate_Column)="","",INDEX('IB (Input)'!$A:$T,ROW(),IB_TradeDate_Column))</f>
        <v/>
      </c>
      <c r="J715" s="17" t="str" cm="1">
        <f t="array" ref="J715">IF(INDEX('IB (Input)'!$A:$T,ROW(),IB_Symbol_Column)="","",INDEX('IB (Input)'!$A:$T,ROW(),IB_Symbol_Column))</f>
        <v/>
      </c>
      <c r="K715" s="17" t="str" cm="1">
        <f t="array" ref="K715">IF(INDEX('IB (Input)'!$A:$T,ROW(),IB_Quantity_Column)="","",INDEX('IB (Input)'!$A:$T,ROW(),IB_Quantity_Column))</f>
        <v/>
      </c>
      <c r="L715" s="17" t="str" cm="1">
        <f t="array" ref="L715">IF(INDEX('IB (Input)'!$A:$T,ROW(),IB_TradePrice_Column)="","",INDEX('IB (Input)'!$A:$T,ROW(),IB_TradePrice_Column))</f>
        <v/>
      </c>
      <c r="M715" s="17" t="str" cm="1">
        <f t="array" ref="M715">IF(INDEX('IB (Input)'!$A:$T,ROW(),IB_Commission_Column)="","",INDEX('IB (Input)'!$A:$T,ROW(),IB_Commission_Column))</f>
        <v/>
      </c>
      <c r="N715" s="17" t="str" cm="1">
        <f t="array" ref="N715">IF(INDEX('IB (Input)'!$A:$T,ROW(),IB_Taxes_Column)="","",INDEX('IB (Input)'!$A:$T,ROW(),IB_Taxes_Column))</f>
        <v/>
      </c>
      <c r="O715" s="17" t="str" cm="1">
        <f t="array" ref="O715">IF(INDEX('IB (Input)'!$A:$T,ROW(),IB_Currency_Column)="","",INDEX('IB (Input)'!$A:$T,ROW(),IB_Currency_Column))</f>
        <v/>
      </c>
      <c r="P715" s="17" t="str" cm="1">
        <f t="array" ref="P715">IF(INDEX('IB (Input)'!$A:$T,ROW(),IB_IB_Commission_Currency)="","",INDEX('IB (Input)'!$A:$T,ROW(),IB_IB_Commission_Currency))</f>
        <v/>
      </c>
      <c r="R715" s="17" t="str" cm="1">
        <f t="array" ref="R715">IFERROR(IF(O715="GBP",1,INDEX('HMRC FX Rate'!F:F,MATCH(LEFT(I715,6)&amp;O715,'HMRC FX Rate'!A:A,0))),"")</f>
        <v/>
      </c>
      <c r="S715" s="17" t="str" cm="1">
        <f t="array" ref="S715">IFERROR(IF(P715="GBP",1,INDEX('HMRC FX Rate'!F:F,MATCH(LEFT(I715,6)&amp;P715,'HMRC FX Rate'!A:A,0))),"")</f>
        <v/>
      </c>
    </row>
    <row r="716" spans="1:19">
      <c r="A716" s="17" t="str">
        <f t="shared" si="84"/>
        <v/>
      </c>
      <c r="B716" s="17" t="str">
        <f t="shared" si="85"/>
        <v/>
      </c>
      <c r="C716" s="17" t="str">
        <f t="shared" si="86"/>
        <v/>
      </c>
      <c r="D716" s="17" t="str">
        <f t="shared" si="87"/>
        <v/>
      </c>
      <c r="E716" s="17" t="str">
        <f t="shared" si="88"/>
        <v/>
      </c>
      <c r="F716" s="17" t="str">
        <f t="shared" si="89"/>
        <v/>
      </c>
      <c r="G716" s="17" t="str">
        <f t="shared" si="90"/>
        <v/>
      </c>
      <c r="I716" s="17" t="str" cm="1">
        <f t="array" ref="I716">IF(INDEX('IB (Input)'!$A:$T,ROW(),IB_TradeDate_Column)="","",INDEX('IB (Input)'!$A:$T,ROW(),IB_TradeDate_Column))</f>
        <v/>
      </c>
      <c r="J716" s="17" t="str" cm="1">
        <f t="array" ref="J716">IF(INDEX('IB (Input)'!$A:$T,ROW(),IB_Symbol_Column)="","",INDEX('IB (Input)'!$A:$T,ROW(),IB_Symbol_Column))</f>
        <v/>
      </c>
      <c r="K716" s="17" t="str" cm="1">
        <f t="array" ref="K716">IF(INDEX('IB (Input)'!$A:$T,ROW(),IB_Quantity_Column)="","",INDEX('IB (Input)'!$A:$T,ROW(),IB_Quantity_Column))</f>
        <v/>
      </c>
      <c r="L716" s="17" t="str" cm="1">
        <f t="array" ref="L716">IF(INDEX('IB (Input)'!$A:$T,ROW(),IB_TradePrice_Column)="","",INDEX('IB (Input)'!$A:$T,ROW(),IB_TradePrice_Column))</f>
        <v/>
      </c>
      <c r="M716" s="17" t="str" cm="1">
        <f t="array" ref="M716">IF(INDEX('IB (Input)'!$A:$T,ROW(),IB_Commission_Column)="","",INDEX('IB (Input)'!$A:$T,ROW(),IB_Commission_Column))</f>
        <v/>
      </c>
      <c r="N716" s="17" t="str" cm="1">
        <f t="array" ref="N716">IF(INDEX('IB (Input)'!$A:$T,ROW(),IB_Taxes_Column)="","",INDEX('IB (Input)'!$A:$T,ROW(),IB_Taxes_Column))</f>
        <v/>
      </c>
      <c r="O716" s="17" t="str" cm="1">
        <f t="array" ref="O716">IF(INDEX('IB (Input)'!$A:$T,ROW(),IB_Currency_Column)="","",INDEX('IB (Input)'!$A:$T,ROW(),IB_Currency_Column))</f>
        <v/>
      </c>
      <c r="P716" s="17" t="str" cm="1">
        <f t="array" ref="P716">IF(INDEX('IB (Input)'!$A:$T,ROW(),IB_IB_Commission_Currency)="","",INDEX('IB (Input)'!$A:$T,ROW(),IB_IB_Commission_Currency))</f>
        <v/>
      </c>
      <c r="R716" s="17" t="str" cm="1">
        <f t="array" ref="R716">IFERROR(IF(O716="GBP",1,INDEX('HMRC FX Rate'!F:F,MATCH(LEFT(I716,6)&amp;O716,'HMRC FX Rate'!A:A,0))),"")</f>
        <v/>
      </c>
      <c r="S716" s="17" t="str" cm="1">
        <f t="array" ref="S716">IFERROR(IF(P716="GBP",1,INDEX('HMRC FX Rate'!F:F,MATCH(LEFT(I716,6)&amp;P716,'HMRC FX Rate'!A:A,0))),"")</f>
        <v/>
      </c>
    </row>
    <row r="717" spans="1:19">
      <c r="A717" s="17" t="str">
        <f t="shared" si="84"/>
        <v/>
      </c>
      <c r="B717" s="17" t="str">
        <f t="shared" si="85"/>
        <v/>
      </c>
      <c r="C717" s="17" t="str">
        <f t="shared" si="86"/>
        <v/>
      </c>
      <c r="D717" s="17" t="str">
        <f t="shared" si="87"/>
        <v/>
      </c>
      <c r="E717" s="17" t="str">
        <f t="shared" si="88"/>
        <v/>
      </c>
      <c r="F717" s="17" t="str">
        <f t="shared" si="89"/>
        <v/>
      </c>
      <c r="G717" s="17" t="str">
        <f t="shared" si="90"/>
        <v/>
      </c>
      <c r="I717" s="17" t="str" cm="1">
        <f t="array" ref="I717">IF(INDEX('IB (Input)'!$A:$T,ROW(),IB_TradeDate_Column)="","",INDEX('IB (Input)'!$A:$T,ROW(),IB_TradeDate_Column))</f>
        <v/>
      </c>
      <c r="J717" s="17" t="str" cm="1">
        <f t="array" ref="J717">IF(INDEX('IB (Input)'!$A:$T,ROW(),IB_Symbol_Column)="","",INDEX('IB (Input)'!$A:$T,ROW(),IB_Symbol_Column))</f>
        <v/>
      </c>
      <c r="K717" s="17" t="str" cm="1">
        <f t="array" ref="K717">IF(INDEX('IB (Input)'!$A:$T,ROW(),IB_Quantity_Column)="","",INDEX('IB (Input)'!$A:$T,ROW(),IB_Quantity_Column))</f>
        <v/>
      </c>
      <c r="L717" s="17" t="str" cm="1">
        <f t="array" ref="L717">IF(INDEX('IB (Input)'!$A:$T,ROW(),IB_TradePrice_Column)="","",INDEX('IB (Input)'!$A:$T,ROW(),IB_TradePrice_Column))</f>
        <v/>
      </c>
      <c r="M717" s="17" t="str" cm="1">
        <f t="array" ref="M717">IF(INDEX('IB (Input)'!$A:$T,ROW(),IB_Commission_Column)="","",INDEX('IB (Input)'!$A:$T,ROW(),IB_Commission_Column))</f>
        <v/>
      </c>
      <c r="N717" s="17" t="str" cm="1">
        <f t="array" ref="N717">IF(INDEX('IB (Input)'!$A:$T,ROW(),IB_Taxes_Column)="","",INDEX('IB (Input)'!$A:$T,ROW(),IB_Taxes_Column))</f>
        <v/>
      </c>
      <c r="O717" s="17" t="str" cm="1">
        <f t="array" ref="O717">IF(INDEX('IB (Input)'!$A:$T,ROW(),IB_Currency_Column)="","",INDEX('IB (Input)'!$A:$T,ROW(),IB_Currency_Column))</f>
        <v/>
      </c>
      <c r="P717" s="17" t="str" cm="1">
        <f t="array" ref="P717">IF(INDEX('IB (Input)'!$A:$T,ROW(),IB_IB_Commission_Currency)="","",INDEX('IB (Input)'!$A:$T,ROW(),IB_IB_Commission_Currency))</f>
        <v/>
      </c>
      <c r="R717" s="17" t="str" cm="1">
        <f t="array" ref="R717">IFERROR(IF(O717="GBP",1,INDEX('HMRC FX Rate'!F:F,MATCH(LEFT(I717,6)&amp;O717,'HMRC FX Rate'!A:A,0))),"")</f>
        <v/>
      </c>
      <c r="S717" s="17" t="str" cm="1">
        <f t="array" ref="S717">IFERROR(IF(P717="GBP",1,INDEX('HMRC FX Rate'!F:F,MATCH(LEFT(I717,6)&amp;P717,'HMRC FX Rate'!A:A,0))),"")</f>
        <v/>
      </c>
    </row>
    <row r="718" spans="1:19">
      <c r="A718" s="17" t="str">
        <f t="shared" si="84"/>
        <v/>
      </c>
      <c r="B718" s="17" t="str">
        <f t="shared" si="85"/>
        <v/>
      </c>
      <c r="C718" s="17" t="str">
        <f t="shared" si="86"/>
        <v/>
      </c>
      <c r="D718" s="17" t="str">
        <f t="shared" si="87"/>
        <v/>
      </c>
      <c r="E718" s="17" t="str">
        <f t="shared" si="88"/>
        <v/>
      </c>
      <c r="F718" s="17" t="str">
        <f t="shared" si="89"/>
        <v/>
      </c>
      <c r="G718" s="17" t="str">
        <f t="shared" si="90"/>
        <v/>
      </c>
      <c r="I718" s="17" t="str" cm="1">
        <f t="array" ref="I718">IF(INDEX('IB (Input)'!$A:$T,ROW(),IB_TradeDate_Column)="","",INDEX('IB (Input)'!$A:$T,ROW(),IB_TradeDate_Column))</f>
        <v/>
      </c>
      <c r="J718" s="17" t="str" cm="1">
        <f t="array" ref="J718">IF(INDEX('IB (Input)'!$A:$T,ROW(),IB_Symbol_Column)="","",INDEX('IB (Input)'!$A:$T,ROW(),IB_Symbol_Column))</f>
        <v/>
      </c>
      <c r="K718" s="17" t="str" cm="1">
        <f t="array" ref="K718">IF(INDEX('IB (Input)'!$A:$T,ROW(),IB_Quantity_Column)="","",INDEX('IB (Input)'!$A:$T,ROW(),IB_Quantity_Column))</f>
        <v/>
      </c>
      <c r="L718" s="17" t="str" cm="1">
        <f t="array" ref="L718">IF(INDEX('IB (Input)'!$A:$T,ROW(),IB_TradePrice_Column)="","",INDEX('IB (Input)'!$A:$T,ROW(),IB_TradePrice_Column))</f>
        <v/>
      </c>
      <c r="M718" s="17" t="str" cm="1">
        <f t="array" ref="M718">IF(INDEX('IB (Input)'!$A:$T,ROW(),IB_Commission_Column)="","",INDEX('IB (Input)'!$A:$T,ROW(),IB_Commission_Column))</f>
        <v/>
      </c>
      <c r="N718" s="17" t="str" cm="1">
        <f t="array" ref="N718">IF(INDEX('IB (Input)'!$A:$T,ROW(),IB_Taxes_Column)="","",INDEX('IB (Input)'!$A:$T,ROW(),IB_Taxes_Column))</f>
        <v/>
      </c>
      <c r="O718" s="17" t="str" cm="1">
        <f t="array" ref="O718">IF(INDEX('IB (Input)'!$A:$T,ROW(),IB_Currency_Column)="","",INDEX('IB (Input)'!$A:$T,ROW(),IB_Currency_Column))</f>
        <v/>
      </c>
      <c r="P718" s="17" t="str" cm="1">
        <f t="array" ref="P718">IF(INDEX('IB (Input)'!$A:$T,ROW(),IB_IB_Commission_Currency)="","",INDEX('IB (Input)'!$A:$T,ROW(),IB_IB_Commission_Currency))</f>
        <v/>
      </c>
      <c r="R718" s="17" t="str" cm="1">
        <f t="array" ref="R718">IFERROR(IF(O718="GBP",1,INDEX('HMRC FX Rate'!F:F,MATCH(LEFT(I718,6)&amp;O718,'HMRC FX Rate'!A:A,0))),"")</f>
        <v/>
      </c>
      <c r="S718" s="17" t="str" cm="1">
        <f t="array" ref="S718">IFERROR(IF(P718="GBP",1,INDEX('HMRC FX Rate'!F:F,MATCH(LEFT(I718,6)&amp;P718,'HMRC FX Rate'!A:A,0))),"")</f>
        <v/>
      </c>
    </row>
    <row r="719" spans="1:19">
      <c r="A719" s="17" t="str">
        <f t="shared" si="84"/>
        <v/>
      </c>
      <c r="B719" s="17" t="str">
        <f t="shared" si="85"/>
        <v/>
      </c>
      <c r="C719" s="17" t="str">
        <f t="shared" si="86"/>
        <v/>
      </c>
      <c r="D719" s="17" t="str">
        <f t="shared" si="87"/>
        <v/>
      </c>
      <c r="E719" s="17" t="str">
        <f t="shared" si="88"/>
        <v/>
      </c>
      <c r="F719" s="17" t="str">
        <f t="shared" si="89"/>
        <v/>
      </c>
      <c r="G719" s="17" t="str">
        <f t="shared" si="90"/>
        <v/>
      </c>
      <c r="I719" s="17" t="str" cm="1">
        <f t="array" ref="I719">IF(INDEX('IB (Input)'!$A:$T,ROW(),IB_TradeDate_Column)="","",INDEX('IB (Input)'!$A:$T,ROW(),IB_TradeDate_Column))</f>
        <v/>
      </c>
      <c r="J719" s="17" t="str" cm="1">
        <f t="array" ref="J719">IF(INDEX('IB (Input)'!$A:$T,ROW(),IB_Symbol_Column)="","",INDEX('IB (Input)'!$A:$T,ROW(),IB_Symbol_Column))</f>
        <v/>
      </c>
      <c r="K719" s="17" t="str" cm="1">
        <f t="array" ref="K719">IF(INDEX('IB (Input)'!$A:$T,ROW(),IB_Quantity_Column)="","",INDEX('IB (Input)'!$A:$T,ROW(),IB_Quantity_Column))</f>
        <v/>
      </c>
      <c r="L719" s="17" t="str" cm="1">
        <f t="array" ref="L719">IF(INDEX('IB (Input)'!$A:$T,ROW(),IB_TradePrice_Column)="","",INDEX('IB (Input)'!$A:$T,ROW(),IB_TradePrice_Column))</f>
        <v/>
      </c>
      <c r="M719" s="17" t="str" cm="1">
        <f t="array" ref="M719">IF(INDEX('IB (Input)'!$A:$T,ROW(),IB_Commission_Column)="","",INDEX('IB (Input)'!$A:$T,ROW(),IB_Commission_Column))</f>
        <v/>
      </c>
      <c r="N719" s="17" t="str" cm="1">
        <f t="array" ref="N719">IF(INDEX('IB (Input)'!$A:$T,ROW(),IB_Taxes_Column)="","",INDEX('IB (Input)'!$A:$T,ROW(),IB_Taxes_Column))</f>
        <v/>
      </c>
      <c r="O719" s="17" t="str" cm="1">
        <f t="array" ref="O719">IF(INDEX('IB (Input)'!$A:$T,ROW(),IB_Currency_Column)="","",INDEX('IB (Input)'!$A:$T,ROW(),IB_Currency_Column))</f>
        <v/>
      </c>
      <c r="P719" s="17" t="str" cm="1">
        <f t="array" ref="P719">IF(INDEX('IB (Input)'!$A:$T,ROW(),IB_IB_Commission_Currency)="","",INDEX('IB (Input)'!$A:$T,ROW(),IB_IB_Commission_Currency))</f>
        <v/>
      </c>
      <c r="R719" s="17" t="str" cm="1">
        <f t="array" ref="R719">IFERROR(IF(O719="GBP",1,INDEX('HMRC FX Rate'!F:F,MATCH(LEFT(I719,6)&amp;O719,'HMRC FX Rate'!A:A,0))),"")</f>
        <v/>
      </c>
      <c r="S719" s="17" t="str" cm="1">
        <f t="array" ref="S719">IFERROR(IF(P719="GBP",1,INDEX('HMRC FX Rate'!F:F,MATCH(LEFT(I719,6)&amp;P719,'HMRC FX Rate'!A:A,0))),"")</f>
        <v/>
      </c>
    </row>
    <row r="720" spans="1:19">
      <c r="A720" s="17" t="str">
        <f t="shared" si="84"/>
        <v/>
      </c>
      <c r="B720" s="17" t="str">
        <f t="shared" si="85"/>
        <v/>
      </c>
      <c r="C720" s="17" t="str">
        <f t="shared" si="86"/>
        <v/>
      </c>
      <c r="D720" s="17" t="str">
        <f t="shared" si="87"/>
        <v/>
      </c>
      <c r="E720" s="17" t="str">
        <f t="shared" si="88"/>
        <v/>
      </c>
      <c r="F720" s="17" t="str">
        <f t="shared" si="89"/>
        <v/>
      </c>
      <c r="G720" s="17" t="str">
        <f t="shared" si="90"/>
        <v/>
      </c>
      <c r="I720" s="17" t="str" cm="1">
        <f t="array" ref="I720">IF(INDEX('IB (Input)'!$A:$T,ROW(),IB_TradeDate_Column)="","",INDEX('IB (Input)'!$A:$T,ROW(),IB_TradeDate_Column))</f>
        <v/>
      </c>
      <c r="J720" s="17" t="str" cm="1">
        <f t="array" ref="J720">IF(INDEX('IB (Input)'!$A:$T,ROW(),IB_Symbol_Column)="","",INDEX('IB (Input)'!$A:$T,ROW(),IB_Symbol_Column))</f>
        <v/>
      </c>
      <c r="K720" s="17" t="str" cm="1">
        <f t="array" ref="K720">IF(INDEX('IB (Input)'!$A:$T,ROW(),IB_Quantity_Column)="","",INDEX('IB (Input)'!$A:$T,ROW(),IB_Quantity_Column))</f>
        <v/>
      </c>
      <c r="L720" s="17" t="str" cm="1">
        <f t="array" ref="L720">IF(INDEX('IB (Input)'!$A:$T,ROW(),IB_TradePrice_Column)="","",INDEX('IB (Input)'!$A:$T,ROW(),IB_TradePrice_Column))</f>
        <v/>
      </c>
      <c r="M720" s="17" t="str" cm="1">
        <f t="array" ref="M720">IF(INDEX('IB (Input)'!$A:$T,ROW(),IB_Commission_Column)="","",INDEX('IB (Input)'!$A:$T,ROW(),IB_Commission_Column))</f>
        <v/>
      </c>
      <c r="N720" s="17" t="str" cm="1">
        <f t="array" ref="N720">IF(INDEX('IB (Input)'!$A:$T,ROW(),IB_Taxes_Column)="","",INDEX('IB (Input)'!$A:$T,ROW(),IB_Taxes_Column))</f>
        <v/>
      </c>
      <c r="O720" s="17" t="str" cm="1">
        <f t="array" ref="O720">IF(INDEX('IB (Input)'!$A:$T,ROW(),IB_Currency_Column)="","",INDEX('IB (Input)'!$A:$T,ROW(),IB_Currency_Column))</f>
        <v/>
      </c>
      <c r="P720" s="17" t="str" cm="1">
        <f t="array" ref="P720">IF(INDEX('IB (Input)'!$A:$T,ROW(),IB_IB_Commission_Currency)="","",INDEX('IB (Input)'!$A:$T,ROW(),IB_IB_Commission_Currency))</f>
        <v/>
      </c>
      <c r="R720" s="17" t="str" cm="1">
        <f t="array" ref="R720">IFERROR(IF(O720="GBP",1,INDEX('HMRC FX Rate'!F:F,MATCH(LEFT(I720,6)&amp;O720,'HMRC FX Rate'!A:A,0))),"")</f>
        <v/>
      </c>
      <c r="S720" s="17" t="str" cm="1">
        <f t="array" ref="S720">IFERROR(IF(P720="GBP",1,INDEX('HMRC FX Rate'!F:F,MATCH(LEFT(I720,6)&amp;P720,'HMRC FX Rate'!A:A,0))),"")</f>
        <v/>
      </c>
    </row>
    <row r="721" spans="1:19">
      <c r="A721" s="17" t="str">
        <f t="shared" si="84"/>
        <v/>
      </c>
      <c r="B721" s="17" t="str">
        <f t="shared" si="85"/>
        <v/>
      </c>
      <c r="C721" s="17" t="str">
        <f t="shared" si="86"/>
        <v/>
      </c>
      <c r="D721" s="17" t="str">
        <f t="shared" si="87"/>
        <v/>
      </c>
      <c r="E721" s="17" t="str">
        <f t="shared" si="88"/>
        <v/>
      </c>
      <c r="F721" s="17" t="str">
        <f t="shared" si="89"/>
        <v/>
      </c>
      <c r="G721" s="17" t="str">
        <f t="shared" si="90"/>
        <v/>
      </c>
      <c r="I721" s="17" t="str" cm="1">
        <f t="array" ref="I721">IF(INDEX('IB (Input)'!$A:$T,ROW(),IB_TradeDate_Column)="","",INDEX('IB (Input)'!$A:$T,ROW(),IB_TradeDate_Column))</f>
        <v/>
      </c>
      <c r="J721" s="17" t="str" cm="1">
        <f t="array" ref="J721">IF(INDEX('IB (Input)'!$A:$T,ROW(),IB_Symbol_Column)="","",INDEX('IB (Input)'!$A:$T,ROW(),IB_Symbol_Column))</f>
        <v/>
      </c>
      <c r="K721" s="17" t="str" cm="1">
        <f t="array" ref="K721">IF(INDEX('IB (Input)'!$A:$T,ROW(),IB_Quantity_Column)="","",INDEX('IB (Input)'!$A:$T,ROW(),IB_Quantity_Column))</f>
        <v/>
      </c>
      <c r="L721" s="17" t="str" cm="1">
        <f t="array" ref="L721">IF(INDEX('IB (Input)'!$A:$T,ROW(),IB_TradePrice_Column)="","",INDEX('IB (Input)'!$A:$T,ROW(),IB_TradePrice_Column))</f>
        <v/>
      </c>
      <c r="M721" s="17" t="str" cm="1">
        <f t="array" ref="M721">IF(INDEX('IB (Input)'!$A:$T,ROW(),IB_Commission_Column)="","",INDEX('IB (Input)'!$A:$T,ROW(),IB_Commission_Column))</f>
        <v/>
      </c>
      <c r="N721" s="17" t="str" cm="1">
        <f t="array" ref="N721">IF(INDEX('IB (Input)'!$A:$T,ROW(),IB_Taxes_Column)="","",INDEX('IB (Input)'!$A:$T,ROW(),IB_Taxes_Column))</f>
        <v/>
      </c>
      <c r="O721" s="17" t="str" cm="1">
        <f t="array" ref="O721">IF(INDEX('IB (Input)'!$A:$T,ROW(),IB_Currency_Column)="","",INDEX('IB (Input)'!$A:$T,ROW(),IB_Currency_Column))</f>
        <v/>
      </c>
      <c r="P721" s="17" t="str" cm="1">
        <f t="array" ref="P721">IF(INDEX('IB (Input)'!$A:$T,ROW(),IB_IB_Commission_Currency)="","",INDEX('IB (Input)'!$A:$T,ROW(),IB_IB_Commission_Currency))</f>
        <v/>
      </c>
      <c r="R721" s="17" t="str" cm="1">
        <f t="array" ref="R721">IFERROR(IF(O721="GBP",1,INDEX('HMRC FX Rate'!F:F,MATCH(LEFT(I721,6)&amp;O721,'HMRC FX Rate'!A:A,0))),"")</f>
        <v/>
      </c>
      <c r="S721" s="17" t="str" cm="1">
        <f t="array" ref="S721">IFERROR(IF(P721="GBP",1,INDEX('HMRC FX Rate'!F:F,MATCH(LEFT(I721,6)&amp;P721,'HMRC FX Rate'!A:A,0))),"")</f>
        <v/>
      </c>
    </row>
    <row r="722" spans="1:19">
      <c r="A722" s="17" t="str">
        <f t="shared" si="84"/>
        <v/>
      </c>
      <c r="B722" s="17" t="str">
        <f t="shared" si="85"/>
        <v/>
      </c>
      <c r="C722" s="17" t="str">
        <f t="shared" si="86"/>
        <v/>
      </c>
      <c r="D722" s="17" t="str">
        <f t="shared" si="87"/>
        <v/>
      </c>
      <c r="E722" s="17" t="str">
        <f t="shared" si="88"/>
        <v/>
      </c>
      <c r="F722" s="17" t="str">
        <f t="shared" si="89"/>
        <v/>
      </c>
      <c r="G722" s="17" t="str">
        <f t="shared" si="90"/>
        <v/>
      </c>
      <c r="I722" s="17" t="str" cm="1">
        <f t="array" ref="I722">IF(INDEX('IB (Input)'!$A:$T,ROW(),IB_TradeDate_Column)="","",INDEX('IB (Input)'!$A:$T,ROW(),IB_TradeDate_Column))</f>
        <v/>
      </c>
      <c r="J722" s="17" t="str" cm="1">
        <f t="array" ref="J722">IF(INDEX('IB (Input)'!$A:$T,ROW(),IB_Symbol_Column)="","",INDEX('IB (Input)'!$A:$T,ROW(),IB_Symbol_Column))</f>
        <v/>
      </c>
      <c r="K722" s="17" t="str" cm="1">
        <f t="array" ref="K722">IF(INDEX('IB (Input)'!$A:$T,ROW(),IB_Quantity_Column)="","",INDEX('IB (Input)'!$A:$T,ROW(),IB_Quantity_Column))</f>
        <v/>
      </c>
      <c r="L722" s="17" t="str" cm="1">
        <f t="array" ref="L722">IF(INDEX('IB (Input)'!$A:$T,ROW(),IB_TradePrice_Column)="","",INDEX('IB (Input)'!$A:$T,ROW(),IB_TradePrice_Column))</f>
        <v/>
      </c>
      <c r="M722" s="17" t="str" cm="1">
        <f t="array" ref="M722">IF(INDEX('IB (Input)'!$A:$T,ROW(),IB_Commission_Column)="","",INDEX('IB (Input)'!$A:$T,ROW(),IB_Commission_Column))</f>
        <v/>
      </c>
      <c r="N722" s="17" t="str" cm="1">
        <f t="array" ref="N722">IF(INDEX('IB (Input)'!$A:$T,ROW(),IB_Taxes_Column)="","",INDEX('IB (Input)'!$A:$T,ROW(),IB_Taxes_Column))</f>
        <v/>
      </c>
      <c r="O722" s="17" t="str" cm="1">
        <f t="array" ref="O722">IF(INDEX('IB (Input)'!$A:$T,ROW(),IB_Currency_Column)="","",INDEX('IB (Input)'!$A:$T,ROW(),IB_Currency_Column))</f>
        <v/>
      </c>
      <c r="P722" s="17" t="str" cm="1">
        <f t="array" ref="P722">IF(INDEX('IB (Input)'!$A:$T,ROW(),IB_IB_Commission_Currency)="","",INDEX('IB (Input)'!$A:$T,ROW(),IB_IB_Commission_Currency))</f>
        <v/>
      </c>
      <c r="R722" s="17" t="str" cm="1">
        <f t="array" ref="R722">IFERROR(IF(O722="GBP",1,INDEX('HMRC FX Rate'!F:F,MATCH(LEFT(I722,6)&amp;O722,'HMRC FX Rate'!A:A,0))),"")</f>
        <v/>
      </c>
      <c r="S722" s="17" t="str" cm="1">
        <f t="array" ref="S722">IFERROR(IF(P722="GBP",1,INDEX('HMRC FX Rate'!F:F,MATCH(LEFT(I722,6)&amp;P722,'HMRC FX Rate'!A:A,0))),"")</f>
        <v/>
      </c>
    </row>
    <row r="723" spans="1:19">
      <c r="A723" s="17" t="str">
        <f t="shared" si="84"/>
        <v/>
      </c>
      <c r="B723" s="17" t="str">
        <f t="shared" si="85"/>
        <v/>
      </c>
      <c r="C723" s="17" t="str">
        <f t="shared" si="86"/>
        <v/>
      </c>
      <c r="D723" s="17" t="str">
        <f t="shared" si="87"/>
        <v/>
      </c>
      <c r="E723" s="17" t="str">
        <f t="shared" si="88"/>
        <v/>
      </c>
      <c r="F723" s="17" t="str">
        <f t="shared" si="89"/>
        <v/>
      </c>
      <c r="G723" s="17" t="str">
        <f t="shared" si="90"/>
        <v/>
      </c>
      <c r="I723" s="17" t="str" cm="1">
        <f t="array" ref="I723">IF(INDEX('IB (Input)'!$A:$T,ROW(),IB_TradeDate_Column)="","",INDEX('IB (Input)'!$A:$T,ROW(),IB_TradeDate_Column))</f>
        <v/>
      </c>
      <c r="J723" s="17" t="str" cm="1">
        <f t="array" ref="J723">IF(INDEX('IB (Input)'!$A:$T,ROW(),IB_Symbol_Column)="","",INDEX('IB (Input)'!$A:$T,ROW(),IB_Symbol_Column))</f>
        <v/>
      </c>
      <c r="K723" s="17" t="str" cm="1">
        <f t="array" ref="K723">IF(INDEX('IB (Input)'!$A:$T,ROW(),IB_Quantity_Column)="","",INDEX('IB (Input)'!$A:$T,ROW(),IB_Quantity_Column))</f>
        <v/>
      </c>
      <c r="L723" s="17" t="str" cm="1">
        <f t="array" ref="L723">IF(INDEX('IB (Input)'!$A:$T,ROW(),IB_TradePrice_Column)="","",INDEX('IB (Input)'!$A:$T,ROW(),IB_TradePrice_Column))</f>
        <v/>
      </c>
      <c r="M723" s="17" t="str" cm="1">
        <f t="array" ref="M723">IF(INDEX('IB (Input)'!$A:$T,ROW(),IB_Commission_Column)="","",INDEX('IB (Input)'!$A:$T,ROW(),IB_Commission_Column))</f>
        <v/>
      </c>
      <c r="N723" s="17" t="str" cm="1">
        <f t="array" ref="N723">IF(INDEX('IB (Input)'!$A:$T,ROW(),IB_Taxes_Column)="","",INDEX('IB (Input)'!$A:$T,ROW(),IB_Taxes_Column))</f>
        <v/>
      </c>
      <c r="O723" s="17" t="str" cm="1">
        <f t="array" ref="O723">IF(INDEX('IB (Input)'!$A:$T,ROW(),IB_Currency_Column)="","",INDEX('IB (Input)'!$A:$T,ROW(),IB_Currency_Column))</f>
        <v/>
      </c>
      <c r="P723" s="17" t="str" cm="1">
        <f t="array" ref="P723">IF(INDEX('IB (Input)'!$A:$T,ROW(),IB_IB_Commission_Currency)="","",INDEX('IB (Input)'!$A:$T,ROW(),IB_IB_Commission_Currency))</f>
        <v/>
      </c>
      <c r="R723" s="17" t="str" cm="1">
        <f t="array" ref="R723">IFERROR(IF(O723="GBP",1,INDEX('HMRC FX Rate'!F:F,MATCH(LEFT(I723,6)&amp;O723,'HMRC FX Rate'!A:A,0))),"")</f>
        <v/>
      </c>
      <c r="S723" s="17" t="str" cm="1">
        <f t="array" ref="S723">IFERROR(IF(P723="GBP",1,INDEX('HMRC FX Rate'!F:F,MATCH(LEFT(I723,6)&amp;P723,'HMRC FX Rate'!A:A,0))),"")</f>
        <v/>
      </c>
    </row>
    <row r="724" spans="1:19">
      <c r="A724" s="17" t="str">
        <f t="shared" si="84"/>
        <v/>
      </c>
      <c r="B724" s="17" t="str">
        <f t="shared" si="85"/>
        <v/>
      </c>
      <c r="C724" s="17" t="str">
        <f t="shared" si="86"/>
        <v/>
      </c>
      <c r="D724" s="17" t="str">
        <f t="shared" si="87"/>
        <v/>
      </c>
      <c r="E724" s="17" t="str">
        <f t="shared" si="88"/>
        <v/>
      </c>
      <c r="F724" s="17" t="str">
        <f t="shared" si="89"/>
        <v/>
      </c>
      <c r="G724" s="17" t="str">
        <f t="shared" si="90"/>
        <v/>
      </c>
      <c r="I724" s="17" t="str" cm="1">
        <f t="array" ref="I724">IF(INDEX('IB (Input)'!$A:$T,ROW(),IB_TradeDate_Column)="","",INDEX('IB (Input)'!$A:$T,ROW(),IB_TradeDate_Column))</f>
        <v/>
      </c>
      <c r="J724" s="17" t="str" cm="1">
        <f t="array" ref="J724">IF(INDEX('IB (Input)'!$A:$T,ROW(),IB_Symbol_Column)="","",INDEX('IB (Input)'!$A:$T,ROW(),IB_Symbol_Column))</f>
        <v/>
      </c>
      <c r="K724" s="17" t="str" cm="1">
        <f t="array" ref="K724">IF(INDEX('IB (Input)'!$A:$T,ROW(),IB_Quantity_Column)="","",INDEX('IB (Input)'!$A:$T,ROW(),IB_Quantity_Column))</f>
        <v/>
      </c>
      <c r="L724" s="17" t="str" cm="1">
        <f t="array" ref="L724">IF(INDEX('IB (Input)'!$A:$T,ROW(),IB_TradePrice_Column)="","",INDEX('IB (Input)'!$A:$T,ROW(),IB_TradePrice_Column))</f>
        <v/>
      </c>
      <c r="M724" s="17" t="str" cm="1">
        <f t="array" ref="M724">IF(INDEX('IB (Input)'!$A:$T,ROW(),IB_Commission_Column)="","",INDEX('IB (Input)'!$A:$T,ROW(),IB_Commission_Column))</f>
        <v/>
      </c>
      <c r="N724" s="17" t="str" cm="1">
        <f t="array" ref="N724">IF(INDEX('IB (Input)'!$A:$T,ROW(),IB_Taxes_Column)="","",INDEX('IB (Input)'!$A:$T,ROW(),IB_Taxes_Column))</f>
        <v/>
      </c>
      <c r="O724" s="17" t="str" cm="1">
        <f t="array" ref="O724">IF(INDEX('IB (Input)'!$A:$T,ROW(),IB_Currency_Column)="","",INDEX('IB (Input)'!$A:$T,ROW(),IB_Currency_Column))</f>
        <v/>
      </c>
      <c r="P724" s="17" t="str" cm="1">
        <f t="array" ref="P724">IF(INDEX('IB (Input)'!$A:$T,ROW(),IB_IB_Commission_Currency)="","",INDEX('IB (Input)'!$A:$T,ROW(),IB_IB_Commission_Currency))</f>
        <v/>
      </c>
      <c r="R724" s="17" t="str" cm="1">
        <f t="array" ref="R724">IFERROR(IF(O724="GBP",1,INDEX('HMRC FX Rate'!F:F,MATCH(LEFT(I724,6)&amp;O724,'HMRC FX Rate'!A:A,0))),"")</f>
        <v/>
      </c>
      <c r="S724" s="17" t="str" cm="1">
        <f t="array" ref="S724">IFERROR(IF(P724="GBP",1,INDEX('HMRC FX Rate'!F:F,MATCH(LEFT(I724,6)&amp;P724,'HMRC FX Rate'!A:A,0))),"")</f>
        <v/>
      </c>
    </row>
    <row r="725" spans="1:19">
      <c r="A725" s="17" t="str">
        <f t="shared" si="84"/>
        <v/>
      </c>
      <c r="B725" s="17" t="str">
        <f t="shared" si="85"/>
        <v/>
      </c>
      <c r="C725" s="17" t="str">
        <f t="shared" si="86"/>
        <v/>
      </c>
      <c r="D725" s="17" t="str">
        <f t="shared" si="87"/>
        <v/>
      </c>
      <c r="E725" s="17" t="str">
        <f t="shared" si="88"/>
        <v/>
      </c>
      <c r="F725" s="17" t="str">
        <f t="shared" si="89"/>
        <v/>
      </c>
      <c r="G725" s="17" t="str">
        <f t="shared" si="90"/>
        <v/>
      </c>
      <c r="I725" s="17" t="str" cm="1">
        <f t="array" ref="I725">IF(INDEX('IB (Input)'!$A:$T,ROW(),IB_TradeDate_Column)="","",INDEX('IB (Input)'!$A:$T,ROW(),IB_TradeDate_Column))</f>
        <v/>
      </c>
      <c r="J725" s="17" t="str" cm="1">
        <f t="array" ref="J725">IF(INDEX('IB (Input)'!$A:$T,ROW(),IB_Symbol_Column)="","",INDEX('IB (Input)'!$A:$T,ROW(),IB_Symbol_Column))</f>
        <v/>
      </c>
      <c r="K725" s="17" t="str" cm="1">
        <f t="array" ref="K725">IF(INDEX('IB (Input)'!$A:$T,ROW(),IB_Quantity_Column)="","",INDEX('IB (Input)'!$A:$T,ROW(),IB_Quantity_Column))</f>
        <v/>
      </c>
      <c r="L725" s="17" t="str" cm="1">
        <f t="array" ref="L725">IF(INDEX('IB (Input)'!$A:$T,ROW(),IB_TradePrice_Column)="","",INDEX('IB (Input)'!$A:$T,ROW(),IB_TradePrice_Column))</f>
        <v/>
      </c>
      <c r="M725" s="17" t="str" cm="1">
        <f t="array" ref="M725">IF(INDEX('IB (Input)'!$A:$T,ROW(),IB_Commission_Column)="","",INDEX('IB (Input)'!$A:$T,ROW(),IB_Commission_Column))</f>
        <v/>
      </c>
      <c r="N725" s="17" t="str" cm="1">
        <f t="array" ref="N725">IF(INDEX('IB (Input)'!$A:$T,ROW(),IB_Taxes_Column)="","",INDEX('IB (Input)'!$A:$T,ROW(),IB_Taxes_Column))</f>
        <v/>
      </c>
      <c r="O725" s="17" t="str" cm="1">
        <f t="array" ref="O725">IF(INDEX('IB (Input)'!$A:$T,ROW(),IB_Currency_Column)="","",INDEX('IB (Input)'!$A:$T,ROW(),IB_Currency_Column))</f>
        <v/>
      </c>
      <c r="P725" s="17" t="str" cm="1">
        <f t="array" ref="P725">IF(INDEX('IB (Input)'!$A:$T,ROW(),IB_IB_Commission_Currency)="","",INDEX('IB (Input)'!$A:$T,ROW(),IB_IB_Commission_Currency))</f>
        <v/>
      </c>
      <c r="R725" s="17" t="str" cm="1">
        <f t="array" ref="R725">IFERROR(IF(O725="GBP",1,INDEX('HMRC FX Rate'!F:F,MATCH(LEFT(I725,6)&amp;O725,'HMRC FX Rate'!A:A,0))),"")</f>
        <v/>
      </c>
      <c r="S725" s="17" t="str" cm="1">
        <f t="array" ref="S725">IFERROR(IF(P725="GBP",1,INDEX('HMRC FX Rate'!F:F,MATCH(LEFT(I725,6)&amp;P725,'HMRC FX Rate'!A:A,0))),"")</f>
        <v/>
      </c>
    </row>
    <row r="726" spans="1:19">
      <c r="A726" s="17" t="str">
        <f t="shared" si="84"/>
        <v/>
      </c>
      <c r="B726" s="17" t="str">
        <f t="shared" si="85"/>
        <v/>
      </c>
      <c r="C726" s="17" t="str">
        <f t="shared" si="86"/>
        <v/>
      </c>
      <c r="D726" s="17" t="str">
        <f t="shared" si="87"/>
        <v/>
      </c>
      <c r="E726" s="17" t="str">
        <f t="shared" si="88"/>
        <v/>
      </c>
      <c r="F726" s="17" t="str">
        <f t="shared" si="89"/>
        <v/>
      </c>
      <c r="G726" s="17" t="str">
        <f t="shared" si="90"/>
        <v/>
      </c>
      <c r="I726" s="17" t="str" cm="1">
        <f t="array" ref="I726">IF(INDEX('IB (Input)'!$A:$T,ROW(),IB_TradeDate_Column)="","",INDEX('IB (Input)'!$A:$T,ROW(),IB_TradeDate_Column))</f>
        <v/>
      </c>
      <c r="J726" s="17" t="str" cm="1">
        <f t="array" ref="J726">IF(INDEX('IB (Input)'!$A:$T,ROW(),IB_Symbol_Column)="","",INDEX('IB (Input)'!$A:$T,ROW(),IB_Symbol_Column))</f>
        <v/>
      </c>
      <c r="K726" s="17" t="str" cm="1">
        <f t="array" ref="K726">IF(INDEX('IB (Input)'!$A:$T,ROW(),IB_Quantity_Column)="","",INDEX('IB (Input)'!$A:$T,ROW(),IB_Quantity_Column))</f>
        <v/>
      </c>
      <c r="L726" s="17" t="str" cm="1">
        <f t="array" ref="L726">IF(INDEX('IB (Input)'!$A:$T,ROW(),IB_TradePrice_Column)="","",INDEX('IB (Input)'!$A:$T,ROW(),IB_TradePrice_Column))</f>
        <v/>
      </c>
      <c r="M726" s="17" t="str" cm="1">
        <f t="array" ref="M726">IF(INDEX('IB (Input)'!$A:$T,ROW(),IB_Commission_Column)="","",INDEX('IB (Input)'!$A:$T,ROW(),IB_Commission_Column))</f>
        <v/>
      </c>
      <c r="N726" s="17" t="str" cm="1">
        <f t="array" ref="N726">IF(INDEX('IB (Input)'!$A:$T,ROW(),IB_Taxes_Column)="","",INDEX('IB (Input)'!$A:$T,ROW(),IB_Taxes_Column))</f>
        <v/>
      </c>
      <c r="O726" s="17" t="str" cm="1">
        <f t="array" ref="O726">IF(INDEX('IB (Input)'!$A:$T,ROW(),IB_Currency_Column)="","",INDEX('IB (Input)'!$A:$T,ROW(),IB_Currency_Column))</f>
        <v/>
      </c>
      <c r="P726" s="17" t="str" cm="1">
        <f t="array" ref="P726">IF(INDEX('IB (Input)'!$A:$T,ROW(),IB_IB_Commission_Currency)="","",INDEX('IB (Input)'!$A:$T,ROW(),IB_IB_Commission_Currency))</f>
        <v/>
      </c>
      <c r="R726" s="17" t="str" cm="1">
        <f t="array" ref="R726">IFERROR(IF(O726="GBP",1,INDEX('HMRC FX Rate'!F:F,MATCH(LEFT(I726,6)&amp;O726,'HMRC FX Rate'!A:A,0))),"")</f>
        <v/>
      </c>
      <c r="S726" s="17" t="str" cm="1">
        <f t="array" ref="S726">IFERROR(IF(P726="GBP",1,INDEX('HMRC FX Rate'!F:F,MATCH(LEFT(I726,6)&amp;P726,'HMRC FX Rate'!A:A,0))),"")</f>
        <v/>
      </c>
    </row>
    <row r="727" spans="1:19">
      <c r="A727" s="17" t="str">
        <f t="shared" si="84"/>
        <v/>
      </c>
      <c r="B727" s="17" t="str">
        <f t="shared" si="85"/>
        <v/>
      </c>
      <c r="C727" s="17" t="str">
        <f t="shared" si="86"/>
        <v/>
      </c>
      <c r="D727" s="17" t="str">
        <f t="shared" si="87"/>
        <v/>
      </c>
      <c r="E727" s="17" t="str">
        <f t="shared" si="88"/>
        <v/>
      </c>
      <c r="F727" s="17" t="str">
        <f t="shared" si="89"/>
        <v/>
      </c>
      <c r="G727" s="17" t="str">
        <f t="shared" si="90"/>
        <v/>
      </c>
      <c r="I727" s="17" t="str" cm="1">
        <f t="array" ref="I727">IF(INDEX('IB (Input)'!$A:$T,ROW(),IB_TradeDate_Column)="","",INDEX('IB (Input)'!$A:$T,ROW(),IB_TradeDate_Column))</f>
        <v/>
      </c>
      <c r="J727" s="17" t="str" cm="1">
        <f t="array" ref="J727">IF(INDEX('IB (Input)'!$A:$T,ROW(),IB_Symbol_Column)="","",INDEX('IB (Input)'!$A:$T,ROW(),IB_Symbol_Column))</f>
        <v/>
      </c>
      <c r="K727" s="17" t="str" cm="1">
        <f t="array" ref="K727">IF(INDEX('IB (Input)'!$A:$T,ROW(),IB_Quantity_Column)="","",INDEX('IB (Input)'!$A:$T,ROW(),IB_Quantity_Column))</f>
        <v/>
      </c>
      <c r="L727" s="17" t="str" cm="1">
        <f t="array" ref="L727">IF(INDEX('IB (Input)'!$A:$T,ROW(),IB_TradePrice_Column)="","",INDEX('IB (Input)'!$A:$T,ROW(),IB_TradePrice_Column))</f>
        <v/>
      </c>
      <c r="M727" s="17" t="str" cm="1">
        <f t="array" ref="M727">IF(INDEX('IB (Input)'!$A:$T,ROW(),IB_Commission_Column)="","",INDEX('IB (Input)'!$A:$T,ROW(),IB_Commission_Column))</f>
        <v/>
      </c>
      <c r="N727" s="17" t="str" cm="1">
        <f t="array" ref="N727">IF(INDEX('IB (Input)'!$A:$T,ROW(),IB_Taxes_Column)="","",INDEX('IB (Input)'!$A:$T,ROW(),IB_Taxes_Column))</f>
        <v/>
      </c>
      <c r="O727" s="17" t="str" cm="1">
        <f t="array" ref="O727">IF(INDEX('IB (Input)'!$A:$T,ROW(),IB_Currency_Column)="","",INDEX('IB (Input)'!$A:$T,ROW(),IB_Currency_Column))</f>
        <v/>
      </c>
      <c r="P727" s="17" t="str" cm="1">
        <f t="array" ref="P727">IF(INDEX('IB (Input)'!$A:$T,ROW(),IB_IB_Commission_Currency)="","",INDEX('IB (Input)'!$A:$T,ROW(),IB_IB_Commission_Currency))</f>
        <v/>
      </c>
      <c r="R727" s="17" t="str" cm="1">
        <f t="array" ref="R727">IFERROR(IF(O727="GBP",1,INDEX('HMRC FX Rate'!F:F,MATCH(LEFT(I727,6)&amp;O727,'HMRC FX Rate'!A:A,0))),"")</f>
        <v/>
      </c>
      <c r="S727" s="17" t="str" cm="1">
        <f t="array" ref="S727">IFERROR(IF(P727="GBP",1,INDEX('HMRC FX Rate'!F:F,MATCH(LEFT(I727,6)&amp;P727,'HMRC FX Rate'!A:A,0))),"")</f>
        <v/>
      </c>
    </row>
    <row r="728" spans="1:19">
      <c r="A728" s="17" t="str">
        <f t="shared" si="84"/>
        <v/>
      </c>
      <c r="B728" s="17" t="str">
        <f t="shared" si="85"/>
        <v/>
      </c>
      <c r="C728" s="17" t="str">
        <f t="shared" si="86"/>
        <v/>
      </c>
      <c r="D728" s="17" t="str">
        <f t="shared" si="87"/>
        <v/>
      </c>
      <c r="E728" s="17" t="str">
        <f t="shared" si="88"/>
        <v/>
      </c>
      <c r="F728" s="17" t="str">
        <f t="shared" si="89"/>
        <v/>
      </c>
      <c r="G728" s="17" t="str">
        <f t="shared" si="90"/>
        <v/>
      </c>
      <c r="I728" s="17" t="str" cm="1">
        <f t="array" ref="I728">IF(INDEX('IB (Input)'!$A:$T,ROW(),IB_TradeDate_Column)="","",INDEX('IB (Input)'!$A:$T,ROW(),IB_TradeDate_Column))</f>
        <v/>
      </c>
      <c r="J728" s="17" t="str" cm="1">
        <f t="array" ref="J728">IF(INDEX('IB (Input)'!$A:$T,ROW(),IB_Symbol_Column)="","",INDEX('IB (Input)'!$A:$T,ROW(),IB_Symbol_Column))</f>
        <v/>
      </c>
      <c r="K728" s="17" t="str" cm="1">
        <f t="array" ref="K728">IF(INDEX('IB (Input)'!$A:$T,ROW(),IB_Quantity_Column)="","",INDEX('IB (Input)'!$A:$T,ROW(),IB_Quantity_Column))</f>
        <v/>
      </c>
      <c r="L728" s="17" t="str" cm="1">
        <f t="array" ref="L728">IF(INDEX('IB (Input)'!$A:$T,ROW(),IB_TradePrice_Column)="","",INDEX('IB (Input)'!$A:$T,ROW(),IB_TradePrice_Column))</f>
        <v/>
      </c>
      <c r="M728" s="17" t="str" cm="1">
        <f t="array" ref="M728">IF(INDEX('IB (Input)'!$A:$T,ROW(),IB_Commission_Column)="","",INDEX('IB (Input)'!$A:$T,ROW(),IB_Commission_Column))</f>
        <v/>
      </c>
      <c r="N728" s="17" t="str" cm="1">
        <f t="array" ref="N728">IF(INDEX('IB (Input)'!$A:$T,ROW(),IB_Taxes_Column)="","",INDEX('IB (Input)'!$A:$T,ROW(),IB_Taxes_Column))</f>
        <v/>
      </c>
      <c r="O728" s="17" t="str" cm="1">
        <f t="array" ref="O728">IF(INDEX('IB (Input)'!$A:$T,ROW(),IB_Currency_Column)="","",INDEX('IB (Input)'!$A:$T,ROW(),IB_Currency_Column))</f>
        <v/>
      </c>
      <c r="P728" s="17" t="str" cm="1">
        <f t="array" ref="P728">IF(INDEX('IB (Input)'!$A:$T,ROW(),IB_IB_Commission_Currency)="","",INDEX('IB (Input)'!$A:$T,ROW(),IB_IB_Commission_Currency))</f>
        <v/>
      </c>
      <c r="R728" s="17" t="str" cm="1">
        <f t="array" ref="R728">IFERROR(IF(O728="GBP",1,INDEX('HMRC FX Rate'!F:F,MATCH(LEFT(I728,6)&amp;O728,'HMRC FX Rate'!A:A,0))),"")</f>
        <v/>
      </c>
      <c r="S728" s="17" t="str" cm="1">
        <f t="array" ref="S728">IFERROR(IF(P728="GBP",1,INDEX('HMRC FX Rate'!F:F,MATCH(LEFT(I728,6)&amp;P728,'HMRC FX Rate'!A:A,0))),"")</f>
        <v/>
      </c>
    </row>
    <row r="729" spans="1:19">
      <c r="A729" s="17" t="str">
        <f t="shared" si="84"/>
        <v/>
      </c>
      <c r="B729" s="17" t="str">
        <f t="shared" si="85"/>
        <v/>
      </c>
      <c r="C729" s="17" t="str">
        <f t="shared" si="86"/>
        <v/>
      </c>
      <c r="D729" s="17" t="str">
        <f t="shared" si="87"/>
        <v/>
      </c>
      <c r="E729" s="17" t="str">
        <f t="shared" si="88"/>
        <v/>
      </c>
      <c r="F729" s="17" t="str">
        <f t="shared" si="89"/>
        <v/>
      </c>
      <c r="G729" s="17" t="str">
        <f t="shared" si="90"/>
        <v/>
      </c>
      <c r="I729" s="17" t="str" cm="1">
        <f t="array" ref="I729">IF(INDEX('IB (Input)'!$A:$T,ROW(),IB_TradeDate_Column)="","",INDEX('IB (Input)'!$A:$T,ROW(),IB_TradeDate_Column))</f>
        <v/>
      </c>
      <c r="J729" s="17" t="str" cm="1">
        <f t="array" ref="J729">IF(INDEX('IB (Input)'!$A:$T,ROW(),IB_Symbol_Column)="","",INDEX('IB (Input)'!$A:$T,ROW(),IB_Symbol_Column))</f>
        <v/>
      </c>
      <c r="K729" s="17" t="str" cm="1">
        <f t="array" ref="K729">IF(INDEX('IB (Input)'!$A:$T,ROW(),IB_Quantity_Column)="","",INDEX('IB (Input)'!$A:$T,ROW(),IB_Quantity_Column))</f>
        <v/>
      </c>
      <c r="L729" s="17" t="str" cm="1">
        <f t="array" ref="L729">IF(INDEX('IB (Input)'!$A:$T,ROW(),IB_TradePrice_Column)="","",INDEX('IB (Input)'!$A:$T,ROW(),IB_TradePrice_Column))</f>
        <v/>
      </c>
      <c r="M729" s="17" t="str" cm="1">
        <f t="array" ref="M729">IF(INDEX('IB (Input)'!$A:$T,ROW(),IB_Commission_Column)="","",INDEX('IB (Input)'!$A:$T,ROW(),IB_Commission_Column))</f>
        <v/>
      </c>
      <c r="N729" s="17" t="str" cm="1">
        <f t="array" ref="N729">IF(INDEX('IB (Input)'!$A:$T,ROW(),IB_Taxes_Column)="","",INDEX('IB (Input)'!$A:$T,ROW(),IB_Taxes_Column))</f>
        <v/>
      </c>
      <c r="O729" s="17" t="str" cm="1">
        <f t="array" ref="O729">IF(INDEX('IB (Input)'!$A:$T,ROW(),IB_Currency_Column)="","",INDEX('IB (Input)'!$A:$T,ROW(),IB_Currency_Column))</f>
        <v/>
      </c>
      <c r="P729" s="17" t="str" cm="1">
        <f t="array" ref="P729">IF(INDEX('IB (Input)'!$A:$T,ROW(),IB_IB_Commission_Currency)="","",INDEX('IB (Input)'!$A:$T,ROW(),IB_IB_Commission_Currency))</f>
        <v/>
      </c>
      <c r="R729" s="17" t="str" cm="1">
        <f t="array" ref="R729">IFERROR(IF(O729="GBP",1,INDEX('HMRC FX Rate'!F:F,MATCH(LEFT(I729,6)&amp;O729,'HMRC FX Rate'!A:A,0))),"")</f>
        <v/>
      </c>
      <c r="S729" s="17" t="str" cm="1">
        <f t="array" ref="S729">IFERROR(IF(P729="GBP",1,INDEX('HMRC FX Rate'!F:F,MATCH(LEFT(I729,6)&amp;P729,'HMRC FX Rate'!A:A,0))),"")</f>
        <v/>
      </c>
    </row>
    <row r="730" spans="1:19">
      <c r="A730" s="17" t="str">
        <f t="shared" si="84"/>
        <v/>
      </c>
      <c r="B730" s="17" t="str">
        <f t="shared" si="85"/>
        <v/>
      </c>
      <c r="C730" s="17" t="str">
        <f t="shared" si="86"/>
        <v/>
      </c>
      <c r="D730" s="17" t="str">
        <f t="shared" si="87"/>
        <v/>
      </c>
      <c r="E730" s="17" t="str">
        <f t="shared" si="88"/>
        <v/>
      </c>
      <c r="F730" s="17" t="str">
        <f t="shared" si="89"/>
        <v/>
      </c>
      <c r="G730" s="17" t="str">
        <f t="shared" si="90"/>
        <v/>
      </c>
      <c r="I730" s="17" t="str" cm="1">
        <f t="array" ref="I730">IF(INDEX('IB (Input)'!$A:$T,ROW(),IB_TradeDate_Column)="","",INDEX('IB (Input)'!$A:$T,ROW(),IB_TradeDate_Column))</f>
        <v/>
      </c>
      <c r="J730" s="17" t="str" cm="1">
        <f t="array" ref="J730">IF(INDEX('IB (Input)'!$A:$T,ROW(),IB_Symbol_Column)="","",INDEX('IB (Input)'!$A:$T,ROW(),IB_Symbol_Column))</f>
        <v/>
      </c>
      <c r="K730" s="17" t="str" cm="1">
        <f t="array" ref="K730">IF(INDEX('IB (Input)'!$A:$T,ROW(),IB_Quantity_Column)="","",INDEX('IB (Input)'!$A:$T,ROW(),IB_Quantity_Column))</f>
        <v/>
      </c>
      <c r="L730" s="17" t="str" cm="1">
        <f t="array" ref="L730">IF(INDEX('IB (Input)'!$A:$T,ROW(),IB_TradePrice_Column)="","",INDEX('IB (Input)'!$A:$T,ROW(),IB_TradePrice_Column))</f>
        <v/>
      </c>
      <c r="M730" s="17" t="str" cm="1">
        <f t="array" ref="M730">IF(INDEX('IB (Input)'!$A:$T,ROW(),IB_Commission_Column)="","",INDEX('IB (Input)'!$A:$T,ROW(),IB_Commission_Column))</f>
        <v/>
      </c>
      <c r="N730" s="17" t="str" cm="1">
        <f t="array" ref="N730">IF(INDEX('IB (Input)'!$A:$T,ROW(),IB_Taxes_Column)="","",INDEX('IB (Input)'!$A:$T,ROW(),IB_Taxes_Column))</f>
        <v/>
      </c>
      <c r="O730" s="17" t="str" cm="1">
        <f t="array" ref="O730">IF(INDEX('IB (Input)'!$A:$T,ROW(),IB_Currency_Column)="","",INDEX('IB (Input)'!$A:$T,ROW(),IB_Currency_Column))</f>
        <v/>
      </c>
      <c r="P730" s="17" t="str" cm="1">
        <f t="array" ref="P730">IF(INDEX('IB (Input)'!$A:$T,ROW(),IB_IB_Commission_Currency)="","",INDEX('IB (Input)'!$A:$T,ROW(),IB_IB_Commission_Currency))</f>
        <v/>
      </c>
      <c r="R730" s="17" t="str" cm="1">
        <f t="array" ref="R730">IFERROR(IF(O730="GBP",1,INDEX('HMRC FX Rate'!F:F,MATCH(LEFT(I730,6)&amp;O730,'HMRC FX Rate'!A:A,0))),"")</f>
        <v/>
      </c>
      <c r="S730" s="17" t="str" cm="1">
        <f t="array" ref="S730">IFERROR(IF(P730="GBP",1,INDEX('HMRC FX Rate'!F:F,MATCH(LEFT(I730,6)&amp;P730,'HMRC FX Rate'!A:A,0))),"")</f>
        <v/>
      </c>
    </row>
    <row r="731" spans="1:19">
      <c r="A731" s="17" t="str">
        <f t="shared" si="84"/>
        <v/>
      </c>
      <c r="B731" s="17" t="str">
        <f t="shared" si="85"/>
        <v/>
      </c>
      <c r="C731" s="17" t="str">
        <f t="shared" si="86"/>
        <v/>
      </c>
      <c r="D731" s="17" t="str">
        <f t="shared" si="87"/>
        <v/>
      </c>
      <c r="E731" s="17" t="str">
        <f t="shared" si="88"/>
        <v/>
      </c>
      <c r="F731" s="17" t="str">
        <f t="shared" si="89"/>
        <v/>
      </c>
      <c r="G731" s="17" t="str">
        <f t="shared" si="90"/>
        <v/>
      </c>
      <c r="I731" s="17" t="str" cm="1">
        <f t="array" ref="I731">IF(INDEX('IB (Input)'!$A:$T,ROW(),IB_TradeDate_Column)="","",INDEX('IB (Input)'!$A:$T,ROW(),IB_TradeDate_Column))</f>
        <v/>
      </c>
      <c r="J731" s="17" t="str" cm="1">
        <f t="array" ref="J731">IF(INDEX('IB (Input)'!$A:$T,ROW(),IB_Symbol_Column)="","",INDEX('IB (Input)'!$A:$T,ROW(),IB_Symbol_Column))</f>
        <v/>
      </c>
      <c r="K731" s="17" t="str" cm="1">
        <f t="array" ref="K731">IF(INDEX('IB (Input)'!$A:$T,ROW(),IB_Quantity_Column)="","",INDEX('IB (Input)'!$A:$T,ROW(),IB_Quantity_Column))</f>
        <v/>
      </c>
      <c r="L731" s="17" t="str" cm="1">
        <f t="array" ref="L731">IF(INDEX('IB (Input)'!$A:$T,ROW(),IB_TradePrice_Column)="","",INDEX('IB (Input)'!$A:$T,ROW(),IB_TradePrice_Column))</f>
        <v/>
      </c>
      <c r="M731" s="17" t="str" cm="1">
        <f t="array" ref="M731">IF(INDEX('IB (Input)'!$A:$T,ROW(),IB_Commission_Column)="","",INDEX('IB (Input)'!$A:$T,ROW(),IB_Commission_Column))</f>
        <v/>
      </c>
      <c r="N731" s="17" t="str" cm="1">
        <f t="array" ref="N731">IF(INDEX('IB (Input)'!$A:$T,ROW(),IB_Taxes_Column)="","",INDEX('IB (Input)'!$A:$T,ROW(),IB_Taxes_Column))</f>
        <v/>
      </c>
      <c r="O731" s="17" t="str" cm="1">
        <f t="array" ref="O731">IF(INDEX('IB (Input)'!$A:$T,ROW(),IB_Currency_Column)="","",INDEX('IB (Input)'!$A:$T,ROW(),IB_Currency_Column))</f>
        <v/>
      </c>
      <c r="P731" s="17" t="str" cm="1">
        <f t="array" ref="P731">IF(INDEX('IB (Input)'!$A:$T,ROW(),IB_IB_Commission_Currency)="","",INDEX('IB (Input)'!$A:$T,ROW(),IB_IB_Commission_Currency))</f>
        <v/>
      </c>
      <c r="R731" s="17" t="str" cm="1">
        <f t="array" ref="R731">IFERROR(IF(O731="GBP",1,INDEX('HMRC FX Rate'!F:F,MATCH(LEFT(I731,6)&amp;O731,'HMRC FX Rate'!A:A,0))),"")</f>
        <v/>
      </c>
      <c r="S731" s="17" t="str" cm="1">
        <f t="array" ref="S731">IFERROR(IF(P731="GBP",1,INDEX('HMRC FX Rate'!F:F,MATCH(LEFT(I731,6)&amp;P731,'HMRC FX Rate'!A:A,0))),"")</f>
        <v/>
      </c>
    </row>
    <row r="732" spans="1:19">
      <c r="A732" s="17" t="str">
        <f t="shared" si="84"/>
        <v/>
      </c>
      <c r="B732" s="17" t="str">
        <f t="shared" si="85"/>
        <v/>
      </c>
      <c r="C732" s="17" t="str">
        <f t="shared" si="86"/>
        <v/>
      </c>
      <c r="D732" s="17" t="str">
        <f t="shared" si="87"/>
        <v/>
      </c>
      <c r="E732" s="17" t="str">
        <f t="shared" si="88"/>
        <v/>
      </c>
      <c r="F732" s="17" t="str">
        <f t="shared" si="89"/>
        <v/>
      </c>
      <c r="G732" s="17" t="str">
        <f t="shared" si="90"/>
        <v/>
      </c>
      <c r="I732" s="17" t="str" cm="1">
        <f t="array" ref="I732">IF(INDEX('IB (Input)'!$A:$T,ROW(),IB_TradeDate_Column)="","",INDEX('IB (Input)'!$A:$T,ROW(),IB_TradeDate_Column))</f>
        <v/>
      </c>
      <c r="J732" s="17" t="str" cm="1">
        <f t="array" ref="J732">IF(INDEX('IB (Input)'!$A:$T,ROW(),IB_Symbol_Column)="","",INDEX('IB (Input)'!$A:$T,ROW(),IB_Symbol_Column))</f>
        <v/>
      </c>
      <c r="K732" s="17" t="str" cm="1">
        <f t="array" ref="K732">IF(INDEX('IB (Input)'!$A:$T,ROW(),IB_Quantity_Column)="","",INDEX('IB (Input)'!$A:$T,ROW(),IB_Quantity_Column))</f>
        <v/>
      </c>
      <c r="L732" s="17" t="str" cm="1">
        <f t="array" ref="L732">IF(INDEX('IB (Input)'!$A:$T,ROW(),IB_TradePrice_Column)="","",INDEX('IB (Input)'!$A:$T,ROW(),IB_TradePrice_Column))</f>
        <v/>
      </c>
      <c r="M732" s="17" t="str" cm="1">
        <f t="array" ref="M732">IF(INDEX('IB (Input)'!$A:$T,ROW(),IB_Commission_Column)="","",INDEX('IB (Input)'!$A:$T,ROW(),IB_Commission_Column))</f>
        <v/>
      </c>
      <c r="N732" s="17" t="str" cm="1">
        <f t="array" ref="N732">IF(INDEX('IB (Input)'!$A:$T,ROW(),IB_Taxes_Column)="","",INDEX('IB (Input)'!$A:$T,ROW(),IB_Taxes_Column))</f>
        <v/>
      </c>
      <c r="O732" s="17" t="str" cm="1">
        <f t="array" ref="O732">IF(INDEX('IB (Input)'!$A:$T,ROW(),IB_Currency_Column)="","",INDEX('IB (Input)'!$A:$T,ROW(),IB_Currency_Column))</f>
        <v/>
      </c>
      <c r="P732" s="17" t="str" cm="1">
        <f t="array" ref="P732">IF(INDEX('IB (Input)'!$A:$T,ROW(),IB_IB_Commission_Currency)="","",INDEX('IB (Input)'!$A:$T,ROW(),IB_IB_Commission_Currency))</f>
        <v/>
      </c>
      <c r="R732" s="17" t="str" cm="1">
        <f t="array" ref="R732">IFERROR(IF(O732="GBP",1,INDEX('HMRC FX Rate'!F:F,MATCH(LEFT(I732,6)&amp;O732,'HMRC FX Rate'!A:A,0))),"")</f>
        <v/>
      </c>
      <c r="S732" s="17" t="str" cm="1">
        <f t="array" ref="S732">IFERROR(IF(P732="GBP",1,INDEX('HMRC FX Rate'!F:F,MATCH(LEFT(I732,6)&amp;P732,'HMRC FX Rate'!A:A,0))),"")</f>
        <v/>
      </c>
    </row>
    <row r="733" spans="1:19">
      <c r="A733" s="17" t="str">
        <f t="shared" si="84"/>
        <v/>
      </c>
      <c r="B733" s="17" t="str">
        <f t="shared" si="85"/>
        <v/>
      </c>
      <c r="C733" s="17" t="str">
        <f t="shared" si="86"/>
        <v/>
      </c>
      <c r="D733" s="17" t="str">
        <f t="shared" si="87"/>
        <v/>
      </c>
      <c r="E733" s="17" t="str">
        <f t="shared" si="88"/>
        <v/>
      </c>
      <c r="F733" s="17" t="str">
        <f t="shared" si="89"/>
        <v/>
      </c>
      <c r="G733" s="17" t="str">
        <f t="shared" si="90"/>
        <v/>
      </c>
      <c r="I733" s="17" t="str" cm="1">
        <f t="array" ref="I733">IF(INDEX('IB (Input)'!$A:$T,ROW(),IB_TradeDate_Column)="","",INDEX('IB (Input)'!$A:$T,ROW(),IB_TradeDate_Column))</f>
        <v/>
      </c>
      <c r="J733" s="17" t="str" cm="1">
        <f t="array" ref="J733">IF(INDEX('IB (Input)'!$A:$T,ROW(),IB_Symbol_Column)="","",INDEX('IB (Input)'!$A:$T,ROW(),IB_Symbol_Column))</f>
        <v/>
      </c>
      <c r="K733" s="17" t="str" cm="1">
        <f t="array" ref="K733">IF(INDEX('IB (Input)'!$A:$T,ROW(),IB_Quantity_Column)="","",INDEX('IB (Input)'!$A:$T,ROW(),IB_Quantity_Column))</f>
        <v/>
      </c>
      <c r="L733" s="17" t="str" cm="1">
        <f t="array" ref="L733">IF(INDEX('IB (Input)'!$A:$T,ROW(),IB_TradePrice_Column)="","",INDEX('IB (Input)'!$A:$T,ROW(),IB_TradePrice_Column))</f>
        <v/>
      </c>
      <c r="M733" s="17" t="str" cm="1">
        <f t="array" ref="M733">IF(INDEX('IB (Input)'!$A:$T,ROW(),IB_Commission_Column)="","",INDEX('IB (Input)'!$A:$T,ROW(),IB_Commission_Column))</f>
        <v/>
      </c>
      <c r="N733" s="17" t="str" cm="1">
        <f t="array" ref="N733">IF(INDEX('IB (Input)'!$A:$T,ROW(),IB_Taxes_Column)="","",INDEX('IB (Input)'!$A:$T,ROW(),IB_Taxes_Column))</f>
        <v/>
      </c>
      <c r="O733" s="17" t="str" cm="1">
        <f t="array" ref="O733">IF(INDEX('IB (Input)'!$A:$T,ROW(),IB_Currency_Column)="","",INDEX('IB (Input)'!$A:$T,ROW(),IB_Currency_Column))</f>
        <v/>
      </c>
      <c r="P733" s="17" t="str" cm="1">
        <f t="array" ref="P733">IF(INDEX('IB (Input)'!$A:$T,ROW(),IB_IB_Commission_Currency)="","",INDEX('IB (Input)'!$A:$T,ROW(),IB_IB_Commission_Currency))</f>
        <v/>
      </c>
      <c r="R733" s="17" t="str" cm="1">
        <f t="array" ref="R733">IFERROR(IF(O733="GBP",1,INDEX('HMRC FX Rate'!F:F,MATCH(LEFT(I733,6)&amp;O733,'HMRC FX Rate'!A:A,0))),"")</f>
        <v/>
      </c>
      <c r="S733" s="17" t="str" cm="1">
        <f t="array" ref="S733">IFERROR(IF(P733="GBP",1,INDEX('HMRC FX Rate'!F:F,MATCH(LEFT(I733,6)&amp;P733,'HMRC FX Rate'!A:A,0))),"")</f>
        <v/>
      </c>
    </row>
    <row r="734" spans="1:19">
      <c r="A734" s="17" t="str">
        <f t="shared" si="84"/>
        <v/>
      </c>
      <c r="B734" s="17" t="str">
        <f t="shared" si="85"/>
        <v/>
      </c>
      <c r="C734" s="17" t="str">
        <f t="shared" si="86"/>
        <v/>
      </c>
      <c r="D734" s="17" t="str">
        <f t="shared" si="87"/>
        <v/>
      </c>
      <c r="E734" s="17" t="str">
        <f t="shared" si="88"/>
        <v/>
      </c>
      <c r="F734" s="17" t="str">
        <f t="shared" si="89"/>
        <v/>
      </c>
      <c r="G734" s="17" t="str">
        <f t="shared" si="90"/>
        <v/>
      </c>
      <c r="I734" s="17" t="str" cm="1">
        <f t="array" ref="I734">IF(INDEX('IB (Input)'!$A:$T,ROW(),IB_TradeDate_Column)="","",INDEX('IB (Input)'!$A:$T,ROW(),IB_TradeDate_Column))</f>
        <v/>
      </c>
      <c r="J734" s="17" t="str" cm="1">
        <f t="array" ref="J734">IF(INDEX('IB (Input)'!$A:$T,ROW(),IB_Symbol_Column)="","",INDEX('IB (Input)'!$A:$T,ROW(),IB_Symbol_Column))</f>
        <v/>
      </c>
      <c r="K734" s="17" t="str" cm="1">
        <f t="array" ref="K734">IF(INDEX('IB (Input)'!$A:$T,ROW(),IB_Quantity_Column)="","",INDEX('IB (Input)'!$A:$T,ROW(),IB_Quantity_Column))</f>
        <v/>
      </c>
      <c r="L734" s="17" t="str" cm="1">
        <f t="array" ref="L734">IF(INDEX('IB (Input)'!$A:$T,ROW(),IB_TradePrice_Column)="","",INDEX('IB (Input)'!$A:$T,ROW(),IB_TradePrice_Column))</f>
        <v/>
      </c>
      <c r="M734" s="17" t="str" cm="1">
        <f t="array" ref="M734">IF(INDEX('IB (Input)'!$A:$T,ROW(),IB_Commission_Column)="","",INDEX('IB (Input)'!$A:$T,ROW(),IB_Commission_Column))</f>
        <v/>
      </c>
      <c r="N734" s="17" t="str" cm="1">
        <f t="array" ref="N734">IF(INDEX('IB (Input)'!$A:$T,ROW(),IB_Taxes_Column)="","",INDEX('IB (Input)'!$A:$T,ROW(),IB_Taxes_Column))</f>
        <v/>
      </c>
      <c r="O734" s="17" t="str" cm="1">
        <f t="array" ref="O734">IF(INDEX('IB (Input)'!$A:$T,ROW(),IB_Currency_Column)="","",INDEX('IB (Input)'!$A:$T,ROW(),IB_Currency_Column))</f>
        <v/>
      </c>
      <c r="P734" s="17" t="str" cm="1">
        <f t="array" ref="P734">IF(INDEX('IB (Input)'!$A:$T,ROW(),IB_IB_Commission_Currency)="","",INDEX('IB (Input)'!$A:$T,ROW(),IB_IB_Commission_Currency))</f>
        <v/>
      </c>
      <c r="R734" s="17" t="str" cm="1">
        <f t="array" ref="R734">IFERROR(IF(O734="GBP",1,INDEX('HMRC FX Rate'!F:F,MATCH(LEFT(I734,6)&amp;O734,'HMRC FX Rate'!A:A,0))),"")</f>
        <v/>
      </c>
      <c r="S734" s="17" t="str" cm="1">
        <f t="array" ref="S734">IFERROR(IF(P734="GBP",1,INDEX('HMRC FX Rate'!F:F,MATCH(LEFT(I734,6)&amp;P734,'HMRC FX Rate'!A:A,0))),"")</f>
        <v/>
      </c>
    </row>
    <row r="735" spans="1:19">
      <c r="A735" s="17" t="str">
        <f t="shared" si="84"/>
        <v/>
      </c>
      <c r="B735" s="17" t="str">
        <f t="shared" si="85"/>
        <v/>
      </c>
      <c r="C735" s="17" t="str">
        <f t="shared" si="86"/>
        <v/>
      </c>
      <c r="D735" s="17" t="str">
        <f t="shared" si="87"/>
        <v/>
      </c>
      <c r="E735" s="17" t="str">
        <f t="shared" si="88"/>
        <v/>
      </c>
      <c r="F735" s="17" t="str">
        <f t="shared" si="89"/>
        <v/>
      </c>
      <c r="G735" s="17" t="str">
        <f t="shared" si="90"/>
        <v/>
      </c>
      <c r="I735" s="17" t="str" cm="1">
        <f t="array" ref="I735">IF(INDEX('IB (Input)'!$A:$T,ROW(),IB_TradeDate_Column)="","",INDEX('IB (Input)'!$A:$T,ROW(),IB_TradeDate_Column))</f>
        <v/>
      </c>
      <c r="J735" s="17" t="str" cm="1">
        <f t="array" ref="J735">IF(INDEX('IB (Input)'!$A:$T,ROW(),IB_Symbol_Column)="","",INDEX('IB (Input)'!$A:$T,ROW(),IB_Symbol_Column))</f>
        <v/>
      </c>
      <c r="K735" s="17" t="str" cm="1">
        <f t="array" ref="K735">IF(INDEX('IB (Input)'!$A:$T,ROW(),IB_Quantity_Column)="","",INDEX('IB (Input)'!$A:$T,ROW(),IB_Quantity_Column))</f>
        <v/>
      </c>
      <c r="L735" s="17" t="str" cm="1">
        <f t="array" ref="L735">IF(INDEX('IB (Input)'!$A:$T,ROW(),IB_TradePrice_Column)="","",INDEX('IB (Input)'!$A:$T,ROW(),IB_TradePrice_Column))</f>
        <v/>
      </c>
      <c r="M735" s="17" t="str" cm="1">
        <f t="array" ref="M735">IF(INDEX('IB (Input)'!$A:$T,ROW(),IB_Commission_Column)="","",INDEX('IB (Input)'!$A:$T,ROW(),IB_Commission_Column))</f>
        <v/>
      </c>
      <c r="N735" s="17" t="str" cm="1">
        <f t="array" ref="N735">IF(INDEX('IB (Input)'!$A:$T,ROW(),IB_Taxes_Column)="","",INDEX('IB (Input)'!$A:$T,ROW(),IB_Taxes_Column))</f>
        <v/>
      </c>
      <c r="O735" s="17" t="str" cm="1">
        <f t="array" ref="O735">IF(INDEX('IB (Input)'!$A:$T,ROW(),IB_Currency_Column)="","",INDEX('IB (Input)'!$A:$T,ROW(),IB_Currency_Column))</f>
        <v/>
      </c>
      <c r="P735" s="17" t="str" cm="1">
        <f t="array" ref="P735">IF(INDEX('IB (Input)'!$A:$T,ROW(),IB_IB_Commission_Currency)="","",INDEX('IB (Input)'!$A:$T,ROW(),IB_IB_Commission_Currency))</f>
        <v/>
      </c>
      <c r="R735" s="17" t="str" cm="1">
        <f t="array" ref="R735">IFERROR(IF(O735="GBP",1,INDEX('HMRC FX Rate'!F:F,MATCH(LEFT(I735,6)&amp;O735,'HMRC FX Rate'!A:A,0))),"")</f>
        <v/>
      </c>
      <c r="S735" s="17" t="str" cm="1">
        <f t="array" ref="S735">IFERROR(IF(P735="GBP",1,INDEX('HMRC FX Rate'!F:F,MATCH(LEFT(I735,6)&amp;P735,'HMRC FX Rate'!A:A,0))),"")</f>
        <v/>
      </c>
    </row>
    <row r="736" spans="1:19">
      <c r="A736" s="17" t="str">
        <f t="shared" si="84"/>
        <v/>
      </c>
      <c r="B736" s="17" t="str">
        <f t="shared" si="85"/>
        <v/>
      </c>
      <c r="C736" s="17" t="str">
        <f t="shared" si="86"/>
        <v/>
      </c>
      <c r="D736" s="17" t="str">
        <f t="shared" si="87"/>
        <v/>
      </c>
      <c r="E736" s="17" t="str">
        <f t="shared" si="88"/>
        <v/>
      </c>
      <c r="F736" s="17" t="str">
        <f t="shared" si="89"/>
        <v/>
      </c>
      <c r="G736" s="17" t="str">
        <f t="shared" si="90"/>
        <v/>
      </c>
      <c r="I736" s="17" t="str" cm="1">
        <f t="array" ref="I736">IF(INDEX('IB (Input)'!$A:$T,ROW(),IB_TradeDate_Column)="","",INDEX('IB (Input)'!$A:$T,ROW(),IB_TradeDate_Column))</f>
        <v/>
      </c>
      <c r="J736" s="17" t="str" cm="1">
        <f t="array" ref="J736">IF(INDEX('IB (Input)'!$A:$T,ROW(),IB_Symbol_Column)="","",INDEX('IB (Input)'!$A:$T,ROW(),IB_Symbol_Column))</f>
        <v/>
      </c>
      <c r="K736" s="17" t="str" cm="1">
        <f t="array" ref="K736">IF(INDEX('IB (Input)'!$A:$T,ROW(),IB_Quantity_Column)="","",INDEX('IB (Input)'!$A:$T,ROW(),IB_Quantity_Column))</f>
        <v/>
      </c>
      <c r="L736" s="17" t="str" cm="1">
        <f t="array" ref="L736">IF(INDEX('IB (Input)'!$A:$T,ROW(),IB_TradePrice_Column)="","",INDEX('IB (Input)'!$A:$T,ROW(),IB_TradePrice_Column))</f>
        <v/>
      </c>
      <c r="M736" s="17" t="str" cm="1">
        <f t="array" ref="M736">IF(INDEX('IB (Input)'!$A:$T,ROW(),IB_Commission_Column)="","",INDEX('IB (Input)'!$A:$T,ROW(),IB_Commission_Column))</f>
        <v/>
      </c>
      <c r="N736" s="17" t="str" cm="1">
        <f t="array" ref="N736">IF(INDEX('IB (Input)'!$A:$T,ROW(),IB_Taxes_Column)="","",INDEX('IB (Input)'!$A:$T,ROW(),IB_Taxes_Column))</f>
        <v/>
      </c>
      <c r="O736" s="17" t="str" cm="1">
        <f t="array" ref="O736">IF(INDEX('IB (Input)'!$A:$T,ROW(),IB_Currency_Column)="","",INDEX('IB (Input)'!$A:$T,ROW(),IB_Currency_Column))</f>
        <v/>
      </c>
      <c r="P736" s="17" t="str" cm="1">
        <f t="array" ref="P736">IF(INDEX('IB (Input)'!$A:$T,ROW(),IB_IB_Commission_Currency)="","",INDEX('IB (Input)'!$A:$T,ROW(),IB_IB_Commission_Currency))</f>
        <v/>
      </c>
      <c r="R736" s="17" t="str" cm="1">
        <f t="array" ref="R736">IFERROR(IF(O736="GBP",1,INDEX('HMRC FX Rate'!F:F,MATCH(LEFT(I736,6)&amp;O736,'HMRC FX Rate'!A:A,0))),"")</f>
        <v/>
      </c>
      <c r="S736" s="17" t="str" cm="1">
        <f t="array" ref="S736">IFERROR(IF(P736="GBP",1,INDEX('HMRC FX Rate'!F:F,MATCH(LEFT(I736,6)&amp;P736,'HMRC FX Rate'!A:A,0))),"")</f>
        <v/>
      </c>
    </row>
    <row r="737" spans="1:19">
      <c r="A737" s="17" t="str">
        <f t="shared" si="84"/>
        <v/>
      </c>
      <c r="B737" s="17" t="str">
        <f t="shared" si="85"/>
        <v/>
      </c>
      <c r="C737" s="17" t="str">
        <f t="shared" si="86"/>
        <v/>
      </c>
      <c r="D737" s="17" t="str">
        <f t="shared" si="87"/>
        <v/>
      </c>
      <c r="E737" s="17" t="str">
        <f t="shared" si="88"/>
        <v/>
      </c>
      <c r="F737" s="17" t="str">
        <f t="shared" si="89"/>
        <v/>
      </c>
      <c r="G737" s="17" t="str">
        <f t="shared" si="90"/>
        <v/>
      </c>
      <c r="I737" s="17" t="str" cm="1">
        <f t="array" ref="I737">IF(INDEX('IB (Input)'!$A:$T,ROW(),IB_TradeDate_Column)="","",INDEX('IB (Input)'!$A:$T,ROW(),IB_TradeDate_Column))</f>
        <v/>
      </c>
      <c r="J737" s="17" t="str" cm="1">
        <f t="array" ref="J737">IF(INDEX('IB (Input)'!$A:$T,ROW(),IB_Symbol_Column)="","",INDEX('IB (Input)'!$A:$T,ROW(),IB_Symbol_Column))</f>
        <v/>
      </c>
      <c r="K737" s="17" t="str" cm="1">
        <f t="array" ref="K737">IF(INDEX('IB (Input)'!$A:$T,ROW(),IB_Quantity_Column)="","",INDEX('IB (Input)'!$A:$T,ROW(),IB_Quantity_Column))</f>
        <v/>
      </c>
      <c r="L737" s="17" t="str" cm="1">
        <f t="array" ref="L737">IF(INDEX('IB (Input)'!$A:$T,ROW(),IB_TradePrice_Column)="","",INDEX('IB (Input)'!$A:$T,ROW(),IB_TradePrice_Column))</f>
        <v/>
      </c>
      <c r="M737" s="17" t="str" cm="1">
        <f t="array" ref="M737">IF(INDEX('IB (Input)'!$A:$T,ROW(),IB_Commission_Column)="","",INDEX('IB (Input)'!$A:$T,ROW(),IB_Commission_Column))</f>
        <v/>
      </c>
      <c r="N737" s="17" t="str" cm="1">
        <f t="array" ref="N737">IF(INDEX('IB (Input)'!$A:$T,ROW(),IB_Taxes_Column)="","",INDEX('IB (Input)'!$A:$T,ROW(),IB_Taxes_Column))</f>
        <v/>
      </c>
      <c r="O737" s="17" t="str" cm="1">
        <f t="array" ref="O737">IF(INDEX('IB (Input)'!$A:$T,ROW(),IB_Currency_Column)="","",INDEX('IB (Input)'!$A:$T,ROW(),IB_Currency_Column))</f>
        <v/>
      </c>
      <c r="P737" s="17" t="str" cm="1">
        <f t="array" ref="P737">IF(INDEX('IB (Input)'!$A:$T,ROW(),IB_IB_Commission_Currency)="","",INDEX('IB (Input)'!$A:$T,ROW(),IB_IB_Commission_Currency))</f>
        <v/>
      </c>
      <c r="R737" s="17" t="str" cm="1">
        <f t="array" ref="R737">IFERROR(IF(O737="GBP",1,INDEX('HMRC FX Rate'!F:F,MATCH(LEFT(I737,6)&amp;O737,'HMRC FX Rate'!A:A,0))),"")</f>
        <v/>
      </c>
      <c r="S737" s="17" t="str" cm="1">
        <f t="array" ref="S737">IFERROR(IF(P737="GBP",1,INDEX('HMRC FX Rate'!F:F,MATCH(LEFT(I737,6)&amp;P737,'HMRC FX Rate'!A:A,0))),"")</f>
        <v/>
      </c>
    </row>
    <row r="738" spans="1:19">
      <c r="A738" s="17" t="str">
        <f t="shared" si="84"/>
        <v/>
      </c>
      <c r="B738" s="17" t="str">
        <f t="shared" si="85"/>
        <v/>
      </c>
      <c r="C738" s="17" t="str">
        <f t="shared" si="86"/>
        <v/>
      </c>
      <c r="D738" s="17" t="str">
        <f t="shared" si="87"/>
        <v/>
      </c>
      <c r="E738" s="17" t="str">
        <f t="shared" si="88"/>
        <v/>
      </c>
      <c r="F738" s="17" t="str">
        <f t="shared" si="89"/>
        <v/>
      </c>
      <c r="G738" s="17" t="str">
        <f t="shared" si="90"/>
        <v/>
      </c>
      <c r="I738" s="17" t="str" cm="1">
        <f t="array" ref="I738">IF(INDEX('IB (Input)'!$A:$T,ROW(),IB_TradeDate_Column)="","",INDEX('IB (Input)'!$A:$T,ROW(),IB_TradeDate_Column))</f>
        <v/>
      </c>
      <c r="J738" s="17" t="str" cm="1">
        <f t="array" ref="J738">IF(INDEX('IB (Input)'!$A:$T,ROW(),IB_Symbol_Column)="","",INDEX('IB (Input)'!$A:$T,ROW(),IB_Symbol_Column))</f>
        <v/>
      </c>
      <c r="K738" s="17" t="str" cm="1">
        <f t="array" ref="K738">IF(INDEX('IB (Input)'!$A:$T,ROW(),IB_Quantity_Column)="","",INDEX('IB (Input)'!$A:$T,ROW(),IB_Quantity_Column))</f>
        <v/>
      </c>
      <c r="L738" s="17" t="str" cm="1">
        <f t="array" ref="L738">IF(INDEX('IB (Input)'!$A:$T,ROW(),IB_TradePrice_Column)="","",INDEX('IB (Input)'!$A:$T,ROW(),IB_TradePrice_Column))</f>
        <v/>
      </c>
      <c r="M738" s="17" t="str" cm="1">
        <f t="array" ref="M738">IF(INDEX('IB (Input)'!$A:$T,ROW(),IB_Commission_Column)="","",INDEX('IB (Input)'!$A:$T,ROW(),IB_Commission_Column))</f>
        <v/>
      </c>
      <c r="N738" s="17" t="str" cm="1">
        <f t="array" ref="N738">IF(INDEX('IB (Input)'!$A:$T,ROW(),IB_Taxes_Column)="","",INDEX('IB (Input)'!$A:$T,ROW(),IB_Taxes_Column))</f>
        <v/>
      </c>
      <c r="O738" s="17" t="str" cm="1">
        <f t="array" ref="O738">IF(INDEX('IB (Input)'!$A:$T,ROW(),IB_Currency_Column)="","",INDEX('IB (Input)'!$A:$T,ROW(),IB_Currency_Column))</f>
        <v/>
      </c>
      <c r="P738" s="17" t="str" cm="1">
        <f t="array" ref="P738">IF(INDEX('IB (Input)'!$A:$T,ROW(),IB_IB_Commission_Currency)="","",INDEX('IB (Input)'!$A:$T,ROW(),IB_IB_Commission_Currency))</f>
        <v/>
      </c>
      <c r="R738" s="17" t="str" cm="1">
        <f t="array" ref="R738">IFERROR(IF(O738="GBP",1,INDEX('HMRC FX Rate'!F:F,MATCH(LEFT(I738,6)&amp;O738,'HMRC FX Rate'!A:A,0))),"")</f>
        <v/>
      </c>
      <c r="S738" s="17" t="str" cm="1">
        <f t="array" ref="S738">IFERROR(IF(P738="GBP",1,INDEX('HMRC FX Rate'!F:F,MATCH(LEFT(I738,6)&amp;P738,'HMRC FX Rate'!A:A,0))),"")</f>
        <v/>
      </c>
    </row>
    <row r="739" spans="1:19">
      <c r="A739" s="17" t="str">
        <f t="shared" si="84"/>
        <v/>
      </c>
      <c r="B739" s="17" t="str">
        <f t="shared" si="85"/>
        <v/>
      </c>
      <c r="C739" s="17" t="str">
        <f t="shared" si="86"/>
        <v/>
      </c>
      <c r="D739" s="17" t="str">
        <f t="shared" si="87"/>
        <v/>
      </c>
      <c r="E739" s="17" t="str">
        <f t="shared" si="88"/>
        <v/>
      </c>
      <c r="F739" s="17" t="str">
        <f t="shared" si="89"/>
        <v/>
      </c>
      <c r="G739" s="17" t="str">
        <f t="shared" si="90"/>
        <v/>
      </c>
      <c r="I739" s="17" t="str" cm="1">
        <f t="array" ref="I739">IF(INDEX('IB (Input)'!$A:$T,ROW(),IB_TradeDate_Column)="","",INDEX('IB (Input)'!$A:$T,ROW(),IB_TradeDate_Column))</f>
        <v/>
      </c>
      <c r="J739" s="17" t="str" cm="1">
        <f t="array" ref="J739">IF(INDEX('IB (Input)'!$A:$T,ROW(),IB_Symbol_Column)="","",INDEX('IB (Input)'!$A:$T,ROW(),IB_Symbol_Column))</f>
        <v/>
      </c>
      <c r="K739" s="17" t="str" cm="1">
        <f t="array" ref="K739">IF(INDEX('IB (Input)'!$A:$T,ROW(),IB_Quantity_Column)="","",INDEX('IB (Input)'!$A:$T,ROW(),IB_Quantity_Column))</f>
        <v/>
      </c>
      <c r="L739" s="17" t="str" cm="1">
        <f t="array" ref="L739">IF(INDEX('IB (Input)'!$A:$T,ROW(),IB_TradePrice_Column)="","",INDEX('IB (Input)'!$A:$T,ROW(),IB_TradePrice_Column))</f>
        <v/>
      </c>
      <c r="M739" s="17" t="str" cm="1">
        <f t="array" ref="M739">IF(INDEX('IB (Input)'!$A:$T,ROW(),IB_Commission_Column)="","",INDEX('IB (Input)'!$A:$T,ROW(),IB_Commission_Column))</f>
        <v/>
      </c>
      <c r="N739" s="17" t="str" cm="1">
        <f t="array" ref="N739">IF(INDEX('IB (Input)'!$A:$T,ROW(),IB_Taxes_Column)="","",INDEX('IB (Input)'!$A:$T,ROW(),IB_Taxes_Column))</f>
        <v/>
      </c>
      <c r="O739" s="17" t="str" cm="1">
        <f t="array" ref="O739">IF(INDEX('IB (Input)'!$A:$T,ROW(),IB_Currency_Column)="","",INDEX('IB (Input)'!$A:$T,ROW(),IB_Currency_Column))</f>
        <v/>
      </c>
      <c r="P739" s="17" t="str" cm="1">
        <f t="array" ref="P739">IF(INDEX('IB (Input)'!$A:$T,ROW(),IB_IB_Commission_Currency)="","",INDEX('IB (Input)'!$A:$T,ROW(),IB_IB_Commission_Currency))</f>
        <v/>
      </c>
      <c r="R739" s="17" t="str" cm="1">
        <f t="array" ref="R739">IFERROR(IF(O739="GBP",1,INDEX('HMRC FX Rate'!F:F,MATCH(LEFT(I739,6)&amp;O739,'HMRC FX Rate'!A:A,0))),"")</f>
        <v/>
      </c>
      <c r="S739" s="17" t="str" cm="1">
        <f t="array" ref="S739">IFERROR(IF(P739="GBP",1,INDEX('HMRC FX Rate'!F:F,MATCH(LEFT(I739,6)&amp;P739,'HMRC FX Rate'!A:A,0))),"")</f>
        <v/>
      </c>
    </row>
    <row r="740" spans="1:19">
      <c r="A740" s="17" t="str">
        <f t="shared" si="84"/>
        <v/>
      </c>
      <c r="B740" s="17" t="str">
        <f t="shared" si="85"/>
        <v/>
      </c>
      <c r="C740" s="17" t="str">
        <f t="shared" si="86"/>
        <v/>
      </c>
      <c r="D740" s="17" t="str">
        <f t="shared" si="87"/>
        <v/>
      </c>
      <c r="E740" s="17" t="str">
        <f t="shared" si="88"/>
        <v/>
      </c>
      <c r="F740" s="17" t="str">
        <f t="shared" si="89"/>
        <v/>
      </c>
      <c r="G740" s="17" t="str">
        <f t="shared" si="90"/>
        <v/>
      </c>
      <c r="I740" s="17" t="str" cm="1">
        <f t="array" ref="I740">IF(INDEX('IB (Input)'!$A:$T,ROW(),IB_TradeDate_Column)="","",INDEX('IB (Input)'!$A:$T,ROW(),IB_TradeDate_Column))</f>
        <v/>
      </c>
      <c r="J740" s="17" t="str" cm="1">
        <f t="array" ref="J740">IF(INDEX('IB (Input)'!$A:$T,ROW(),IB_Symbol_Column)="","",INDEX('IB (Input)'!$A:$T,ROW(),IB_Symbol_Column))</f>
        <v/>
      </c>
      <c r="K740" s="17" t="str" cm="1">
        <f t="array" ref="K740">IF(INDEX('IB (Input)'!$A:$T,ROW(),IB_Quantity_Column)="","",INDEX('IB (Input)'!$A:$T,ROW(),IB_Quantity_Column))</f>
        <v/>
      </c>
      <c r="L740" s="17" t="str" cm="1">
        <f t="array" ref="L740">IF(INDEX('IB (Input)'!$A:$T,ROW(),IB_TradePrice_Column)="","",INDEX('IB (Input)'!$A:$T,ROW(),IB_TradePrice_Column))</f>
        <v/>
      </c>
      <c r="M740" s="17" t="str" cm="1">
        <f t="array" ref="M740">IF(INDEX('IB (Input)'!$A:$T,ROW(),IB_Commission_Column)="","",INDEX('IB (Input)'!$A:$T,ROW(),IB_Commission_Column))</f>
        <v/>
      </c>
      <c r="N740" s="17" t="str" cm="1">
        <f t="array" ref="N740">IF(INDEX('IB (Input)'!$A:$T,ROW(),IB_Taxes_Column)="","",INDEX('IB (Input)'!$A:$T,ROW(),IB_Taxes_Column))</f>
        <v/>
      </c>
      <c r="O740" s="17" t="str" cm="1">
        <f t="array" ref="O740">IF(INDEX('IB (Input)'!$A:$T,ROW(),IB_Currency_Column)="","",INDEX('IB (Input)'!$A:$T,ROW(),IB_Currency_Column))</f>
        <v/>
      </c>
      <c r="P740" s="17" t="str" cm="1">
        <f t="array" ref="P740">IF(INDEX('IB (Input)'!$A:$T,ROW(),IB_IB_Commission_Currency)="","",INDEX('IB (Input)'!$A:$T,ROW(),IB_IB_Commission_Currency))</f>
        <v/>
      </c>
      <c r="R740" s="17" t="str" cm="1">
        <f t="array" ref="R740">IFERROR(IF(O740="GBP",1,INDEX('HMRC FX Rate'!F:F,MATCH(LEFT(I740,6)&amp;O740,'HMRC FX Rate'!A:A,0))),"")</f>
        <v/>
      </c>
      <c r="S740" s="17" t="str" cm="1">
        <f t="array" ref="S740">IFERROR(IF(P740="GBP",1,INDEX('HMRC FX Rate'!F:F,MATCH(LEFT(I740,6)&amp;P740,'HMRC FX Rate'!A:A,0))),"")</f>
        <v/>
      </c>
    </row>
    <row r="741" spans="1:19">
      <c r="A741" s="17" t="str">
        <f t="shared" si="84"/>
        <v/>
      </c>
      <c r="B741" s="17" t="str">
        <f t="shared" si="85"/>
        <v/>
      </c>
      <c r="C741" s="17" t="str">
        <f t="shared" si="86"/>
        <v/>
      </c>
      <c r="D741" s="17" t="str">
        <f t="shared" si="87"/>
        <v/>
      </c>
      <c r="E741" s="17" t="str">
        <f t="shared" si="88"/>
        <v/>
      </c>
      <c r="F741" s="17" t="str">
        <f t="shared" si="89"/>
        <v/>
      </c>
      <c r="G741" s="17" t="str">
        <f t="shared" si="90"/>
        <v/>
      </c>
      <c r="I741" s="17" t="str" cm="1">
        <f t="array" ref="I741">IF(INDEX('IB (Input)'!$A:$T,ROW(),IB_TradeDate_Column)="","",INDEX('IB (Input)'!$A:$T,ROW(),IB_TradeDate_Column))</f>
        <v/>
      </c>
      <c r="J741" s="17" t="str" cm="1">
        <f t="array" ref="J741">IF(INDEX('IB (Input)'!$A:$T,ROW(),IB_Symbol_Column)="","",INDEX('IB (Input)'!$A:$T,ROW(),IB_Symbol_Column))</f>
        <v/>
      </c>
      <c r="K741" s="17" t="str" cm="1">
        <f t="array" ref="K741">IF(INDEX('IB (Input)'!$A:$T,ROW(),IB_Quantity_Column)="","",INDEX('IB (Input)'!$A:$T,ROW(),IB_Quantity_Column))</f>
        <v/>
      </c>
      <c r="L741" s="17" t="str" cm="1">
        <f t="array" ref="L741">IF(INDEX('IB (Input)'!$A:$T,ROW(),IB_TradePrice_Column)="","",INDEX('IB (Input)'!$A:$T,ROW(),IB_TradePrice_Column))</f>
        <v/>
      </c>
      <c r="M741" s="17" t="str" cm="1">
        <f t="array" ref="M741">IF(INDEX('IB (Input)'!$A:$T,ROW(),IB_Commission_Column)="","",INDEX('IB (Input)'!$A:$T,ROW(),IB_Commission_Column))</f>
        <v/>
      </c>
      <c r="N741" s="17" t="str" cm="1">
        <f t="array" ref="N741">IF(INDEX('IB (Input)'!$A:$T,ROW(),IB_Taxes_Column)="","",INDEX('IB (Input)'!$A:$T,ROW(),IB_Taxes_Column))</f>
        <v/>
      </c>
      <c r="O741" s="17" t="str" cm="1">
        <f t="array" ref="O741">IF(INDEX('IB (Input)'!$A:$T,ROW(),IB_Currency_Column)="","",INDEX('IB (Input)'!$A:$T,ROW(),IB_Currency_Column))</f>
        <v/>
      </c>
      <c r="P741" s="17" t="str" cm="1">
        <f t="array" ref="P741">IF(INDEX('IB (Input)'!$A:$T,ROW(),IB_IB_Commission_Currency)="","",INDEX('IB (Input)'!$A:$T,ROW(),IB_IB_Commission_Currency))</f>
        <v/>
      </c>
      <c r="R741" s="17" t="str" cm="1">
        <f t="array" ref="R741">IFERROR(IF(O741="GBP",1,INDEX('HMRC FX Rate'!F:F,MATCH(LEFT(I741,6)&amp;O741,'HMRC FX Rate'!A:A,0))),"")</f>
        <v/>
      </c>
      <c r="S741" s="17" t="str" cm="1">
        <f t="array" ref="S741">IFERROR(IF(P741="GBP",1,INDEX('HMRC FX Rate'!F:F,MATCH(LEFT(I741,6)&amp;P741,'HMRC FX Rate'!A:A,0))),"")</f>
        <v/>
      </c>
    </row>
    <row r="742" spans="1:19">
      <c r="A742" s="17" t="str">
        <f t="shared" ref="A742:A805" si="91">IF(K742="","",IF(K742&lt;0,"S","B"))</f>
        <v/>
      </c>
      <c r="B742" s="17" t="str">
        <f t="shared" ref="B742:B805" si="92">IFERROR(TEXT(DATE(LEFT(I742,4),MID(I742,5,2),RIGHT(I742,2)),"DD/MM/YYYY"),"")</f>
        <v/>
      </c>
      <c r="C742" s="17" t="str">
        <f t="shared" ref="C742:C805" si="93">IF(J742="","",J742)</f>
        <v/>
      </c>
      <c r="D742" s="17" t="str">
        <f t="shared" ref="D742:D805" si="94">IF(K742="","",ABS(K742))</f>
        <v/>
      </c>
      <c r="E742" s="17" t="str">
        <f t="shared" ref="E742:E805" si="95">IF(L742="","",L742/R742)</f>
        <v/>
      </c>
      <c r="F742" s="17" t="str">
        <f t="shared" ref="F742:F805" si="96">IFERROR(ABS(M742/S742),"")</f>
        <v/>
      </c>
      <c r="G742" s="17" t="str">
        <f t="shared" ref="G742:G805" si="97">IF(N742="","",ABS(N742/R742))</f>
        <v/>
      </c>
      <c r="I742" s="17" t="str" cm="1">
        <f t="array" ref="I742">IF(INDEX('IB (Input)'!$A:$T,ROW(),IB_TradeDate_Column)="","",INDEX('IB (Input)'!$A:$T,ROW(),IB_TradeDate_Column))</f>
        <v/>
      </c>
      <c r="J742" s="17" t="str" cm="1">
        <f t="array" ref="J742">IF(INDEX('IB (Input)'!$A:$T,ROW(),IB_Symbol_Column)="","",INDEX('IB (Input)'!$A:$T,ROW(),IB_Symbol_Column))</f>
        <v/>
      </c>
      <c r="K742" s="17" t="str" cm="1">
        <f t="array" ref="K742">IF(INDEX('IB (Input)'!$A:$T,ROW(),IB_Quantity_Column)="","",INDEX('IB (Input)'!$A:$T,ROW(),IB_Quantity_Column))</f>
        <v/>
      </c>
      <c r="L742" s="17" t="str" cm="1">
        <f t="array" ref="L742">IF(INDEX('IB (Input)'!$A:$T,ROW(),IB_TradePrice_Column)="","",INDEX('IB (Input)'!$A:$T,ROW(),IB_TradePrice_Column))</f>
        <v/>
      </c>
      <c r="M742" s="17" t="str" cm="1">
        <f t="array" ref="M742">IF(INDEX('IB (Input)'!$A:$T,ROW(),IB_Commission_Column)="","",INDEX('IB (Input)'!$A:$T,ROW(),IB_Commission_Column))</f>
        <v/>
      </c>
      <c r="N742" s="17" t="str" cm="1">
        <f t="array" ref="N742">IF(INDEX('IB (Input)'!$A:$T,ROW(),IB_Taxes_Column)="","",INDEX('IB (Input)'!$A:$T,ROW(),IB_Taxes_Column))</f>
        <v/>
      </c>
      <c r="O742" s="17" t="str" cm="1">
        <f t="array" ref="O742">IF(INDEX('IB (Input)'!$A:$T,ROW(),IB_Currency_Column)="","",INDEX('IB (Input)'!$A:$T,ROW(),IB_Currency_Column))</f>
        <v/>
      </c>
      <c r="P742" s="17" t="str" cm="1">
        <f t="array" ref="P742">IF(INDEX('IB (Input)'!$A:$T,ROW(),IB_IB_Commission_Currency)="","",INDEX('IB (Input)'!$A:$T,ROW(),IB_IB_Commission_Currency))</f>
        <v/>
      </c>
      <c r="R742" s="17" t="str" cm="1">
        <f t="array" ref="R742">IFERROR(IF(O742="GBP",1,INDEX('HMRC FX Rate'!F:F,MATCH(LEFT(I742,6)&amp;O742,'HMRC FX Rate'!A:A,0))),"")</f>
        <v/>
      </c>
      <c r="S742" s="17" t="str" cm="1">
        <f t="array" ref="S742">IFERROR(IF(P742="GBP",1,INDEX('HMRC FX Rate'!F:F,MATCH(LEFT(I742,6)&amp;P742,'HMRC FX Rate'!A:A,0))),"")</f>
        <v/>
      </c>
    </row>
    <row r="743" spans="1:19">
      <c r="A743" s="17" t="str">
        <f t="shared" si="91"/>
        <v/>
      </c>
      <c r="B743" s="17" t="str">
        <f t="shared" si="92"/>
        <v/>
      </c>
      <c r="C743" s="17" t="str">
        <f t="shared" si="93"/>
        <v/>
      </c>
      <c r="D743" s="17" t="str">
        <f t="shared" si="94"/>
        <v/>
      </c>
      <c r="E743" s="17" t="str">
        <f t="shared" si="95"/>
        <v/>
      </c>
      <c r="F743" s="17" t="str">
        <f t="shared" si="96"/>
        <v/>
      </c>
      <c r="G743" s="17" t="str">
        <f t="shared" si="97"/>
        <v/>
      </c>
      <c r="I743" s="17" t="str" cm="1">
        <f t="array" ref="I743">IF(INDEX('IB (Input)'!$A:$T,ROW(),IB_TradeDate_Column)="","",INDEX('IB (Input)'!$A:$T,ROW(),IB_TradeDate_Column))</f>
        <v/>
      </c>
      <c r="J743" s="17" t="str" cm="1">
        <f t="array" ref="J743">IF(INDEX('IB (Input)'!$A:$T,ROW(),IB_Symbol_Column)="","",INDEX('IB (Input)'!$A:$T,ROW(),IB_Symbol_Column))</f>
        <v/>
      </c>
      <c r="K743" s="17" t="str" cm="1">
        <f t="array" ref="K743">IF(INDEX('IB (Input)'!$A:$T,ROW(),IB_Quantity_Column)="","",INDEX('IB (Input)'!$A:$T,ROW(),IB_Quantity_Column))</f>
        <v/>
      </c>
      <c r="L743" s="17" t="str" cm="1">
        <f t="array" ref="L743">IF(INDEX('IB (Input)'!$A:$T,ROW(),IB_TradePrice_Column)="","",INDEX('IB (Input)'!$A:$T,ROW(),IB_TradePrice_Column))</f>
        <v/>
      </c>
      <c r="M743" s="17" t="str" cm="1">
        <f t="array" ref="M743">IF(INDEX('IB (Input)'!$A:$T,ROW(),IB_Commission_Column)="","",INDEX('IB (Input)'!$A:$T,ROW(),IB_Commission_Column))</f>
        <v/>
      </c>
      <c r="N743" s="17" t="str" cm="1">
        <f t="array" ref="N743">IF(INDEX('IB (Input)'!$A:$T,ROW(),IB_Taxes_Column)="","",INDEX('IB (Input)'!$A:$T,ROW(),IB_Taxes_Column))</f>
        <v/>
      </c>
      <c r="O743" s="17" t="str" cm="1">
        <f t="array" ref="O743">IF(INDEX('IB (Input)'!$A:$T,ROW(),IB_Currency_Column)="","",INDEX('IB (Input)'!$A:$T,ROW(),IB_Currency_Column))</f>
        <v/>
      </c>
      <c r="P743" s="17" t="str" cm="1">
        <f t="array" ref="P743">IF(INDEX('IB (Input)'!$A:$T,ROW(),IB_IB_Commission_Currency)="","",INDEX('IB (Input)'!$A:$T,ROW(),IB_IB_Commission_Currency))</f>
        <v/>
      </c>
      <c r="R743" s="17" t="str" cm="1">
        <f t="array" ref="R743">IFERROR(IF(O743="GBP",1,INDEX('HMRC FX Rate'!F:F,MATCH(LEFT(I743,6)&amp;O743,'HMRC FX Rate'!A:A,0))),"")</f>
        <v/>
      </c>
      <c r="S743" s="17" t="str" cm="1">
        <f t="array" ref="S743">IFERROR(IF(P743="GBP",1,INDEX('HMRC FX Rate'!F:F,MATCH(LEFT(I743,6)&amp;P743,'HMRC FX Rate'!A:A,0))),"")</f>
        <v/>
      </c>
    </row>
    <row r="744" spans="1:19">
      <c r="A744" s="17" t="str">
        <f t="shared" si="91"/>
        <v/>
      </c>
      <c r="B744" s="17" t="str">
        <f t="shared" si="92"/>
        <v/>
      </c>
      <c r="C744" s="17" t="str">
        <f t="shared" si="93"/>
        <v/>
      </c>
      <c r="D744" s="17" t="str">
        <f t="shared" si="94"/>
        <v/>
      </c>
      <c r="E744" s="17" t="str">
        <f t="shared" si="95"/>
        <v/>
      </c>
      <c r="F744" s="17" t="str">
        <f t="shared" si="96"/>
        <v/>
      </c>
      <c r="G744" s="17" t="str">
        <f t="shared" si="97"/>
        <v/>
      </c>
      <c r="I744" s="17" t="str" cm="1">
        <f t="array" ref="I744">IF(INDEX('IB (Input)'!$A:$T,ROW(),IB_TradeDate_Column)="","",INDEX('IB (Input)'!$A:$T,ROW(),IB_TradeDate_Column))</f>
        <v/>
      </c>
      <c r="J744" s="17" t="str" cm="1">
        <f t="array" ref="J744">IF(INDEX('IB (Input)'!$A:$T,ROW(),IB_Symbol_Column)="","",INDEX('IB (Input)'!$A:$T,ROW(),IB_Symbol_Column))</f>
        <v/>
      </c>
      <c r="K744" s="17" t="str" cm="1">
        <f t="array" ref="K744">IF(INDEX('IB (Input)'!$A:$T,ROW(),IB_Quantity_Column)="","",INDEX('IB (Input)'!$A:$T,ROW(),IB_Quantity_Column))</f>
        <v/>
      </c>
      <c r="L744" s="17" t="str" cm="1">
        <f t="array" ref="L744">IF(INDEX('IB (Input)'!$A:$T,ROW(),IB_TradePrice_Column)="","",INDEX('IB (Input)'!$A:$T,ROW(),IB_TradePrice_Column))</f>
        <v/>
      </c>
      <c r="M744" s="17" t="str" cm="1">
        <f t="array" ref="M744">IF(INDEX('IB (Input)'!$A:$T,ROW(),IB_Commission_Column)="","",INDEX('IB (Input)'!$A:$T,ROW(),IB_Commission_Column))</f>
        <v/>
      </c>
      <c r="N744" s="17" t="str" cm="1">
        <f t="array" ref="N744">IF(INDEX('IB (Input)'!$A:$T,ROW(),IB_Taxes_Column)="","",INDEX('IB (Input)'!$A:$T,ROW(),IB_Taxes_Column))</f>
        <v/>
      </c>
      <c r="O744" s="17" t="str" cm="1">
        <f t="array" ref="O744">IF(INDEX('IB (Input)'!$A:$T,ROW(),IB_Currency_Column)="","",INDEX('IB (Input)'!$A:$T,ROW(),IB_Currency_Column))</f>
        <v/>
      </c>
      <c r="P744" s="17" t="str" cm="1">
        <f t="array" ref="P744">IF(INDEX('IB (Input)'!$A:$T,ROW(),IB_IB_Commission_Currency)="","",INDEX('IB (Input)'!$A:$T,ROW(),IB_IB_Commission_Currency))</f>
        <v/>
      </c>
      <c r="R744" s="17" t="str" cm="1">
        <f t="array" ref="R744">IFERROR(IF(O744="GBP",1,INDEX('HMRC FX Rate'!F:F,MATCH(LEFT(I744,6)&amp;O744,'HMRC FX Rate'!A:A,0))),"")</f>
        <v/>
      </c>
      <c r="S744" s="17" t="str" cm="1">
        <f t="array" ref="S744">IFERROR(IF(P744="GBP",1,INDEX('HMRC FX Rate'!F:F,MATCH(LEFT(I744,6)&amp;P744,'HMRC FX Rate'!A:A,0))),"")</f>
        <v/>
      </c>
    </row>
    <row r="745" spans="1:19">
      <c r="A745" s="17" t="str">
        <f t="shared" si="91"/>
        <v/>
      </c>
      <c r="B745" s="17" t="str">
        <f t="shared" si="92"/>
        <v/>
      </c>
      <c r="C745" s="17" t="str">
        <f t="shared" si="93"/>
        <v/>
      </c>
      <c r="D745" s="17" t="str">
        <f t="shared" si="94"/>
        <v/>
      </c>
      <c r="E745" s="17" t="str">
        <f t="shared" si="95"/>
        <v/>
      </c>
      <c r="F745" s="17" t="str">
        <f t="shared" si="96"/>
        <v/>
      </c>
      <c r="G745" s="17" t="str">
        <f t="shared" si="97"/>
        <v/>
      </c>
      <c r="I745" s="17" t="str" cm="1">
        <f t="array" ref="I745">IF(INDEX('IB (Input)'!$A:$T,ROW(),IB_TradeDate_Column)="","",INDEX('IB (Input)'!$A:$T,ROW(),IB_TradeDate_Column))</f>
        <v/>
      </c>
      <c r="J745" s="17" t="str" cm="1">
        <f t="array" ref="J745">IF(INDEX('IB (Input)'!$A:$T,ROW(),IB_Symbol_Column)="","",INDEX('IB (Input)'!$A:$T,ROW(),IB_Symbol_Column))</f>
        <v/>
      </c>
      <c r="K745" s="17" t="str" cm="1">
        <f t="array" ref="K745">IF(INDEX('IB (Input)'!$A:$T,ROW(),IB_Quantity_Column)="","",INDEX('IB (Input)'!$A:$T,ROW(),IB_Quantity_Column))</f>
        <v/>
      </c>
      <c r="L745" s="17" t="str" cm="1">
        <f t="array" ref="L745">IF(INDEX('IB (Input)'!$A:$T,ROW(),IB_TradePrice_Column)="","",INDEX('IB (Input)'!$A:$T,ROW(),IB_TradePrice_Column))</f>
        <v/>
      </c>
      <c r="M745" s="17" t="str" cm="1">
        <f t="array" ref="M745">IF(INDEX('IB (Input)'!$A:$T,ROW(),IB_Commission_Column)="","",INDEX('IB (Input)'!$A:$T,ROW(),IB_Commission_Column))</f>
        <v/>
      </c>
      <c r="N745" s="17" t="str" cm="1">
        <f t="array" ref="N745">IF(INDEX('IB (Input)'!$A:$T,ROW(),IB_Taxes_Column)="","",INDEX('IB (Input)'!$A:$T,ROW(),IB_Taxes_Column))</f>
        <v/>
      </c>
      <c r="O745" s="17" t="str" cm="1">
        <f t="array" ref="O745">IF(INDEX('IB (Input)'!$A:$T,ROW(),IB_Currency_Column)="","",INDEX('IB (Input)'!$A:$T,ROW(),IB_Currency_Column))</f>
        <v/>
      </c>
      <c r="P745" s="17" t="str" cm="1">
        <f t="array" ref="P745">IF(INDEX('IB (Input)'!$A:$T,ROW(),IB_IB_Commission_Currency)="","",INDEX('IB (Input)'!$A:$T,ROW(),IB_IB_Commission_Currency))</f>
        <v/>
      </c>
      <c r="R745" s="17" t="str" cm="1">
        <f t="array" ref="R745">IFERROR(IF(O745="GBP",1,INDEX('HMRC FX Rate'!F:F,MATCH(LEFT(I745,6)&amp;O745,'HMRC FX Rate'!A:A,0))),"")</f>
        <v/>
      </c>
      <c r="S745" s="17" t="str" cm="1">
        <f t="array" ref="S745">IFERROR(IF(P745="GBP",1,INDEX('HMRC FX Rate'!F:F,MATCH(LEFT(I745,6)&amp;P745,'HMRC FX Rate'!A:A,0))),"")</f>
        <v/>
      </c>
    </row>
    <row r="746" spans="1:19">
      <c r="A746" s="17" t="str">
        <f t="shared" si="91"/>
        <v/>
      </c>
      <c r="B746" s="17" t="str">
        <f t="shared" si="92"/>
        <v/>
      </c>
      <c r="C746" s="17" t="str">
        <f t="shared" si="93"/>
        <v/>
      </c>
      <c r="D746" s="17" t="str">
        <f t="shared" si="94"/>
        <v/>
      </c>
      <c r="E746" s="17" t="str">
        <f t="shared" si="95"/>
        <v/>
      </c>
      <c r="F746" s="17" t="str">
        <f t="shared" si="96"/>
        <v/>
      </c>
      <c r="G746" s="17" t="str">
        <f t="shared" si="97"/>
        <v/>
      </c>
      <c r="I746" s="17" t="str" cm="1">
        <f t="array" ref="I746">IF(INDEX('IB (Input)'!$A:$T,ROW(),IB_TradeDate_Column)="","",INDEX('IB (Input)'!$A:$T,ROW(),IB_TradeDate_Column))</f>
        <v/>
      </c>
      <c r="J746" s="17" t="str" cm="1">
        <f t="array" ref="J746">IF(INDEX('IB (Input)'!$A:$T,ROW(),IB_Symbol_Column)="","",INDEX('IB (Input)'!$A:$T,ROW(),IB_Symbol_Column))</f>
        <v/>
      </c>
      <c r="K746" s="17" t="str" cm="1">
        <f t="array" ref="K746">IF(INDEX('IB (Input)'!$A:$T,ROW(),IB_Quantity_Column)="","",INDEX('IB (Input)'!$A:$T,ROW(),IB_Quantity_Column))</f>
        <v/>
      </c>
      <c r="L746" s="17" t="str" cm="1">
        <f t="array" ref="L746">IF(INDEX('IB (Input)'!$A:$T,ROW(),IB_TradePrice_Column)="","",INDEX('IB (Input)'!$A:$T,ROW(),IB_TradePrice_Column))</f>
        <v/>
      </c>
      <c r="M746" s="17" t="str" cm="1">
        <f t="array" ref="M746">IF(INDEX('IB (Input)'!$A:$T,ROW(),IB_Commission_Column)="","",INDEX('IB (Input)'!$A:$T,ROW(),IB_Commission_Column))</f>
        <v/>
      </c>
      <c r="N746" s="17" t="str" cm="1">
        <f t="array" ref="N746">IF(INDEX('IB (Input)'!$A:$T,ROW(),IB_Taxes_Column)="","",INDEX('IB (Input)'!$A:$T,ROW(),IB_Taxes_Column))</f>
        <v/>
      </c>
      <c r="O746" s="17" t="str" cm="1">
        <f t="array" ref="O746">IF(INDEX('IB (Input)'!$A:$T,ROW(),IB_Currency_Column)="","",INDEX('IB (Input)'!$A:$T,ROW(),IB_Currency_Column))</f>
        <v/>
      </c>
      <c r="P746" s="17" t="str" cm="1">
        <f t="array" ref="P746">IF(INDEX('IB (Input)'!$A:$T,ROW(),IB_IB_Commission_Currency)="","",INDEX('IB (Input)'!$A:$T,ROW(),IB_IB_Commission_Currency))</f>
        <v/>
      </c>
      <c r="R746" s="17" t="str" cm="1">
        <f t="array" ref="R746">IFERROR(IF(O746="GBP",1,INDEX('HMRC FX Rate'!F:F,MATCH(LEFT(I746,6)&amp;O746,'HMRC FX Rate'!A:A,0))),"")</f>
        <v/>
      </c>
      <c r="S746" s="17" t="str" cm="1">
        <f t="array" ref="S746">IFERROR(IF(P746="GBP",1,INDEX('HMRC FX Rate'!F:F,MATCH(LEFT(I746,6)&amp;P746,'HMRC FX Rate'!A:A,0))),"")</f>
        <v/>
      </c>
    </row>
    <row r="747" spans="1:19">
      <c r="A747" s="17" t="str">
        <f t="shared" si="91"/>
        <v/>
      </c>
      <c r="B747" s="17" t="str">
        <f t="shared" si="92"/>
        <v/>
      </c>
      <c r="C747" s="17" t="str">
        <f t="shared" si="93"/>
        <v/>
      </c>
      <c r="D747" s="17" t="str">
        <f t="shared" si="94"/>
        <v/>
      </c>
      <c r="E747" s="17" t="str">
        <f t="shared" si="95"/>
        <v/>
      </c>
      <c r="F747" s="17" t="str">
        <f t="shared" si="96"/>
        <v/>
      </c>
      <c r="G747" s="17" t="str">
        <f t="shared" si="97"/>
        <v/>
      </c>
      <c r="I747" s="17" t="str" cm="1">
        <f t="array" ref="I747">IF(INDEX('IB (Input)'!$A:$T,ROW(),IB_TradeDate_Column)="","",INDEX('IB (Input)'!$A:$T,ROW(),IB_TradeDate_Column))</f>
        <v/>
      </c>
      <c r="J747" s="17" t="str" cm="1">
        <f t="array" ref="J747">IF(INDEX('IB (Input)'!$A:$T,ROW(),IB_Symbol_Column)="","",INDEX('IB (Input)'!$A:$T,ROW(),IB_Symbol_Column))</f>
        <v/>
      </c>
      <c r="K747" s="17" t="str" cm="1">
        <f t="array" ref="K747">IF(INDEX('IB (Input)'!$A:$T,ROW(),IB_Quantity_Column)="","",INDEX('IB (Input)'!$A:$T,ROW(),IB_Quantity_Column))</f>
        <v/>
      </c>
      <c r="L747" s="17" t="str" cm="1">
        <f t="array" ref="L747">IF(INDEX('IB (Input)'!$A:$T,ROW(),IB_TradePrice_Column)="","",INDEX('IB (Input)'!$A:$T,ROW(),IB_TradePrice_Column))</f>
        <v/>
      </c>
      <c r="M747" s="17" t="str" cm="1">
        <f t="array" ref="M747">IF(INDEX('IB (Input)'!$A:$T,ROW(),IB_Commission_Column)="","",INDEX('IB (Input)'!$A:$T,ROW(),IB_Commission_Column))</f>
        <v/>
      </c>
      <c r="N747" s="17" t="str" cm="1">
        <f t="array" ref="N747">IF(INDEX('IB (Input)'!$A:$T,ROW(),IB_Taxes_Column)="","",INDEX('IB (Input)'!$A:$T,ROW(),IB_Taxes_Column))</f>
        <v/>
      </c>
      <c r="O747" s="17" t="str" cm="1">
        <f t="array" ref="O747">IF(INDEX('IB (Input)'!$A:$T,ROW(),IB_Currency_Column)="","",INDEX('IB (Input)'!$A:$T,ROW(),IB_Currency_Column))</f>
        <v/>
      </c>
      <c r="P747" s="17" t="str" cm="1">
        <f t="array" ref="P747">IF(INDEX('IB (Input)'!$A:$T,ROW(),IB_IB_Commission_Currency)="","",INDEX('IB (Input)'!$A:$T,ROW(),IB_IB_Commission_Currency))</f>
        <v/>
      </c>
      <c r="R747" s="17" t="str" cm="1">
        <f t="array" ref="R747">IFERROR(IF(O747="GBP",1,INDEX('HMRC FX Rate'!F:F,MATCH(LEFT(I747,6)&amp;O747,'HMRC FX Rate'!A:A,0))),"")</f>
        <v/>
      </c>
      <c r="S747" s="17" t="str" cm="1">
        <f t="array" ref="S747">IFERROR(IF(P747="GBP",1,INDEX('HMRC FX Rate'!F:F,MATCH(LEFT(I747,6)&amp;P747,'HMRC FX Rate'!A:A,0))),"")</f>
        <v/>
      </c>
    </row>
    <row r="748" spans="1:19">
      <c r="A748" s="17" t="str">
        <f t="shared" si="91"/>
        <v/>
      </c>
      <c r="B748" s="17" t="str">
        <f t="shared" si="92"/>
        <v/>
      </c>
      <c r="C748" s="17" t="str">
        <f t="shared" si="93"/>
        <v/>
      </c>
      <c r="D748" s="17" t="str">
        <f t="shared" si="94"/>
        <v/>
      </c>
      <c r="E748" s="17" t="str">
        <f t="shared" si="95"/>
        <v/>
      </c>
      <c r="F748" s="17" t="str">
        <f t="shared" si="96"/>
        <v/>
      </c>
      <c r="G748" s="17" t="str">
        <f t="shared" si="97"/>
        <v/>
      </c>
      <c r="I748" s="17" t="str" cm="1">
        <f t="array" ref="I748">IF(INDEX('IB (Input)'!$A:$T,ROW(),IB_TradeDate_Column)="","",INDEX('IB (Input)'!$A:$T,ROW(),IB_TradeDate_Column))</f>
        <v/>
      </c>
      <c r="J748" s="17" t="str" cm="1">
        <f t="array" ref="J748">IF(INDEX('IB (Input)'!$A:$T,ROW(),IB_Symbol_Column)="","",INDEX('IB (Input)'!$A:$T,ROW(),IB_Symbol_Column))</f>
        <v/>
      </c>
      <c r="K748" s="17" t="str" cm="1">
        <f t="array" ref="K748">IF(INDEX('IB (Input)'!$A:$T,ROW(),IB_Quantity_Column)="","",INDEX('IB (Input)'!$A:$T,ROW(),IB_Quantity_Column))</f>
        <v/>
      </c>
      <c r="L748" s="17" t="str" cm="1">
        <f t="array" ref="L748">IF(INDEX('IB (Input)'!$A:$T,ROW(),IB_TradePrice_Column)="","",INDEX('IB (Input)'!$A:$T,ROW(),IB_TradePrice_Column))</f>
        <v/>
      </c>
      <c r="M748" s="17" t="str" cm="1">
        <f t="array" ref="M748">IF(INDEX('IB (Input)'!$A:$T,ROW(),IB_Commission_Column)="","",INDEX('IB (Input)'!$A:$T,ROW(),IB_Commission_Column))</f>
        <v/>
      </c>
      <c r="N748" s="17" t="str" cm="1">
        <f t="array" ref="N748">IF(INDEX('IB (Input)'!$A:$T,ROW(),IB_Taxes_Column)="","",INDEX('IB (Input)'!$A:$T,ROW(),IB_Taxes_Column))</f>
        <v/>
      </c>
      <c r="O748" s="17" t="str" cm="1">
        <f t="array" ref="O748">IF(INDEX('IB (Input)'!$A:$T,ROW(),IB_Currency_Column)="","",INDEX('IB (Input)'!$A:$T,ROW(),IB_Currency_Column))</f>
        <v/>
      </c>
      <c r="P748" s="17" t="str" cm="1">
        <f t="array" ref="P748">IF(INDEX('IB (Input)'!$A:$T,ROW(),IB_IB_Commission_Currency)="","",INDEX('IB (Input)'!$A:$T,ROW(),IB_IB_Commission_Currency))</f>
        <v/>
      </c>
      <c r="R748" s="17" t="str" cm="1">
        <f t="array" ref="R748">IFERROR(IF(O748="GBP",1,INDEX('HMRC FX Rate'!F:F,MATCH(LEFT(I748,6)&amp;O748,'HMRC FX Rate'!A:A,0))),"")</f>
        <v/>
      </c>
      <c r="S748" s="17" t="str" cm="1">
        <f t="array" ref="S748">IFERROR(IF(P748="GBP",1,INDEX('HMRC FX Rate'!F:F,MATCH(LEFT(I748,6)&amp;P748,'HMRC FX Rate'!A:A,0))),"")</f>
        <v/>
      </c>
    </row>
    <row r="749" spans="1:19">
      <c r="A749" s="17" t="str">
        <f t="shared" si="91"/>
        <v/>
      </c>
      <c r="B749" s="17" t="str">
        <f t="shared" si="92"/>
        <v/>
      </c>
      <c r="C749" s="17" t="str">
        <f t="shared" si="93"/>
        <v/>
      </c>
      <c r="D749" s="17" t="str">
        <f t="shared" si="94"/>
        <v/>
      </c>
      <c r="E749" s="17" t="str">
        <f t="shared" si="95"/>
        <v/>
      </c>
      <c r="F749" s="17" t="str">
        <f t="shared" si="96"/>
        <v/>
      </c>
      <c r="G749" s="17" t="str">
        <f t="shared" si="97"/>
        <v/>
      </c>
      <c r="I749" s="17" t="str" cm="1">
        <f t="array" ref="I749">IF(INDEX('IB (Input)'!$A:$T,ROW(),IB_TradeDate_Column)="","",INDEX('IB (Input)'!$A:$T,ROW(),IB_TradeDate_Column))</f>
        <v/>
      </c>
      <c r="J749" s="17" t="str" cm="1">
        <f t="array" ref="J749">IF(INDEX('IB (Input)'!$A:$T,ROW(),IB_Symbol_Column)="","",INDEX('IB (Input)'!$A:$T,ROW(),IB_Symbol_Column))</f>
        <v/>
      </c>
      <c r="K749" s="17" t="str" cm="1">
        <f t="array" ref="K749">IF(INDEX('IB (Input)'!$A:$T,ROW(),IB_Quantity_Column)="","",INDEX('IB (Input)'!$A:$T,ROW(),IB_Quantity_Column))</f>
        <v/>
      </c>
      <c r="L749" s="17" t="str" cm="1">
        <f t="array" ref="L749">IF(INDEX('IB (Input)'!$A:$T,ROW(),IB_TradePrice_Column)="","",INDEX('IB (Input)'!$A:$T,ROW(),IB_TradePrice_Column))</f>
        <v/>
      </c>
      <c r="M749" s="17" t="str" cm="1">
        <f t="array" ref="M749">IF(INDEX('IB (Input)'!$A:$T,ROW(),IB_Commission_Column)="","",INDEX('IB (Input)'!$A:$T,ROW(),IB_Commission_Column))</f>
        <v/>
      </c>
      <c r="N749" s="17" t="str" cm="1">
        <f t="array" ref="N749">IF(INDEX('IB (Input)'!$A:$T,ROW(),IB_Taxes_Column)="","",INDEX('IB (Input)'!$A:$T,ROW(),IB_Taxes_Column))</f>
        <v/>
      </c>
      <c r="O749" s="17" t="str" cm="1">
        <f t="array" ref="O749">IF(INDEX('IB (Input)'!$A:$T,ROW(),IB_Currency_Column)="","",INDEX('IB (Input)'!$A:$T,ROW(),IB_Currency_Column))</f>
        <v/>
      </c>
      <c r="P749" s="17" t="str" cm="1">
        <f t="array" ref="P749">IF(INDEX('IB (Input)'!$A:$T,ROW(),IB_IB_Commission_Currency)="","",INDEX('IB (Input)'!$A:$T,ROW(),IB_IB_Commission_Currency))</f>
        <v/>
      </c>
      <c r="R749" s="17" t="str" cm="1">
        <f t="array" ref="R749">IFERROR(IF(O749="GBP",1,INDEX('HMRC FX Rate'!F:F,MATCH(LEFT(I749,6)&amp;O749,'HMRC FX Rate'!A:A,0))),"")</f>
        <v/>
      </c>
      <c r="S749" s="17" t="str" cm="1">
        <f t="array" ref="S749">IFERROR(IF(P749="GBP",1,INDEX('HMRC FX Rate'!F:F,MATCH(LEFT(I749,6)&amp;P749,'HMRC FX Rate'!A:A,0))),"")</f>
        <v/>
      </c>
    </row>
    <row r="750" spans="1:19">
      <c r="A750" s="17" t="str">
        <f t="shared" si="91"/>
        <v/>
      </c>
      <c r="B750" s="17" t="str">
        <f t="shared" si="92"/>
        <v/>
      </c>
      <c r="C750" s="17" t="str">
        <f t="shared" si="93"/>
        <v/>
      </c>
      <c r="D750" s="17" t="str">
        <f t="shared" si="94"/>
        <v/>
      </c>
      <c r="E750" s="17" t="str">
        <f t="shared" si="95"/>
        <v/>
      </c>
      <c r="F750" s="17" t="str">
        <f t="shared" si="96"/>
        <v/>
      </c>
      <c r="G750" s="17" t="str">
        <f t="shared" si="97"/>
        <v/>
      </c>
      <c r="I750" s="17" t="str" cm="1">
        <f t="array" ref="I750">IF(INDEX('IB (Input)'!$A:$T,ROW(),IB_TradeDate_Column)="","",INDEX('IB (Input)'!$A:$T,ROW(),IB_TradeDate_Column))</f>
        <v/>
      </c>
      <c r="J750" s="17" t="str" cm="1">
        <f t="array" ref="J750">IF(INDEX('IB (Input)'!$A:$T,ROW(),IB_Symbol_Column)="","",INDEX('IB (Input)'!$A:$T,ROW(),IB_Symbol_Column))</f>
        <v/>
      </c>
      <c r="K750" s="17" t="str" cm="1">
        <f t="array" ref="K750">IF(INDEX('IB (Input)'!$A:$T,ROW(),IB_Quantity_Column)="","",INDEX('IB (Input)'!$A:$T,ROW(),IB_Quantity_Column))</f>
        <v/>
      </c>
      <c r="L750" s="17" t="str" cm="1">
        <f t="array" ref="L750">IF(INDEX('IB (Input)'!$A:$T,ROW(),IB_TradePrice_Column)="","",INDEX('IB (Input)'!$A:$T,ROW(),IB_TradePrice_Column))</f>
        <v/>
      </c>
      <c r="M750" s="17" t="str" cm="1">
        <f t="array" ref="M750">IF(INDEX('IB (Input)'!$A:$T,ROW(),IB_Commission_Column)="","",INDEX('IB (Input)'!$A:$T,ROW(),IB_Commission_Column))</f>
        <v/>
      </c>
      <c r="N750" s="17" t="str" cm="1">
        <f t="array" ref="N750">IF(INDEX('IB (Input)'!$A:$T,ROW(),IB_Taxes_Column)="","",INDEX('IB (Input)'!$A:$T,ROW(),IB_Taxes_Column))</f>
        <v/>
      </c>
      <c r="O750" s="17" t="str" cm="1">
        <f t="array" ref="O750">IF(INDEX('IB (Input)'!$A:$T,ROW(),IB_Currency_Column)="","",INDEX('IB (Input)'!$A:$T,ROW(),IB_Currency_Column))</f>
        <v/>
      </c>
      <c r="P750" s="17" t="str" cm="1">
        <f t="array" ref="P750">IF(INDEX('IB (Input)'!$A:$T,ROW(),IB_IB_Commission_Currency)="","",INDEX('IB (Input)'!$A:$T,ROW(),IB_IB_Commission_Currency))</f>
        <v/>
      </c>
      <c r="R750" s="17" t="str" cm="1">
        <f t="array" ref="R750">IFERROR(IF(O750="GBP",1,INDEX('HMRC FX Rate'!F:F,MATCH(LEFT(I750,6)&amp;O750,'HMRC FX Rate'!A:A,0))),"")</f>
        <v/>
      </c>
      <c r="S750" s="17" t="str" cm="1">
        <f t="array" ref="S750">IFERROR(IF(P750="GBP",1,INDEX('HMRC FX Rate'!F:F,MATCH(LEFT(I750,6)&amp;P750,'HMRC FX Rate'!A:A,0))),"")</f>
        <v/>
      </c>
    </row>
    <row r="751" spans="1:19">
      <c r="A751" s="17" t="str">
        <f t="shared" si="91"/>
        <v/>
      </c>
      <c r="B751" s="17" t="str">
        <f t="shared" si="92"/>
        <v/>
      </c>
      <c r="C751" s="17" t="str">
        <f t="shared" si="93"/>
        <v/>
      </c>
      <c r="D751" s="17" t="str">
        <f t="shared" si="94"/>
        <v/>
      </c>
      <c r="E751" s="17" t="str">
        <f t="shared" si="95"/>
        <v/>
      </c>
      <c r="F751" s="17" t="str">
        <f t="shared" si="96"/>
        <v/>
      </c>
      <c r="G751" s="17" t="str">
        <f t="shared" si="97"/>
        <v/>
      </c>
      <c r="I751" s="17" t="str" cm="1">
        <f t="array" ref="I751">IF(INDEX('IB (Input)'!$A:$T,ROW(),IB_TradeDate_Column)="","",INDEX('IB (Input)'!$A:$T,ROW(),IB_TradeDate_Column))</f>
        <v/>
      </c>
      <c r="J751" s="17" t="str" cm="1">
        <f t="array" ref="J751">IF(INDEX('IB (Input)'!$A:$T,ROW(),IB_Symbol_Column)="","",INDEX('IB (Input)'!$A:$T,ROW(),IB_Symbol_Column))</f>
        <v/>
      </c>
      <c r="K751" s="17" t="str" cm="1">
        <f t="array" ref="K751">IF(INDEX('IB (Input)'!$A:$T,ROW(),IB_Quantity_Column)="","",INDEX('IB (Input)'!$A:$T,ROW(),IB_Quantity_Column))</f>
        <v/>
      </c>
      <c r="L751" s="17" t="str" cm="1">
        <f t="array" ref="L751">IF(INDEX('IB (Input)'!$A:$T,ROW(),IB_TradePrice_Column)="","",INDEX('IB (Input)'!$A:$T,ROW(),IB_TradePrice_Column))</f>
        <v/>
      </c>
      <c r="M751" s="17" t="str" cm="1">
        <f t="array" ref="M751">IF(INDEX('IB (Input)'!$A:$T,ROW(),IB_Commission_Column)="","",INDEX('IB (Input)'!$A:$T,ROW(),IB_Commission_Column))</f>
        <v/>
      </c>
      <c r="N751" s="17" t="str" cm="1">
        <f t="array" ref="N751">IF(INDEX('IB (Input)'!$A:$T,ROW(),IB_Taxes_Column)="","",INDEX('IB (Input)'!$A:$T,ROW(),IB_Taxes_Column))</f>
        <v/>
      </c>
      <c r="O751" s="17" t="str" cm="1">
        <f t="array" ref="O751">IF(INDEX('IB (Input)'!$A:$T,ROW(),IB_Currency_Column)="","",INDEX('IB (Input)'!$A:$T,ROW(),IB_Currency_Column))</f>
        <v/>
      </c>
      <c r="P751" s="17" t="str" cm="1">
        <f t="array" ref="P751">IF(INDEX('IB (Input)'!$A:$T,ROW(),IB_IB_Commission_Currency)="","",INDEX('IB (Input)'!$A:$T,ROW(),IB_IB_Commission_Currency))</f>
        <v/>
      </c>
      <c r="R751" s="17" t="str" cm="1">
        <f t="array" ref="R751">IFERROR(IF(O751="GBP",1,INDEX('HMRC FX Rate'!F:F,MATCH(LEFT(I751,6)&amp;O751,'HMRC FX Rate'!A:A,0))),"")</f>
        <v/>
      </c>
      <c r="S751" s="17" t="str" cm="1">
        <f t="array" ref="S751">IFERROR(IF(P751="GBP",1,INDEX('HMRC FX Rate'!F:F,MATCH(LEFT(I751,6)&amp;P751,'HMRC FX Rate'!A:A,0))),"")</f>
        <v/>
      </c>
    </row>
    <row r="752" spans="1:19">
      <c r="A752" s="17" t="str">
        <f t="shared" si="91"/>
        <v/>
      </c>
      <c r="B752" s="17" t="str">
        <f t="shared" si="92"/>
        <v/>
      </c>
      <c r="C752" s="17" t="str">
        <f t="shared" si="93"/>
        <v/>
      </c>
      <c r="D752" s="17" t="str">
        <f t="shared" si="94"/>
        <v/>
      </c>
      <c r="E752" s="17" t="str">
        <f t="shared" si="95"/>
        <v/>
      </c>
      <c r="F752" s="17" t="str">
        <f t="shared" si="96"/>
        <v/>
      </c>
      <c r="G752" s="17" t="str">
        <f t="shared" si="97"/>
        <v/>
      </c>
      <c r="I752" s="17" t="str" cm="1">
        <f t="array" ref="I752">IF(INDEX('IB (Input)'!$A:$T,ROW(),IB_TradeDate_Column)="","",INDEX('IB (Input)'!$A:$T,ROW(),IB_TradeDate_Column))</f>
        <v/>
      </c>
      <c r="J752" s="17" t="str" cm="1">
        <f t="array" ref="J752">IF(INDEX('IB (Input)'!$A:$T,ROW(),IB_Symbol_Column)="","",INDEX('IB (Input)'!$A:$T,ROW(),IB_Symbol_Column))</f>
        <v/>
      </c>
      <c r="K752" s="17" t="str" cm="1">
        <f t="array" ref="K752">IF(INDEX('IB (Input)'!$A:$T,ROW(),IB_Quantity_Column)="","",INDEX('IB (Input)'!$A:$T,ROW(),IB_Quantity_Column))</f>
        <v/>
      </c>
      <c r="L752" s="17" t="str" cm="1">
        <f t="array" ref="L752">IF(INDEX('IB (Input)'!$A:$T,ROW(),IB_TradePrice_Column)="","",INDEX('IB (Input)'!$A:$T,ROW(),IB_TradePrice_Column))</f>
        <v/>
      </c>
      <c r="M752" s="17" t="str" cm="1">
        <f t="array" ref="M752">IF(INDEX('IB (Input)'!$A:$T,ROW(),IB_Commission_Column)="","",INDEX('IB (Input)'!$A:$T,ROW(),IB_Commission_Column))</f>
        <v/>
      </c>
      <c r="N752" s="17" t="str" cm="1">
        <f t="array" ref="N752">IF(INDEX('IB (Input)'!$A:$T,ROW(),IB_Taxes_Column)="","",INDEX('IB (Input)'!$A:$T,ROW(),IB_Taxes_Column))</f>
        <v/>
      </c>
      <c r="O752" s="17" t="str" cm="1">
        <f t="array" ref="O752">IF(INDEX('IB (Input)'!$A:$T,ROW(),IB_Currency_Column)="","",INDEX('IB (Input)'!$A:$T,ROW(),IB_Currency_Column))</f>
        <v/>
      </c>
      <c r="P752" s="17" t="str" cm="1">
        <f t="array" ref="P752">IF(INDEX('IB (Input)'!$A:$T,ROW(),IB_IB_Commission_Currency)="","",INDEX('IB (Input)'!$A:$T,ROW(),IB_IB_Commission_Currency))</f>
        <v/>
      </c>
      <c r="R752" s="17" t="str" cm="1">
        <f t="array" ref="R752">IFERROR(IF(O752="GBP",1,INDEX('HMRC FX Rate'!F:F,MATCH(LEFT(I752,6)&amp;O752,'HMRC FX Rate'!A:A,0))),"")</f>
        <v/>
      </c>
      <c r="S752" s="17" t="str" cm="1">
        <f t="array" ref="S752">IFERROR(IF(P752="GBP",1,INDEX('HMRC FX Rate'!F:F,MATCH(LEFT(I752,6)&amp;P752,'HMRC FX Rate'!A:A,0))),"")</f>
        <v/>
      </c>
    </row>
    <row r="753" spans="1:19">
      <c r="A753" s="17" t="str">
        <f t="shared" si="91"/>
        <v/>
      </c>
      <c r="B753" s="17" t="str">
        <f t="shared" si="92"/>
        <v/>
      </c>
      <c r="C753" s="17" t="str">
        <f t="shared" si="93"/>
        <v/>
      </c>
      <c r="D753" s="17" t="str">
        <f t="shared" si="94"/>
        <v/>
      </c>
      <c r="E753" s="17" t="str">
        <f t="shared" si="95"/>
        <v/>
      </c>
      <c r="F753" s="17" t="str">
        <f t="shared" si="96"/>
        <v/>
      </c>
      <c r="G753" s="17" t="str">
        <f t="shared" si="97"/>
        <v/>
      </c>
      <c r="I753" s="17" t="str" cm="1">
        <f t="array" ref="I753">IF(INDEX('IB (Input)'!$A:$T,ROW(),IB_TradeDate_Column)="","",INDEX('IB (Input)'!$A:$T,ROW(),IB_TradeDate_Column))</f>
        <v/>
      </c>
      <c r="J753" s="17" t="str" cm="1">
        <f t="array" ref="J753">IF(INDEX('IB (Input)'!$A:$T,ROW(),IB_Symbol_Column)="","",INDEX('IB (Input)'!$A:$T,ROW(),IB_Symbol_Column))</f>
        <v/>
      </c>
      <c r="K753" s="17" t="str" cm="1">
        <f t="array" ref="K753">IF(INDEX('IB (Input)'!$A:$T,ROW(),IB_Quantity_Column)="","",INDEX('IB (Input)'!$A:$T,ROW(),IB_Quantity_Column))</f>
        <v/>
      </c>
      <c r="L753" s="17" t="str" cm="1">
        <f t="array" ref="L753">IF(INDEX('IB (Input)'!$A:$T,ROW(),IB_TradePrice_Column)="","",INDEX('IB (Input)'!$A:$T,ROW(),IB_TradePrice_Column))</f>
        <v/>
      </c>
      <c r="M753" s="17" t="str" cm="1">
        <f t="array" ref="M753">IF(INDEX('IB (Input)'!$A:$T,ROW(),IB_Commission_Column)="","",INDEX('IB (Input)'!$A:$T,ROW(),IB_Commission_Column))</f>
        <v/>
      </c>
      <c r="N753" s="17" t="str" cm="1">
        <f t="array" ref="N753">IF(INDEX('IB (Input)'!$A:$T,ROW(),IB_Taxes_Column)="","",INDEX('IB (Input)'!$A:$T,ROW(),IB_Taxes_Column))</f>
        <v/>
      </c>
      <c r="O753" s="17" t="str" cm="1">
        <f t="array" ref="O753">IF(INDEX('IB (Input)'!$A:$T,ROW(),IB_Currency_Column)="","",INDEX('IB (Input)'!$A:$T,ROW(),IB_Currency_Column))</f>
        <v/>
      </c>
      <c r="P753" s="17" t="str" cm="1">
        <f t="array" ref="P753">IF(INDEX('IB (Input)'!$A:$T,ROW(),IB_IB_Commission_Currency)="","",INDEX('IB (Input)'!$A:$T,ROW(),IB_IB_Commission_Currency))</f>
        <v/>
      </c>
      <c r="R753" s="17" t="str" cm="1">
        <f t="array" ref="R753">IFERROR(IF(O753="GBP",1,INDEX('HMRC FX Rate'!F:F,MATCH(LEFT(I753,6)&amp;O753,'HMRC FX Rate'!A:A,0))),"")</f>
        <v/>
      </c>
      <c r="S753" s="17" t="str" cm="1">
        <f t="array" ref="S753">IFERROR(IF(P753="GBP",1,INDEX('HMRC FX Rate'!F:F,MATCH(LEFT(I753,6)&amp;P753,'HMRC FX Rate'!A:A,0))),"")</f>
        <v/>
      </c>
    </row>
    <row r="754" spans="1:19">
      <c r="A754" s="17" t="str">
        <f t="shared" si="91"/>
        <v/>
      </c>
      <c r="B754" s="17" t="str">
        <f t="shared" si="92"/>
        <v/>
      </c>
      <c r="C754" s="17" t="str">
        <f t="shared" si="93"/>
        <v/>
      </c>
      <c r="D754" s="17" t="str">
        <f t="shared" si="94"/>
        <v/>
      </c>
      <c r="E754" s="17" t="str">
        <f t="shared" si="95"/>
        <v/>
      </c>
      <c r="F754" s="17" t="str">
        <f t="shared" si="96"/>
        <v/>
      </c>
      <c r="G754" s="17" t="str">
        <f t="shared" si="97"/>
        <v/>
      </c>
      <c r="I754" s="17" t="str" cm="1">
        <f t="array" ref="I754">IF(INDEX('IB (Input)'!$A:$T,ROW(),IB_TradeDate_Column)="","",INDEX('IB (Input)'!$A:$T,ROW(),IB_TradeDate_Column))</f>
        <v/>
      </c>
      <c r="J754" s="17" t="str" cm="1">
        <f t="array" ref="J754">IF(INDEX('IB (Input)'!$A:$T,ROW(),IB_Symbol_Column)="","",INDEX('IB (Input)'!$A:$T,ROW(),IB_Symbol_Column))</f>
        <v/>
      </c>
      <c r="K754" s="17" t="str" cm="1">
        <f t="array" ref="K754">IF(INDEX('IB (Input)'!$A:$T,ROW(),IB_Quantity_Column)="","",INDEX('IB (Input)'!$A:$T,ROW(),IB_Quantity_Column))</f>
        <v/>
      </c>
      <c r="L754" s="17" t="str" cm="1">
        <f t="array" ref="L754">IF(INDEX('IB (Input)'!$A:$T,ROW(),IB_TradePrice_Column)="","",INDEX('IB (Input)'!$A:$T,ROW(),IB_TradePrice_Column))</f>
        <v/>
      </c>
      <c r="M754" s="17" t="str" cm="1">
        <f t="array" ref="M754">IF(INDEX('IB (Input)'!$A:$T,ROW(),IB_Commission_Column)="","",INDEX('IB (Input)'!$A:$T,ROW(),IB_Commission_Column))</f>
        <v/>
      </c>
      <c r="N754" s="17" t="str" cm="1">
        <f t="array" ref="N754">IF(INDEX('IB (Input)'!$A:$T,ROW(),IB_Taxes_Column)="","",INDEX('IB (Input)'!$A:$T,ROW(),IB_Taxes_Column))</f>
        <v/>
      </c>
      <c r="O754" s="17" t="str" cm="1">
        <f t="array" ref="O754">IF(INDEX('IB (Input)'!$A:$T,ROW(),IB_Currency_Column)="","",INDEX('IB (Input)'!$A:$T,ROW(),IB_Currency_Column))</f>
        <v/>
      </c>
      <c r="P754" s="17" t="str" cm="1">
        <f t="array" ref="P754">IF(INDEX('IB (Input)'!$A:$T,ROW(),IB_IB_Commission_Currency)="","",INDEX('IB (Input)'!$A:$T,ROW(),IB_IB_Commission_Currency))</f>
        <v/>
      </c>
      <c r="R754" s="17" t="str" cm="1">
        <f t="array" ref="R754">IFERROR(IF(O754="GBP",1,INDEX('HMRC FX Rate'!F:F,MATCH(LEFT(I754,6)&amp;O754,'HMRC FX Rate'!A:A,0))),"")</f>
        <v/>
      </c>
      <c r="S754" s="17" t="str" cm="1">
        <f t="array" ref="S754">IFERROR(IF(P754="GBP",1,INDEX('HMRC FX Rate'!F:F,MATCH(LEFT(I754,6)&amp;P754,'HMRC FX Rate'!A:A,0))),"")</f>
        <v/>
      </c>
    </row>
    <row r="755" spans="1:19">
      <c r="A755" s="17" t="str">
        <f t="shared" si="91"/>
        <v/>
      </c>
      <c r="B755" s="17" t="str">
        <f t="shared" si="92"/>
        <v/>
      </c>
      <c r="C755" s="17" t="str">
        <f t="shared" si="93"/>
        <v/>
      </c>
      <c r="D755" s="17" t="str">
        <f t="shared" si="94"/>
        <v/>
      </c>
      <c r="E755" s="17" t="str">
        <f t="shared" si="95"/>
        <v/>
      </c>
      <c r="F755" s="17" t="str">
        <f t="shared" si="96"/>
        <v/>
      </c>
      <c r="G755" s="17" t="str">
        <f t="shared" si="97"/>
        <v/>
      </c>
      <c r="I755" s="17" t="str" cm="1">
        <f t="array" ref="I755">IF(INDEX('IB (Input)'!$A:$T,ROW(),IB_TradeDate_Column)="","",INDEX('IB (Input)'!$A:$T,ROW(),IB_TradeDate_Column))</f>
        <v/>
      </c>
      <c r="J755" s="17" t="str" cm="1">
        <f t="array" ref="J755">IF(INDEX('IB (Input)'!$A:$T,ROW(),IB_Symbol_Column)="","",INDEX('IB (Input)'!$A:$T,ROW(),IB_Symbol_Column))</f>
        <v/>
      </c>
      <c r="K755" s="17" t="str" cm="1">
        <f t="array" ref="K755">IF(INDEX('IB (Input)'!$A:$T,ROW(),IB_Quantity_Column)="","",INDEX('IB (Input)'!$A:$T,ROW(),IB_Quantity_Column))</f>
        <v/>
      </c>
      <c r="L755" s="17" t="str" cm="1">
        <f t="array" ref="L755">IF(INDEX('IB (Input)'!$A:$T,ROW(),IB_TradePrice_Column)="","",INDEX('IB (Input)'!$A:$T,ROW(),IB_TradePrice_Column))</f>
        <v/>
      </c>
      <c r="M755" s="17" t="str" cm="1">
        <f t="array" ref="M755">IF(INDEX('IB (Input)'!$A:$T,ROW(),IB_Commission_Column)="","",INDEX('IB (Input)'!$A:$T,ROW(),IB_Commission_Column))</f>
        <v/>
      </c>
      <c r="N755" s="17" t="str" cm="1">
        <f t="array" ref="N755">IF(INDEX('IB (Input)'!$A:$T,ROW(),IB_Taxes_Column)="","",INDEX('IB (Input)'!$A:$T,ROW(),IB_Taxes_Column))</f>
        <v/>
      </c>
      <c r="O755" s="17" t="str" cm="1">
        <f t="array" ref="O755">IF(INDEX('IB (Input)'!$A:$T,ROW(),IB_Currency_Column)="","",INDEX('IB (Input)'!$A:$T,ROW(),IB_Currency_Column))</f>
        <v/>
      </c>
      <c r="P755" s="17" t="str" cm="1">
        <f t="array" ref="P755">IF(INDEX('IB (Input)'!$A:$T,ROW(),IB_IB_Commission_Currency)="","",INDEX('IB (Input)'!$A:$T,ROW(),IB_IB_Commission_Currency))</f>
        <v/>
      </c>
      <c r="R755" s="17" t="str" cm="1">
        <f t="array" ref="R755">IFERROR(IF(O755="GBP",1,INDEX('HMRC FX Rate'!F:F,MATCH(LEFT(I755,6)&amp;O755,'HMRC FX Rate'!A:A,0))),"")</f>
        <v/>
      </c>
      <c r="S755" s="17" t="str" cm="1">
        <f t="array" ref="S755">IFERROR(IF(P755="GBP",1,INDEX('HMRC FX Rate'!F:F,MATCH(LEFT(I755,6)&amp;P755,'HMRC FX Rate'!A:A,0))),"")</f>
        <v/>
      </c>
    </row>
    <row r="756" spans="1:19">
      <c r="A756" s="17" t="str">
        <f t="shared" si="91"/>
        <v/>
      </c>
      <c r="B756" s="17" t="str">
        <f t="shared" si="92"/>
        <v/>
      </c>
      <c r="C756" s="17" t="str">
        <f t="shared" si="93"/>
        <v/>
      </c>
      <c r="D756" s="17" t="str">
        <f t="shared" si="94"/>
        <v/>
      </c>
      <c r="E756" s="17" t="str">
        <f t="shared" si="95"/>
        <v/>
      </c>
      <c r="F756" s="17" t="str">
        <f t="shared" si="96"/>
        <v/>
      </c>
      <c r="G756" s="17" t="str">
        <f t="shared" si="97"/>
        <v/>
      </c>
      <c r="I756" s="17" t="str" cm="1">
        <f t="array" ref="I756">IF(INDEX('IB (Input)'!$A:$T,ROW(),IB_TradeDate_Column)="","",INDEX('IB (Input)'!$A:$T,ROW(),IB_TradeDate_Column))</f>
        <v/>
      </c>
      <c r="J756" s="17" t="str" cm="1">
        <f t="array" ref="J756">IF(INDEX('IB (Input)'!$A:$T,ROW(),IB_Symbol_Column)="","",INDEX('IB (Input)'!$A:$T,ROW(),IB_Symbol_Column))</f>
        <v/>
      </c>
      <c r="K756" s="17" t="str" cm="1">
        <f t="array" ref="K756">IF(INDEX('IB (Input)'!$A:$T,ROW(),IB_Quantity_Column)="","",INDEX('IB (Input)'!$A:$T,ROW(),IB_Quantity_Column))</f>
        <v/>
      </c>
      <c r="L756" s="17" t="str" cm="1">
        <f t="array" ref="L756">IF(INDEX('IB (Input)'!$A:$T,ROW(),IB_TradePrice_Column)="","",INDEX('IB (Input)'!$A:$T,ROW(),IB_TradePrice_Column))</f>
        <v/>
      </c>
      <c r="M756" s="17" t="str" cm="1">
        <f t="array" ref="M756">IF(INDEX('IB (Input)'!$A:$T,ROW(),IB_Commission_Column)="","",INDEX('IB (Input)'!$A:$T,ROW(),IB_Commission_Column))</f>
        <v/>
      </c>
      <c r="N756" s="17" t="str" cm="1">
        <f t="array" ref="N756">IF(INDEX('IB (Input)'!$A:$T,ROW(),IB_Taxes_Column)="","",INDEX('IB (Input)'!$A:$T,ROW(),IB_Taxes_Column))</f>
        <v/>
      </c>
      <c r="O756" s="17" t="str" cm="1">
        <f t="array" ref="O756">IF(INDEX('IB (Input)'!$A:$T,ROW(),IB_Currency_Column)="","",INDEX('IB (Input)'!$A:$T,ROW(),IB_Currency_Column))</f>
        <v/>
      </c>
      <c r="P756" s="17" t="str" cm="1">
        <f t="array" ref="P756">IF(INDEX('IB (Input)'!$A:$T,ROW(),IB_IB_Commission_Currency)="","",INDEX('IB (Input)'!$A:$T,ROW(),IB_IB_Commission_Currency))</f>
        <v/>
      </c>
      <c r="R756" s="17" t="str" cm="1">
        <f t="array" ref="R756">IFERROR(IF(O756="GBP",1,INDEX('HMRC FX Rate'!F:F,MATCH(LEFT(I756,6)&amp;O756,'HMRC FX Rate'!A:A,0))),"")</f>
        <v/>
      </c>
      <c r="S756" s="17" t="str" cm="1">
        <f t="array" ref="S756">IFERROR(IF(P756="GBP",1,INDEX('HMRC FX Rate'!F:F,MATCH(LEFT(I756,6)&amp;P756,'HMRC FX Rate'!A:A,0))),"")</f>
        <v/>
      </c>
    </row>
    <row r="757" spans="1:19">
      <c r="A757" s="17" t="str">
        <f t="shared" si="91"/>
        <v/>
      </c>
      <c r="B757" s="17" t="str">
        <f t="shared" si="92"/>
        <v/>
      </c>
      <c r="C757" s="17" t="str">
        <f t="shared" si="93"/>
        <v/>
      </c>
      <c r="D757" s="17" t="str">
        <f t="shared" si="94"/>
        <v/>
      </c>
      <c r="E757" s="17" t="str">
        <f t="shared" si="95"/>
        <v/>
      </c>
      <c r="F757" s="17" t="str">
        <f t="shared" si="96"/>
        <v/>
      </c>
      <c r="G757" s="17" t="str">
        <f t="shared" si="97"/>
        <v/>
      </c>
      <c r="I757" s="17" t="str" cm="1">
        <f t="array" ref="I757">IF(INDEX('IB (Input)'!$A:$T,ROW(),IB_TradeDate_Column)="","",INDEX('IB (Input)'!$A:$T,ROW(),IB_TradeDate_Column))</f>
        <v/>
      </c>
      <c r="J757" s="17" t="str" cm="1">
        <f t="array" ref="J757">IF(INDEX('IB (Input)'!$A:$T,ROW(),IB_Symbol_Column)="","",INDEX('IB (Input)'!$A:$T,ROW(),IB_Symbol_Column))</f>
        <v/>
      </c>
      <c r="K757" s="17" t="str" cm="1">
        <f t="array" ref="K757">IF(INDEX('IB (Input)'!$A:$T,ROW(),IB_Quantity_Column)="","",INDEX('IB (Input)'!$A:$T,ROW(),IB_Quantity_Column))</f>
        <v/>
      </c>
      <c r="L757" s="17" t="str" cm="1">
        <f t="array" ref="L757">IF(INDEX('IB (Input)'!$A:$T,ROW(),IB_TradePrice_Column)="","",INDEX('IB (Input)'!$A:$T,ROW(),IB_TradePrice_Column))</f>
        <v/>
      </c>
      <c r="M757" s="17" t="str" cm="1">
        <f t="array" ref="M757">IF(INDEX('IB (Input)'!$A:$T,ROW(),IB_Commission_Column)="","",INDEX('IB (Input)'!$A:$T,ROW(),IB_Commission_Column))</f>
        <v/>
      </c>
      <c r="N757" s="17" t="str" cm="1">
        <f t="array" ref="N757">IF(INDEX('IB (Input)'!$A:$T,ROW(),IB_Taxes_Column)="","",INDEX('IB (Input)'!$A:$T,ROW(),IB_Taxes_Column))</f>
        <v/>
      </c>
      <c r="O757" s="17" t="str" cm="1">
        <f t="array" ref="O757">IF(INDEX('IB (Input)'!$A:$T,ROW(),IB_Currency_Column)="","",INDEX('IB (Input)'!$A:$T,ROW(),IB_Currency_Column))</f>
        <v/>
      </c>
      <c r="P757" s="17" t="str" cm="1">
        <f t="array" ref="P757">IF(INDEX('IB (Input)'!$A:$T,ROW(),IB_IB_Commission_Currency)="","",INDEX('IB (Input)'!$A:$T,ROW(),IB_IB_Commission_Currency))</f>
        <v/>
      </c>
      <c r="R757" s="17" t="str" cm="1">
        <f t="array" ref="R757">IFERROR(IF(O757="GBP",1,INDEX('HMRC FX Rate'!F:F,MATCH(LEFT(I757,6)&amp;O757,'HMRC FX Rate'!A:A,0))),"")</f>
        <v/>
      </c>
      <c r="S757" s="17" t="str" cm="1">
        <f t="array" ref="S757">IFERROR(IF(P757="GBP",1,INDEX('HMRC FX Rate'!F:F,MATCH(LEFT(I757,6)&amp;P757,'HMRC FX Rate'!A:A,0))),"")</f>
        <v/>
      </c>
    </row>
    <row r="758" spans="1:19">
      <c r="A758" s="17" t="str">
        <f t="shared" si="91"/>
        <v/>
      </c>
      <c r="B758" s="17" t="str">
        <f t="shared" si="92"/>
        <v/>
      </c>
      <c r="C758" s="17" t="str">
        <f t="shared" si="93"/>
        <v/>
      </c>
      <c r="D758" s="17" t="str">
        <f t="shared" si="94"/>
        <v/>
      </c>
      <c r="E758" s="17" t="str">
        <f t="shared" si="95"/>
        <v/>
      </c>
      <c r="F758" s="17" t="str">
        <f t="shared" si="96"/>
        <v/>
      </c>
      <c r="G758" s="17" t="str">
        <f t="shared" si="97"/>
        <v/>
      </c>
      <c r="I758" s="17" t="str" cm="1">
        <f t="array" ref="I758">IF(INDEX('IB (Input)'!$A:$T,ROW(),IB_TradeDate_Column)="","",INDEX('IB (Input)'!$A:$T,ROW(),IB_TradeDate_Column))</f>
        <v/>
      </c>
      <c r="J758" s="17" t="str" cm="1">
        <f t="array" ref="J758">IF(INDEX('IB (Input)'!$A:$T,ROW(),IB_Symbol_Column)="","",INDEX('IB (Input)'!$A:$T,ROW(),IB_Symbol_Column))</f>
        <v/>
      </c>
      <c r="K758" s="17" t="str" cm="1">
        <f t="array" ref="K758">IF(INDEX('IB (Input)'!$A:$T,ROW(),IB_Quantity_Column)="","",INDEX('IB (Input)'!$A:$T,ROW(),IB_Quantity_Column))</f>
        <v/>
      </c>
      <c r="L758" s="17" t="str" cm="1">
        <f t="array" ref="L758">IF(INDEX('IB (Input)'!$A:$T,ROW(),IB_TradePrice_Column)="","",INDEX('IB (Input)'!$A:$T,ROW(),IB_TradePrice_Column))</f>
        <v/>
      </c>
      <c r="M758" s="17" t="str" cm="1">
        <f t="array" ref="M758">IF(INDEX('IB (Input)'!$A:$T,ROW(),IB_Commission_Column)="","",INDEX('IB (Input)'!$A:$T,ROW(),IB_Commission_Column))</f>
        <v/>
      </c>
      <c r="N758" s="17" t="str" cm="1">
        <f t="array" ref="N758">IF(INDEX('IB (Input)'!$A:$T,ROW(),IB_Taxes_Column)="","",INDEX('IB (Input)'!$A:$T,ROW(),IB_Taxes_Column))</f>
        <v/>
      </c>
      <c r="O758" s="17" t="str" cm="1">
        <f t="array" ref="O758">IF(INDEX('IB (Input)'!$A:$T,ROW(),IB_Currency_Column)="","",INDEX('IB (Input)'!$A:$T,ROW(),IB_Currency_Column))</f>
        <v/>
      </c>
      <c r="P758" s="17" t="str" cm="1">
        <f t="array" ref="P758">IF(INDEX('IB (Input)'!$A:$T,ROW(),IB_IB_Commission_Currency)="","",INDEX('IB (Input)'!$A:$T,ROW(),IB_IB_Commission_Currency))</f>
        <v/>
      </c>
      <c r="R758" s="17" t="str" cm="1">
        <f t="array" ref="R758">IFERROR(IF(O758="GBP",1,INDEX('HMRC FX Rate'!F:F,MATCH(LEFT(I758,6)&amp;O758,'HMRC FX Rate'!A:A,0))),"")</f>
        <v/>
      </c>
      <c r="S758" s="17" t="str" cm="1">
        <f t="array" ref="S758">IFERROR(IF(P758="GBP",1,INDEX('HMRC FX Rate'!F:F,MATCH(LEFT(I758,6)&amp;P758,'HMRC FX Rate'!A:A,0))),"")</f>
        <v/>
      </c>
    </row>
    <row r="759" spans="1:19">
      <c r="A759" s="17" t="str">
        <f t="shared" si="91"/>
        <v/>
      </c>
      <c r="B759" s="17" t="str">
        <f t="shared" si="92"/>
        <v/>
      </c>
      <c r="C759" s="17" t="str">
        <f t="shared" si="93"/>
        <v/>
      </c>
      <c r="D759" s="17" t="str">
        <f t="shared" si="94"/>
        <v/>
      </c>
      <c r="E759" s="17" t="str">
        <f t="shared" si="95"/>
        <v/>
      </c>
      <c r="F759" s="17" t="str">
        <f t="shared" si="96"/>
        <v/>
      </c>
      <c r="G759" s="17" t="str">
        <f t="shared" si="97"/>
        <v/>
      </c>
      <c r="I759" s="17" t="str" cm="1">
        <f t="array" ref="I759">IF(INDEX('IB (Input)'!$A:$T,ROW(),IB_TradeDate_Column)="","",INDEX('IB (Input)'!$A:$T,ROW(),IB_TradeDate_Column))</f>
        <v/>
      </c>
      <c r="J759" s="17" t="str" cm="1">
        <f t="array" ref="J759">IF(INDEX('IB (Input)'!$A:$T,ROW(),IB_Symbol_Column)="","",INDEX('IB (Input)'!$A:$T,ROW(),IB_Symbol_Column))</f>
        <v/>
      </c>
      <c r="K759" s="17" t="str" cm="1">
        <f t="array" ref="K759">IF(INDEX('IB (Input)'!$A:$T,ROW(),IB_Quantity_Column)="","",INDEX('IB (Input)'!$A:$T,ROW(),IB_Quantity_Column))</f>
        <v/>
      </c>
      <c r="L759" s="17" t="str" cm="1">
        <f t="array" ref="L759">IF(INDEX('IB (Input)'!$A:$T,ROW(),IB_TradePrice_Column)="","",INDEX('IB (Input)'!$A:$T,ROW(),IB_TradePrice_Column))</f>
        <v/>
      </c>
      <c r="M759" s="17" t="str" cm="1">
        <f t="array" ref="M759">IF(INDEX('IB (Input)'!$A:$T,ROW(),IB_Commission_Column)="","",INDEX('IB (Input)'!$A:$T,ROW(),IB_Commission_Column))</f>
        <v/>
      </c>
      <c r="N759" s="17" t="str" cm="1">
        <f t="array" ref="N759">IF(INDEX('IB (Input)'!$A:$T,ROW(),IB_Taxes_Column)="","",INDEX('IB (Input)'!$A:$T,ROW(),IB_Taxes_Column))</f>
        <v/>
      </c>
      <c r="O759" s="17" t="str" cm="1">
        <f t="array" ref="O759">IF(INDEX('IB (Input)'!$A:$T,ROW(),IB_Currency_Column)="","",INDEX('IB (Input)'!$A:$T,ROW(),IB_Currency_Column))</f>
        <v/>
      </c>
      <c r="P759" s="17" t="str" cm="1">
        <f t="array" ref="P759">IF(INDEX('IB (Input)'!$A:$T,ROW(),IB_IB_Commission_Currency)="","",INDEX('IB (Input)'!$A:$T,ROW(),IB_IB_Commission_Currency))</f>
        <v/>
      </c>
      <c r="R759" s="17" t="str" cm="1">
        <f t="array" ref="R759">IFERROR(IF(O759="GBP",1,INDEX('HMRC FX Rate'!F:F,MATCH(LEFT(I759,6)&amp;O759,'HMRC FX Rate'!A:A,0))),"")</f>
        <v/>
      </c>
      <c r="S759" s="17" t="str" cm="1">
        <f t="array" ref="S759">IFERROR(IF(P759="GBP",1,INDEX('HMRC FX Rate'!F:F,MATCH(LEFT(I759,6)&amp;P759,'HMRC FX Rate'!A:A,0))),"")</f>
        <v/>
      </c>
    </row>
    <row r="760" spans="1:19">
      <c r="A760" s="17" t="str">
        <f t="shared" si="91"/>
        <v/>
      </c>
      <c r="B760" s="17" t="str">
        <f t="shared" si="92"/>
        <v/>
      </c>
      <c r="C760" s="17" t="str">
        <f t="shared" si="93"/>
        <v/>
      </c>
      <c r="D760" s="17" t="str">
        <f t="shared" si="94"/>
        <v/>
      </c>
      <c r="E760" s="17" t="str">
        <f t="shared" si="95"/>
        <v/>
      </c>
      <c r="F760" s="17" t="str">
        <f t="shared" si="96"/>
        <v/>
      </c>
      <c r="G760" s="17" t="str">
        <f t="shared" si="97"/>
        <v/>
      </c>
      <c r="I760" s="17" t="str" cm="1">
        <f t="array" ref="I760">IF(INDEX('IB (Input)'!$A:$T,ROW(),IB_TradeDate_Column)="","",INDEX('IB (Input)'!$A:$T,ROW(),IB_TradeDate_Column))</f>
        <v/>
      </c>
      <c r="J760" s="17" t="str" cm="1">
        <f t="array" ref="J760">IF(INDEX('IB (Input)'!$A:$T,ROW(),IB_Symbol_Column)="","",INDEX('IB (Input)'!$A:$T,ROW(),IB_Symbol_Column))</f>
        <v/>
      </c>
      <c r="K760" s="17" t="str" cm="1">
        <f t="array" ref="K760">IF(INDEX('IB (Input)'!$A:$T,ROW(),IB_Quantity_Column)="","",INDEX('IB (Input)'!$A:$T,ROW(),IB_Quantity_Column))</f>
        <v/>
      </c>
      <c r="L760" s="17" t="str" cm="1">
        <f t="array" ref="L760">IF(INDEX('IB (Input)'!$A:$T,ROW(),IB_TradePrice_Column)="","",INDEX('IB (Input)'!$A:$T,ROW(),IB_TradePrice_Column))</f>
        <v/>
      </c>
      <c r="M760" s="17" t="str" cm="1">
        <f t="array" ref="M760">IF(INDEX('IB (Input)'!$A:$T,ROW(),IB_Commission_Column)="","",INDEX('IB (Input)'!$A:$T,ROW(),IB_Commission_Column))</f>
        <v/>
      </c>
      <c r="N760" s="17" t="str" cm="1">
        <f t="array" ref="N760">IF(INDEX('IB (Input)'!$A:$T,ROW(),IB_Taxes_Column)="","",INDEX('IB (Input)'!$A:$T,ROW(),IB_Taxes_Column))</f>
        <v/>
      </c>
      <c r="O760" s="17" t="str" cm="1">
        <f t="array" ref="O760">IF(INDEX('IB (Input)'!$A:$T,ROW(),IB_Currency_Column)="","",INDEX('IB (Input)'!$A:$T,ROW(),IB_Currency_Column))</f>
        <v/>
      </c>
      <c r="P760" s="17" t="str" cm="1">
        <f t="array" ref="P760">IF(INDEX('IB (Input)'!$A:$T,ROW(),IB_IB_Commission_Currency)="","",INDEX('IB (Input)'!$A:$T,ROW(),IB_IB_Commission_Currency))</f>
        <v/>
      </c>
      <c r="R760" s="17" t="str" cm="1">
        <f t="array" ref="R760">IFERROR(IF(O760="GBP",1,INDEX('HMRC FX Rate'!F:F,MATCH(LEFT(I760,6)&amp;O760,'HMRC FX Rate'!A:A,0))),"")</f>
        <v/>
      </c>
      <c r="S760" s="17" t="str" cm="1">
        <f t="array" ref="S760">IFERROR(IF(P760="GBP",1,INDEX('HMRC FX Rate'!F:F,MATCH(LEFT(I760,6)&amp;P760,'HMRC FX Rate'!A:A,0))),"")</f>
        <v/>
      </c>
    </row>
    <row r="761" spans="1:19">
      <c r="A761" s="17" t="str">
        <f t="shared" si="91"/>
        <v/>
      </c>
      <c r="B761" s="17" t="str">
        <f t="shared" si="92"/>
        <v/>
      </c>
      <c r="C761" s="17" t="str">
        <f t="shared" si="93"/>
        <v/>
      </c>
      <c r="D761" s="17" t="str">
        <f t="shared" si="94"/>
        <v/>
      </c>
      <c r="E761" s="17" t="str">
        <f t="shared" si="95"/>
        <v/>
      </c>
      <c r="F761" s="17" t="str">
        <f t="shared" si="96"/>
        <v/>
      </c>
      <c r="G761" s="17" t="str">
        <f t="shared" si="97"/>
        <v/>
      </c>
      <c r="I761" s="17" t="str" cm="1">
        <f t="array" ref="I761">IF(INDEX('IB (Input)'!$A:$T,ROW(),IB_TradeDate_Column)="","",INDEX('IB (Input)'!$A:$T,ROW(),IB_TradeDate_Column))</f>
        <v/>
      </c>
      <c r="J761" s="17" t="str" cm="1">
        <f t="array" ref="J761">IF(INDEX('IB (Input)'!$A:$T,ROW(),IB_Symbol_Column)="","",INDEX('IB (Input)'!$A:$T,ROW(),IB_Symbol_Column))</f>
        <v/>
      </c>
      <c r="K761" s="17" t="str" cm="1">
        <f t="array" ref="K761">IF(INDEX('IB (Input)'!$A:$T,ROW(),IB_Quantity_Column)="","",INDEX('IB (Input)'!$A:$T,ROW(),IB_Quantity_Column))</f>
        <v/>
      </c>
      <c r="L761" s="17" t="str" cm="1">
        <f t="array" ref="L761">IF(INDEX('IB (Input)'!$A:$T,ROW(),IB_TradePrice_Column)="","",INDEX('IB (Input)'!$A:$T,ROW(),IB_TradePrice_Column))</f>
        <v/>
      </c>
      <c r="M761" s="17" t="str" cm="1">
        <f t="array" ref="M761">IF(INDEX('IB (Input)'!$A:$T,ROW(),IB_Commission_Column)="","",INDEX('IB (Input)'!$A:$T,ROW(),IB_Commission_Column))</f>
        <v/>
      </c>
      <c r="N761" s="17" t="str" cm="1">
        <f t="array" ref="N761">IF(INDEX('IB (Input)'!$A:$T,ROW(),IB_Taxes_Column)="","",INDEX('IB (Input)'!$A:$T,ROW(),IB_Taxes_Column))</f>
        <v/>
      </c>
      <c r="O761" s="17" t="str" cm="1">
        <f t="array" ref="O761">IF(INDEX('IB (Input)'!$A:$T,ROW(),IB_Currency_Column)="","",INDEX('IB (Input)'!$A:$T,ROW(),IB_Currency_Column))</f>
        <v/>
      </c>
      <c r="P761" s="17" t="str" cm="1">
        <f t="array" ref="P761">IF(INDEX('IB (Input)'!$A:$T,ROW(),IB_IB_Commission_Currency)="","",INDEX('IB (Input)'!$A:$T,ROW(),IB_IB_Commission_Currency))</f>
        <v/>
      </c>
      <c r="R761" s="17" t="str" cm="1">
        <f t="array" ref="R761">IFERROR(IF(O761="GBP",1,INDEX('HMRC FX Rate'!F:F,MATCH(LEFT(I761,6)&amp;O761,'HMRC FX Rate'!A:A,0))),"")</f>
        <v/>
      </c>
      <c r="S761" s="17" t="str" cm="1">
        <f t="array" ref="S761">IFERROR(IF(P761="GBP",1,INDEX('HMRC FX Rate'!F:F,MATCH(LEFT(I761,6)&amp;P761,'HMRC FX Rate'!A:A,0))),"")</f>
        <v/>
      </c>
    </row>
    <row r="762" spans="1:19">
      <c r="A762" s="17" t="str">
        <f t="shared" si="91"/>
        <v/>
      </c>
      <c r="B762" s="17" t="str">
        <f t="shared" si="92"/>
        <v/>
      </c>
      <c r="C762" s="17" t="str">
        <f t="shared" si="93"/>
        <v/>
      </c>
      <c r="D762" s="17" t="str">
        <f t="shared" si="94"/>
        <v/>
      </c>
      <c r="E762" s="17" t="str">
        <f t="shared" si="95"/>
        <v/>
      </c>
      <c r="F762" s="17" t="str">
        <f t="shared" si="96"/>
        <v/>
      </c>
      <c r="G762" s="17" t="str">
        <f t="shared" si="97"/>
        <v/>
      </c>
      <c r="I762" s="17" t="str" cm="1">
        <f t="array" ref="I762">IF(INDEX('IB (Input)'!$A:$T,ROW(),IB_TradeDate_Column)="","",INDEX('IB (Input)'!$A:$T,ROW(),IB_TradeDate_Column))</f>
        <v/>
      </c>
      <c r="J762" s="17" t="str" cm="1">
        <f t="array" ref="J762">IF(INDEX('IB (Input)'!$A:$T,ROW(),IB_Symbol_Column)="","",INDEX('IB (Input)'!$A:$T,ROW(),IB_Symbol_Column))</f>
        <v/>
      </c>
      <c r="K762" s="17" t="str" cm="1">
        <f t="array" ref="K762">IF(INDEX('IB (Input)'!$A:$T,ROW(),IB_Quantity_Column)="","",INDEX('IB (Input)'!$A:$T,ROW(),IB_Quantity_Column))</f>
        <v/>
      </c>
      <c r="L762" s="17" t="str" cm="1">
        <f t="array" ref="L762">IF(INDEX('IB (Input)'!$A:$T,ROW(),IB_TradePrice_Column)="","",INDEX('IB (Input)'!$A:$T,ROW(),IB_TradePrice_Column))</f>
        <v/>
      </c>
      <c r="M762" s="17" t="str" cm="1">
        <f t="array" ref="M762">IF(INDEX('IB (Input)'!$A:$T,ROW(),IB_Commission_Column)="","",INDEX('IB (Input)'!$A:$T,ROW(),IB_Commission_Column))</f>
        <v/>
      </c>
      <c r="N762" s="17" t="str" cm="1">
        <f t="array" ref="N762">IF(INDEX('IB (Input)'!$A:$T,ROW(),IB_Taxes_Column)="","",INDEX('IB (Input)'!$A:$T,ROW(),IB_Taxes_Column))</f>
        <v/>
      </c>
      <c r="O762" s="17" t="str" cm="1">
        <f t="array" ref="O762">IF(INDEX('IB (Input)'!$A:$T,ROW(),IB_Currency_Column)="","",INDEX('IB (Input)'!$A:$T,ROW(),IB_Currency_Column))</f>
        <v/>
      </c>
      <c r="P762" s="17" t="str" cm="1">
        <f t="array" ref="P762">IF(INDEX('IB (Input)'!$A:$T,ROW(),IB_IB_Commission_Currency)="","",INDEX('IB (Input)'!$A:$T,ROW(),IB_IB_Commission_Currency))</f>
        <v/>
      </c>
      <c r="R762" s="17" t="str" cm="1">
        <f t="array" ref="R762">IFERROR(IF(O762="GBP",1,INDEX('HMRC FX Rate'!F:F,MATCH(LEFT(I762,6)&amp;O762,'HMRC FX Rate'!A:A,0))),"")</f>
        <v/>
      </c>
      <c r="S762" s="17" t="str" cm="1">
        <f t="array" ref="S762">IFERROR(IF(P762="GBP",1,INDEX('HMRC FX Rate'!F:F,MATCH(LEFT(I762,6)&amp;P762,'HMRC FX Rate'!A:A,0))),"")</f>
        <v/>
      </c>
    </row>
    <row r="763" spans="1:19">
      <c r="A763" s="17" t="str">
        <f t="shared" si="91"/>
        <v/>
      </c>
      <c r="B763" s="17" t="str">
        <f t="shared" si="92"/>
        <v/>
      </c>
      <c r="C763" s="17" t="str">
        <f t="shared" si="93"/>
        <v/>
      </c>
      <c r="D763" s="17" t="str">
        <f t="shared" si="94"/>
        <v/>
      </c>
      <c r="E763" s="17" t="str">
        <f t="shared" si="95"/>
        <v/>
      </c>
      <c r="F763" s="17" t="str">
        <f t="shared" si="96"/>
        <v/>
      </c>
      <c r="G763" s="17" t="str">
        <f t="shared" si="97"/>
        <v/>
      </c>
      <c r="I763" s="17" t="str" cm="1">
        <f t="array" ref="I763">IF(INDEX('IB (Input)'!$A:$T,ROW(),IB_TradeDate_Column)="","",INDEX('IB (Input)'!$A:$T,ROW(),IB_TradeDate_Column))</f>
        <v/>
      </c>
      <c r="J763" s="17" t="str" cm="1">
        <f t="array" ref="J763">IF(INDEX('IB (Input)'!$A:$T,ROW(),IB_Symbol_Column)="","",INDEX('IB (Input)'!$A:$T,ROW(),IB_Symbol_Column))</f>
        <v/>
      </c>
      <c r="K763" s="17" t="str" cm="1">
        <f t="array" ref="K763">IF(INDEX('IB (Input)'!$A:$T,ROW(),IB_Quantity_Column)="","",INDEX('IB (Input)'!$A:$T,ROW(),IB_Quantity_Column))</f>
        <v/>
      </c>
      <c r="L763" s="17" t="str" cm="1">
        <f t="array" ref="L763">IF(INDEX('IB (Input)'!$A:$T,ROW(),IB_TradePrice_Column)="","",INDEX('IB (Input)'!$A:$T,ROW(),IB_TradePrice_Column))</f>
        <v/>
      </c>
      <c r="M763" s="17" t="str" cm="1">
        <f t="array" ref="M763">IF(INDEX('IB (Input)'!$A:$T,ROW(),IB_Commission_Column)="","",INDEX('IB (Input)'!$A:$T,ROW(),IB_Commission_Column))</f>
        <v/>
      </c>
      <c r="N763" s="17" t="str" cm="1">
        <f t="array" ref="N763">IF(INDEX('IB (Input)'!$A:$T,ROW(),IB_Taxes_Column)="","",INDEX('IB (Input)'!$A:$T,ROW(),IB_Taxes_Column))</f>
        <v/>
      </c>
      <c r="O763" s="17" t="str" cm="1">
        <f t="array" ref="O763">IF(INDEX('IB (Input)'!$A:$T,ROW(),IB_Currency_Column)="","",INDEX('IB (Input)'!$A:$T,ROW(),IB_Currency_Column))</f>
        <v/>
      </c>
      <c r="P763" s="17" t="str" cm="1">
        <f t="array" ref="P763">IF(INDEX('IB (Input)'!$A:$T,ROW(),IB_IB_Commission_Currency)="","",INDEX('IB (Input)'!$A:$T,ROW(),IB_IB_Commission_Currency))</f>
        <v/>
      </c>
      <c r="R763" s="17" t="str" cm="1">
        <f t="array" ref="R763">IFERROR(IF(O763="GBP",1,INDEX('HMRC FX Rate'!F:F,MATCH(LEFT(I763,6)&amp;O763,'HMRC FX Rate'!A:A,0))),"")</f>
        <v/>
      </c>
      <c r="S763" s="17" t="str" cm="1">
        <f t="array" ref="S763">IFERROR(IF(P763="GBP",1,INDEX('HMRC FX Rate'!F:F,MATCH(LEFT(I763,6)&amp;P763,'HMRC FX Rate'!A:A,0))),"")</f>
        <v/>
      </c>
    </row>
    <row r="764" spans="1:19">
      <c r="A764" s="17" t="str">
        <f t="shared" si="91"/>
        <v/>
      </c>
      <c r="B764" s="17" t="str">
        <f t="shared" si="92"/>
        <v/>
      </c>
      <c r="C764" s="17" t="str">
        <f t="shared" si="93"/>
        <v/>
      </c>
      <c r="D764" s="17" t="str">
        <f t="shared" si="94"/>
        <v/>
      </c>
      <c r="E764" s="17" t="str">
        <f t="shared" si="95"/>
        <v/>
      </c>
      <c r="F764" s="17" t="str">
        <f t="shared" si="96"/>
        <v/>
      </c>
      <c r="G764" s="17" t="str">
        <f t="shared" si="97"/>
        <v/>
      </c>
      <c r="I764" s="17" t="str" cm="1">
        <f t="array" ref="I764">IF(INDEX('IB (Input)'!$A:$T,ROW(),IB_TradeDate_Column)="","",INDEX('IB (Input)'!$A:$T,ROW(),IB_TradeDate_Column))</f>
        <v/>
      </c>
      <c r="J764" s="17" t="str" cm="1">
        <f t="array" ref="J764">IF(INDEX('IB (Input)'!$A:$T,ROW(),IB_Symbol_Column)="","",INDEX('IB (Input)'!$A:$T,ROW(),IB_Symbol_Column))</f>
        <v/>
      </c>
      <c r="K764" s="17" t="str" cm="1">
        <f t="array" ref="K764">IF(INDEX('IB (Input)'!$A:$T,ROW(),IB_Quantity_Column)="","",INDEX('IB (Input)'!$A:$T,ROW(),IB_Quantity_Column))</f>
        <v/>
      </c>
      <c r="L764" s="17" t="str" cm="1">
        <f t="array" ref="L764">IF(INDEX('IB (Input)'!$A:$T,ROW(),IB_TradePrice_Column)="","",INDEX('IB (Input)'!$A:$T,ROW(),IB_TradePrice_Column))</f>
        <v/>
      </c>
      <c r="M764" s="17" t="str" cm="1">
        <f t="array" ref="M764">IF(INDEX('IB (Input)'!$A:$T,ROW(),IB_Commission_Column)="","",INDEX('IB (Input)'!$A:$T,ROW(),IB_Commission_Column))</f>
        <v/>
      </c>
      <c r="N764" s="17" t="str" cm="1">
        <f t="array" ref="N764">IF(INDEX('IB (Input)'!$A:$T,ROW(),IB_Taxes_Column)="","",INDEX('IB (Input)'!$A:$T,ROW(),IB_Taxes_Column))</f>
        <v/>
      </c>
      <c r="O764" s="17" t="str" cm="1">
        <f t="array" ref="O764">IF(INDEX('IB (Input)'!$A:$T,ROW(),IB_Currency_Column)="","",INDEX('IB (Input)'!$A:$T,ROW(),IB_Currency_Column))</f>
        <v/>
      </c>
      <c r="P764" s="17" t="str" cm="1">
        <f t="array" ref="P764">IF(INDEX('IB (Input)'!$A:$T,ROW(),IB_IB_Commission_Currency)="","",INDEX('IB (Input)'!$A:$T,ROW(),IB_IB_Commission_Currency))</f>
        <v/>
      </c>
      <c r="R764" s="17" t="str" cm="1">
        <f t="array" ref="R764">IFERROR(IF(O764="GBP",1,INDEX('HMRC FX Rate'!F:F,MATCH(LEFT(I764,6)&amp;O764,'HMRC FX Rate'!A:A,0))),"")</f>
        <v/>
      </c>
      <c r="S764" s="17" t="str" cm="1">
        <f t="array" ref="S764">IFERROR(IF(P764="GBP",1,INDEX('HMRC FX Rate'!F:F,MATCH(LEFT(I764,6)&amp;P764,'HMRC FX Rate'!A:A,0))),"")</f>
        <v/>
      </c>
    </row>
    <row r="765" spans="1:19">
      <c r="A765" s="17" t="str">
        <f t="shared" si="91"/>
        <v/>
      </c>
      <c r="B765" s="17" t="str">
        <f t="shared" si="92"/>
        <v/>
      </c>
      <c r="C765" s="17" t="str">
        <f t="shared" si="93"/>
        <v/>
      </c>
      <c r="D765" s="17" t="str">
        <f t="shared" si="94"/>
        <v/>
      </c>
      <c r="E765" s="17" t="str">
        <f t="shared" si="95"/>
        <v/>
      </c>
      <c r="F765" s="17" t="str">
        <f t="shared" si="96"/>
        <v/>
      </c>
      <c r="G765" s="17" t="str">
        <f t="shared" si="97"/>
        <v/>
      </c>
      <c r="I765" s="17" t="str" cm="1">
        <f t="array" ref="I765">IF(INDEX('IB (Input)'!$A:$T,ROW(),IB_TradeDate_Column)="","",INDEX('IB (Input)'!$A:$T,ROW(),IB_TradeDate_Column))</f>
        <v/>
      </c>
      <c r="J765" s="17" t="str" cm="1">
        <f t="array" ref="J765">IF(INDEX('IB (Input)'!$A:$T,ROW(),IB_Symbol_Column)="","",INDEX('IB (Input)'!$A:$T,ROW(),IB_Symbol_Column))</f>
        <v/>
      </c>
      <c r="K765" s="17" t="str" cm="1">
        <f t="array" ref="K765">IF(INDEX('IB (Input)'!$A:$T,ROW(),IB_Quantity_Column)="","",INDEX('IB (Input)'!$A:$T,ROW(),IB_Quantity_Column))</f>
        <v/>
      </c>
      <c r="L765" s="17" t="str" cm="1">
        <f t="array" ref="L765">IF(INDEX('IB (Input)'!$A:$T,ROW(),IB_TradePrice_Column)="","",INDEX('IB (Input)'!$A:$T,ROW(),IB_TradePrice_Column))</f>
        <v/>
      </c>
      <c r="M765" s="17" t="str" cm="1">
        <f t="array" ref="M765">IF(INDEX('IB (Input)'!$A:$T,ROW(),IB_Commission_Column)="","",INDEX('IB (Input)'!$A:$T,ROW(),IB_Commission_Column))</f>
        <v/>
      </c>
      <c r="N765" s="17" t="str" cm="1">
        <f t="array" ref="N765">IF(INDEX('IB (Input)'!$A:$T,ROW(),IB_Taxes_Column)="","",INDEX('IB (Input)'!$A:$T,ROW(),IB_Taxes_Column))</f>
        <v/>
      </c>
      <c r="O765" s="17" t="str" cm="1">
        <f t="array" ref="O765">IF(INDEX('IB (Input)'!$A:$T,ROW(),IB_Currency_Column)="","",INDEX('IB (Input)'!$A:$T,ROW(),IB_Currency_Column))</f>
        <v/>
      </c>
      <c r="P765" s="17" t="str" cm="1">
        <f t="array" ref="P765">IF(INDEX('IB (Input)'!$A:$T,ROW(),IB_IB_Commission_Currency)="","",INDEX('IB (Input)'!$A:$T,ROW(),IB_IB_Commission_Currency))</f>
        <v/>
      </c>
      <c r="R765" s="17" t="str" cm="1">
        <f t="array" ref="R765">IFERROR(IF(O765="GBP",1,INDEX('HMRC FX Rate'!F:F,MATCH(LEFT(I765,6)&amp;O765,'HMRC FX Rate'!A:A,0))),"")</f>
        <v/>
      </c>
      <c r="S765" s="17" t="str" cm="1">
        <f t="array" ref="S765">IFERROR(IF(P765="GBP",1,INDEX('HMRC FX Rate'!F:F,MATCH(LEFT(I765,6)&amp;P765,'HMRC FX Rate'!A:A,0))),"")</f>
        <v/>
      </c>
    </row>
    <row r="766" spans="1:19">
      <c r="A766" s="17" t="str">
        <f t="shared" si="91"/>
        <v/>
      </c>
      <c r="B766" s="17" t="str">
        <f t="shared" si="92"/>
        <v/>
      </c>
      <c r="C766" s="17" t="str">
        <f t="shared" si="93"/>
        <v/>
      </c>
      <c r="D766" s="17" t="str">
        <f t="shared" si="94"/>
        <v/>
      </c>
      <c r="E766" s="17" t="str">
        <f t="shared" si="95"/>
        <v/>
      </c>
      <c r="F766" s="17" t="str">
        <f t="shared" si="96"/>
        <v/>
      </c>
      <c r="G766" s="17" t="str">
        <f t="shared" si="97"/>
        <v/>
      </c>
      <c r="I766" s="17" t="str" cm="1">
        <f t="array" ref="I766">IF(INDEX('IB (Input)'!$A:$T,ROW(),IB_TradeDate_Column)="","",INDEX('IB (Input)'!$A:$T,ROW(),IB_TradeDate_Column))</f>
        <v/>
      </c>
      <c r="J766" s="17" t="str" cm="1">
        <f t="array" ref="J766">IF(INDEX('IB (Input)'!$A:$T,ROW(),IB_Symbol_Column)="","",INDEX('IB (Input)'!$A:$T,ROW(),IB_Symbol_Column))</f>
        <v/>
      </c>
      <c r="K766" s="17" t="str" cm="1">
        <f t="array" ref="K766">IF(INDEX('IB (Input)'!$A:$T,ROW(),IB_Quantity_Column)="","",INDEX('IB (Input)'!$A:$T,ROW(),IB_Quantity_Column))</f>
        <v/>
      </c>
      <c r="L766" s="17" t="str" cm="1">
        <f t="array" ref="L766">IF(INDEX('IB (Input)'!$A:$T,ROW(),IB_TradePrice_Column)="","",INDEX('IB (Input)'!$A:$T,ROW(),IB_TradePrice_Column))</f>
        <v/>
      </c>
      <c r="M766" s="17" t="str" cm="1">
        <f t="array" ref="M766">IF(INDEX('IB (Input)'!$A:$T,ROW(),IB_Commission_Column)="","",INDEX('IB (Input)'!$A:$T,ROW(),IB_Commission_Column))</f>
        <v/>
      </c>
      <c r="N766" s="17" t="str" cm="1">
        <f t="array" ref="N766">IF(INDEX('IB (Input)'!$A:$T,ROW(),IB_Taxes_Column)="","",INDEX('IB (Input)'!$A:$T,ROW(),IB_Taxes_Column))</f>
        <v/>
      </c>
      <c r="O766" s="17" t="str" cm="1">
        <f t="array" ref="O766">IF(INDEX('IB (Input)'!$A:$T,ROW(),IB_Currency_Column)="","",INDEX('IB (Input)'!$A:$T,ROW(),IB_Currency_Column))</f>
        <v/>
      </c>
      <c r="P766" s="17" t="str" cm="1">
        <f t="array" ref="P766">IF(INDEX('IB (Input)'!$A:$T,ROW(),IB_IB_Commission_Currency)="","",INDEX('IB (Input)'!$A:$T,ROW(),IB_IB_Commission_Currency))</f>
        <v/>
      </c>
      <c r="R766" s="17" t="str" cm="1">
        <f t="array" ref="R766">IFERROR(IF(O766="GBP",1,INDEX('HMRC FX Rate'!F:F,MATCH(LEFT(I766,6)&amp;O766,'HMRC FX Rate'!A:A,0))),"")</f>
        <v/>
      </c>
      <c r="S766" s="17" t="str" cm="1">
        <f t="array" ref="S766">IFERROR(IF(P766="GBP",1,INDEX('HMRC FX Rate'!F:F,MATCH(LEFT(I766,6)&amp;P766,'HMRC FX Rate'!A:A,0))),"")</f>
        <v/>
      </c>
    </row>
    <row r="767" spans="1:19">
      <c r="A767" s="17" t="str">
        <f t="shared" si="91"/>
        <v/>
      </c>
      <c r="B767" s="17" t="str">
        <f t="shared" si="92"/>
        <v/>
      </c>
      <c r="C767" s="17" t="str">
        <f t="shared" si="93"/>
        <v/>
      </c>
      <c r="D767" s="17" t="str">
        <f t="shared" si="94"/>
        <v/>
      </c>
      <c r="E767" s="17" t="str">
        <f t="shared" si="95"/>
        <v/>
      </c>
      <c r="F767" s="17" t="str">
        <f t="shared" si="96"/>
        <v/>
      </c>
      <c r="G767" s="17" t="str">
        <f t="shared" si="97"/>
        <v/>
      </c>
      <c r="I767" s="17" t="str" cm="1">
        <f t="array" ref="I767">IF(INDEX('IB (Input)'!$A:$T,ROW(),IB_TradeDate_Column)="","",INDEX('IB (Input)'!$A:$T,ROW(),IB_TradeDate_Column))</f>
        <v/>
      </c>
      <c r="J767" s="17" t="str" cm="1">
        <f t="array" ref="J767">IF(INDEX('IB (Input)'!$A:$T,ROW(),IB_Symbol_Column)="","",INDEX('IB (Input)'!$A:$T,ROW(),IB_Symbol_Column))</f>
        <v/>
      </c>
      <c r="K767" s="17" t="str" cm="1">
        <f t="array" ref="K767">IF(INDEX('IB (Input)'!$A:$T,ROW(),IB_Quantity_Column)="","",INDEX('IB (Input)'!$A:$T,ROW(),IB_Quantity_Column))</f>
        <v/>
      </c>
      <c r="L767" s="17" t="str" cm="1">
        <f t="array" ref="L767">IF(INDEX('IB (Input)'!$A:$T,ROW(),IB_TradePrice_Column)="","",INDEX('IB (Input)'!$A:$T,ROW(),IB_TradePrice_Column))</f>
        <v/>
      </c>
      <c r="M767" s="17" t="str" cm="1">
        <f t="array" ref="M767">IF(INDEX('IB (Input)'!$A:$T,ROW(),IB_Commission_Column)="","",INDEX('IB (Input)'!$A:$T,ROW(),IB_Commission_Column))</f>
        <v/>
      </c>
      <c r="N767" s="17" t="str" cm="1">
        <f t="array" ref="N767">IF(INDEX('IB (Input)'!$A:$T,ROW(),IB_Taxes_Column)="","",INDEX('IB (Input)'!$A:$T,ROW(),IB_Taxes_Column))</f>
        <v/>
      </c>
      <c r="O767" s="17" t="str" cm="1">
        <f t="array" ref="O767">IF(INDEX('IB (Input)'!$A:$T,ROW(),IB_Currency_Column)="","",INDEX('IB (Input)'!$A:$T,ROW(),IB_Currency_Column))</f>
        <v/>
      </c>
      <c r="P767" s="17" t="str" cm="1">
        <f t="array" ref="P767">IF(INDEX('IB (Input)'!$A:$T,ROW(),IB_IB_Commission_Currency)="","",INDEX('IB (Input)'!$A:$T,ROW(),IB_IB_Commission_Currency))</f>
        <v/>
      </c>
      <c r="R767" s="17" t="str" cm="1">
        <f t="array" ref="R767">IFERROR(IF(O767="GBP",1,INDEX('HMRC FX Rate'!F:F,MATCH(LEFT(I767,6)&amp;O767,'HMRC FX Rate'!A:A,0))),"")</f>
        <v/>
      </c>
      <c r="S767" s="17" t="str" cm="1">
        <f t="array" ref="S767">IFERROR(IF(P767="GBP",1,INDEX('HMRC FX Rate'!F:F,MATCH(LEFT(I767,6)&amp;P767,'HMRC FX Rate'!A:A,0))),"")</f>
        <v/>
      </c>
    </row>
    <row r="768" spans="1:19">
      <c r="A768" s="17" t="str">
        <f t="shared" si="91"/>
        <v/>
      </c>
      <c r="B768" s="17" t="str">
        <f t="shared" si="92"/>
        <v/>
      </c>
      <c r="C768" s="17" t="str">
        <f t="shared" si="93"/>
        <v/>
      </c>
      <c r="D768" s="17" t="str">
        <f t="shared" si="94"/>
        <v/>
      </c>
      <c r="E768" s="17" t="str">
        <f t="shared" si="95"/>
        <v/>
      </c>
      <c r="F768" s="17" t="str">
        <f t="shared" si="96"/>
        <v/>
      </c>
      <c r="G768" s="17" t="str">
        <f t="shared" si="97"/>
        <v/>
      </c>
      <c r="I768" s="17" t="str" cm="1">
        <f t="array" ref="I768">IF(INDEX('IB (Input)'!$A:$T,ROW(),IB_TradeDate_Column)="","",INDEX('IB (Input)'!$A:$T,ROW(),IB_TradeDate_Column))</f>
        <v/>
      </c>
      <c r="J768" s="17" t="str" cm="1">
        <f t="array" ref="J768">IF(INDEX('IB (Input)'!$A:$T,ROW(),IB_Symbol_Column)="","",INDEX('IB (Input)'!$A:$T,ROW(),IB_Symbol_Column))</f>
        <v/>
      </c>
      <c r="K768" s="17" t="str" cm="1">
        <f t="array" ref="K768">IF(INDEX('IB (Input)'!$A:$T,ROW(),IB_Quantity_Column)="","",INDEX('IB (Input)'!$A:$T,ROW(),IB_Quantity_Column))</f>
        <v/>
      </c>
      <c r="L768" s="17" t="str" cm="1">
        <f t="array" ref="L768">IF(INDEX('IB (Input)'!$A:$T,ROW(),IB_TradePrice_Column)="","",INDEX('IB (Input)'!$A:$T,ROW(),IB_TradePrice_Column))</f>
        <v/>
      </c>
      <c r="M768" s="17" t="str" cm="1">
        <f t="array" ref="M768">IF(INDEX('IB (Input)'!$A:$T,ROW(),IB_Commission_Column)="","",INDEX('IB (Input)'!$A:$T,ROW(),IB_Commission_Column))</f>
        <v/>
      </c>
      <c r="N768" s="17" t="str" cm="1">
        <f t="array" ref="N768">IF(INDEX('IB (Input)'!$A:$T,ROW(),IB_Taxes_Column)="","",INDEX('IB (Input)'!$A:$T,ROW(),IB_Taxes_Column))</f>
        <v/>
      </c>
      <c r="O768" s="17" t="str" cm="1">
        <f t="array" ref="O768">IF(INDEX('IB (Input)'!$A:$T,ROW(),IB_Currency_Column)="","",INDEX('IB (Input)'!$A:$T,ROW(),IB_Currency_Column))</f>
        <v/>
      </c>
      <c r="P768" s="17" t="str" cm="1">
        <f t="array" ref="P768">IF(INDEX('IB (Input)'!$A:$T,ROW(),IB_IB_Commission_Currency)="","",INDEX('IB (Input)'!$A:$T,ROW(),IB_IB_Commission_Currency))</f>
        <v/>
      </c>
      <c r="R768" s="17" t="str" cm="1">
        <f t="array" ref="R768">IFERROR(IF(O768="GBP",1,INDEX('HMRC FX Rate'!F:F,MATCH(LEFT(I768,6)&amp;O768,'HMRC FX Rate'!A:A,0))),"")</f>
        <v/>
      </c>
      <c r="S768" s="17" t="str" cm="1">
        <f t="array" ref="S768">IFERROR(IF(P768="GBP",1,INDEX('HMRC FX Rate'!F:F,MATCH(LEFT(I768,6)&amp;P768,'HMRC FX Rate'!A:A,0))),"")</f>
        <v/>
      </c>
    </row>
    <row r="769" spans="1:19">
      <c r="A769" s="17" t="str">
        <f t="shared" si="91"/>
        <v/>
      </c>
      <c r="B769" s="17" t="str">
        <f t="shared" si="92"/>
        <v/>
      </c>
      <c r="C769" s="17" t="str">
        <f t="shared" si="93"/>
        <v/>
      </c>
      <c r="D769" s="17" t="str">
        <f t="shared" si="94"/>
        <v/>
      </c>
      <c r="E769" s="17" t="str">
        <f t="shared" si="95"/>
        <v/>
      </c>
      <c r="F769" s="17" t="str">
        <f t="shared" si="96"/>
        <v/>
      </c>
      <c r="G769" s="17" t="str">
        <f t="shared" si="97"/>
        <v/>
      </c>
      <c r="I769" s="17" t="str" cm="1">
        <f t="array" ref="I769">IF(INDEX('IB (Input)'!$A:$T,ROW(),IB_TradeDate_Column)="","",INDEX('IB (Input)'!$A:$T,ROW(),IB_TradeDate_Column))</f>
        <v/>
      </c>
      <c r="J769" s="17" t="str" cm="1">
        <f t="array" ref="J769">IF(INDEX('IB (Input)'!$A:$T,ROW(),IB_Symbol_Column)="","",INDEX('IB (Input)'!$A:$T,ROW(),IB_Symbol_Column))</f>
        <v/>
      </c>
      <c r="K769" s="17" t="str" cm="1">
        <f t="array" ref="K769">IF(INDEX('IB (Input)'!$A:$T,ROW(),IB_Quantity_Column)="","",INDEX('IB (Input)'!$A:$T,ROW(),IB_Quantity_Column))</f>
        <v/>
      </c>
      <c r="L769" s="17" t="str" cm="1">
        <f t="array" ref="L769">IF(INDEX('IB (Input)'!$A:$T,ROW(),IB_TradePrice_Column)="","",INDEX('IB (Input)'!$A:$T,ROW(),IB_TradePrice_Column))</f>
        <v/>
      </c>
      <c r="M769" s="17" t="str" cm="1">
        <f t="array" ref="M769">IF(INDEX('IB (Input)'!$A:$T,ROW(),IB_Commission_Column)="","",INDEX('IB (Input)'!$A:$T,ROW(),IB_Commission_Column))</f>
        <v/>
      </c>
      <c r="N769" s="17" t="str" cm="1">
        <f t="array" ref="N769">IF(INDEX('IB (Input)'!$A:$T,ROW(),IB_Taxes_Column)="","",INDEX('IB (Input)'!$A:$T,ROW(),IB_Taxes_Column))</f>
        <v/>
      </c>
      <c r="O769" s="17" t="str" cm="1">
        <f t="array" ref="O769">IF(INDEX('IB (Input)'!$A:$T,ROW(),IB_Currency_Column)="","",INDEX('IB (Input)'!$A:$T,ROW(),IB_Currency_Column))</f>
        <v/>
      </c>
      <c r="P769" s="17" t="str" cm="1">
        <f t="array" ref="P769">IF(INDEX('IB (Input)'!$A:$T,ROW(),IB_IB_Commission_Currency)="","",INDEX('IB (Input)'!$A:$T,ROW(),IB_IB_Commission_Currency))</f>
        <v/>
      </c>
      <c r="R769" s="17" t="str" cm="1">
        <f t="array" ref="R769">IFERROR(IF(O769="GBP",1,INDEX('HMRC FX Rate'!F:F,MATCH(LEFT(I769,6)&amp;O769,'HMRC FX Rate'!A:A,0))),"")</f>
        <v/>
      </c>
      <c r="S769" s="17" t="str" cm="1">
        <f t="array" ref="S769">IFERROR(IF(P769="GBP",1,INDEX('HMRC FX Rate'!F:F,MATCH(LEFT(I769,6)&amp;P769,'HMRC FX Rate'!A:A,0))),"")</f>
        <v/>
      </c>
    </row>
    <row r="770" spans="1:19">
      <c r="A770" s="17" t="str">
        <f t="shared" si="91"/>
        <v/>
      </c>
      <c r="B770" s="17" t="str">
        <f t="shared" si="92"/>
        <v/>
      </c>
      <c r="C770" s="17" t="str">
        <f t="shared" si="93"/>
        <v/>
      </c>
      <c r="D770" s="17" t="str">
        <f t="shared" si="94"/>
        <v/>
      </c>
      <c r="E770" s="17" t="str">
        <f t="shared" si="95"/>
        <v/>
      </c>
      <c r="F770" s="17" t="str">
        <f t="shared" si="96"/>
        <v/>
      </c>
      <c r="G770" s="17" t="str">
        <f t="shared" si="97"/>
        <v/>
      </c>
      <c r="I770" s="17" t="str" cm="1">
        <f t="array" ref="I770">IF(INDEX('IB (Input)'!$A:$T,ROW(),IB_TradeDate_Column)="","",INDEX('IB (Input)'!$A:$T,ROW(),IB_TradeDate_Column))</f>
        <v/>
      </c>
      <c r="J770" s="17" t="str" cm="1">
        <f t="array" ref="J770">IF(INDEX('IB (Input)'!$A:$T,ROW(),IB_Symbol_Column)="","",INDEX('IB (Input)'!$A:$T,ROW(),IB_Symbol_Column))</f>
        <v/>
      </c>
      <c r="K770" s="17" t="str" cm="1">
        <f t="array" ref="K770">IF(INDEX('IB (Input)'!$A:$T,ROW(),IB_Quantity_Column)="","",INDEX('IB (Input)'!$A:$T,ROW(),IB_Quantity_Column))</f>
        <v/>
      </c>
      <c r="L770" s="17" t="str" cm="1">
        <f t="array" ref="L770">IF(INDEX('IB (Input)'!$A:$T,ROW(),IB_TradePrice_Column)="","",INDEX('IB (Input)'!$A:$T,ROW(),IB_TradePrice_Column))</f>
        <v/>
      </c>
      <c r="M770" s="17" t="str" cm="1">
        <f t="array" ref="M770">IF(INDEX('IB (Input)'!$A:$T,ROW(),IB_Commission_Column)="","",INDEX('IB (Input)'!$A:$T,ROW(),IB_Commission_Column))</f>
        <v/>
      </c>
      <c r="N770" s="17" t="str" cm="1">
        <f t="array" ref="N770">IF(INDEX('IB (Input)'!$A:$T,ROW(),IB_Taxes_Column)="","",INDEX('IB (Input)'!$A:$T,ROW(),IB_Taxes_Column))</f>
        <v/>
      </c>
      <c r="O770" s="17" t="str" cm="1">
        <f t="array" ref="O770">IF(INDEX('IB (Input)'!$A:$T,ROW(),IB_Currency_Column)="","",INDEX('IB (Input)'!$A:$T,ROW(),IB_Currency_Column))</f>
        <v/>
      </c>
      <c r="P770" s="17" t="str" cm="1">
        <f t="array" ref="P770">IF(INDEX('IB (Input)'!$A:$T,ROW(),IB_IB_Commission_Currency)="","",INDEX('IB (Input)'!$A:$T,ROW(),IB_IB_Commission_Currency))</f>
        <v/>
      </c>
      <c r="R770" s="17" t="str" cm="1">
        <f t="array" ref="R770">IFERROR(IF(O770="GBP",1,INDEX('HMRC FX Rate'!F:F,MATCH(LEFT(I770,6)&amp;O770,'HMRC FX Rate'!A:A,0))),"")</f>
        <v/>
      </c>
      <c r="S770" s="17" t="str" cm="1">
        <f t="array" ref="S770">IFERROR(IF(P770="GBP",1,INDEX('HMRC FX Rate'!F:F,MATCH(LEFT(I770,6)&amp;P770,'HMRC FX Rate'!A:A,0))),"")</f>
        <v/>
      </c>
    </row>
    <row r="771" spans="1:19">
      <c r="A771" s="17" t="str">
        <f t="shared" si="91"/>
        <v/>
      </c>
      <c r="B771" s="17" t="str">
        <f t="shared" si="92"/>
        <v/>
      </c>
      <c r="C771" s="17" t="str">
        <f t="shared" si="93"/>
        <v/>
      </c>
      <c r="D771" s="17" t="str">
        <f t="shared" si="94"/>
        <v/>
      </c>
      <c r="E771" s="17" t="str">
        <f t="shared" si="95"/>
        <v/>
      </c>
      <c r="F771" s="17" t="str">
        <f t="shared" si="96"/>
        <v/>
      </c>
      <c r="G771" s="17" t="str">
        <f t="shared" si="97"/>
        <v/>
      </c>
      <c r="I771" s="17" t="str" cm="1">
        <f t="array" ref="I771">IF(INDEX('IB (Input)'!$A:$T,ROW(),IB_TradeDate_Column)="","",INDEX('IB (Input)'!$A:$T,ROW(),IB_TradeDate_Column))</f>
        <v/>
      </c>
      <c r="J771" s="17" t="str" cm="1">
        <f t="array" ref="J771">IF(INDEX('IB (Input)'!$A:$T,ROW(),IB_Symbol_Column)="","",INDEX('IB (Input)'!$A:$T,ROW(),IB_Symbol_Column))</f>
        <v/>
      </c>
      <c r="K771" s="17" t="str" cm="1">
        <f t="array" ref="K771">IF(INDEX('IB (Input)'!$A:$T,ROW(),IB_Quantity_Column)="","",INDEX('IB (Input)'!$A:$T,ROW(),IB_Quantity_Column))</f>
        <v/>
      </c>
      <c r="L771" s="17" t="str" cm="1">
        <f t="array" ref="L771">IF(INDEX('IB (Input)'!$A:$T,ROW(),IB_TradePrice_Column)="","",INDEX('IB (Input)'!$A:$T,ROW(),IB_TradePrice_Column))</f>
        <v/>
      </c>
      <c r="M771" s="17" t="str" cm="1">
        <f t="array" ref="M771">IF(INDEX('IB (Input)'!$A:$T,ROW(),IB_Commission_Column)="","",INDEX('IB (Input)'!$A:$T,ROW(),IB_Commission_Column))</f>
        <v/>
      </c>
      <c r="N771" s="17" t="str" cm="1">
        <f t="array" ref="N771">IF(INDEX('IB (Input)'!$A:$T,ROW(),IB_Taxes_Column)="","",INDEX('IB (Input)'!$A:$T,ROW(),IB_Taxes_Column))</f>
        <v/>
      </c>
      <c r="O771" s="17" t="str" cm="1">
        <f t="array" ref="O771">IF(INDEX('IB (Input)'!$A:$T,ROW(),IB_Currency_Column)="","",INDEX('IB (Input)'!$A:$T,ROW(),IB_Currency_Column))</f>
        <v/>
      </c>
      <c r="P771" s="17" t="str" cm="1">
        <f t="array" ref="P771">IF(INDEX('IB (Input)'!$A:$T,ROW(),IB_IB_Commission_Currency)="","",INDEX('IB (Input)'!$A:$T,ROW(),IB_IB_Commission_Currency))</f>
        <v/>
      </c>
      <c r="R771" s="17" t="str" cm="1">
        <f t="array" ref="R771">IFERROR(IF(O771="GBP",1,INDEX('HMRC FX Rate'!F:F,MATCH(LEFT(I771,6)&amp;O771,'HMRC FX Rate'!A:A,0))),"")</f>
        <v/>
      </c>
      <c r="S771" s="17" t="str" cm="1">
        <f t="array" ref="S771">IFERROR(IF(P771="GBP",1,INDEX('HMRC FX Rate'!F:F,MATCH(LEFT(I771,6)&amp;P771,'HMRC FX Rate'!A:A,0))),"")</f>
        <v/>
      </c>
    </row>
    <row r="772" spans="1:19">
      <c r="A772" s="17" t="str">
        <f t="shared" si="91"/>
        <v/>
      </c>
      <c r="B772" s="17" t="str">
        <f t="shared" si="92"/>
        <v/>
      </c>
      <c r="C772" s="17" t="str">
        <f t="shared" si="93"/>
        <v/>
      </c>
      <c r="D772" s="17" t="str">
        <f t="shared" si="94"/>
        <v/>
      </c>
      <c r="E772" s="17" t="str">
        <f t="shared" si="95"/>
        <v/>
      </c>
      <c r="F772" s="17" t="str">
        <f t="shared" si="96"/>
        <v/>
      </c>
      <c r="G772" s="17" t="str">
        <f t="shared" si="97"/>
        <v/>
      </c>
      <c r="I772" s="17" t="str" cm="1">
        <f t="array" ref="I772">IF(INDEX('IB (Input)'!$A:$T,ROW(),IB_TradeDate_Column)="","",INDEX('IB (Input)'!$A:$T,ROW(),IB_TradeDate_Column))</f>
        <v/>
      </c>
      <c r="J772" s="17" t="str" cm="1">
        <f t="array" ref="J772">IF(INDEX('IB (Input)'!$A:$T,ROW(),IB_Symbol_Column)="","",INDEX('IB (Input)'!$A:$T,ROW(),IB_Symbol_Column))</f>
        <v/>
      </c>
      <c r="K772" s="17" t="str" cm="1">
        <f t="array" ref="K772">IF(INDEX('IB (Input)'!$A:$T,ROW(),IB_Quantity_Column)="","",INDEX('IB (Input)'!$A:$T,ROW(),IB_Quantity_Column))</f>
        <v/>
      </c>
      <c r="L772" s="17" t="str" cm="1">
        <f t="array" ref="L772">IF(INDEX('IB (Input)'!$A:$T,ROW(),IB_TradePrice_Column)="","",INDEX('IB (Input)'!$A:$T,ROW(),IB_TradePrice_Column))</f>
        <v/>
      </c>
      <c r="M772" s="17" t="str" cm="1">
        <f t="array" ref="M772">IF(INDEX('IB (Input)'!$A:$T,ROW(),IB_Commission_Column)="","",INDEX('IB (Input)'!$A:$T,ROW(),IB_Commission_Column))</f>
        <v/>
      </c>
      <c r="N772" s="17" t="str" cm="1">
        <f t="array" ref="N772">IF(INDEX('IB (Input)'!$A:$T,ROW(),IB_Taxes_Column)="","",INDEX('IB (Input)'!$A:$T,ROW(),IB_Taxes_Column))</f>
        <v/>
      </c>
      <c r="O772" s="17" t="str" cm="1">
        <f t="array" ref="O772">IF(INDEX('IB (Input)'!$A:$T,ROW(),IB_Currency_Column)="","",INDEX('IB (Input)'!$A:$T,ROW(),IB_Currency_Column))</f>
        <v/>
      </c>
      <c r="P772" s="17" t="str" cm="1">
        <f t="array" ref="P772">IF(INDEX('IB (Input)'!$A:$T,ROW(),IB_IB_Commission_Currency)="","",INDEX('IB (Input)'!$A:$T,ROW(),IB_IB_Commission_Currency))</f>
        <v/>
      </c>
      <c r="R772" s="17" t="str" cm="1">
        <f t="array" ref="R772">IFERROR(IF(O772="GBP",1,INDEX('HMRC FX Rate'!F:F,MATCH(LEFT(I772,6)&amp;O772,'HMRC FX Rate'!A:A,0))),"")</f>
        <v/>
      </c>
      <c r="S772" s="17" t="str" cm="1">
        <f t="array" ref="S772">IFERROR(IF(P772="GBP",1,INDEX('HMRC FX Rate'!F:F,MATCH(LEFT(I772,6)&amp;P772,'HMRC FX Rate'!A:A,0))),"")</f>
        <v/>
      </c>
    </row>
    <row r="773" spans="1:19">
      <c r="A773" s="17" t="str">
        <f t="shared" si="91"/>
        <v/>
      </c>
      <c r="B773" s="17" t="str">
        <f t="shared" si="92"/>
        <v/>
      </c>
      <c r="C773" s="17" t="str">
        <f t="shared" si="93"/>
        <v/>
      </c>
      <c r="D773" s="17" t="str">
        <f t="shared" si="94"/>
        <v/>
      </c>
      <c r="E773" s="17" t="str">
        <f t="shared" si="95"/>
        <v/>
      </c>
      <c r="F773" s="17" t="str">
        <f t="shared" si="96"/>
        <v/>
      </c>
      <c r="G773" s="17" t="str">
        <f t="shared" si="97"/>
        <v/>
      </c>
      <c r="I773" s="17" t="str" cm="1">
        <f t="array" ref="I773">IF(INDEX('IB (Input)'!$A:$T,ROW(),IB_TradeDate_Column)="","",INDEX('IB (Input)'!$A:$T,ROW(),IB_TradeDate_Column))</f>
        <v/>
      </c>
      <c r="J773" s="17" t="str" cm="1">
        <f t="array" ref="J773">IF(INDEX('IB (Input)'!$A:$T,ROW(),IB_Symbol_Column)="","",INDEX('IB (Input)'!$A:$T,ROW(),IB_Symbol_Column))</f>
        <v/>
      </c>
      <c r="K773" s="17" t="str" cm="1">
        <f t="array" ref="K773">IF(INDEX('IB (Input)'!$A:$T,ROW(),IB_Quantity_Column)="","",INDEX('IB (Input)'!$A:$T,ROW(),IB_Quantity_Column))</f>
        <v/>
      </c>
      <c r="L773" s="17" t="str" cm="1">
        <f t="array" ref="L773">IF(INDEX('IB (Input)'!$A:$T,ROW(),IB_TradePrice_Column)="","",INDEX('IB (Input)'!$A:$T,ROW(),IB_TradePrice_Column))</f>
        <v/>
      </c>
      <c r="M773" s="17" t="str" cm="1">
        <f t="array" ref="M773">IF(INDEX('IB (Input)'!$A:$T,ROW(),IB_Commission_Column)="","",INDEX('IB (Input)'!$A:$T,ROW(),IB_Commission_Column))</f>
        <v/>
      </c>
      <c r="N773" s="17" t="str" cm="1">
        <f t="array" ref="N773">IF(INDEX('IB (Input)'!$A:$T,ROW(),IB_Taxes_Column)="","",INDEX('IB (Input)'!$A:$T,ROW(),IB_Taxes_Column))</f>
        <v/>
      </c>
      <c r="O773" s="17" t="str" cm="1">
        <f t="array" ref="O773">IF(INDEX('IB (Input)'!$A:$T,ROW(),IB_Currency_Column)="","",INDEX('IB (Input)'!$A:$T,ROW(),IB_Currency_Column))</f>
        <v/>
      </c>
      <c r="P773" s="17" t="str" cm="1">
        <f t="array" ref="P773">IF(INDEX('IB (Input)'!$A:$T,ROW(),IB_IB_Commission_Currency)="","",INDEX('IB (Input)'!$A:$T,ROW(),IB_IB_Commission_Currency))</f>
        <v/>
      </c>
      <c r="R773" s="17" t="str" cm="1">
        <f t="array" ref="R773">IFERROR(IF(O773="GBP",1,INDEX('HMRC FX Rate'!F:F,MATCH(LEFT(I773,6)&amp;O773,'HMRC FX Rate'!A:A,0))),"")</f>
        <v/>
      </c>
      <c r="S773" s="17" t="str" cm="1">
        <f t="array" ref="S773">IFERROR(IF(P773="GBP",1,INDEX('HMRC FX Rate'!F:F,MATCH(LEFT(I773,6)&amp;P773,'HMRC FX Rate'!A:A,0))),"")</f>
        <v/>
      </c>
    </row>
    <row r="774" spans="1:19">
      <c r="A774" s="17" t="str">
        <f t="shared" si="91"/>
        <v/>
      </c>
      <c r="B774" s="17" t="str">
        <f t="shared" si="92"/>
        <v/>
      </c>
      <c r="C774" s="17" t="str">
        <f t="shared" si="93"/>
        <v/>
      </c>
      <c r="D774" s="17" t="str">
        <f t="shared" si="94"/>
        <v/>
      </c>
      <c r="E774" s="17" t="str">
        <f t="shared" si="95"/>
        <v/>
      </c>
      <c r="F774" s="17" t="str">
        <f t="shared" si="96"/>
        <v/>
      </c>
      <c r="G774" s="17" t="str">
        <f t="shared" si="97"/>
        <v/>
      </c>
      <c r="I774" s="17" t="str" cm="1">
        <f t="array" ref="I774">IF(INDEX('IB (Input)'!$A:$T,ROW(),IB_TradeDate_Column)="","",INDEX('IB (Input)'!$A:$T,ROW(),IB_TradeDate_Column))</f>
        <v/>
      </c>
      <c r="J774" s="17" t="str" cm="1">
        <f t="array" ref="J774">IF(INDEX('IB (Input)'!$A:$T,ROW(),IB_Symbol_Column)="","",INDEX('IB (Input)'!$A:$T,ROW(),IB_Symbol_Column))</f>
        <v/>
      </c>
      <c r="K774" s="17" t="str" cm="1">
        <f t="array" ref="K774">IF(INDEX('IB (Input)'!$A:$T,ROW(),IB_Quantity_Column)="","",INDEX('IB (Input)'!$A:$T,ROW(),IB_Quantity_Column))</f>
        <v/>
      </c>
      <c r="L774" s="17" t="str" cm="1">
        <f t="array" ref="L774">IF(INDEX('IB (Input)'!$A:$T,ROW(),IB_TradePrice_Column)="","",INDEX('IB (Input)'!$A:$T,ROW(),IB_TradePrice_Column))</f>
        <v/>
      </c>
      <c r="M774" s="17" t="str" cm="1">
        <f t="array" ref="M774">IF(INDEX('IB (Input)'!$A:$T,ROW(),IB_Commission_Column)="","",INDEX('IB (Input)'!$A:$T,ROW(),IB_Commission_Column))</f>
        <v/>
      </c>
      <c r="N774" s="17" t="str" cm="1">
        <f t="array" ref="N774">IF(INDEX('IB (Input)'!$A:$T,ROW(),IB_Taxes_Column)="","",INDEX('IB (Input)'!$A:$T,ROW(),IB_Taxes_Column))</f>
        <v/>
      </c>
      <c r="O774" s="17" t="str" cm="1">
        <f t="array" ref="O774">IF(INDEX('IB (Input)'!$A:$T,ROW(),IB_Currency_Column)="","",INDEX('IB (Input)'!$A:$T,ROW(),IB_Currency_Column))</f>
        <v/>
      </c>
      <c r="P774" s="17" t="str" cm="1">
        <f t="array" ref="P774">IF(INDEX('IB (Input)'!$A:$T,ROW(),IB_IB_Commission_Currency)="","",INDEX('IB (Input)'!$A:$T,ROW(),IB_IB_Commission_Currency))</f>
        <v/>
      </c>
      <c r="R774" s="17" t="str" cm="1">
        <f t="array" ref="R774">IFERROR(IF(O774="GBP",1,INDEX('HMRC FX Rate'!F:F,MATCH(LEFT(I774,6)&amp;O774,'HMRC FX Rate'!A:A,0))),"")</f>
        <v/>
      </c>
      <c r="S774" s="17" t="str" cm="1">
        <f t="array" ref="S774">IFERROR(IF(P774="GBP",1,INDEX('HMRC FX Rate'!F:F,MATCH(LEFT(I774,6)&amp;P774,'HMRC FX Rate'!A:A,0))),"")</f>
        <v/>
      </c>
    </row>
    <row r="775" spans="1:19">
      <c r="A775" s="17" t="str">
        <f t="shared" si="91"/>
        <v/>
      </c>
      <c r="B775" s="17" t="str">
        <f t="shared" si="92"/>
        <v/>
      </c>
      <c r="C775" s="17" t="str">
        <f t="shared" si="93"/>
        <v/>
      </c>
      <c r="D775" s="17" t="str">
        <f t="shared" si="94"/>
        <v/>
      </c>
      <c r="E775" s="17" t="str">
        <f t="shared" si="95"/>
        <v/>
      </c>
      <c r="F775" s="17" t="str">
        <f t="shared" si="96"/>
        <v/>
      </c>
      <c r="G775" s="17" t="str">
        <f t="shared" si="97"/>
        <v/>
      </c>
      <c r="I775" s="17" t="str" cm="1">
        <f t="array" ref="I775">IF(INDEX('IB (Input)'!$A:$T,ROW(),IB_TradeDate_Column)="","",INDEX('IB (Input)'!$A:$T,ROW(),IB_TradeDate_Column))</f>
        <v/>
      </c>
      <c r="J775" s="17" t="str" cm="1">
        <f t="array" ref="J775">IF(INDEX('IB (Input)'!$A:$T,ROW(),IB_Symbol_Column)="","",INDEX('IB (Input)'!$A:$T,ROW(),IB_Symbol_Column))</f>
        <v/>
      </c>
      <c r="K775" s="17" t="str" cm="1">
        <f t="array" ref="K775">IF(INDEX('IB (Input)'!$A:$T,ROW(),IB_Quantity_Column)="","",INDEX('IB (Input)'!$A:$T,ROW(),IB_Quantity_Column))</f>
        <v/>
      </c>
      <c r="L775" s="17" t="str" cm="1">
        <f t="array" ref="L775">IF(INDEX('IB (Input)'!$A:$T,ROW(),IB_TradePrice_Column)="","",INDEX('IB (Input)'!$A:$T,ROW(),IB_TradePrice_Column))</f>
        <v/>
      </c>
      <c r="M775" s="17" t="str" cm="1">
        <f t="array" ref="M775">IF(INDEX('IB (Input)'!$A:$T,ROW(),IB_Commission_Column)="","",INDEX('IB (Input)'!$A:$T,ROW(),IB_Commission_Column))</f>
        <v/>
      </c>
      <c r="N775" s="17" t="str" cm="1">
        <f t="array" ref="N775">IF(INDEX('IB (Input)'!$A:$T,ROW(),IB_Taxes_Column)="","",INDEX('IB (Input)'!$A:$T,ROW(),IB_Taxes_Column))</f>
        <v/>
      </c>
      <c r="O775" s="17" t="str" cm="1">
        <f t="array" ref="O775">IF(INDEX('IB (Input)'!$A:$T,ROW(),IB_Currency_Column)="","",INDEX('IB (Input)'!$A:$T,ROW(),IB_Currency_Column))</f>
        <v/>
      </c>
      <c r="P775" s="17" t="str" cm="1">
        <f t="array" ref="P775">IF(INDEX('IB (Input)'!$A:$T,ROW(),IB_IB_Commission_Currency)="","",INDEX('IB (Input)'!$A:$T,ROW(),IB_IB_Commission_Currency))</f>
        <v/>
      </c>
      <c r="R775" s="17" t="str" cm="1">
        <f t="array" ref="R775">IFERROR(IF(O775="GBP",1,INDEX('HMRC FX Rate'!F:F,MATCH(LEFT(I775,6)&amp;O775,'HMRC FX Rate'!A:A,0))),"")</f>
        <v/>
      </c>
      <c r="S775" s="17" t="str" cm="1">
        <f t="array" ref="S775">IFERROR(IF(P775="GBP",1,INDEX('HMRC FX Rate'!F:F,MATCH(LEFT(I775,6)&amp;P775,'HMRC FX Rate'!A:A,0))),"")</f>
        <v/>
      </c>
    </row>
    <row r="776" spans="1:19">
      <c r="A776" s="17" t="str">
        <f t="shared" si="91"/>
        <v/>
      </c>
      <c r="B776" s="17" t="str">
        <f t="shared" si="92"/>
        <v/>
      </c>
      <c r="C776" s="17" t="str">
        <f t="shared" si="93"/>
        <v/>
      </c>
      <c r="D776" s="17" t="str">
        <f t="shared" si="94"/>
        <v/>
      </c>
      <c r="E776" s="17" t="str">
        <f t="shared" si="95"/>
        <v/>
      </c>
      <c r="F776" s="17" t="str">
        <f t="shared" si="96"/>
        <v/>
      </c>
      <c r="G776" s="17" t="str">
        <f t="shared" si="97"/>
        <v/>
      </c>
      <c r="I776" s="17" t="str" cm="1">
        <f t="array" ref="I776">IF(INDEX('IB (Input)'!$A:$T,ROW(),IB_TradeDate_Column)="","",INDEX('IB (Input)'!$A:$T,ROW(),IB_TradeDate_Column))</f>
        <v/>
      </c>
      <c r="J776" s="17" t="str" cm="1">
        <f t="array" ref="J776">IF(INDEX('IB (Input)'!$A:$T,ROW(),IB_Symbol_Column)="","",INDEX('IB (Input)'!$A:$T,ROW(),IB_Symbol_Column))</f>
        <v/>
      </c>
      <c r="K776" s="17" t="str" cm="1">
        <f t="array" ref="K776">IF(INDEX('IB (Input)'!$A:$T,ROW(),IB_Quantity_Column)="","",INDEX('IB (Input)'!$A:$T,ROW(),IB_Quantity_Column))</f>
        <v/>
      </c>
      <c r="L776" s="17" t="str" cm="1">
        <f t="array" ref="L776">IF(INDEX('IB (Input)'!$A:$T,ROW(),IB_TradePrice_Column)="","",INDEX('IB (Input)'!$A:$T,ROW(),IB_TradePrice_Column))</f>
        <v/>
      </c>
      <c r="M776" s="17" t="str" cm="1">
        <f t="array" ref="M776">IF(INDEX('IB (Input)'!$A:$T,ROW(),IB_Commission_Column)="","",INDEX('IB (Input)'!$A:$T,ROW(),IB_Commission_Column))</f>
        <v/>
      </c>
      <c r="N776" s="17" t="str" cm="1">
        <f t="array" ref="N776">IF(INDEX('IB (Input)'!$A:$T,ROW(),IB_Taxes_Column)="","",INDEX('IB (Input)'!$A:$T,ROW(),IB_Taxes_Column))</f>
        <v/>
      </c>
      <c r="O776" s="17" t="str" cm="1">
        <f t="array" ref="O776">IF(INDEX('IB (Input)'!$A:$T,ROW(),IB_Currency_Column)="","",INDEX('IB (Input)'!$A:$T,ROW(),IB_Currency_Column))</f>
        <v/>
      </c>
      <c r="P776" s="17" t="str" cm="1">
        <f t="array" ref="P776">IF(INDEX('IB (Input)'!$A:$T,ROW(),IB_IB_Commission_Currency)="","",INDEX('IB (Input)'!$A:$T,ROW(),IB_IB_Commission_Currency))</f>
        <v/>
      </c>
      <c r="R776" s="17" t="str" cm="1">
        <f t="array" ref="R776">IFERROR(IF(O776="GBP",1,INDEX('HMRC FX Rate'!F:F,MATCH(LEFT(I776,6)&amp;O776,'HMRC FX Rate'!A:A,0))),"")</f>
        <v/>
      </c>
      <c r="S776" s="17" t="str" cm="1">
        <f t="array" ref="S776">IFERROR(IF(P776="GBP",1,INDEX('HMRC FX Rate'!F:F,MATCH(LEFT(I776,6)&amp;P776,'HMRC FX Rate'!A:A,0))),"")</f>
        <v/>
      </c>
    </row>
    <row r="777" spans="1:19">
      <c r="A777" s="17" t="str">
        <f t="shared" si="91"/>
        <v/>
      </c>
      <c r="B777" s="17" t="str">
        <f t="shared" si="92"/>
        <v/>
      </c>
      <c r="C777" s="17" t="str">
        <f t="shared" si="93"/>
        <v/>
      </c>
      <c r="D777" s="17" t="str">
        <f t="shared" si="94"/>
        <v/>
      </c>
      <c r="E777" s="17" t="str">
        <f t="shared" si="95"/>
        <v/>
      </c>
      <c r="F777" s="17" t="str">
        <f t="shared" si="96"/>
        <v/>
      </c>
      <c r="G777" s="17" t="str">
        <f t="shared" si="97"/>
        <v/>
      </c>
      <c r="I777" s="17" t="str" cm="1">
        <f t="array" ref="I777">IF(INDEX('IB (Input)'!$A:$T,ROW(),IB_TradeDate_Column)="","",INDEX('IB (Input)'!$A:$T,ROW(),IB_TradeDate_Column))</f>
        <v/>
      </c>
      <c r="J777" s="17" t="str" cm="1">
        <f t="array" ref="J777">IF(INDEX('IB (Input)'!$A:$T,ROW(),IB_Symbol_Column)="","",INDEX('IB (Input)'!$A:$T,ROW(),IB_Symbol_Column))</f>
        <v/>
      </c>
      <c r="K777" s="17" t="str" cm="1">
        <f t="array" ref="K777">IF(INDEX('IB (Input)'!$A:$T,ROW(),IB_Quantity_Column)="","",INDEX('IB (Input)'!$A:$T,ROW(),IB_Quantity_Column))</f>
        <v/>
      </c>
      <c r="L777" s="17" t="str" cm="1">
        <f t="array" ref="L777">IF(INDEX('IB (Input)'!$A:$T,ROW(),IB_TradePrice_Column)="","",INDEX('IB (Input)'!$A:$T,ROW(),IB_TradePrice_Column))</f>
        <v/>
      </c>
      <c r="M777" s="17" t="str" cm="1">
        <f t="array" ref="M777">IF(INDEX('IB (Input)'!$A:$T,ROW(),IB_Commission_Column)="","",INDEX('IB (Input)'!$A:$T,ROW(),IB_Commission_Column))</f>
        <v/>
      </c>
      <c r="N777" s="17" t="str" cm="1">
        <f t="array" ref="N777">IF(INDEX('IB (Input)'!$A:$T,ROW(),IB_Taxes_Column)="","",INDEX('IB (Input)'!$A:$T,ROW(),IB_Taxes_Column))</f>
        <v/>
      </c>
      <c r="O777" s="17" t="str" cm="1">
        <f t="array" ref="O777">IF(INDEX('IB (Input)'!$A:$T,ROW(),IB_Currency_Column)="","",INDEX('IB (Input)'!$A:$T,ROW(),IB_Currency_Column))</f>
        <v/>
      </c>
      <c r="P777" s="17" t="str" cm="1">
        <f t="array" ref="P777">IF(INDEX('IB (Input)'!$A:$T,ROW(),IB_IB_Commission_Currency)="","",INDEX('IB (Input)'!$A:$T,ROW(),IB_IB_Commission_Currency))</f>
        <v/>
      </c>
      <c r="R777" s="17" t="str" cm="1">
        <f t="array" ref="R777">IFERROR(IF(O777="GBP",1,INDEX('HMRC FX Rate'!F:F,MATCH(LEFT(I777,6)&amp;O777,'HMRC FX Rate'!A:A,0))),"")</f>
        <v/>
      </c>
      <c r="S777" s="17" t="str" cm="1">
        <f t="array" ref="S777">IFERROR(IF(P777="GBP",1,INDEX('HMRC FX Rate'!F:F,MATCH(LEFT(I777,6)&amp;P777,'HMRC FX Rate'!A:A,0))),"")</f>
        <v/>
      </c>
    </row>
    <row r="778" spans="1:19">
      <c r="A778" s="17" t="str">
        <f t="shared" si="91"/>
        <v/>
      </c>
      <c r="B778" s="17" t="str">
        <f t="shared" si="92"/>
        <v/>
      </c>
      <c r="C778" s="17" t="str">
        <f t="shared" si="93"/>
        <v/>
      </c>
      <c r="D778" s="17" t="str">
        <f t="shared" si="94"/>
        <v/>
      </c>
      <c r="E778" s="17" t="str">
        <f t="shared" si="95"/>
        <v/>
      </c>
      <c r="F778" s="17" t="str">
        <f t="shared" si="96"/>
        <v/>
      </c>
      <c r="G778" s="17" t="str">
        <f t="shared" si="97"/>
        <v/>
      </c>
      <c r="I778" s="17" t="str" cm="1">
        <f t="array" ref="I778">IF(INDEX('IB (Input)'!$A:$T,ROW(),IB_TradeDate_Column)="","",INDEX('IB (Input)'!$A:$T,ROW(),IB_TradeDate_Column))</f>
        <v/>
      </c>
      <c r="J778" s="17" t="str" cm="1">
        <f t="array" ref="J778">IF(INDEX('IB (Input)'!$A:$T,ROW(),IB_Symbol_Column)="","",INDEX('IB (Input)'!$A:$T,ROW(),IB_Symbol_Column))</f>
        <v/>
      </c>
      <c r="K778" s="17" t="str" cm="1">
        <f t="array" ref="K778">IF(INDEX('IB (Input)'!$A:$T,ROW(),IB_Quantity_Column)="","",INDEX('IB (Input)'!$A:$T,ROW(),IB_Quantity_Column))</f>
        <v/>
      </c>
      <c r="L778" s="17" t="str" cm="1">
        <f t="array" ref="L778">IF(INDEX('IB (Input)'!$A:$T,ROW(),IB_TradePrice_Column)="","",INDEX('IB (Input)'!$A:$T,ROW(),IB_TradePrice_Column))</f>
        <v/>
      </c>
      <c r="M778" s="17" t="str" cm="1">
        <f t="array" ref="M778">IF(INDEX('IB (Input)'!$A:$T,ROW(),IB_Commission_Column)="","",INDEX('IB (Input)'!$A:$T,ROW(),IB_Commission_Column))</f>
        <v/>
      </c>
      <c r="N778" s="17" t="str" cm="1">
        <f t="array" ref="N778">IF(INDEX('IB (Input)'!$A:$T,ROW(),IB_Taxes_Column)="","",INDEX('IB (Input)'!$A:$T,ROW(),IB_Taxes_Column))</f>
        <v/>
      </c>
      <c r="O778" s="17" t="str" cm="1">
        <f t="array" ref="O778">IF(INDEX('IB (Input)'!$A:$T,ROW(),IB_Currency_Column)="","",INDEX('IB (Input)'!$A:$T,ROW(),IB_Currency_Column))</f>
        <v/>
      </c>
      <c r="P778" s="17" t="str" cm="1">
        <f t="array" ref="P778">IF(INDEX('IB (Input)'!$A:$T,ROW(),IB_IB_Commission_Currency)="","",INDEX('IB (Input)'!$A:$T,ROW(),IB_IB_Commission_Currency))</f>
        <v/>
      </c>
      <c r="R778" s="17" t="str" cm="1">
        <f t="array" ref="R778">IFERROR(IF(O778="GBP",1,INDEX('HMRC FX Rate'!F:F,MATCH(LEFT(I778,6)&amp;O778,'HMRC FX Rate'!A:A,0))),"")</f>
        <v/>
      </c>
      <c r="S778" s="17" t="str" cm="1">
        <f t="array" ref="S778">IFERROR(IF(P778="GBP",1,INDEX('HMRC FX Rate'!F:F,MATCH(LEFT(I778,6)&amp;P778,'HMRC FX Rate'!A:A,0))),"")</f>
        <v/>
      </c>
    </row>
    <row r="779" spans="1:19">
      <c r="A779" s="17" t="str">
        <f t="shared" si="91"/>
        <v/>
      </c>
      <c r="B779" s="17" t="str">
        <f t="shared" si="92"/>
        <v/>
      </c>
      <c r="C779" s="17" t="str">
        <f t="shared" si="93"/>
        <v/>
      </c>
      <c r="D779" s="17" t="str">
        <f t="shared" si="94"/>
        <v/>
      </c>
      <c r="E779" s="17" t="str">
        <f t="shared" si="95"/>
        <v/>
      </c>
      <c r="F779" s="17" t="str">
        <f t="shared" si="96"/>
        <v/>
      </c>
      <c r="G779" s="17" t="str">
        <f t="shared" si="97"/>
        <v/>
      </c>
      <c r="I779" s="17" t="str" cm="1">
        <f t="array" ref="I779">IF(INDEX('IB (Input)'!$A:$T,ROW(),IB_TradeDate_Column)="","",INDEX('IB (Input)'!$A:$T,ROW(),IB_TradeDate_Column))</f>
        <v/>
      </c>
      <c r="J779" s="17" t="str" cm="1">
        <f t="array" ref="J779">IF(INDEX('IB (Input)'!$A:$T,ROW(),IB_Symbol_Column)="","",INDEX('IB (Input)'!$A:$T,ROW(),IB_Symbol_Column))</f>
        <v/>
      </c>
      <c r="K779" s="17" t="str" cm="1">
        <f t="array" ref="K779">IF(INDEX('IB (Input)'!$A:$T,ROW(),IB_Quantity_Column)="","",INDEX('IB (Input)'!$A:$T,ROW(),IB_Quantity_Column))</f>
        <v/>
      </c>
      <c r="L779" s="17" t="str" cm="1">
        <f t="array" ref="L779">IF(INDEX('IB (Input)'!$A:$T,ROW(),IB_TradePrice_Column)="","",INDEX('IB (Input)'!$A:$T,ROW(),IB_TradePrice_Column))</f>
        <v/>
      </c>
      <c r="M779" s="17" t="str" cm="1">
        <f t="array" ref="M779">IF(INDEX('IB (Input)'!$A:$T,ROW(),IB_Commission_Column)="","",INDEX('IB (Input)'!$A:$T,ROW(),IB_Commission_Column))</f>
        <v/>
      </c>
      <c r="N779" s="17" t="str" cm="1">
        <f t="array" ref="N779">IF(INDEX('IB (Input)'!$A:$T,ROW(),IB_Taxes_Column)="","",INDEX('IB (Input)'!$A:$T,ROW(),IB_Taxes_Column))</f>
        <v/>
      </c>
      <c r="O779" s="17" t="str" cm="1">
        <f t="array" ref="O779">IF(INDEX('IB (Input)'!$A:$T,ROW(),IB_Currency_Column)="","",INDEX('IB (Input)'!$A:$T,ROW(),IB_Currency_Column))</f>
        <v/>
      </c>
      <c r="P779" s="17" t="str" cm="1">
        <f t="array" ref="P779">IF(INDEX('IB (Input)'!$A:$T,ROW(),IB_IB_Commission_Currency)="","",INDEX('IB (Input)'!$A:$T,ROW(),IB_IB_Commission_Currency))</f>
        <v/>
      </c>
      <c r="R779" s="17" t="str" cm="1">
        <f t="array" ref="R779">IFERROR(IF(O779="GBP",1,INDEX('HMRC FX Rate'!F:F,MATCH(LEFT(I779,6)&amp;O779,'HMRC FX Rate'!A:A,0))),"")</f>
        <v/>
      </c>
      <c r="S779" s="17" t="str" cm="1">
        <f t="array" ref="S779">IFERROR(IF(P779="GBP",1,INDEX('HMRC FX Rate'!F:F,MATCH(LEFT(I779,6)&amp;P779,'HMRC FX Rate'!A:A,0))),"")</f>
        <v/>
      </c>
    </row>
    <row r="780" spans="1:19">
      <c r="A780" s="17" t="str">
        <f t="shared" si="91"/>
        <v/>
      </c>
      <c r="B780" s="17" t="str">
        <f t="shared" si="92"/>
        <v/>
      </c>
      <c r="C780" s="17" t="str">
        <f t="shared" si="93"/>
        <v/>
      </c>
      <c r="D780" s="17" t="str">
        <f t="shared" si="94"/>
        <v/>
      </c>
      <c r="E780" s="17" t="str">
        <f t="shared" si="95"/>
        <v/>
      </c>
      <c r="F780" s="17" t="str">
        <f t="shared" si="96"/>
        <v/>
      </c>
      <c r="G780" s="17" t="str">
        <f t="shared" si="97"/>
        <v/>
      </c>
      <c r="I780" s="17" t="str" cm="1">
        <f t="array" ref="I780">IF(INDEX('IB (Input)'!$A:$T,ROW(),IB_TradeDate_Column)="","",INDEX('IB (Input)'!$A:$T,ROW(),IB_TradeDate_Column))</f>
        <v/>
      </c>
      <c r="J780" s="17" t="str" cm="1">
        <f t="array" ref="J780">IF(INDEX('IB (Input)'!$A:$T,ROW(),IB_Symbol_Column)="","",INDEX('IB (Input)'!$A:$T,ROW(),IB_Symbol_Column))</f>
        <v/>
      </c>
      <c r="K780" s="17" t="str" cm="1">
        <f t="array" ref="K780">IF(INDEX('IB (Input)'!$A:$T,ROW(),IB_Quantity_Column)="","",INDEX('IB (Input)'!$A:$T,ROW(),IB_Quantity_Column))</f>
        <v/>
      </c>
      <c r="L780" s="17" t="str" cm="1">
        <f t="array" ref="L780">IF(INDEX('IB (Input)'!$A:$T,ROW(),IB_TradePrice_Column)="","",INDEX('IB (Input)'!$A:$T,ROW(),IB_TradePrice_Column))</f>
        <v/>
      </c>
      <c r="M780" s="17" t="str" cm="1">
        <f t="array" ref="M780">IF(INDEX('IB (Input)'!$A:$T,ROW(),IB_Commission_Column)="","",INDEX('IB (Input)'!$A:$T,ROW(),IB_Commission_Column))</f>
        <v/>
      </c>
      <c r="N780" s="17" t="str" cm="1">
        <f t="array" ref="N780">IF(INDEX('IB (Input)'!$A:$T,ROW(),IB_Taxes_Column)="","",INDEX('IB (Input)'!$A:$T,ROW(),IB_Taxes_Column))</f>
        <v/>
      </c>
      <c r="O780" s="17" t="str" cm="1">
        <f t="array" ref="O780">IF(INDEX('IB (Input)'!$A:$T,ROW(),IB_Currency_Column)="","",INDEX('IB (Input)'!$A:$T,ROW(),IB_Currency_Column))</f>
        <v/>
      </c>
      <c r="P780" s="17" t="str" cm="1">
        <f t="array" ref="P780">IF(INDEX('IB (Input)'!$A:$T,ROW(),IB_IB_Commission_Currency)="","",INDEX('IB (Input)'!$A:$T,ROW(),IB_IB_Commission_Currency))</f>
        <v/>
      </c>
      <c r="R780" s="17" t="str" cm="1">
        <f t="array" ref="R780">IFERROR(IF(O780="GBP",1,INDEX('HMRC FX Rate'!F:F,MATCH(LEFT(I780,6)&amp;O780,'HMRC FX Rate'!A:A,0))),"")</f>
        <v/>
      </c>
      <c r="S780" s="17" t="str" cm="1">
        <f t="array" ref="S780">IFERROR(IF(P780="GBP",1,INDEX('HMRC FX Rate'!F:F,MATCH(LEFT(I780,6)&amp;P780,'HMRC FX Rate'!A:A,0))),"")</f>
        <v/>
      </c>
    </row>
    <row r="781" spans="1:19">
      <c r="A781" s="17" t="str">
        <f t="shared" si="91"/>
        <v/>
      </c>
      <c r="B781" s="17" t="str">
        <f t="shared" si="92"/>
        <v/>
      </c>
      <c r="C781" s="17" t="str">
        <f t="shared" si="93"/>
        <v/>
      </c>
      <c r="D781" s="17" t="str">
        <f t="shared" si="94"/>
        <v/>
      </c>
      <c r="E781" s="17" t="str">
        <f t="shared" si="95"/>
        <v/>
      </c>
      <c r="F781" s="17" t="str">
        <f t="shared" si="96"/>
        <v/>
      </c>
      <c r="G781" s="17" t="str">
        <f t="shared" si="97"/>
        <v/>
      </c>
      <c r="I781" s="17" t="str" cm="1">
        <f t="array" ref="I781">IF(INDEX('IB (Input)'!$A:$T,ROW(),IB_TradeDate_Column)="","",INDEX('IB (Input)'!$A:$T,ROW(),IB_TradeDate_Column))</f>
        <v/>
      </c>
      <c r="J781" s="17" t="str" cm="1">
        <f t="array" ref="J781">IF(INDEX('IB (Input)'!$A:$T,ROW(),IB_Symbol_Column)="","",INDEX('IB (Input)'!$A:$T,ROW(),IB_Symbol_Column))</f>
        <v/>
      </c>
      <c r="K781" s="17" t="str" cm="1">
        <f t="array" ref="K781">IF(INDEX('IB (Input)'!$A:$T,ROW(),IB_Quantity_Column)="","",INDEX('IB (Input)'!$A:$T,ROW(),IB_Quantity_Column))</f>
        <v/>
      </c>
      <c r="L781" s="17" t="str" cm="1">
        <f t="array" ref="L781">IF(INDEX('IB (Input)'!$A:$T,ROW(),IB_TradePrice_Column)="","",INDEX('IB (Input)'!$A:$T,ROW(),IB_TradePrice_Column))</f>
        <v/>
      </c>
      <c r="M781" s="17" t="str" cm="1">
        <f t="array" ref="M781">IF(INDEX('IB (Input)'!$A:$T,ROW(),IB_Commission_Column)="","",INDEX('IB (Input)'!$A:$T,ROW(),IB_Commission_Column))</f>
        <v/>
      </c>
      <c r="N781" s="17" t="str" cm="1">
        <f t="array" ref="N781">IF(INDEX('IB (Input)'!$A:$T,ROW(),IB_Taxes_Column)="","",INDEX('IB (Input)'!$A:$T,ROW(),IB_Taxes_Column))</f>
        <v/>
      </c>
      <c r="O781" s="17" t="str" cm="1">
        <f t="array" ref="O781">IF(INDEX('IB (Input)'!$A:$T,ROW(),IB_Currency_Column)="","",INDEX('IB (Input)'!$A:$T,ROW(),IB_Currency_Column))</f>
        <v/>
      </c>
      <c r="P781" s="17" t="str" cm="1">
        <f t="array" ref="P781">IF(INDEX('IB (Input)'!$A:$T,ROW(),IB_IB_Commission_Currency)="","",INDEX('IB (Input)'!$A:$T,ROW(),IB_IB_Commission_Currency))</f>
        <v/>
      </c>
      <c r="R781" s="17" t="str" cm="1">
        <f t="array" ref="R781">IFERROR(IF(O781="GBP",1,INDEX('HMRC FX Rate'!F:F,MATCH(LEFT(I781,6)&amp;O781,'HMRC FX Rate'!A:A,0))),"")</f>
        <v/>
      </c>
      <c r="S781" s="17" t="str" cm="1">
        <f t="array" ref="S781">IFERROR(IF(P781="GBP",1,INDEX('HMRC FX Rate'!F:F,MATCH(LEFT(I781,6)&amp;P781,'HMRC FX Rate'!A:A,0))),"")</f>
        <v/>
      </c>
    </row>
    <row r="782" spans="1:19">
      <c r="A782" s="17" t="str">
        <f t="shared" si="91"/>
        <v/>
      </c>
      <c r="B782" s="17" t="str">
        <f t="shared" si="92"/>
        <v/>
      </c>
      <c r="C782" s="17" t="str">
        <f t="shared" si="93"/>
        <v/>
      </c>
      <c r="D782" s="17" t="str">
        <f t="shared" si="94"/>
        <v/>
      </c>
      <c r="E782" s="17" t="str">
        <f t="shared" si="95"/>
        <v/>
      </c>
      <c r="F782" s="17" t="str">
        <f t="shared" si="96"/>
        <v/>
      </c>
      <c r="G782" s="17" t="str">
        <f t="shared" si="97"/>
        <v/>
      </c>
      <c r="I782" s="17" t="str" cm="1">
        <f t="array" ref="I782">IF(INDEX('IB (Input)'!$A:$T,ROW(),IB_TradeDate_Column)="","",INDEX('IB (Input)'!$A:$T,ROW(),IB_TradeDate_Column))</f>
        <v/>
      </c>
      <c r="J782" s="17" t="str" cm="1">
        <f t="array" ref="J782">IF(INDEX('IB (Input)'!$A:$T,ROW(),IB_Symbol_Column)="","",INDEX('IB (Input)'!$A:$T,ROW(),IB_Symbol_Column))</f>
        <v/>
      </c>
      <c r="K782" s="17" t="str" cm="1">
        <f t="array" ref="K782">IF(INDEX('IB (Input)'!$A:$T,ROW(),IB_Quantity_Column)="","",INDEX('IB (Input)'!$A:$T,ROW(),IB_Quantity_Column))</f>
        <v/>
      </c>
      <c r="L782" s="17" t="str" cm="1">
        <f t="array" ref="L782">IF(INDEX('IB (Input)'!$A:$T,ROW(),IB_TradePrice_Column)="","",INDEX('IB (Input)'!$A:$T,ROW(),IB_TradePrice_Column))</f>
        <v/>
      </c>
      <c r="M782" s="17" t="str" cm="1">
        <f t="array" ref="M782">IF(INDEX('IB (Input)'!$A:$T,ROW(),IB_Commission_Column)="","",INDEX('IB (Input)'!$A:$T,ROW(),IB_Commission_Column))</f>
        <v/>
      </c>
      <c r="N782" s="17" t="str" cm="1">
        <f t="array" ref="N782">IF(INDEX('IB (Input)'!$A:$T,ROW(),IB_Taxes_Column)="","",INDEX('IB (Input)'!$A:$T,ROW(),IB_Taxes_Column))</f>
        <v/>
      </c>
      <c r="O782" s="17" t="str" cm="1">
        <f t="array" ref="O782">IF(INDEX('IB (Input)'!$A:$T,ROW(),IB_Currency_Column)="","",INDEX('IB (Input)'!$A:$T,ROW(),IB_Currency_Column))</f>
        <v/>
      </c>
      <c r="P782" s="17" t="str" cm="1">
        <f t="array" ref="P782">IF(INDEX('IB (Input)'!$A:$T,ROW(),IB_IB_Commission_Currency)="","",INDEX('IB (Input)'!$A:$T,ROW(),IB_IB_Commission_Currency))</f>
        <v/>
      </c>
      <c r="R782" s="17" t="str" cm="1">
        <f t="array" ref="R782">IFERROR(IF(O782="GBP",1,INDEX('HMRC FX Rate'!F:F,MATCH(LEFT(I782,6)&amp;O782,'HMRC FX Rate'!A:A,0))),"")</f>
        <v/>
      </c>
      <c r="S782" s="17" t="str" cm="1">
        <f t="array" ref="S782">IFERROR(IF(P782="GBP",1,INDEX('HMRC FX Rate'!F:F,MATCH(LEFT(I782,6)&amp;P782,'HMRC FX Rate'!A:A,0))),"")</f>
        <v/>
      </c>
    </row>
    <row r="783" spans="1:19">
      <c r="A783" s="17" t="str">
        <f t="shared" si="91"/>
        <v/>
      </c>
      <c r="B783" s="17" t="str">
        <f t="shared" si="92"/>
        <v/>
      </c>
      <c r="C783" s="17" t="str">
        <f t="shared" si="93"/>
        <v/>
      </c>
      <c r="D783" s="17" t="str">
        <f t="shared" si="94"/>
        <v/>
      </c>
      <c r="E783" s="17" t="str">
        <f t="shared" si="95"/>
        <v/>
      </c>
      <c r="F783" s="17" t="str">
        <f t="shared" si="96"/>
        <v/>
      </c>
      <c r="G783" s="17" t="str">
        <f t="shared" si="97"/>
        <v/>
      </c>
      <c r="I783" s="17" t="str" cm="1">
        <f t="array" ref="I783">IF(INDEX('IB (Input)'!$A:$T,ROW(),IB_TradeDate_Column)="","",INDEX('IB (Input)'!$A:$T,ROW(),IB_TradeDate_Column))</f>
        <v/>
      </c>
      <c r="J783" s="17" t="str" cm="1">
        <f t="array" ref="J783">IF(INDEX('IB (Input)'!$A:$T,ROW(),IB_Symbol_Column)="","",INDEX('IB (Input)'!$A:$T,ROW(),IB_Symbol_Column))</f>
        <v/>
      </c>
      <c r="K783" s="17" t="str" cm="1">
        <f t="array" ref="K783">IF(INDEX('IB (Input)'!$A:$T,ROW(),IB_Quantity_Column)="","",INDEX('IB (Input)'!$A:$T,ROW(),IB_Quantity_Column))</f>
        <v/>
      </c>
      <c r="L783" s="17" t="str" cm="1">
        <f t="array" ref="L783">IF(INDEX('IB (Input)'!$A:$T,ROW(),IB_TradePrice_Column)="","",INDEX('IB (Input)'!$A:$T,ROW(),IB_TradePrice_Column))</f>
        <v/>
      </c>
      <c r="M783" s="17" t="str" cm="1">
        <f t="array" ref="M783">IF(INDEX('IB (Input)'!$A:$T,ROW(),IB_Commission_Column)="","",INDEX('IB (Input)'!$A:$T,ROW(),IB_Commission_Column))</f>
        <v/>
      </c>
      <c r="N783" s="17" t="str" cm="1">
        <f t="array" ref="N783">IF(INDEX('IB (Input)'!$A:$T,ROW(),IB_Taxes_Column)="","",INDEX('IB (Input)'!$A:$T,ROW(),IB_Taxes_Column))</f>
        <v/>
      </c>
      <c r="O783" s="17" t="str" cm="1">
        <f t="array" ref="O783">IF(INDEX('IB (Input)'!$A:$T,ROW(),IB_Currency_Column)="","",INDEX('IB (Input)'!$A:$T,ROW(),IB_Currency_Column))</f>
        <v/>
      </c>
      <c r="P783" s="17" t="str" cm="1">
        <f t="array" ref="P783">IF(INDEX('IB (Input)'!$A:$T,ROW(),IB_IB_Commission_Currency)="","",INDEX('IB (Input)'!$A:$T,ROW(),IB_IB_Commission_Currency))</f>
        <v/>
      </c>
      <c r="R783" s="17" t="str" cm="1">
        <f t="array" ref="R783">IFERROR(IF(O783="GBP",1,INDEX('HMRC FX Rate'!F:F,MATCH(LEFT(I783,6)&amp;O783,'HMRC FX Rate'!A:A,0))),"")</f>
        <v/>
      </c>
      <c r="S783" s="17" t="str" cm="1">
        <f t="array" ref="S783">IFERROR(IF(P783="GBP",1,INDEX('HMRC FX Rate'!F:F,MATCH(LEFT(I783,6)&amp;P783,'HMRC FX Rate'!A:A,0))),"")</f>
        <v/>
      </c>
    </row>
    <row r="784" spans="1:19">
      <c r="A784" s="17" t="str">
        <f t="shared" si="91"/>
        <v/>
      </c>
      <c r="B784" s="17" t="str">
        <f t="shared" si="92"/>
        <v/>
      </c>
      <c r="C784" s="17" t="str">
        <f t="shared" si="93"/>
        <v/>
      </c>
      <c r="D784" s="17" t="str">
        <f t="shared" si="94"/>
        <v/>
      </c>
      <c r="E784" s="17" t="str">
        <f t="shared" si="95"/>
        <v/>
      </c>
      <c r="F784" s="17" t="str">
        <f t="shared" si="96"/>
        <v/>
      </c>
      <c r="G784" s="17" t="str">
        <f t="shared" si="97"/>
        <v/>
      </c>
      <c r="I784" s="17" t="str" cm="1">
        <f t="array" ref="I784">IF(INDEX('IB (Input)'!$A:$T,ROW(),IB_TradeDate_Column)="","",INDEX('IB (Input)'!$A:$T,ROW(),IB_TradeDate_Column))</f>
        <v/>
      </c>
      <c r="J784" s="17" t="str" cm="1">
        <f t="array" ref="J784">IF(INDEX('IB (Input)'!$A:$T,ROW(),IB_Symbol_Column)="","",INDEX('IB (Input)'!$A:$T,ROW(),IB_Symbol_Column))</f>
        <v/>
      </c>
      <c r="K784" s="17" t="str" cm="1">
        <f t="array" ref="K784">IF(INDEX('IB (Input)'!$A:$T,ROW(),IB_Quantity_Column)="","",INDEX('IB (Input)'!$A:$T,ROW(),IB_Quantity_Column))</f>
        <v/>
      </c>
      <c r="L784" s="17" t="str" cm="1">
        <f t="array" ref="L784">IF(INDEX('IB (Input)'!$A:$T,ROW(),IB_TradePrice_Column)="","",INDEX('IB (Input)'!$A:$T,ROW(),IB_TradePrice_Column))</f>
        <v/>
      </c>
      <c r="M784" s="17" t="str" cm="1">
        <f t="array" ref="M784">IF(INDEX('IB (Input)'!$A:$T,ROW(),IB_Commission_Column)="","",INDEX('IB (Input)'!$A:$T,ROW(),IB_Commission_Column))</f>
        <v/>
      </c>
      <c r="N784" s="17" t="str" cm="1">
        <f t="array" ref="N784">IF(INDEX('IB (Input)'!$A:$T,ROW(),IB_Taxes_Column)="","",INDEX('IB (Input)'!$A:$T,ROW(),IB_Taxes_Column))</f>
        <v/>
      </c>
      <c r="O784" s="17" t="str" cm="1">
        <f t="array" ref="O784">IF(INDEX('IB (Input)'!$A:$T,ROW(),IB_Currency_Column)="","",INDEX('IB (Input)'!$A:$T,ROW(),IB_Currency_Column))</f>
        <v/>
      </c>
      <c r="P784" s="17" t="str" cm="1">
        <f t="array" ref="P784">IF(INDEX('IB (Input)'!$A:$T,ROW(),IB_IB_Commission_Currency)="","",INDEX('IB (Input)'!$A:$T,ROW(),IB_IB_Commission_Currency))</f>
        <v/>
      </c>
      <c r="R784" s="17" t="str" cm="1">
        <f t="array" ref="R784">IFERROR(IF(O784="GBP",1,INDEX('HMRC FX Rate'!F:F,MATCH(LEFT(I784,6)&amp;O784,'HMRC FX Rate'!A:A,0))),"")</f>
        <v/>
      </c>
      <c r="S784" s="17" t="str" cm="1">
        <f t="array" ref="S784">IFERROR(IF(P784="GBP",1,INDEX('HMRC FX Rate'!F:F,MATCH(LEFT(I784,6)&amp;P784,'HMRC FX Rate'!A:A,0))),"")</f>
        <v/>
      </c>
    </row>
    <row r="785" spans="1:19">
      <c r="A785" s="17" t="str">
        <f t="shared" si="91"/>
        <v/>
      </c>
      <c r="B785" s="17" t="str">
        <f t="shared" si="92"/>
        <v/>
      </c>
      <c r="C785" s="17" t="str">
        <f t="shared" si="93"/>
        <v/>
      </c>
      <c r="D785" s="17" t="str">
        <f t="shared" si="94"/>
        <v/>
      </c>
      <c r="E785" s="17" t="str">
        <f t="shared" si="95"/>
        <v/>
      </c>
      <c r="F785" s="17" t="str">
        <f t="shared" si="96"/>
        <v/>
      </c>
      <c r="G785" s="17" t="str">
        <f t="shared" si="97"/>
        <v/>
      </c>
      <c r="I785" s="17" t="str" cm="1">
        <f t="array" ref="I785">IF(INDEX('IB (Input)'!$A:$T,ROW(),IB_TradeDate_Column)="","",INDEX('IB (Input)'!$A:$T,ROW(),IB_TradeDate_Column))</f>
        <v/>
      </c>
      <c r="J785" s="17" t="str" cm="1">
        <f t="array" ref="J785">IF(INDEX('IB (Input)'!$A:$T,ROW(),IB_Symbol_Column)="","",INDEX('IB (Input)'!$A:$T,ROW(),IB_Symbol_Column))</f>
        <v/>
      </c>
      <c r="K785" s="17" t="str" cm="1">
        <f t="array" ref="K785">IF(INDEX('IB (Input)'!$A:$T,ROW(),IB_Quantity_Column)="","",INDEX('IB (Input)'!$A:$T,ROW(),IB_Quantity_Column))</f>
        <v/>
      </c>
      <c r="L785" s="17" t="str" cm="1">
        <f t="array" ref="L785">IF(INDEX('IB (Input)'!$A:$T,ROW(),IB_TradePrice_Column)="","",INDEX('IB (Input)'!$A:$T,ROW(),IB_TradePrice_Column))</f>
        <v/>
      </c>
      <c r="M785" s="17" t="str" cm="1">
        <f t="array" ref="M785">IF(INDEX('IB (Input)'!$A:$T,ROW(),IB_Commission_Column)="","",INDEX('IB (Input)'!$A:$T,ROW(),IB_Commission_Column))</f>
        <v/>
      </c>
      <c r="N785" s="17" t="str" cm="1">
        <f t="array" ref="N785">IF(INDEX('IB (Input)'!$A:$T,ROW(),IB_Taxes_Column)="","",INDEX('IB (Input)'!$A:$T,ROW(),IB_Taxes_Column))</f>
        <v/>
      </c>
      <c r="O785" s="17" t="str" cm="1">
        <f t="array" ref="O785">IF(INDEX('IB (Input)'!$A:$T,ROW(),IB_Currency_Column)="","",INDEX('IB (Input)'!$A:$T,ROW(),IB_Currency_Column))</f>
        <v/>
      </c>
      <c r="P785" s="17" t="str" cm="1">
        <f t="array" ref="P785">IF(INDEX('IB (Input)'!$A:$T,ROW(),IB_IB_Commission_Currency)="","",INDEX('IB (Input)'!$A:$T,ROW(),IB_IB_Commission_Currency))</f>
        <v/>
      </c>
      <c r="R785" s="17" t="str" cm="1">
        <f t="array" ref="R785">IFERROR(IF(O785="GBP",1,INDEX('HMRC FX Rate'!F:F,MATCH(LEFT(I785,6)&amp;O785,'HMRC FX Rate'!A:A,0))),"")</f>
        <v/>
      </c>
      <c r="S785" s="17" t="str" cm="1">
        <f t="array" ref="S785">IFERROR(IF(P785="GBP",1,INDEX('HMRC FX Rate'!F:F,MATCH(LEFT(I785,6)&amp;P785,'HMRC FX Rate'!A:A,0))),"")</f>
        <v/>
      </c>
    </row>
    <row r="786" spans="1:19">
      <c r="A786" s="17" t="str">
        <f t="shared" si="91"/>
        <v/>
      </c>
      <c r="B786" s="17" t="str">
        <f t="shared" si="92"/>
        <v/>
      </c>
      <c r="C786" s="17" t="str">
        <f t="shared" si="93"/>
        <v/>
      </c>
      <c r="D786" s="17" t="str">
        <f t="shared" si="94"/>
        <v/>
      </c>
      <c r="E786" s="17" t="str">
        <f t="shared" si="95"/>
        <v/>
      </c>
      <c r="F786" s="17" t="str">
        <f t="shared" si="96"/>
        <v/>
      </c>
      <c r="G786" s="17" t="str">
        <f t="shared" si="97"/>
        <v/>
      </c>
      <c r="I786" s="17" t="str" cm="1">
        <f t="array" ref="I786">IF(INDEX('IB (Input)'!$A:$T,ROW(),IB_TradeDate_Column)="","",INDEX('IB (Input)'!$A:$T,ROW(),IB_TradeDate_Column))</f>
        <v/>
      </c>
      <c r="J786" s="17" t="str" cm="1">
        <f t="array" ref="J786">IF(INDEX('IB (Input)'!$A:$T,ROW(),IB_Symbol_Column)="","",INDEX('IB (Input)'!$A:$T,ROW(),IB_Symbol_Column))</f>
        <v/>
      </c>
      <c r="K786" s="17" t="str" cm="1">
        <f t="array" ref="K786">IF(INDEX('IB (Input)'!$A:$T,ROW(),IB_Quantity_Column)="","",INDEX('IB (Input)'!$A:$T,ROW(),IB_Quantity_Column))</f>
        <v/>
      </c>
      <c r="L786" s="17" t="str" cm="1">
        <f t="array" ref="L786">IF(INDEX('IB (Input)'!$A:$T,ROW(),IB_TradePrice_Column)="","",INDEX('IB (Input)'!$A:$T,ROW(),IB_TradePrice_Column))</f>
        <v/>
      </c>
      <c r="M786" s="17" t="str" cm="1">
        <f t="array" ref="M786">IF(INDEX('IB (Input)'!$A:$T,ROW(),IB_Commission_Column)="","",INDEX('IB (Input)'!$A:$T,ROW(),IB_Commission_Column))</f>
        <v/>
      </c>
      <c r="N786" s="17" t="str" cm="1">
        <f t="array" ref="N786">IF(INDEX('IB (Input)'!$A:$T,ROW(),IB_Taxes_Column)="","",INDEX('IB (Input)'!$A:$T,ROW(),IB_Taxes_Column))</f>
        <v/>
      </c>
      <c r="O786" s="17" t="str" cm="1">
        <f t="array" ref="O786">IF(INDEX('IB (Input)'!$A:$T,ROW(),IB_Currency_Column)="","",INDEX('IB (Input)'!$A:$T,ROW(),IB_Currency_Column))</f>
        <v/>
      </c>
      <c r="P786" s="17" t="str" cm="1">
        <f t="array" ref="P786">IF(INDEX('IB (Input)'!$A:$T,ROW(),IB_IB_Commission_Currency)="","",INDEX('IB (Input)'!$A:$T,ROW(),IB_IB_Commission_Currency))</f>
        <v/>
      </c>
      <c r="R786" s="17" t="str" cm="1">
        <f t="array" ref="R786">IFERROR(IF(O786="GBP",1,INDEX('HMRC FX Rate'!F:F,MATCH(LEFT(I786,6)&amp;O786,'HMRC FX Rate'!A:A,0))),"")</f>
        <v/>
      </c>
      <c r="S786" s="17" t="str" cm="1">
        <f t="array" ref="S786">IFERROR(IF(P786="GBP",1,INDEX('HMRC FX Rate'!F:F,MATCH(LEFT(I786,6)&amp;P786,'HMRC FX Rate'!A:A,0))),"")</f>
        <v/>
      </c>
    </row>
    <row r="787" spans="1:19">
      <c r="A787" s="17" t="str">
        <f t="shared" si="91"/>
        <v/>
      </c>
      <c r="B787" s="17" t="str">
        <f t="shared" si="92"/>
        <v/>
      </c>
      <c r="C787" s="17" t="str">
        <f t="shared" si="93"/>
        <v/>
      </c>
      <c r="D787" s="17" t="str">
        <f t="shared" si="94"/>
        <v/>
      </c>
      <c r="E787" s="17" t="str">
        <f t="shared" si="95"/>
        <v/>
      </c>
      <c r="F787" s="17" t="str">
        <f t="shared" si="96"/>
        <v/>
      </c>
      <c r="G787" s="17" t="str">
        <f t="shared" si="97"/>
        <v/>
      </c>
      <c r="I787" s="17" t="str" cm="1">
        <f t="array" ref="I787">IF(INDEX('IB (Input)'!$A:$T,ROW(),IB_TradeDate_Column)="","",INDEX('IB (Input)'!$A:$T,ROW(),IB_TradeDate_Column))</f>
        <v/>
      </c>
      <c r="J787" s="17" t="str" cm="1">
        <f t="array" ref="J787">IF(INDEX('IB (Input)'!$A:$T,ROW(),IB_Symbol_Column)="","",INDEX('IB (Input)'!$A:$T,ROW(),IB_Symbol_Column))</f>
        <v/>
      </c>
      <c r="K787" s="17" t="str" cm="1">
        <f t="array" ref="K787">IF(INDEX('IB (Input)'!$A:$T,ROW(),IB_Quantity_Column)="","",INDEX('IB (Input)'!$A:$T,ROW(),IB_Quantity_Column))</f>
        <v/>
      </c>
      <c r="L787" s="17" t="str" cm="1">
        <f t="array" ref="L787">IF(INDEX('IB (Input)'!$A:$T,ROW(),IB_TradePrice_Column)="","",INDEX('IB (Input)'!$A:$T,ROW(),IB_TradePrice_Column))</f>
        <v/>
      </c>
      <c r="M787" s="17" t="str" cm="1">
        <f t="array" ref="M787">IF(INDEX('IB (Input)'!$A:$T,ROW(),IB_Commission_Column)="","",INDEX('IB (Input)'!$A:$T,ROW(),IB_Commission_Column))</f>
        <v/>
      </c>
      <c r="N787" s="17" t="str" cm="1">
        <f t="array" ref="N787">IF(INDEX('IB (Input)'!$A:$T,ROW(),IB_Taxes_Column)="","",INDEX('IB (Input)'!$A:$T,ROW(),IB_Taxes_Column))</f>
        <v/>
      </c>
      <c r="O787" s="17" t="str" cm="1">
        <f t="array" ref="O787">IF(INDEX('IB (Input)'!$A:$T,ROW(),IB_Currency_Column)="","",INDEX('IB (Input)'!$A:$T,ROW(),IB_Currency_Column))</f>
        <v/>
      </c>
      <c r="P787" s="17" t="str" cm="1">
        <f t="array" ref="P787">IF(INDEX('IB (Input)'!$A:$T,ROW(),IB_IB_Commission_Currency)="","",INDEX('IB (Input)'!$A:$T,ROW(),IB_IB_Commission_Currency))</f>
        <v/>
      </c>
      <c r="R787" s="17" t="str" cm="1">
        <f t="array" ref="R787">IFERROR(IF(O787="GBP",1,INDEX('HMRC FX Rate'!F:F,MATCH(LEFT(I787,6)&amp;O787,'HMRC FX Rate'!A:A,0))),"")</f>
        <v/>
      </c>
      <c r="S787" s="17" t="str" cm="1">
        <f t="array" ref="S787">IFERROR(IF(P787="GBP",1,INDEX('HMRC FX Rate'!F:F,MATCH(LEFT(I787,6)&amp;P787,'HMRC FX Rate'!A:A,0))),"")</f>
        <v/>
      </c>
    </row>
    <row r="788" spans="1:19">
      <c r="A788" s="17" t="str">
        <f t="shared" si="91"/>
        <v/>
      </c>
      <c r="B788" s="17" t="str">
        <f t="shared" si="92"/>
        <v/>
      </c>
      <c r="C788" s="17" t="str">
        <f t="shared" si="93"/>
        <v/>
      </c>
      <c r="D788" s="17" t="str">
        <f t="shared" si="94"/>
        <v/>
      </c>
      <c r="E788" s="17" t="str">
        <f t="shared" si="95"/>
        <v/>
      </c>
      <c r="F788" s="17" t="str">
        <f t="shared" si="96"/>
        <v/>
      </c>
      <c r="G788" s="17" t="str">
        <f t="shared" si="97"/>
        <v/>
      </c>
      <c r="I788" s="17" t="str" cm="1">
        <f t="array" ref="I788">IF(INDEX('IB (Input)'!$A:$T,ROW(),IB_TradeDate_Column)="","",INDEX('IB (Input)'!$A:$T,ROW(),IB_TradeDate_Column))</f>
        <v/>
      </c>
      <c r="J788" s="17" t="str" cm="1">
        <f t="array" ref="J788">IF(INDEX('IB (Input)'!$A:$T,ROW(),IB_Symbol_Column)="","",INDEX('IB (Input)'!$A:$T,ROW(),IB_Symbol_Column))</f>
        <v/>
      </c>
      <c r="K788" s="17" t="str" cm="1">
        <f t="array" ref="K788">IF(INDEX('IB (Input)'!$A:$T,ROW(),IB_Quantity_Column)="","",INDEX('IB (Input)'!$A:$T,ROW(),IB_Quantity_Column))</f>
        <v/>
      </c>
      <c r="L788" s="17" t="str" cm="1">
        <f t="array" ref="L788">IF(INDEX('IB (Input)'!$A:$T,ROW(),IB_TradePrice_Column)="","",INDEX('IB (Input)'!$A:$T,ROW(),IB_TradePrice_Column))</f>
        <v/>
      </c>
      <c r="M788" s="17" t="str" cm="1">
        <f t="array" ref="M788">IF(INDEX('IB (Input)'!$A:$T,ROW(),IB_Commission_Column)="","",INDEX('IB (Input)'!$A:$T,ROW(),IB_Commission_Column))</f>
        <v/>
      </c>
      <c r="N788" s="17" t="str" cm="1">
        <f t="array" ref="N788">IF(INDEX('IB (Input)'!$A:$T,ROW(),IB_Taxes_Column)="","",INDEX('IB (Input)'!$A:$T,ROW(),IB_Taxes_Column))</f>
        <v/>
      </c>
      <c r="O788" s="17" t="str" cm="1">
        <f t="array" ref="O788">IF(INDEX('IB (Input)'!$A:$T,ROW(),IB_Currency_Column)="","",INDEX('IB (Input)'!$A:$T,ROW(),IB_Currency_Column))</f>
        <v/>
      </c>
      <c r="P788" s="17" t="str" cm="1">
        <f t="array" ref="P788">IF(INDEX('IB (Input)'!$A:$T,ROW(),IB_IB_Commission_Currency)="","",INDEX('IB (Input)'!$A:$T,ROW(),IB_IB_Commission_Currency))</f>
        <v/>
      </c>
      <c r="R788" s="17" t="str" cm="1">
        <f t="array" ref="R788">IFERROR(IF(O788="GBP",1,INDEX('HMRC FX Rate'!F:F,MATCH(LEFT(I788,6)&amp;O788,'HMRC FX Rate'!A:A,0))),"")</f>
        <v/>
      </c>
      <c r="S788" s="17" t="str" cm="1">
        <f t="array" ref="S788">IFERROR(IF(P788="GBP",1,INDEX('HMRC FX Rate'!F:F,MATCH(LEFT(I788,6)&amp;P788,'HMRC FX Rate'!A:A,0))),"")</f>
        <v/>
      </c>
    </row>
    <row r="789" spans="1:19">
      <c r="A789" s="17" t="str">
        <f t="shared" si="91"/>
        <v/>
      </c>
      <c r="B789" s="17" t="str">
        <f t="shared" si="92"/>
        <v/>
      </c>
      <c r="C789" s="17" t="str">
        <f t="shared" si="93"/>
        <v/>
      </c>
      <c r="D789" s="17" t="str">
        <f t="shared" si="94"/>
        <v/>
      </c>
      <c r="E789" s="17" t="str">
        <f t="shared" si="95"/>
        <v/>
      </c>
      <c r="F789" s="17" t="str">
        <f t="shared" si="96"/>
        <v/>
      </c>
      <c r="G789" s="17" t="str">
        <f t="shared" si="97"/>
        <v/>
      </c>
      <c r="I789" s="17" t="str" cm="1">
        <f t="array" ref="I789">IF(INDEX('IB (Input)'!$A:$T,ROW(),IB_TradeDate_Column)="","",INDEX('IB (Input)'!$A:$T,ROW(),IB_TradeDate_Column))</f>
        <v/>
      </c>
      <c r="J789" s="17" t="str" cm="1">
        <f t="array" ref="J789">IF(INDEX('IB (Input)'!$A:$T,ROW(),IB_Symbol_Column)="","",INDEX('IB (Input)'!$A:$T,ROW(),IB_Symbol_Column))</f>
        <v/>
      </c>
      <c r="K789" s="17" t="str" cm="1">
        <f t="array" ref="K789">IF(INDEX('IB (Input)'!$A:$T,ROW(),IB_Quantity_Column)="","",INDEX('IB (Input)'!$A:$T,ROW(),IB_Quantity_Column))</f>
        <v/>
      </c>
      <c r="L789" s="17" t="str" cm="1">
        <f t="array" ref="L789">IF(INDEX('IB (Input)'!$A:$T,ROW(),IB_TradePrice_Column)="","",INDEX('IB (Input)'!$A:$T,ROW(),IB_TradePrice_Column))</f>
        <v/>
      </c>
      <c r="M789" s="17" t="str" cm="1">
        <f t="array" ref="M789">IF(INDEX('IB (Input)'!$A:$T,ROW(),IB_Commission_Column)="","",INDEX('IB (Input)'!$A:$T,ROW(),IB_Commission_Column))</f>
        <v/>
      </c>
      <c r="N789" s="17" t="str" cm="1">
        <f t="array" ref="N789">IF(INDEX('IB (Input)'!$A:$T,ROW(),IB_Taxes_Column)="","",INDEX('IB (Input)'!$A:$T,ROW(),IB_Taxes_Column))</f>
        <v/>
      </c>
      <c r="O789" s="17" t="str" cm="1">
        <f t="array" ref="O789">IF(INDEX('IB (Input)'!$A:$T,ROW(),IB_Currency_Column)="","",INDEX('IB (Input)'!$A:$T,ROW(),IB_Currency_Column))</f>
        <v/>
      </c>
      <c r="P789" s="17" t="str" cm="1">
        <f t="array" ref="P789">IF(INDEX('IB (Input)'!$A:$T,ROW(),IB_IB_Commission_Currency)="","",INDEX('IB (Input)'!$A:$T,ROW(),IB_IB_Commission_Currency))</f>
        <v/>
      </c>
      <c r="R789" s="17" t="str" cm="1">
        <f t="array" ref="R789">IFERROR(IF(O789="GBP",1,INDEX('HMRC FX Rate'!F:F,MATCH(LEFT(I789,6)&amp;O789,'HMRC FX Rate'!A:A,0))),"")</f>
        <v/>
      </c>
      <c r="S789" s="17" t="str" cm="1">
        <f t="array" ref="S789">IFERROR(IF(P789="GBP",1,INDEX('HMRC FX Rate'!F:F,MATCH(LEFT(I789,6)&amp;P789,'HMRC FX Rate'!A:A,0))),"")</f>
        <v/>
      </c>
    </row>
    <row r="790" spans="1:19">
      <c r="A790" s="17" t="str">
        <f t="shared" si="91"/>
        <v/>
      </c>
      <c r="B790" s="17" t="str">
        <f t="shared" si="92"/>
        <v/>
      </c>
      <c r="C790" s="17" t="str">
        <f t="shared" si="93"/>
        <v/>
      </c>
      <c r="D790" s="17" t="str">
        <f t="shared" si="94"/>
        <v/>
      </c>
      <c r="E790" s="17" t="str">
        <f t="shared" si="95"/>
        <v/>
      </c>
      <c r="F790" s="17" t="str">
        <f t="shared" si="96"/>
        <v/>
      </c>
      <c r="G790" s="17" t="str">
        <f t="shared" si="97"/>
        <v/>
      </c>
      <c r="I790" s="17" t="str" cm="1">
        <f t="array" ref="I790">IF(INDEX('IB (Input)'!$A:$T,ROW(),IB_TradeDate_Column)="","",INDEX('IB (Input)'!$A:$T,ROW(),IB_TradeDate_Column))</f>
        <v/>
      </c>
      <c r="J790" s="17" t="str" cm="1">
        <f t="array" ref="J790">IF(INDEX('IB (Input)'!$A:$T,ROW(),IB_Symbol_Column)="","",INDEX('IB (Input)'!$A:$T,ROW(),IB_Symbol_Column))</f>
        <v/>
      </c>
      <c r="K790" s="17" t="str" cm="1">
        <f t="array" ref="K790">IF(INDEX('IB (Input)'!$A:$T,ROW(),IB_Quantity_Column)="","",INDEX('IB (Input)'!$A:$T,ROW(),IB_Quantity_Column))</f>
        <v/>
      </c>
      <c r="L790" s="17" t="str" cm="1">
        <f t="array" ref="L790">IF(INDEX('IB (Input)'!$A:$T,ROW(),IB_TradePrice_Column)="","",INDEX('IB (Input)'!$A:$T,ROW(),IB_TradePrice_Column))</f>
        <v/>
      </c>
      <c r="M790" s="17" t="str" cm="1">
        <f t="array" ref="M790">IF(INDEX('IB (Input)'!$A:$T,ROW(),IB_Commission_Column)="","",INDEX('IB (Input)'!$A:$T,ROW(),IB_Commission_Column))</f>
        <v/>
      </c>
      <c r="N790" s="17" t="str" cm="1">
        <f t="array" ref="N790">IF(INDEX('IB (Input)'!$A:$T,ROW(),IB_Taxes_Column)="","",INDEX('IB (Input)'!$A:$T,ROW(),IB_Taxes_Column))</f>
        <v/>
      </c>
      <c r="O790" s="17" t="str" cm="1">
        <f t="array" ref="O790">IF(INDEX('IB (Input)'!$A:$T,ROW(),IB_Currency_Column)="","",INDEX('IB (Input)'!$A:$T,ROW(),IB_Currency_Column))</f>
        <v/>
      </c>
      <c r="P790" s="17" t="str" cm="1">
        <f t="array" ref="P790">IF(INDEX('IB (Input)'!$A:$T,ROW(),IB_IB_Commission_Currency)="","",INDEX('IB (Input)'!$A:$T,ROW(),IB_IB_Commission_Currency))</f>
        <v/>
      </c>
      <c r="R790" s="17" t="str" cm="1">
        <f t="array" ref="R790">IFERROR(IF(O790="GBP",1,INDEX('HMRC FX Rate'!F:F,MATCH(LEFT(I790,6)&amp;O790,'HMRC FX Rate'!A:A,0))),"")</f>
        <v/>
      </c>
      <c r="S790" s="17" t="str" cm="1">
        <f t="array" ref="S790">IFERROR(IF(P790="GBP",1,INDEX('HMRC FX Rate'!F:F,MATCH(LEFT(I790,6)&amp;P790,'HMRC FX Rate'!A:A,0))),"")</f>
        <v/>
      </c>
    </row>
    <row r="791" spans="1:19">
      <c r="A791" s="17" t="str">
        <f t="shared" si="91"/>
        <v/>
      </c>
      <c r="B791" s="17" t="str">
        <f t="shared" si="92"/>
        <v/>
      </c>
      <c r="C791" s="17" t="str">
        <f t="shared" si="93"/>
        <v/>
      </c>
      <c r="D791" s="17" t="str">
        <f t="shared" si="94"/>
        <v/>
      </c>
      <c r="E791" s="17" t="str">
        <f t="shared" si="95"/>
        <v/>
      </c>
      <c r="F791" s="17" t="str">
        <f t="shared" si="96"/>
        <v/>
      </c>
      <c r="G791" s="17" t="str">
        <f t="shared" si="97"/>
        <v/>
      </c>
      <c r="I791" s="17" t="str" cm="1">
        <f t="array" ref="I791">IF(INDEX('IB (Input)'!$A:$T,ROW(),IB_TradeDate_Column)="","",INDEX('IB (Input)'!$A:$T,ROW(),IB_TradeDate_Column))</f>
        <v/>
      </c>
      <c r="J791" s="17" t="str" cm="1">
        <f t="array" ref="J791">IF(INDEX('IB (Input)'!$A:$T,ROW(),IB_Symbol_Column)="","",INDEX('IB (Input)'!$A:$T,ROW(),IB_Symbol_Column))</f>
        <v/>
      </c>
      <c r="K791" s="17" t="str" cm="1">
        <f t="array" ref="K791">IF(INDEX('IB (Input)'!$A:$T,ROW(),IB_Quantity_Column)="","",INDEX('IB (Input)'!$A:$T,ROW(),IB_Quantity_Column))</f>
        <v/>
      </c>
      <c r="L791" s="17" t="str" cm="1">
        <f t="array" ref="L791">IF(INDEX('IB (Input)'!$A:$T,ROW(),IB_TradePrice_Column)="","",INDEX('IB (Input)'!$A:$T,ROW(),IB_TradePrice_Column))</f>
        <v/>
      </c>
      <c r="M791" s="17" t="str" cm="1">
        <f t="array" ref="M791">IF(INDEX('IB (Input)'!$A:$T,ROW(),IB_Commission_Column)="","",INDEX('IB (Input)'!$A:$T,ROW(),IB_Commission_Column))</f>
        <v/>
      </c>
      <c r="N791" s="17" t="str" cm="1">
        <f t="array" ref="N791">IF(INDEX('IB (Input)'!$A:$T,ROW(),IB_Taxes_Column)="","",INDEX('IB (Input)'!$A:$T,ROW(),IB_Taxes_Column))</f>
        <v/>
      </c>
      <c r="O791" s="17" t="str" cm="1">
        <f t="array" ref="O791">IF(INDEX('IB (Input)'!$A:$T,ROW(),IB_Currency_Column)="","",INDEX('IB (Input)'!$A:$T,ROW(),IB_Currency_Column))</f>
        <v/>
      </c>
      <c r="P791" s="17" t="str" cm="1">
        <f t="array" ref="P791">IF(INDEX('IB (Input)'!$A:$T,ROW(),IB_IB_Commission_Currency)="","",INDEX('IB (Input)'!$A:$T,ROW(),IB_IB_Commission_Currency))</f>
        <v/>
      </c>
      <c r="R791" s="17" t="str" cm="1">
        <f t="array" ref="R791">IFERROR(IF(O791="GBP",1,INDEX('HMRC FX Rate'!F:F,MATCH(LEFT(I791,6)&amp;O791,'HMRC FX Rate'!A:A,0))),"")</f>
        <v/>
      </c>
      <c r="S791" s="17" t="str" cm="1">
        <f t="array" ref="S791">IFERROR(IF(P791="GBP",1,INDEX('HMRC FX Rate'!F:F,MATCH(LEFT(I791,6)&amp;P791,'HMRC FX Rate'!A:A,0))),"")</f>
        <v/>
      </c>
    </row>
    <row r="792" spans="1:19">
      <c r="A792" s="17" t="str">
        <f t="shared" si="91"/>
        <v/>
      </c>
      <c r="B792" s="17" t="str">
        <f t="shared" si="92"/>
        <v/>
      </c>
      <c r="C792" s="17" t="str">
        <f t="shared" si="93"/>
        <v/>
      </c>
      <c r="D792" s="17" t="str">
        <f t="shared" si="94"/>
        <v/>
      </c>
      <c r="E792" s="17" t="str">
        <f t="shared" si="95"/>
        <v/>
      </c>
      <c r="F792" s="17" t="str">
        <f t="shared" si="96"/>
        <v/>
      </c>
      <c r="G792" s="17" t="str">
        <f t="shared" si="97"/>
        <v/>
      </c>
      <c r="I792" s="17" t="str" cm="1">
        <f t="array" ref="I792">IF(INDEX('IB (Input)'!$A:$T,ROW(),IB_TradeDate_Column)="","",INDEX('IB (Input)'!$A:$T,ROW(),IB_TradeDate_Column))</f>
        <v/>
      </c>
      <c r="J792" s="17" t="str" cm="1">
        <f t="array" ref="J792">IF(INDEX('IB (Input)'!$A:$T,ROW(),IB_Symbol_Column)="","",INDEX('IB (Input)'!$A:$T,ROW(),IB_Symbol_Column))</f>
        <v/>
      </c>
      <c r="K792" s="17" t="str" cm="1">
        <f t="array" ref="K792">IF(INDEX('IB (Input)'!$A:$T,ROW(),IB_Quantity_Column)="","",INDEX('IB (Input)'!$A:$T,ROW(),IB_Quantity_Column))</f>
        <v/>
      </c>
      <c r="L792" s="17" t="str" cm="1">
        <f t="array" ref="L792">IF(INDEX('IB (Input)'!$A:$T,ROW(),IB_TradePrice_Column)="","",INDEX('IB (Input)'!$A:$T,ROW(),IB_TradePrice_Column))</f>
        <v/>
      </c>
      <c r="M792" s="17" t="str" cm="1">
        <f t="array" ref="M792">IF(INDEX('IB (Input)'!$A:$T,ROW(),IB_Commission_Column)="","",INDEX('IB (Input)'!$A:$T,ROW(),IB_Commission_Column))</f>
        <v/>
      </c>
      <c r="N792" s="17" t="str" cm="1">
        <f t="array" ref="N792">IF(INDEX('IB (Input)'!$A:$T,ROW(),IB_Taxes_Column)="","",INDEX('IB (Input)'!$A:$T,ROW(),IB_Taxes_Column))</f>
        <v/>
      </c>
      <c r="O792" s="17" t="str" cm="1">
        <f t="array" ref="O792">IF(INDEX('IB (Input)'!$A:$T,ROW(),IB_Currency_Column)="","",INDEX('IB (Input)'!$A:$T,ROW(),IB_Currency_Column))</f>
        <v/>
      </c>
      <c r="P792" s="17" t="str" cm="1">
        <f t="array" ref="P792">IF(INDEX('IB (Input)'!$A:$T,ROW(),IB_IB_Commission_Currency)="","",INDEX('IB (Input)'!$A:$T,ROW(),IB_IB_Commission_Currency))</f>
        <v/>
      </c>
      <c r="R792" s="17" t="str" cm="1">
        <f t="array" ref="R792">IFERROR(IF(O792="GBP",1,INDEX('HMRC FX Rate'!F:F,MATCH(LEFT(I792,6)&amp;O792,'HMRC FX Rate'!A:A,0))),"")</f>
        <v/>
      </c>
      <c r="S792" s="17" t="str" cm="1">
        <f t="array" ref="S792">IFERROR(IF(P792="GBP",1,INDEX('HMRC FX Rate'!F:F,MATCH(LEFT(I792,6)&amp;P792,'HMRC FX Rate'!A:A,0))),"")</f>
        <v/>
      </c>
    </row>
    <row r="793" spans="1:19">
      <c r="A793" s="17" t="str">
        <f t="shared" si="91"/>
        <v/>
      </c>
      <c r="B793" s="17" t="str">
        <f t="shared" si="92"/>
        <v/>
      </c>
      <c r="C793" s="17" t="str">
        <f t="shared" si="93"/>
        <v/>
      </c>
      <c r="D793" s="17" t="str">
        <f t="shared" si="94"/>
        <v/>
      </c>
      <c r="E793" s="17" t="str">
        <f t="shared" si="95"/>
        <v/>
      </c>
      <c r="F793" s="17" t="str">
        <f t="shared" si="96"/>
        <v/>
      </c>
      <c r="G793" s="17" t="str">
        <f t="shared" si="97"/>
        <v/>
      </c>
      <c r="I793" s="17" t="str" cm="1">
        <f t="array" ref="I793">IF(INDEX('IB (Input)'!$A:$T,ROW(),IB_TradeDate_Column)="","",INDEX('IB (Input)'!$A:$T,ROW(),IB_TradeDate_Column))</f>
        <v/>
      </c>
      <c r="J793" s="17" t="str" cm="1">
        <f t="array" ref="J793">IF(INDEX('IB (Input)'!$A:$T,ROW(),IB_Symbol_Column)="","",INDEX('IB (Input)'!$A:$T,ROW(),IB_Symbol_Column))</f>
        <v/>
      </c>
      <c r="K793" s="17" t="str" cm="1">
        <f t="array" ref="K793">IF(INDEX('IB (Input)'!$A:$T,ROW(),IB_Quantity_Column)="","",INDEX('IB (Input)'!$A:$T,ROW(),IB_Quantity_Column))</f>
        <v/>
      </c>
      <c r="L793" s="17" t="str" cm="1">
        <f t="array" ref="L793">IF(INDEX('IB (Input)'!$A:$T,ROW(),IB_TradePrice_Column)="","",INDEX('IB (Input)'!$A:$T,ROW(),IB_TradePrice_Column))</f>
        <v/>
      </c>
      <c r="M793" s="17" t="str" cm="1">
        <f t="array" ref="M793">IF(INDEX('IB (Input)'!$A:$T,ROW(),IB_Commission_Column)="","",INDEX('IB (Input)'!$A:$T,ROW(),IB_Commission_Column))</f>
        <v/>
      </c>
      <c r="N793" s="17" t="str" cm="1">
        <f t="array" ref="N793">IF(INDEX('IB (Input)'!$A:$T,ROW(),IB_Taxes_Column)="","",INDEX('IB (Input)'!$A:$T,ROW(),IB_Taxes_Column))</f>
        <v/>
      </c>
      <c r="O793" s="17" t="str" cm="1">
        <f t="array" ref="O793">IF(INDEX('IB (Input)'!$A:$T,ROW(),IB_Currency_Column)="","",INDEX('IB (Input)'!$A:$T,ROW(),IB_Currency_Column))</f>
        <v/>
      </c>
      <c r="P793" s="17" t="str" cm="1">
        <f t="array" ref="P793">IF(INDEX('IB (Input)'!$A:$T,ROW(),IB_IB_Commission_Currency)="","",INDEX('IB (Input)'!$A:$T,ROW(),IB_IB_Commission_Currency))</f>
        <v/>
      </c>
      <c r="R793" s="17" t="str" cm="1">
        <f t="array" ref="R793">IFERROR(IF(O793="GBP",1,INDEX('HMRC FX Rate'!F:F,MATCH(LEFT(I793,6)&amp;O793,'HMRC FX Rate'!A:A,0))),"")</f>
        <v/>
      </c>
      <c r="S793" s="17" t="str" cm="1">
        <f t="array" ref="S793">IFERROR(IF(P793="GBP",1,INDEX('HMRC FX Rate'!F:F,MATCH(LEFT(I793,6)&amp;P793,'HMRC FX Rate'!A:A,0))),"")</f>
        <v/>
      </c>
    </row>
    <row r="794" spans="1:19">
      <c r="A794" s="17" t="str">
        <f t="shared" si="91"/>
        <v/>
      </c>
      <c r="B794" s="17" t="str">
        <f t="shared" si="92"/>
        <v/>
      </c>
      <c r="C794" s="17" t="str">
        <f t="shared" si="93"/>
        <v/>
      </c>
      <c r="D794" s="17" t="str">
        <f t="shared" si="94"/>
        <v/>
      </c>
      <c r="E794" s="17" t="str">
        <f t="shared" si="95"/>
        <v/>
      </c>
      <c r="F794" s="17" t="str">
        <f t="shared" si="96"/>
        <v/>
      </c>
      <c r="G794" s="17" t="str">
        <f t="shared" si="97"/>
        <v/>
      </c>
      <c r="I794" s="17" t="str" cm="1">
        <f t="array" ref="I794">IF(INDEX('IB (Input)'!$A:$T,ROW(),IB_TradeDate_Column)="","",INDEX('IB (Input)'!$A:$T,ROW(),IB_TradeDate_Column))</f>
        <v/>
      </c>
      <c r="J794" s="17" t="str" cm="1">
        <f t="array" ref="J794">IF(INDEX('IB (Input)'!$A:$T,ROW(),IB_Symbol_Column)="","",INDEX('IB (Input)'!$A:$T,ROW(),IB_Symbol_Column))</f>
        <v/>
      </c>
      <c r="K794" s="17" t="str" cm="1">
        <f t="array" ref="K794">IF(INDEX('IB (Input)'!$A:$T,ROW(),IB_Quantity_Column)="","",INDEX('IB (Input)'!$A:$T,ROW(),IB_Quantity_Column))</f>
        <v/>
      </c>
      <c r="L794" s="17" t="str" cm="1">
        <f t="array" ref="L794">IF(INDEX('IB (Input)'!$A:$T,ROW(),IB_TradePrice_Column)="","",INDEX('IB (Input)'!$A:$T,ROW(),IB_TradePrice_Column))</f>
        <v/>
      </c>
      <c r="M794" s="17" t="str" cm="1">
        <f t="array" ref="M794">IF(INDEX('IB (Input)'!$A:$T,ROW(),IB_Commission_Column)="","",INDEX('IB (Input)'!$A:$T,ROW(),IB_Commission_Column))</f>
        <v/>
      </c>
      <c r="N794" s="17" t="str" cm="1">
        <f t="array" ref="N794">IF(INDEX('IB (Input)'!$A:$T,ROW(),IB_Taxes_Column)="","",INDEX('IB (Input)'!$A:$T,ROW(),IB_Taxes_Column))</f>
        <v/>
      </c>
      <c r="O794" s="17" t="str" cm="1">
        <f t="array" ref="O794">IF(INDEX('IB (Input)'!$A:$T,ROW(),IB_Currency_Column)="","",INDEX('IB (Input)'!$A:$T,ROW(),IB_Currency_Column))</f>
        <v/>
      </c>
      <c r="P794" s="17" t="str" cm="1">
        <f t="array" ref="P794">IF(INDEX('IB (Input)'!$A:$T,ROW(),IB_IB_Commission_Currency)="","",INDEX('IB (Input)'!$A:$T,ROW(),IB_IB_Commission_Currency))</f>
        <v/>
      </c>
      <c r="R794" s="17" t="str" cm="1">
        <f t="array" ref="R794">IFERROR(IF(O794="GBP",1,INDEX('HMRC FX Rate'!F:F,MATCH(LEFT(I794,6)&amp;O794,'HMRC FX Rate'!A:A,0))),"")</f>
        <v/>
      </c>
      <c r="S794" s="17" t="str" cm="1">
        <f t="array" ref="S794">IFERROR(IF(P794="GBP",1,INDEX('HMRC FX Rate'!F:F,MATCH(LEFT(I794,6)&amp;P794,'HMRC FX Rate'!A:A,0))),"")</f>
        <v/>
      </c>
    </row>
    <row r="795" spans="1:19">
      <c r="A795" s="17" t="str">
        <f t="shared" si="91"/>
        <v/>
      </c>
      <c r="B795" s="17" t="str">
        <f t="shared" si="92"/>
        <v/>
      </c>
      <c r="C795" s="17" t="str">
        <f t="shared" si="93"/>
        <v/>
      </c>
      <c r="D795" s="17" t="str">
        <f t="shared" si="94"/>
        <v/>
      </c>
      <c r="E795" s="17" t="str">
        <f t="shared" si="95"/>
        <v/>
      </c>
      <c r="F795" s="17" t="str">
        <f t="shared" si="96"/>
        <v/>
      </c>
      <c r="G795" s="17" t="str">
        <f t="shared" si="97"/>
        <v/>
      </c>
      <c r="I795" s="17" t="str" cm="1">
        <f t="array" ref="I795">IF(INDEX('IB (Input)'!$A:$T,ROW(),IB_TradeDate_Column)="","",INDEX('IB (Input)'!$A:$T,ROW(),IB_TradeDate_Column))</f>
        <v/>
      </c>
      <c r="J795" s="17" t="str" cm="1">
        <f t="array" ref="J795">IF(INDEX('IB (Input)'!$A:$T,ROW(),IB_Symbol_Column)="","",INDEX('IB (Input)'!$A:$T,ROW(),IB_Symbol_Column))</f>
        <v/>
      </c>
      <c r="K795" s="17" t="str" cm="1">
        <f t="array" ref="K795">IF(INDEX('IB (Input)'!$A:$T,ROW(),IB_Quantity_Column)="","",INDEX('IB (Input)'!$A:$T,ROW(),IB_Quantity_Column))</f>
        <v/>
      </c>
      <c r="L795" s="17" t="str" cm="1">
        <f t="array" ref="L795">IF(INDEX('IB (Input)'!$A:$T,ROW(),IB_TradePrice_Column)="","",INDEX('IB (Input)'!$A:$T,ROW(),IB_TradePrice_Column))</f>
        <v/>
      </c>
      <c r="M795" s="17" t="str" cm="1">
        <f t="array" ref="M795">IF(INDEX('IB (Input)'!$A:$T,ROW(),IB_Commission_Column)="","",INDEX('IB (Input)'!$A:$T,ROW(),IB_Commission_Column))</f>
        <v/>
      </c>
      <c r="N795" s="17" t="str" cm="1">
        <f t="array" ref="N795">IF(INDEX('IB (Input)'!$A:$T,ROW(),IB_Taxes_Column)="","",INDEX('IB (Input)'!$A:$T,ROW(),IB_Taxes_Column))</f>
        <v/>
      </c>
      <c r="O795" s="17" t="str" cm="1">
        <f t="array" ref="O795">IF(INDEX('IB (Input)'!$A:$T,ROW(),IB_Currency_Column)="","",INDEX('IB (Input)'!$A:$T,ROW(),IB_Currency_Column))</f>
        <v/>
      </c>
      <c r="P795" s="17" t="str" cm="1">
        <f t="array" ref="P795">IF(INDEX('IB (Input)'!$A:$T,ROW(),IB_IB_Commission_Currency)="","",INDEX('IB (Input)'!$A:$T,ROW(),IB_IB_Commission_Currency))</f>
        <v/>
      </c>
      <c r="R795" s="17" t="str" cm="1">
        <f t="array" ref="R795">IFERROR(IF(O795="GBP",1,INDEX('HMRC FX Rate'!F:F,MATCH(LEFT(I795,6)&amp;O795,'HMRC FX Rate'!A:A,0))),"")</f>
        <v/>
      </c>
      <c r="S795" s="17" t="str" cm="1">
        <f t="array" ref="S795">IFERROR(IF(P795="GBP",1,INDEX('HMRC FX Rate'!F:F,MATCH(LEFT(I795,6)&amp;P795,'HMRC FX Rate'!A:A,0))),"")</f>
        <v/>
      </c>
    </row>
    <row r="796" spans="1:19">
      <c r="A796" s="17" t="str">
        <f t="shared" si="91"/>
        <v/>
      </c>
      <c r="B796" s="17" t="str">
        <f t="shared" si="92"/>
        <v/>
      </c>
      <c r="C796" s="17" t="str">
        <f t="shared" si="93"/>
        <v/>
      </c>
      <c r="D796" s="17" t="str">
        <f t="shared" si="94"/>
        <v/>
      </c>
      <c r="E796" s="17" t="str">
        <f t="shared" si="95"/>
        <v/>
      </c>
      <c r="F796" s="17" t="str">
        <f t="shared" si="96"/>
        <v/>
      </c>
      <c r="G796" s="17" t="str">
        <f t="shared" si="97"/>
        <v/>
      </c>
      <c r="I796" s="17" t="str" cm="1">
        <f t="array" ref="I796">IF(INDEX('IB (Input)'!$A:$T,ROW(),IB_TradeDate_Column)="","",INDEX('IB (Input)'!$A:$T,ROW(),IB_TradeDate_Column))</f>
        <v/>
      </c>
      <c r="J796" s="17" t="str" cm="1">
        <f t="array" ref="J796">IF(INDEX('IB (Input)'!$A:$T,ROW(),IB_Symbol_Column)="","",INDEX('IB (Input)'!$A:$T,ROW(),IB_Symbol_Column))</f>
        <v/>
      </c>
      <c r="K796" s="17" t="str" cm="1">
        <f t="array" ref="K796">IF(INDEX('IB (Input)'!$A:$T,ROW(),IB_Quantity_Column)="","",INDEX('IB (Input)'!$A:$T,ROW(),IB_Quantity_Column))</f>
        <v/>
      </c>
      <c r="L796" s="17" t="str" cm="1">
        <f t="array" ref="L796">IF(INDEX('IB (Input)'!$A:$T,ROW(),IB_TradePrice_Column)="","",INDEX('IB (Input)'!$A:$T,ROW(),IB_TradePrice_Column))</f>
        <v/>
      </c>
      <c r="M796" s="17" t="str" cm="1">
        <f t="array" ref="M796">IF(INDEX('IB (Input)'!$A:$T,ROW(),IB_Commission_Column)="","",INDEX('IB (Input)'!$A:$T,ROW(),IB_Commission_Column))</f>
        <v/>
      </c>
      <c r="N796" s="17" t="str" cm="1">
        <f t="array" ref="N796">IF(INDEX('IB (Input)'!$A:$T,ROW(),IB_Taxes_Column)="","",INDEX('IB (Input)'!$A:$T,ROW(),IB_Taxes_Column))</f>
        <v/>
      </c>
      <c r="O796" s="17" t="str" cm="1">
        <f t="array" ref="O796">IF(INDEX('IB (Input)'!$A:$T,ROW(),IB_Currency_Column)="","",INDEX('IB (Input)'!$A:$T,ROW(),IB_Currency_Column))</f>
        <v/>
      </c>
      <c r="P796" s="17" t="str" cm="1">
        <f t="array" ref="P796">IF(INDEX('IB (Input)'!$A:$T,ROW(),IB_IB_Commission_Currency)="","",INDEX('IB (Input)'!$A:$T,ROW(),IB_IB_Commission_Currency))</f>
        <v/>
      </c>
      <c r="R796" s="17" t="str" cm="1">
        <f t="array" ref="R796">IFERROR(IF(O796="GBP",1,INDEX('HMRC FX Rate'!F:F,MATCH(LEFT(I796,6)&amp;O796,'HMRC FX Rate'!A:A,0))),"")</f>
        <v/>
      </c>
      <c r="S796" s="17" t="str" cm="1">
        <f t="array" ref="S796">IFERROR(IF(P796="GBP",1,INDEX('HMRC FX Rate'!F:F,MATCH(LEFT(I796,6)&amp;P796,'HMRC FX Rate'!A:A,0))),"")</f>
        <v/>
      </c>
    </row>
    <row r="797" spans="1:19">
      <c r="A797" s="17" t="str">
        <f t="shared" si="91"/>
        <v/>
      </c>
      <c r="B797" s="17" t="str">
        <f t="shared" si="92"/>
        <v/>
      </c>
      <c r="C797" s="17" t="str">
        <f t="shared" si="93"/>
        <v/>
      </c>
      <c r="D797" s="17" t="str">
        <f t="shared" si="94"/>
        <v/>
      </c>
      <c r="E797" s="17" t="str">
        <f t="shared" si="95"/>
        <v/>
      </c>
      <c r="F797" s="17" t="str">
        <f t="shared" si="96"/>
        <v/>
      </c>
      <c r="G797" s="17" t="str">
        <f t="shared" si="97"/>
        <v/>
      </c>
      <c r="I797" s="17" t="str" cm="1">
        <f t="array" ref="I797">IF(INDEX('IB (Input)'!$A:$T,ROW(),IB_TradeDate_Column)="","",INDEX('IB (Input)'!$A:$T,ROW(),IB_TradeDate_Column))</f>
        <v/>
      </c>
      <c r="J797" s="17" t="str" cm="1">
        <f t="array" ref="J797">IF(INDEX('IB (Input)'!$A:$T,ROW(),IB_Symbol_Column)="","",INDEX('IB (Input)'!$A:$T,ROW(),IB_Symbol_Column))</f>
        <v/>
      </c>
      <c r="K797" s="17" t="str" cm="1">
        <f t="array" ref="K797">IF(INDEX('IB (Input)'!$A:$T,ROW(),IB_Quantity_Column)="","",INDEX('IB (Input)'!$A:$T,ROW(),IB_Quantity_Column))</f>
        <v/>
      </c>
      <c r="L797" s="17" t="str" cm="1">
        <f t="array" ref="L797">IF(INDEX('IB (Input)'!$A:$T,ROW(),IB_TradePrice_Column)="","",INDEX('IB (Input)'!$A:$T,ROW(),IB_TradePrice_Column))</f>
        <v/>
      </c>
      <c r="M797" s="17" t="str" cm="1">
        <f t="array" ref="M797">IF(INDEX('IB (Input)'!$A:$T,ROW(),IB_Commission_Column)="","",INDEX('IB (Input)'!$A:$T,ROW(),IB_Commission_Column))</f>
        <v/>
      </c>
      <c r="N797" s="17" t="str" cm="1">
        <f t="array" ref="N797">IF(INDEX('IB (Input)'!$A:$T,ROW(),IB_Taxes_Column)="","",INDEX('IB (Input)'!$A:$T,ROW(),IB_Taxes_Column))</f>
        <v/>
      </c>
      <c r="O797" s="17" t="str" cm="1">
        <f t="array" ref="O797">IF(INDEX('IB (Input)'!$A:$T,ROW(),IB_Currency_Column)="","",INDEX('IB (Input)'!$A:$T,ROW(),IB_Currency_Column))</f>
        <v/>
      </c>
      <c r="P797" s="17" t="str" cm="1">
        <f t="array" ref="P797">IF(INDEX('IB (Input)'!$A:$T,ROW(),IB_IB_Commission_Currency)="","",INDEX('IB (Input)'!$A:$T,ROW(),IB_IB_Commission_Currency))</f>
        <v/>
      </c>
      <c r="R797" s="17" t="str" cm="1">
        <f t="array" ref="R797">IFERROR(IF(O797="GBP",1,INDEX('HMRC FX Rate'!F:F,MATCH(LEFT(I797,6)&amp;O797,'HMRC FX Rate'!A:A,0))),"")</f>
        <v/>
      </c>
      <c r="S797" s="17" t="str" cm="1">
        <f t="array" ref="S797">IFERROR(IF(P797="GBP",1,INDEX('HMRC FX Rate'!F:F,MATCH(LEFT(I797,6)&amp;P797,'HMRC FX Rate'!A:A,0))),"")</f>
        <v/>
      </c>
    </row>
    <row r="798" spans="1:19">
      <c r="A798" s="17" t="str">
        <f t="shared" si="91"/>
        <v/>
      </c>
      <c r="B798" s="17" t="str">
        <f t="shared" si="92"/>
        <v/>
      </c>
      <c r="C798" s="17" t="str">
        <f t="shared" si="93"/>
        <v/>
      </c>
      <c r="D798" s="17" t="str">
        <f t="shared" si="94"/>
        <v/>
      </c>
      <c r="E798" s="17" t="str">
        <f t="shared" si="95"/>
        <v/>
      </c>
      <c r="F798" s="17" t="str">
        <f t="shared" si="96"/>
        <v/>
      </c>
      <c r="G798" s="17" t="str">
        <f t="shared" si="97"/>
        <v/>
      </c>
      <c r="I798" s="17" t="str" cm="1">
        <f t="array" ref="I798">IF(INDEX('IB (Input)'!$A:$T,ROW(),IB_TradeDate_Column)="","",INDEX('IB (Input)'!$A:$T,ROW(),IB_TradeDate_Column))</f>
        <v/>
      </c>
      <c r="J798" s="17" t="str" cm="1">
        <f t="array" ref="J798">IF(INDEX('IB (Input)'!$A:$T,ROW(),IB_Symbol_Column)="","",INDEX('IB (Input)'!$A:$T,ROW(),IB_Symbol_Column))</f>
        <v/>
      </c>
      <c r="K798" s="17" t="str" cm="1">
        <f t="array" ref="K798">IF(INDEX('IB (Input)'!$A:$T,ROW(),IB_Quantity_Column)="","",INDEX('IB (Input)'!$A:$T,ROW(),IB_Quantity_Column))</f>
        <v/>
      </c>
      <c r="L798" s="17" t="str" cm="1">
        <f t="array" ref="L798">IF(INDEX('IB (Input)'!$A:$T,ROW(),IB_TradePrice_Column)="","",INDEX('IB (Input)'!$A:$T,ROW(),IB_TradePrice_Column))</f>
        <v/>
      </c>
      <c r="M798" s="17" t="str" cm="1">
        <f t="array" ref="M798">IF(INDEX('IB (Input)'!$A:$T,ROW(),IB_Commission_Column)="","",INDEX('IB (Input)'!$A:$T,ROW(),IB_Commission_Column))</f>
        <v/>
      </c>
      <c r="N798" s="17" t="str" cm="1">
        <f t="array" ref="N798">IF(INDEX('IB (Input)'!$A:$T,ROW(),IB_Taxes_Column)="","",INDEX('IB (Input)'!$A:$T,ROW(),IB_Taxes_Column))</f>
        <v/>
      </c>
      <c r="O798" s="17" t="str" cm="1">
        <f t="array" ref="O798">IF(INDEX('IB (Input)'!$A:$T,ROW(),IB_Currency_Column)="","",INDEX('IB (Input)'!$A:$T,ROW(),IB_Currency_Column))</f>
        <v/>
      </c>
      <c r="P798" s="17" t="str" cm="1">
        <f t="array" ref="P798">IF(INDEX('IB (Input)'!$A:$T,ROW(),IB_IB_Commission_Currency)="","",INDEX('IB (Input)'!$A:$T,ROW(),IB_IB_Commission_Currency))</f>
        <v/>
      </c>
      <c r="R798" s="17" t="str" cm="1">
        <f t="array" ref="R798">IFERROR(IF(O798="GBP",1,INDEX('HMRC FX Rate'!F:F,MATCH(LEFT(I798,6)&amp;O798,'HMRC FX Rate'!A:A,0))),"")</f>
        <v/>
      </c>
      <c r="S798" s="17" t="str" cm="1">
        <f t="array" ref="S798">IFERROR(IF(P798="GBP",1,INDEX('HMRC FX Rate'!F:F,MATCH(LEFT(I798,6)&amp;P798,'HMRC FX Rate'!A:A,0))),"")</f>
        <v/>
      </c>
    </row>
    <row r="799" spans="1:19">
      <c r="A799" s="17" t="str">
        <f t="shared" si="91"/>
        <v/>
      </c>
      <c r="B799" s="17" t="str">
        <f t="shared" si="92"/>
        <v/>
      </c>
      <c r="C799" s="17" t="str">
        <f t="shared" si="93"/>
        <v/>
      </c>
      <c r="D799" s="17" t="str">
        <f t="shared" si="94"/>
        <v/>
      </c>
      <c r="E799" s="17" t="str">
        <f t="shared" si="95"/>
        <v/>
      </c>
      <c r="F799" s="17" t="str">
        <f t="shared" si="96"/>
        <v/>
      </c>
      <c r="G799" s="17" t="str">
        <f t="shared" si="97"/>
        <v/>
      </c>
      <c r="I799" s="17" t="str" cm="1">
        <f t="array" ref="I799">IF(INDEX('IB (Input)'!$A:$T,ROW(),IB_TradeDate_Column)="","",INDEX('IB (Input)'!$A:$T,ROW(),IB_TradeDate_Column))</f>
        <v/>
      </c>
      <c r="J799" s="17" t="str" cm="1">
        <f t="array" ref="J799">IF(INDEX('IB (Input)'!$A:$T,ROW(),IB_Symbol_Column)="","",INDEX('IB (Input)'!$A:$T,ROW(),IB_Symbol_Column))</f>
        <v/>
      </c>
      <c r="K799" s="17" t="str" cm="1">
        <f t="array" ref="K799">IF(INDEX('IB (Input)'!$A:$T,ROW(),IB_Quantity_Column)="","",INDEX('IB (Input)'!$A:$T,ROW(),IB_Quantity_Column))</f>
        <v/>
      </c>
      <c r="L799" s="17" t="str" cm="1">
        <f t="array" ref="L799">IF(INDEX('IB (Input)'!$A:$T,ROW(),IB_TradePrice_Column)="","",INDEX('IB (Input)'!$A:$T,ROW(),IB_TradePrice_Column))</f>
        <v/>
      </c>
      <c r="M799" s="17" t="str" cm="1">
        <f t="array" ref="M799">IF(INDEX('IB (Input)'!$A:$T,ROW(),IB_Commission_Column)="","",INDEX('IB (Input)'!$A:$T,ROW(),IB_Commission_Column))</f>
        <v/>
      </c>
      <c r="N799" s="17" t="str" cm="1">
        <f t="array" ref="N799">IF(INDEX('IB (Input)'!$A:$T,ROW(),IB_Taxes_Column)="","",INDEX('IB (Input)'!$A:$T,ROW(),IB_Taxes_Column))</f>
        <v/>
      </c>
      <c r="O799" s="17" t="str" cm="1">
        <f t="array" ref="O799">IF(INDEX('IB (Input)'!$A:$T,ROW(),IB_Currency_Column)="","",INDEX('IB (Input)'!$A:$T,ROW(),IB_Currency_Column))</f>
        <v/>
      </c>
      <c r="P799" s="17" t="str" cm="1">
        <f t="array" ref="P799">IF(INDEX('IB (Input)'!$A:$T,ROW(),IB_IB_Commission_Currency)="","",INDEX('IB (Input)'!$A:$T,ROW(),IB_IB_Commission_Currency))</f>
        <v/>
      </c>
      <c r="R799" s="17" t="str" cm="1">
        <f t="array" ref="R799">IFERROR(IF(O799="GBP",1,INDEX('HMRC FX Rate'!F:F,MATCH(LEFT(I799,6)&amp;O799,'HMRC FX Rate'!A:A,0))),"")</f>
        <v/>
      </c>
      <c r="S799" s="17" t="str" cm="1">
        <f t="array" ref="S799">IFERROR(IF(P799="GBP",1,INDEX('HMRC FX Rate'!F:F,MATCH(LEFT(I799,6)&amp;P799,'HMRC FX Rate'!A:A,0))),"")</f>
        <v/>
      </c>
    </row>
    <row r="800" spans="1:19">
      <c r="A800" s="17" t="str">
        <f t="shared" si="91"/>
        <v/>
      </c>
      <c r="B800" s="17" t="str">
        <f t="shared" si="92"/>
        <v/>
      </c>
      <c r="C800" s="17" t="str">
        <f t="shared" si="93"/>
        <v/>
      </c>
      <c r="D800" s="17" t="str">
        <f t="shared" si="94"/>
        <v/>
      </c>
      <c r="E800" s="17" t="str">
        <f t="shared" si="95"/>
        <v/>
      </c>
      <c r="F800" s="17" t="str">
        <f t="shared" si="96"/>
        <v/>
      </c>
      <c r="G800" s="17" t="str">
        <f t="shared" si="97"/>
        <v/>
      </c>
      <c r="I800" s="17" t="str" cm="1">
        <f t="array" ref="I800">IF(INDEX('IB (Input)'!$A:$T,ROW(),IB_TradeDate_Column)="","",INDEX('IB (Input)'!$A:$T,ROW(),IB_TradeDate_Column))</f>
        <v/>
      </c>
      <c r="J800" s="17" t="str" cm="1">
        <f t="array" ref="J800">IF(INDEX('IB (Input)'!$A:$T,ROW(),IB_Symbol_Column)="","",INDEX('IB (Input)'!$A:$T,ROW(),IB_Symbol_Column))</f>
        <v/>
      </c>
      <c r="K800" s="17" t="str" cm="1">
        <f t="array" ref="K800">IF(INDEX('IB (Input)'!$A:$T,ROW(),IB_Quantity_Column)="","",INDEX('IB (Input)'!$A:$T,ROW(),IB_Quantity_Column))</f>
        <v/>
      </c>
      <c r="L800" s="17" t="str" cm="1">
        <f t="array" ref="L800">IF(INDEX('IB (Input)'!$A:$T,ROW(),IB_TradePrice_Column)="","",INDEX('IB (Input)'!$A:$T,ROW(),IB_TradePrice_Column))</f>
        <v/>
      </c>
      <c r="M800" s="17" t="str" cm="1">
        <f t="array" ref="M800">IF(INDEX('IB (Input)'!$A:$T,ROW(),IB_Commission_Column)="","",INDEX('IB (Input)'!$A:$T,ROW(),IB_Commission_Column))</f>
        <v/>
      </c>
      <c r="N800" s="17" t="str" cm="1">
        <f t="array" ref="N800">IF(INDEX('IB (Input)'!$A:$T,ROW(),IB_Taxes_Column)="","",INDEX('IB (Input)'!$A:$T,ROW(),IB_Taxes_Column))</f>
        <v/>
      </c>
      <c r="O800" s="17" t="str" cm="1">
        <f t="array" ref="O800">IF(INDEX('IB (Input)'!$A:$T,ROW(),IB_Currency_Column)="","",INDEX('IB (Input)'!$A:$T,ROW(),IB_Currency_Column))</f>
        <v/>
      </c>
      <c r="P800" s="17" t="str" cm="1">
        <f t="array" ref="P800">IF(INDEX('IB (Input)'!$A:$T,ROW(),IB_IB_Commission_Currency)="","",INDEX('IB (Input)'!$A:$T,ROW(),IB_IB_Commission_Currency))</f>
        <v/>
      </c>
      <c r="R800" s="17" t="str" cm="1">
        <f t="array" ref="R800">IFERROR(IF(O800="GBP",1,INDEX('HMRC FX Rate'!F:F,MATCH(LEFT(I800,6)&amp;O800,'HMRC FX Rate'!A:A,0))),"")</f>
        <v/>
      </c>
      <c r="S800" s="17" t="str" cm="1">
        <f t="array" ref="S800">IFERROR(IF(P800="GBP",1,INDEX('HMRC FX Rate'!F:F,MATCH(LEFT(I800,6)&amp;P800,'HMRC FX Rate'!A:A,0))),"")</f>
        <v/>
      </c>
    </row>
    <row r="801" spans="1:19">
      <c r="A801" s="17" t="str">
        <f t="shared" si="91"/>
        <v/>
      </c>
      <c r="B801" s="17" t="str">
        <f t="shared" si="92"/>
        <v/>
      </c>
      <c r="C801" s="17" t="str">
        <f t="shared" si="93"/>
        <v/>
      </c>
      <c r="D801" s="17" t="str">
        <f t="shared" si="94"/>
        <v/>
      </c>
      <c r="E801" s="17" t="str">
        <f t="shared" si="95"/>
        <v/>
      </c>
      <c r="F801" s="17" t="str">
        <f t="shared" si="96"/>
        <v/>
      </c>
      <c r="G801" s="17" t="str">
        <f t="shared" si="97"/>
        <v/>
      </c>
      <c r="I801" s="17" t="str" cm="1">
        <f t="array" ref="I801">IF(INDEX('IB (Input)'!$A:$T,ROW(),IB_TradeDate_Column)="","",INDEX('IB (Input)'!$A:$T,ROW(),IB_TradeDate_Column))</f>
        <v/>
      </c>
      <c r="J801" s="17" t="str" cm="1">
        <f t="array" ref="J801">IF(INDEX('IB (Input)'!$A:$T,ROW(),IB_Symbol_Column)="","",INDEX('IB (Input)'!$A:$T,ROW(),IB_Symbol_Column))</f>
        <v/>
      </c>
      <c r="K801" s="17" t="str" cm="1">
        <f t="array" ref="K801">IF(INDEX('IB (Input)'!$A:$T,ROW(),IB_Quantity_Column)="","",INDEX('IB (Input)'!$A:$T,ROW(),IB_Quantity_Column))</f>
        <v/>
      </c>
      <c r="L801" s="17" t="str" cm="1">
        <f t="array" ref="L801">IF(INDEX('IB (Input)'!$A:$T,ROW(),IB_TradePrice_Column)="","",INDEX('IB (Input)'!$A:$T,ROW(),IB_TradePrice_Column))</f>
        <v/>
      </c>
      <c r="M801" s="17" t="str" cm="1">
        <f t="array" ref="M801">IF(INDEX('IB (Input)'!$A:$T,ROW(),IB_Commission_Column)="","",INDEX('IB (Input)'!$A:$T,ROW(),IB_Commission_Column))</f>
        <v/>
      </c>
      <c r="N801" s="17" t="str" cm="1">
        <f t="array" ref="N801">IF(INDEX('IB (Input)'!$A:$T,ROW(),IB_Taxes_Column)="","",INDEX('IB (Input)'!$A:$T,ROW(),IB_Taxes_Column))</f>
        <v/>
      </c>
      <c r="O801" s="17" t="str" cm="1">
        <f t="array" ref="O801">IF(INDEX('IB (Input)'!$A:$T,ROW(),IB_Currency_Column)="","",INDEX('IB (Input)'!$A:$T,ROW(),IB_Currency_Column))</f>
        <v/>
      </c>
      <c r="P801" s="17" t="str" cm="1">
        <f t="array" ref="P801">IF(INDEX('IB (Input)'!$A:$T,ROW(),IB_IB_Commission_Currency)="","",INDEX('IB (Input)'!$A:$T,ROW(),IB_IB_Commission_Currency))</f>
        <v/>
      </c>
      <c r="R801" s="17" t="str" cm="1">
        <f t="array" ref="R801">IFERROR(IF(O801="GBP",1,INDEX('HMRC FX Rate'!F:F,MATCH(LEFT(I801,6)&amp;O801,'HMRC FX Rate'!A:A,0))),"")</f>
        <v/>
      </c>
      <c r="S801" s="17" t="str" cm="1">
        <f t="array" ref="S801">IFERROR(IF(P801="GBP",1,INDEX('HMRC FX Rate'!F:F,MATCH(LEFT(I801,6)&amp;P801,'HMRC FX Rate'!A:A,0))),"")</f>
        <v/>
      </c>
    </row>
    <row r="802" spans="1:19">
      <c r="A802" s="17" t="str">
        <f t="shared" si="91"/>
        <v/>
      </c>
      <c r="B802" s="17" t="str">
        <f t="shared" si="92"/>
        <v/>
      </c>
      <c r="C802" s="17" t="str">
        <f t="shared" si="93"/>
        <v/>
      </c>
      <c r="D802" s="17" t="str">
        <f t="shared" si="94"/>
        <v/>
      </c>
      <c r="E802" s="17" t="str">
        <f t="shared" si="95"/>
        <v/>
      </c>
      <c r="F802" s="17" t="str">
        <f t="shared" si="96"/>
        <v/>
      </c>
      <c r="G802" s="17" t="str">
        <f t="shared" si="97"/>
        <v/>
      </c>
      <c r="I802" s="17" t="str" cm="1">
        <f t="array" ref="I802">IF(INDEX('IB (Input)'!$A:$T,ROW(),IB_TradeDate_Column)="","",INDEX('IB (Input)'!$A:$T,ROW(),IB_TradeDate_Column))</f>
        <v/>
      </c>
      <c r="J802" s="17" t="str" cm="1">
        <f t="array" ref="J802">IF(INDEX('IB (Input)'!$A:$T,ROW(),IB_Symbol_Column)="","",INDEX('IB (Input)'!$A:$T,ROW(),IB_Symbol_Column))</f>
        <v/>
      </c>
      <c r="K802" s="17" t="str" cm="1">
        <f t="array" ref="K802">IF(INDEX('IB (Input)'!$A:$T,ROW(),IB_Quantity_Column)="","",INDEX('IB (Input)'!$A:$T,ROW(),IB_Quantity_Column))</f>
        <v/>
      </c>
      <c r="L802" s="17" t="str" cm="1">
        <f t="array" ref="L802">IF(INDEX('IB (Input)'!$A:$T,ROW(),IB_TradePrice_Column)="","",INDEX('IB (Input)'!$A:$T,ROW(),IB_TradePrice_Column))</f>
        <v/>
      </c>
      <c r="M802" s="17" t="str" cm="1">
        <f t="array" ref="M802">IF(INDEX('IB (Input)'!$A:$T,ROW(),IB_Commission_Column)="","",INDEX('IB (Input)'!$A:$T,ROW(),IB_Commission_Column))</f>
        <v/>
      </c>
      <c r="N802" s="17" t="str" cm="1">
        <f t="array" ref="N802">IF(INDEX('IB (Input)'!$A:$T,ROW(),IB_Taxes_Column)="","",INDEX('IB (Input)'!$A:$T,ROW(),IB_Taxes_Column))</f>
        <v/>
      </c>
      <c r="O802" s="17" t="str" cm="1">
        <f t="array" ref="O802">IF(INDEX('IB (Input)'!$A:$T,ROW(),IB_Currency_Column)="","",INDEX('IB (Input)'!$A:$T,ROW(),IB_Currency_Column))</f>
        <v/>
      </c>
      <c r="P802" s="17" t="str" cm="1">
        <f t="array" ref="P802">IF(INDEX('IB (Input)'!$A:$T,ROW(),IB_IB_Commission_Currency)="","",INDEX('IB (Input)'!$A:$T,ROW(),IB_IB_Commission_Currency))</f>
        <v/>
      </c>
      <c r="R802" s="17" t="str" cm="1">
        <f t="array" ref="R802">IFERROR(IF(O802="GBP",1,INDEX('HMRC FX Rate'!F:F,MATCH(LEFT(I802,6)&amp;O802,'HMRC FX Rate'!A:A,0))),"")</f>
        <v/>
      </c>
      <c r="S802" s="17" t="str" cm="1">
        <f t="array" ref="S802">IFERROR(IF(P802="GBP",1,INDEX('HMRC FX Rate'!F:F,MATCH(LEFT(I802,6)&amp;P802,'HMRC FX Rate'!A:A,0))),"")</f>
        <v/>
      </c>
    </row>
    <row r="803" spans="1:19">
      <c r="A803" s="17" t="str">
        <f t="shared" si="91"/>
        <v/>
      </c>
      <c r="B803" s="17" t="str">
        <f t="shared" si="92"/>
        <v/>
      </c>
      <c r="C803" s="17" t="str">
        <f t="shared" si="93"/>
        <v/>
      </c>
      <c r="D803" s="17" t="str">
        <f t="shared" si="94"/>
        <v/>
      </c>
      <c r="E803" s="17" t="str">
        <f t="shared" si="95"/>
        <v/>
      </c>
      <c r="F803" s="17" t="str">
        <f t="shared" si="96"/>
        <v/>
      </c>
      <c r="G803" s="17" t="str">
        <f t="shared" si="97"/>
        <v/>
      </c>
      <c r="I803" s="17" t="str" cm="1">
        <f t="array" ref="I803">IF(INDEX('IB (Input)'!$A:$T,ROW(),IB_TradeDate_Column)="","",INDEX('IB (Input)'!$A:$T,ROW(),IB_TradeDate_Column))</f>
        <v/>
      </c>
      <c r="J803" s="17" t="str" cm="1">
        <f t="array" ref="J803">IF(INDEX('IB (Input)'!$A:$T,ROW(),IB_Symbol_Column)="","",INDEX('IB (Input)'!$A:$T,ROW(),IB_Symbol_Column))</f>
        <v/>
      </c>
      <c r="K803" s="17" t="str" cm="1">
        <f t="array" ref="K803">IF(INDEX('IB (Input)'!$A:$T,ROW(),IB_Quantity_Column)="","",INDEX('IB (Input)'!$A:$T,ROW(),IB_Quantity_Column))</f>
        <v/>
      </c>
      <c r="L803" s="17" t="str" cm="1">
        <f t="array" ref="L803">IF(INDEX('IB (Input)'!$A:$T,ROW(),IB_TradePrice_Column)="","",INDEX('IB (Input)'!$A:$T,ROW(),IB_TradePrice_Column))</f>
        <v/>
      </c>
      <c r="M803" s="17" t="str" cm="1">
        <f t="array" ref="M803">IF(INDEX('IB (Input)'!$A:$T,ROW(),IB_Commission_Column)="","",INDEX('IB (Input)'!$A:$T,ROW(),IB_Commission_Column))</f>
        <v/>
      </c>
      <c r="N803" s="17" t="str" cm="1">
        <f t="array" ref="N803">IF(INDEX('IB (Input)'!$A:$T,ROW(),IB_Taxes_Column)="","",INDEX('IB (Input)'!$A:$T,ROW(),IB_Taxes_Column))</f>
        <v/>
      </c>
      <c r="O803" s="17" t="str" cm="1">
        <f t="array" ref="O803">IF(INDEX('IB (Input)'!$A:$T,ROW(),IB_Currency_Column)="","",INDEX('IB (Input)'!$A:$T,ROW(),IB_Currency_Column))</f>
        <v/>
      </c>
      <c r="P803" s="17" t="str" cm="1">
        <f t="array" ref="P803">IF(INDEX('IB (Input)'!$A:$T,ROW(),IB_IB_Commission_Currency)="","",INDEX('IB (Input)'!$A:$T,ROW(),IB_IB_Commission_Currency))</f>
        <v/>
      </c>
      <c r="R803" s="17" t="str" cm="1">
        <f t="array" ref="R803">IFERROR(IF(O803="GBP",1,INDEX('HMRC FX Rate'!F:F,MATCH(LEFT(I803,6)&amp;O803,'HMRC FX Rate'!A:A,0))),"")</f>
        <v/>
      </c>
      <c r="S803" s="17" t="str" cm="1">
        <f t="array" ref="S803">IFERROR(IF(P803="GBP",1,INDEX('HMRC FX Rate'!F:F,MATCH(LEFT(I803,6)&amp;P803,'HMRC FX Rate'!A:A,0))),"")</f>
        <v/>
      </c>
    </row>
    <row r="804" spans="1:19">
      <c r="A804" s="17" t="str">
        <f t="shared" si="91"/>
        <v/>
      </c>
      <c r="B804" s="17" t="str">
        <f t="shared" si="92"/>
        <v/>
      </c>
      <c r="C804" s="17" t="str">
        <f t="shared" si="93"/>
        <v/>
      </c>
      <c r="D804" s="17" t="str">
        <f t="shared" si="94"/>
        <v/>
      </c>
      <c r="E804" s="17" t="str">
        <f t="shared" si="95"/>
        <v/>
      </c>
      <c r="F804" s="17" t="str">
        <f t="shared" si="96"/>
        <v/>
      </c>
      <c r="G804" s="17" t="str">
        <f t="shared" si="97"/>
        <v/>
      </c>
      <c r="I804" s="17" t="str" cm="1">
        <f t="array" ref="I804">IF(INDEX('IB (Input)'!$A:$T,ROW(),IB_TradeDate_Column)="","",INDEX('IB (Input)'!$A:$T,ROW(),IB_TradeDate_Column))</f>
        <v/>
      </c>
      <c r="J804" s="17" t="str" cm="1">
        <f t="array" ref="J804">IF(INDEX('IB (Input)'!$A:$T,ROW(),IB_Symbol_Column)="","",INDEX('IB (Input)'!$A:$T,ROW(),IB_Symbol_Column))</f>
        <v/>
      </c>
      <c r="K804" s="17" t="str" cm="1">
        <f t="array" ref="K804">IF(INDEX('IB (Input)'!$A:$T,ROW(),IB_Quantity_Column)="","",INDEX('IB (Input)'!$A:$T,ROW(),IB_Quantity_Column))</f>
        <v/>
      </c>
      <c r="L804" s="17" t="str" cm="1">
        <f t="array" ref="L804">IF(INDEX('IB (Input)'!$A:$T,ROW(),IB_TradePrice_Column)="","",INDEX('IB (Input)'!$A:$T,ROW(),IB_TradePrice_Column))</f>
        <v/>
      </c>
      <c r="M804" s="17" t="str" cm="1">
        <f t="array" ref="M804">IF(INDEX('IB (Input)'!$A:$T,ROW(),IB_Commission_Column)="","",INDEX('IB (Input)'!$A:$T,ROW(),IB_Commission_Column))</f>
        <v/>
      </c>
      <c r="N804" s="17" t="str" cm="1">
        <f t="array" ref="N804">IF(INDEX('IB (Input)'!$A:$T,ROW(),IB_Taxes_Column)="","",INDEX('IB (Input)'!$A:$T,ROW(),IB_Taxes_Column))</f>
        <v/>
      </c>
      <c r="O804" s="17" t="str" cm="1">
        <f t="array" ref="O804">IF(INDEX('IB (Input)'!$A:$T,ROW(),IB_Currency_Column)="","",INDEX('IB (Input)'!$A:$T,ROW(),IB_Currency_Column))</f>
        <v/>
      </c>
      <c r="P804" s="17" t="str" cm="1">
        <f t="array" ref="P804">IF(INDEX('IB (Input)'!$A:$T,ROW(),IB_IB_Commission_Currency)="","",INDEX('IB (Input)'!$A:$T,ROW(),IB_IB_Commission_Currency))</f>
        <v/>
      </c>
      <c r="R804" s="17" t="str" cm="1">
        <f t="array" ref="R804">IFERROR(IF(O804="GBP",1,INDEX('HMRC FX Rate'!F:F,MATCH(LEFT(I804,6)&amp;O804,'HMRC FX Rate'!A:A,0))),"")</f>
        <v/>
      </c>
      <c r="S804" s="17" t="str" cm="1">
        <f t="array" ref="S804">IFERROR(IF(P804="GBP",1,INDEX('HMRC FX Rate'!F:F,MATCH(LEFT(I804,6)&amp;P804,'HMRC FX Rate'!A:A,0))),"")</f>
        <v/>
      </c>
    </row>
    <row r="805" spans="1:19">
      <c r="A805" s="17" t="str">
        <f t="shared" si="91"/>
        <v/>
      </c>
      <c r="B805" s="17" t="str">
        <f t="shared" si="92"/>
        <v/>
      </c>
      <c r="C805" s="17" t="str">
        <f t="shared" si="93"/>
        <v/>
      </c>
      <c r="D805" s="17" t="str">
        <f t="shared" si="94"/>
        <v/>
      </c>
      <c r="E805" s="17" t="str">
        <f t="shared" si="95"/>
        <v/>
      </c>
      <c r="F805" s="17" t="str">
        <f t="shared" si="96"/>
        <v/>
      </c>
      <c r="G805" s="17" t="str">
        <f t="shared" si="97"/>
        <v/>
      </c>
      <c r="I805" s="17" t="str" cm="1">
        <f t="array" ref="I805">IF(INDEX('IB (Input)'!$A:$T,ROW(),IB_TradeDate_Column)="","",INDEX('IB (Input)'!$A:$T,ROW(),IB_TradeDate_Column))</f>
        <v/>
      </c>
      <c r="J805" s="17" t="str" cm="1">
        <f t="array" ref="J805">IF(INDEX('IB (Input)'!$A:$T,ROW(),IB_Symbol_Column)="","",INDEX('IB (Input)'!$A:$T,ROW(),IB_Symbol_Column))</f>
        <v/>
      </c>
      <c r="K805" s="17" t="str" cm="1">
        <f t="array" ref="K805">IF(INDEX('IB (Input)'!$A:$T,ROW(),IB_Quantity_Column)="","",INDEX('IB (Input)'!$A:$T,ROW(),IB_Quantity_Column))</f>
        <v/>
      </c>
      <c r="L805" s="17" t="str" cm="1">
        <f t="array" ref="L805">IF(INDEX('IB (Input)'!$A:$T,ROW(),IB_TradePrice_Column)="","",INDEX('IB (Input)'!$A:$T,ROW(),IB_TradePrice_Column))</f>
        <v/>
      </c>
      <c r="M805" s="17" t="str" cm="1">
        <f t="array" ref="M805">IF(INDEX('IB (Input)'!$A:$T,ROW(),IB_Commission_Column)="","",INDEX('IB (Input)'!$A:$T,ROW(),IB_Commission_Column))</f>
        <v/>
      </c>
      <c r="N805" s="17" t="str" cm="1">
        <f t="array" ref="N805">IF(INDEX('IB (Input)'!$A:$T,ROW(),IB_Taxes_Column)="","",INDEX('IB (Input)'!$A:$T,ROW(),IB_Taxes_Column))</f>
        <v/>
      </c>
      <c r="O805" s="17" t="str" cm="1">
        <f t="array" ref="O805">IF(INDEX('IB (Input)'!$A:$T,ROW(),IB_Currency_Column)="","",INDEX('IB (Input)'!$A:$T,ROW(),IB_Currency_Column))</f>
        <v/>
      </c>
      <c r="P805" s="17" t="str" cm="1">
        <f t="array" ref="P805">IF(INDEX('IB (Input)'!$A:$T,ROW(),IB_IB_Commission_Currency)="","",INDEX('IB (Input)'!$A:$T,ROW(),IB_IB_Commission_Currency))</f>
        <v/>
      </c>
      <c r="R805" s="17" t="str" cm="1">
        <f t="array" ref="R805">IFERROR(IF(O805="GBP",1,INDEX('HMRC FX Rate'!F:F,MATCH(LEFT(I805,6)&amp;O805,'HMRC FX Rate'!A:A,0))),"")</f>
        <v/>
      </c>
      <c r="S805" s="17" t="str" cm="1">
        <f t="array" ref="S805">IFERROR(IF(P805="GBP",1,INDEX('HMRC FX Rate'!F:F,MATCH(LEFT(I805,6)&amp;P805,'HMRC FX Rate'!A:A,0))),"")</f>
        <v/>
      </c>
    </row>
    <row r="806" spans="1:19">
      <c r="A806" s="17" t="str">
        <f t="shared" ref="A806:A869" si="98">IF(K806="","",IF(K806&lt;0,"S","B"))</f>
        <v/>
      </c>
      <c r="B806" s="17" t="str">
        <f t="shared" ref="B806:B869" si="99">IFERROR(TEXT(DATE(LEFT(I806,4),MID(I806,5,2),RIGHT(I806,2)),"DD/MM/YYYY"),"")</f>
        <v/>
      </c>
      <c r="C806" s="17" t="str">
        <f t="shared" ref="C806:C869" si="100">IF(J806="","",J806)</f>
        <v/>
      </c>
      <c r="D806" s="17" t="str">
        <f t="shared" ref="D806:D869" si="101">IF(K806="","",ABS(K806))</f>
        <v/>
      </c>
      <c r="E806" s="17" t="str">
        <f t="shared" ref="E806:E869" si="102">IF(L806="","",L806/R806)</f>
        <v/>
      </c>
      <c r="F806" s="17" t="str">
        <f t="shared" ref="F806:F869" si="103">IFERROR(ABS(M806/S806),"")</f>
        <v/>
      </c>
      <c r="G806" s="17" t="str">
        <f t="shared" ref="G806:G869" si="104">IF(N806="","",ABS(N806/R806))</f>
        <v/>
      </c>
      <c r="I806" s="17" t="str" cm="1">
        <f t="array" ref="I806">IF(INDEX('IB (Input)'!$A:$T,ROW(),IB_TradeDate_Column)="","",INDEX('IB (Input)'!$A:$T,ROW(),IB_TradeDate_Column))</f>
        <v/>
      </c>
      <c r="J806" s="17" t="str" cm="1">
        <f t="array" ref="J806">IF(INDEX('IB (Input)'!$A:$T,ROW(),IB_Symbol_Column)="","",INDEX('IB (Input)'!$A:$T,ROW(),IB_Symbol_Column))</f>
        <v/>
      </c>
      <c r="K806" s="17" t="str" cm="1">
        <f t="array" ref="K806">IF(INDEX('IB (Input)'!$A:$T,ROW(),IB_Quantity_Column)="","",INDEX('IB (Input)'!$A:$T,ROW(),IB_Quantity_Column))</f>
        <v/>
      </c>
      <c r="L806" s="17" t="str" cm="1">
        <f t="array" ref="L806">IF(INDEX('IB (Input)'!$A:$T,ROW(),IB_TradePrice_Column)="","",INDEX('IB (Input)'!$A:$T,ROW(),IB_TradePrice_Column))</f>
        <v/>
      </c>
      <c r="M806" s="17" t="str" cm="1">
        <f t="array" ref="M806">IF(INDEX('IB (Input)'!$A:$T,ROW(),IB_Commission_Column)="","",INDEX('IB (Input)'!$A:$T,ROW(),IB_Commission_Column))</f>
        <v/>
      </c>
      <c r="N806" s="17" t="str" cm="1">
        <f t="array" ref="N806">IF(INDEX('IB (Input)'!$A:$T,ROW(),IB_Taxes_Column)="","",INDEX('IB (Input)'!$A:$T,ROW(),IB_Taxes_Column))</f>
        <v/>
      </c>
      <c r="O806" s="17" t="str" cm="1">
        <f t="array" ref="O806">IF(INDEX('IB (Input)'!$A:$T,ROW(),IB_Currency_Column)="","",INDEX('IB (Input)'!$A:$T,ROW(),IB_Currency_Column))</f>
        <v/>
      </c>
      <c r="P806" s="17" t="str" cm="1">
        <f t="array" ref="P806">IF(INDEX('IB (Input)'!$A:$T,ROW(),IB_IB_Commission_Currency)="","",INDEX('IB (Input)'!$A:$T,ROW(),IB_IB_Commission_Currency))</f>
        <v/>
      </c>
      <c r="R806" s="17" t="str" cm="1">
        <f t="array" ref="R806">IFERROR(IF(O806="GBP",1,INDEX('HMRC FX Rate'!F:F,MATCH(LEFT(I806,6)&amp;O806,'HMRC FX Rate'!A:A,0))),"")</f>
        <v/>
      </c>
      <c r="S806" s="17" t="str" cm="1">
        <f t="array" ref="S806">IFERROR(IF(P806="GBP",1,INDEX('HMRC FX Rate'!F:F,MATCH(LEFT(I806,6)&amp;P806,'HMRC FX Rate'!A:A,0))),"")</f>
        <v/>
      </c>
    </row>
    <row r="807" spans="1:19">
      <c r="A807" s="17" t="str">
        <f t="shared" si="98"/>
        <v/>
      </c>
      <c r="B807" s="17" t="str">
        <f t="shared" si="99"/>
        <v/>
      </c>
      <c r="C807" s="17" t="str">
        <f t="shared" si="100"/>
        <v/>
      </c>
      <c r="D807" s="17" t="str">
        <f t="shared" si="101"/>
        <v/>
      </c>
      <c r="E807" s="17" t="str">
        <f t="shared" si="102"/>
        <v/>
      </c>
      <c r="F807" s="17" t="str">
        <f t="shared" si="103"/>
        <v/>
      </c>
      <c r="G807" s="17" t="str">
        <f t="shared" si="104"/>
        <v/>
      </c>
      <c r="I807" s="17" t="str" cm="1">
        <f t="array" ref="I807">IF(INDEX('IB (Input)'!$A:$T,ROW(),IB_TradeDate_Column)="","",INDEX('IB (Input)'!$A:$T,ROW(),IB_TradeDate_Column))</f>
        <v/>
      </c>
      <c r="J807" s="17" t="str" cm="1">
        <f t="array" ref="J807">IF(INDEX('IB (Input)'!$A:$T,ROW(),IB_Symbol_Column)="","",INDEX('IB (Input)'!$A:$T,ROW(),IB_Symbol_Column))</f>
        <v/>
      </c>
      <c r="K807" s="17" t="str" cm="1">
        <f t="array" ref="K807">IF(INDEX('IB (Input)'!$A:$T,ROW(),IB_Quantity_Column)="","",INDEX('IB (Input)'!$A:$T,ROW(),IB_Quantity_Column))</f>
        <v/>
      </c>
      <c r="L807" s="17" t="str" cm="1">
        <f t="array" ref="L807">IF(INDEX('IB (Input)'!$A:$T,ROW(),IB_TradePrice_Column)="","",INDEX('IB (Input)'!$A:$T,ROW(),IB_TradePrice_Column))</f>
        <v/>
      </c>
      <c r="M807" s="17" t="str" cm="1">
        <f t="array" ref="M807">IF(INDEX('IB (Input)'!$A:$T,ROW(),IB_Commission_Column)="","",INDEX('IB (Input)'!$A:$T,ROW(),IB_Commission_Column))</f>
        <v/>
      </c>
      <c r="N807" s="17" t="str" cm="1">
        <f t="array" ref="N807">IF(INDEX('IB (Input)'!$A:$T,ROW(),IB_Taxes_Column)="","",INDEX('IB (Input)'!$A:$T,ROW(),IB_Taxes_Column))</f>
        <v/>
      </c>
      <c r="O807" s="17" t="str" cm="1">
        <f t="array" ref="O807">IF(INDEX('IB (Input)'!$A:$T,ROW(),IB_Currency_Column)="","",INDEX('IB (Input)'!$A:$T,ROW(),IB_Currency_Column))</f>
        <v/>
      </c>
      <c r="P807" s="17" t="str" cm="1">
        <f t="array" ref="P807">IF(INDEX('IB (Input)'!$A:$T,ROW(),IB_IB_Commission_Currency)="","",INDEX('IB (Input)'!$A:$T,ROW(),IB_IB_Commission_Currency))</f>
        <v/>
      </c>
      <c r="R807" s="17" t="str" cm="1">
        <f t="array" ref="R807">IFERROR(IF(O807="GBP",1,INDEX('HMRC FX Rate'!F:F,MATCH(LEFT(I807,6)&amp;O807,'HMRC FX Rate'!A:A,0))),"")</f>
        <v/>
      </c>
      <c r="S807" s="17" t="str" cm="1">
        <f t="array" ref="S807">IFERROR(IF(P807="GBP",1,INDEX('HMRC FX Rate'!F:F,MATCH(LEFT(I807,6)&amp;P807,'HMRC FX Rate'!A:A,0))),"")</f>
        <v/>
      </c>
    </row>
    <row r="808" spans="1:19">
      <c r="A808" s="17" t="str">
        <f t="shared" si="98"/>
        <v/>
      </c>
      <c r="B808" s="17" t="str">
        <f t="shared" si="99"/>
        <v/>
      </c>
      <c r="C808" s="17" t="str">
        <f t="shared" si="100"/>
        <v/>
      </c>
      <c r="D808" s="17" t="str">
        <f t="shared" si="101"/>
        <v/>
      </c>
      <c r="E808" s="17" t="str">
        <f t="shared" si="102"/>
        <v/>
      </c>
      <c r="F808" s="17" t="str">
        <f t="shared" si="103"/>
        <v/>
      </c>
      <c r="G808" s="17" t="str">
        <f t="shared" si="104"/>
        <v/>
      </c>
      <c r="I808" s="17" t="str" cm="1">
        <f t="array" ref="I808">IF(INDEX('IB (Input)'!$A:$T,ROW(),IB_TradeDate_Column)="","",INDEX('IB (Input)'!$A:$T,ROW(),IB_TradeDate_Column))</f>
        <v/>
      </c>
      <c r="J808" s="17" t="str" cm="1">
        <f t="array" ref="J808">IF(INDEX('IB (Input)'!$A:$T,ROW(),IB_Symbol_Column)="","",INDEX('IB (Input)'!$A:$T,ROW(),IB_Symbol_Column))</f>
        <v/>
      </c>
      <c r="K808" s="17" t="str" cm="1">
        <f t="array" ref="K808">IF(INDEX('IB (Input)'!$A:$T,ROW(),IB_Quantity_Column)="","",INDEX('IB (Input)'!$A:$T,ROW(),IB_Quantity_Column))</f>
        <v/>
      </c>
      <c r="L808" s="17" t="str" cm="1">
        <f t="array" ref="L808">IF(INDEX('IB (Input)'!$A:$T,ROW(),IB_TradePrice_Column)="","",INDEX('IB (Input)'!$A:$T,ROW(),IB_TradePrice_Column))</f>
        <v/>
      </c>
      <c r="M808" s="17" t="str" cm="1">
        <f t="array" ref="M808">IF(INDEX('IB (Input)'!$A:$T,ROW(),IB_Commission_Column)="","",INDEX('IB (Input)'!$A:$T,ROW(),IB_Commission_Column))</f>
        <v/>
      </c>
      <c r="N808" s="17" t="str" cm="1">
        <f t="array" ref="N808">IF(INDEX('IB (Input)'!$A:$T,ROW(),IB_Taxes_Column)="","",INDEX('IB (Input)'!$A:$T,ROW(),IB_Taxes_Column))</f>
        <v/>
      </c>
      <c r="O808" s="17" t="str" cm="1">
        <f t="array" ref="O808">IF(INDEX('IB (Input)'!$A:$T,ROW(),IB_Currency_Column)="","",INDEX('IB (Input)'!$A:$T,ROW(),IB_Currency_Column))</f>
        <v/>
      </c>
      <c r="P808" s="17" t="str" cm="1">
        <f t="array" ref="P808">IF(INDEX('IB (Input)'!$A:$T,ROW(),IB_IB_Commission_Currency)="","",INDEX('IB (Input)'!$A:$T,ROW(),IB_IB_Commission_Currency))</f>
        <v/>
      </c>
      <c r="R808" s="17" t="str" cm="1">
        <f t="array" ref="R808">IFERROR(IF(O808="GBP",1,INDEX('HMRC FX Rate'!F:F,MATCH(LEFT(I808,6)&amp;O808,'HMRC FX Rate'!A:A,0))),"")</f>
        <v/>
      </c>
      <c r="S808" s="17" t="str" cm="1">
        <f t="array" ref="S808">IFERROR(IF(P808="GBP",1,INDEX('HMRC FX Rate'!F:F,MATCH(LEFT(I808,6)&amp;P808,'HMRC FX Rate'!A:A,0))),"")</f>
        <v/>
      </c>
    </row>
    <row r="809" spans="1:19">
      <c r="A809" s="17" t="str">
        <f t="shared" si="98"/>
        <v/>
      </c>
      <c r="B809" s="17" t="str">
        <f t="shared" si="99"/>
        <v/>
      </c>
      <c r="C809" s="17" t="str">
        <f t="shared" si="100"/>
        <v/>
      </c>
      <c r="D809" s="17" t="str">
        <f t="shared" si="101"/>
        <v/>
      </c>
      <c r="E809" s="17" t="str">
        <f t="shared" si="102"/>
        <v/>
      </c>
      <c r="F809" s="17" t="str">
        <f t="shared" si="103"/>
        <v/>
      </c>
      <c r="G809" s="17" t="str">
        <f t="shared" si="104"/>
        <v/>
      </c>
      <c r="I809" s="17" t="str" cm="1">
        <f t="array" ref="I809">IF(INDEX('IB (Input)'!$A:$T,ROW(),IB_TradeDate_Column)="","",INDEX('IB (Input)'!$A:$T,ROW(),IB_TradeDate_Column))</f>
        <v/>
      </c>
      <c r="J809" s="17" t="str" cm="1">
        <f t="array" ref="J809">IF(INDEX('IB (Input)'!$A:$T,ROW(),IB_Symbol_Column)="","",INDEX('IB (Input)'!$A:$T,ROW(),IB_Symbol_Column))</f>
        <v/>
      </c>
      <c r="K809" s="17" t="str" cm="1">
        <f t="array" ref="K809">IF(INDEX('IB (Input)'!$A:$T,ROW(),IB_Quantity_Column)="","",INDEX('IB (Input)'!$A:$T,ROW(),IB_Quantity_Column))</f>
        <v/>
      </c>
      <c r="L809" s="17" t="str" cm="1">
        <f t="array" ref="L809">IF(INDEX('IB (Input)'!$A:$T,ROW(),IB_TradePrice_Column)="","",INDEX('IB (Input)'!$A:$T,ROW(),IB_TradePrice_Column))</f>
        <v/>
      </c>
      <c r="M809" s="17" t="str" cm="1">
        <f t="array" ref="M809">IF(INDEX('IB (Input)'!$A:$T,ROW(),IB_Commission_Column)="","",INDEX('IB (Input)'!$A:$T,ROW(),IB_Commission_Column))</f>
        <v/>
      </c>
      <c r="N809" s="17" t="str" cm="1">
        <f t="array" ref="N809">IF(INDEX('IB (Input)'!$A:$T,ROW(),IB_Taxes_Column)="","",INDEX('IB (Input)'!$A:$T,ROW(),IB_Taxes_Column))</f>
        <v/>
      </c>
      <c r="O809" s="17" t="str" cm="1">
        <f t="array" ref="O809">IF(INDEX('IB (Input)'!$A:$T,ROW(),IB_Currency_Column)="","",INDEX('IB (Input)'!$A:$T,ROW(),IB_Currency_Column))</f>
        <v/>
      </c>
      <c r="P809" s="17" t="str" cm="1">
        <f t="array" ref="P809">IF(INDEX('IB (Input)'!$A:$T,ROW(),IB_IB_Commission_Currency)="","",INDEX('IB (Input)'!$A:$T,ROW(),IB_IB_Commission_Currency))</f>
        <v/>
      </c>
      <c r="R809" s="17" t="str" cm="1">
        <f t="array" ref="R809">IFERROR(IF(O809="GBP",1,INDEX('HMRC FX Rate'!F:F,MATCH(LEFT(I809,6)&amp;O809,'HMRC FX Rate'!A:A,0))),"")</f>
        <v/>
      </c>
      <c r="S809" s="17" t="str" cm="1">
        <f t="array" ref="S809">IFERROR(IF(P809="GBP",1,INDEX('HMRC FX Rate'!F:F,MATCH(LEFT(I809,6)&amp;P809,'HMRC FX Rate'!A:A,0))),"")</f>
        <v/>
      </c>
    </row>
    <row r="810" spans="1:19">
      <c r="A810" s="17" t="str">
        <f t="shared" si="98"/>
        <v/>
      </c>
      <c r="B810" s="17" t="str">
        <f t="shared" si="99"/>
        <v/>
      </c>
      <c r="C810" s="17" t="str">
        <f t="shared" si="100"/>
        <v/>
      </c>
      <c r="D810" s="17" t="str">
        <f t="shared" si="101"/>
        <v/>
      </c>
      <c r="E810" s="17" t="str">
        <f t="shared" si="102"/>
        <v/>
      </c>
      <c r="F810" s="17" t="str">
        <f t="shared" si="103"/>
        <v/>
      </c>
      <c r="G810" s="17" t="str">
        <f t="shared" si="104"/>
        <v/>
      </c>
      <c r="I810" s="17" t="str" cm="1">
        <f t="array" ref="I810">IF(INDEX('IB (Input)'!$A:$T,ROW(),IB_TradeDate_Column)="","",INDEX('IB (Input)'!$A:$T,ROW(),IB_TradeDate_Column))</f>
        <v/>
      </c>
      <c r="J810" s="17" t="str" cm="1">
        <f t="array" ref="J810">IF(INDEX('IB (Input)'!$A:$T,ROW(),IB_Symbol_Column)="","",INDEX('IB (Input)'!$A:$T,ROW(),IB_Symbol_Column))</f>
        <v/>
      </c>
      <c r="K810" s="17" t="str" cm="1">
        <f t="array" ref="K810">IF(INDEX('IB (Input)'!$A:$T,ROW(),IB_Quantity_Column)="","",INDEX('IB (Input)'!$A:$T,ROW(),IB_Quantity_Column))</f>
        <v/>
      </c>
      <c r="L810" s="17" t="str" cm="1">
        <f t="array" ref="L810">IF(INDEX('IB (Input)'!$A:$T,ROW(),IB_TradePrice_Column)="","",INDEX('IB (Input)'!$A:$T,ROW(),IB_TradePrice_Column))</f>
        <v/>
      </c>
      <c r="M810" s="17" t="str" cm="1">
        <f t="array" ref="M810">IF(INDEX('IB (Input)'!$A:$T,ROW(),IB_Commission_Column)="","",INDEX('IB (Input)'!$A:$T,ROW(),IB_Commission_Column))</f>
        <v/>
      </c>
      <c r="N810" s="17" t="str" cm="1">
        <f t="array" ref="N810">IF(INDEX('IB (Input)'!$A:$T,ROW(),IB_Taxes_Column)="","",INDEX('IB (Input)'!$A:$T,ROW(),IB_Taxes_Column))</f>
        <v/>
      </c>
      <c r="O810" s="17" t="str" cm="1">
        <f t="array" ref="O810">IF(INDEX('IB (Input)'!$A:$T,ROW(),IB_Currency_Column)="","",INDEX('IB (Input)'!$A:$T,ROW(),IB_Currency_Column))</f>
        <v/>
      </c>
      <c r="P810" s="17" t="str" cm="1">
        <f t="array" ref="P810">IF(INDEX('IB (Input)'!$A:$T,ROW(),IB_IB_Commission_Currency)="","",INDEX('IB (Input)'!$A:$T,ROW(),IB_IB_Commission_Currency))</f>
        <v/>
      </c>
      <c r="R810" s="17" t="str" cm="1">
        <f t="array" ref="R810">IFERROR(IF(O810="GBP",1,INDEX('HMRC FX Rate'!F:F,MATCH(LEFT(I810,6)&amp;O810,'HMRC FX Rate'!A:A,0))),"")</f>
        <v/>
      </c>
      <c r="S810" s="17" t="str" cm="1">
        <f t="array" ref="S810">IFERROR(IF(P810="GBP",1,INDEX('HMRC FX Rate'!F:F,MATCH(LEFT(I810,6)&amp;P810,'HMRC FX Rate'!A:A,0))),"")</f>
        <v/>
      </c>
    </row>
    <row r="811" spans="1:19">
      <c r="A811" s="17" t="str">
        <f t="shared" si="98"/>
        <v/>
      </c>
      <c r="B811" s="17" t="str">
        <f t="shared" si="99"/>
        <v/>
      </c>
      <c r="C811" s="17" t="str">
        <f t="shared" si="100"/>
        <v/>
      </c>
      <c r="D811" s="17" t="str">
        <f t="shared" si="101"/>
        <v/>
      </c>
      <c r="E811" s="17" t="str">
        <f t="shared" si="102"/>
        <v/>
      </c>
      <c r="F811" s="17" t="str">
        <f t="shared" si="103"/>
        <v/>
      </c>
      <c r="G811" s="17" t="str">
        <f t="shared" si="104"/>
        <v/>
      </c>
      <c r="I811" s="17" t="str" cm="1">
        <f t="array" ref="I811">IF(INDEX('IB (Input)'!$A:$T,ROW(),IB_TradeDate_Column)="","",INDEX('IB (Input)'!$A:$T,ROW(),IB_TradeDate_Column))</f>
        <v/>
      </c>
      <c r="J811" s="17" t="str" cm="1">
        <f t="array" ref="J811">IF(INDEX('IB (Input)'!$A:$T,ROW(),IB_Symbol_Column)="","",INDEX('IB (Input)'!$A:$T,ROW(),IB_Symbol_Column))</f>
        <v/>
      </c>
      <c r="K811" s="17" t="str" cm="1">
        <f t="array" ref="K811">IF(INDEX('IB (Input)'!$A:$T,ROW(),IB_Quantity_Column)="","",INDEX('IB (Input)'!$A:$T,ROW(),IB_Quantity_Column))</f>
        <v/>
      </c>
      <c r="L811" s="17" t="str" cm="1">
        <f t="array" ref="L811">IF(INDEX('IB (Input)'!$A:$T,ROW(),IB_TradePrice_Column)="","",INDEX('IB (Input)'!$A:$T,ROW(),IB_TradePrice_Column))</f>
        <v/>
      </c>
      <c r="M811" s="17" t="str" cm="1">
        <f t="array" ref="M811">IF(INDEX('IB (Input)'!$A:$T,ROW(),IB_Commission_Column)="","",INDEX('IB (Input)'!$A:$T,ROW(),IB_Commission_Column))</f>
        <v/>
      </c>
      <c r="N811" s="17" t="str" cm="1">
        <f t="array" ref="N811">IF(INDEX('IB (Input)'!$A:$T,ROW(),IB_Taxes_Column)="","",INDEX('IB (Input)'!$A:$T,ROW(),IB_Taxes_Column))</f>
        <v/>
      </c>
      <c r="O811" s="17" t="str" cm="1">
        <f t="array" ref="O811">IF(INDEX('IB (Input)'!$A:$T,ROW(),IB_Currency_Column)="","",INDEX('IB (Input)'!$A:$T,ROW(),IB_Currency_Column))</f>
        <v/>
      </c>
      <c r="P811" s="17" t="str" cm="1">
        <f t="array" ref="P811">IF(INDEX('IB (Input)'!$A:$T,ROW(),IB_IB_Commission_Currency)="","",INDEX('IB (Input)'!$A:$T,ROW(),IB_IB_Commission_Currency))</f>
        <v/>
      </c>
      <c r="R811" s="17" t="str" cm="1">
        <f t="array" ref="R811">IFERROR(IF(O811="GBP",1,INDEX('HMRC FX Rate'!F:F,MATCH(LEFT(I811,6)&amp;O811,'HMRC FX Rate'!A:A,0))),"")</f>
        <v/>
      </c>
      <c r="S811" s="17" t="str" cm="1">
        <f t="array" ref="S811">IFERROR(IF(P811="GBP",1,INDEX('HMRC FX Rate'!F:F,MATCH(LEFT(I811,6)&amp;P811,'HMRC FX Rate'!A:A,0))),"")</f>
        <v/>
      </c>
    </row>
    <row r="812" spans="1:19">
      <c r="A812" s="17" t="str">
        <f t="shared" si="98"/>
        <v/>
      </c>
      <c r="B812" s="17" t="str">
        <f t="shared" si="99"/>
        <v/>
      </c>
      <c r="C812" s="17" t="str">
        <f t="shared" si="100"/>
        <v/>
      </c>
      <c r="D812" s="17" t="str">
        <f t="shared" si="101"/>
        <v/>
      </c>
      <c r="E812" s="17" t="str">
        <f t="shared" si="102"/>
        <v/>
      </c>
      <c r="F812" s="17" t="str">
        <f t="shared" si="103"/>
        <v/>
      </c>
      <c r="G812" s="17" t="str">
        <f t="shared" si="104"/>
        <v/>
      </c>
      <c r="I812" s="17" t="str" cm="1">
        <f t="array" ref="I812">IF(INDEX('IB (Input)'!$A:$T,ROW(),IB_TradeDate_Column)="","",INDEX('IB (Input)'!$A:$T,ROW(),IB_TradeDate_Column))</f>
        <v/>
      </c>
      <c r="J812" s="17" t="str" cm="1">
        <f t="array" ref="J812">IF(INDEX('IB (Input)'!$A:$T,ROW(),IB_Symbol_Column)="","",INDEX('IB (Input)'!$A:$T,ROW(),IB_Symbol_Column))</f>
        <v/>
      </c>
      <c r="K812" s="17" t="str" cm="1">
        <f t="array" ref="K812">IF(INDEX('IB (Input)'!$A:$T,ROW(),IB_Quantity_Column)="","",INDEX('IB (Input)'!$A:$T,ROW(),IB_Quantity_Column))</f>
        <v/>
      </c>
      <c r="L812" s="17" t="str" cm="1">
        <f t="array" ref="L812">IF(INDEX('IB (Input)'!$A:$T,ROW(),IB_TradePrice_Column)="","",INDEX('IB (Input)'!$A:$T,ROW(),IB_TradePrice_Column))</f>
        <v/>
      </c>
      <c r="M812" s="17" t="str" cm="1">
        <f t="array" ref="M812">IF(INDEX('IB (Input)'!$A:$T,ROW(),IB_Commission_Column)="","",INDEX('IB (Input)'!$A:$T,ROW(),IB_Commission_Column))</f>
        <v/>
      </c>
      <c r="N812" s="17" t="str" cm="1">
        <f t="array" ref="N812">IF(INDEX('IB (Input)'!$A:$T,ROW(),IB_Taxes_Column)="","",INDEX('IB (Input)'!$A:$T,ROW(),IB_Taxes_Column))</f>
        <v/>
      </c>
      <c r="O812" s="17" t="str" cm="1">
        <f t="array" ref="O812">IF(INDEX('IB (Input)'!$A:$T,ROW(),IB_Currency_Column)="","",INDEX('IB (Input)'!$A:$T,ROW(),IB_Currency_Column))</f>
        <v/>
      </c>
      <c r="P812" s="17" t="str" cm="1">
        <f t="array" ref="P812">IF(INDEX('IB (Input)'!$A:$T,ROW(),IB_IB_Commission_Currency)="","",INDEX('IB (Input)'!$A:$T,ROW(),IB_IB_Commission_Currency))</f>
        <v/>
      </c>
      <c r="R812" s="17" t="str" cm="1">
        <f t="array" ref="R812">IFERROR(IF(O812="GBP",1,INDEX('HMRC FX Rate'!F:F,MATCH(LEFT(I812,6)&amp;O812,'HMRC FX Rate'!A:A,0))),"")</f>
        <v/>
      </c>
      <c r="S812" s="17" t="str" cm="1">
        <f t="array" ref="S812">IFERROR(IF(P812="GBP",1,INDEX('HMRC FX Rate'!F:F,MATCH(LEFT(I812,6)&amp;P812,'HMRC FX Rate'!A:A,0))),"")</f>
        <v/>
      </c>
    </row>
    <row r="813" spans="1:19">
      <c r="A813" s="17" t="str">
        <f t="shared" si="98"/>
        <v/>
      </c>
      <c r="B813" s="17" t="str">
        <f t="shared" si="99"/>
        <v/>
      </c>
      <c r="C813" s="17" t="str">
        <f t="shared" si="100"/>
        <v/>
      </c>
      <c r="D813" s="17" t="str">
        <f t="shared" si="101"/>
        <v/>
      </c>
      <c r="E813" s="17" t="str">
        <f t="shared" si="102"/>
        <v/>
      </c>
      <c r="F813" s="17" t="str">
        <f t="shared" si="103"/>
        <v/>
      </c>
      <c r="G813" s="17" t="str">
        <f t="shared" si="104"/>
        <v/>
      </c>
      <c r="I813" s="17" t="str" cm="1">
        <f t="array" ref="I813">IF(INDEX('IB (Input)'!$A:$T,ROW(),IB_TradeDate_Column)="","",INDEX('IB (Input)'!$A:$T,ROW(),IB_TradeDate_Column))</f>
        <v/>
      </c>
      <c r="J813" s="17" t="str" cm="1">
        <f t="array" ref="J813">IF(INDEX('IB (Input)'!$A:$T,ROW(),IB_Symbol_Column)="","",INDEX('IB (Input)'!$A:$T,ROW(),IB_Symbol_Column))</f>
        <v/>
      </c>
      <c r="K813" s="17" t="str" cm="1">
        <f t="array" ref="K813">IF(INDEX('IB (Input)'!$A:$T,ROW(),IB_Quantity_Column)="","",INDEX('IB (Input)'!$A:$T,ROW(),IB_Quantity_Column))</f>
        <v/>
      </c>
      <c r="L813" s="17" t="str" cm="1">
        <f t="array" ref="L813">IF(INDEX('IB (Input)'!$A:$T,ROW(),IB_TradePrice_Column)="","",INDEX('IB (Input)'!$A:$T,ROW(),IB_TradePrice_Column))</f>
        <v/>
      </c>
      <c r="M813" s="17" t="str" cm="1">
        <f t="array" ref="M813">IF(INDEX('IB (Input)'!$A:$T,ROW(),IB_Commission_Column)="","",INDEX('IB (Input)'!$A:$T,ROW(),IB_Commission_Column))</f>
        <v/>
      </c>
      <c r="N813" s="17" t="str" cm="1">
        <f t="array" ref="N813">IF(INDEX('IB (Input)'!$A:$T,ROW(),IB_Taxes_Column)="","",INDEX('IB (Input)'!$A:$T,ROW(),IB_Taxes_Column))</f>
        <v/>
      </c>
      <c r="O813" s="17" t="str" cm="1">
        <f t="array" ref="O813">IF(INDEX('IB (Input)'!$A:$T,ROW(),IB_Currency_Column)="","",INDEX('IB (Input)'!$A:$T,ROW(),IB_Currency_Column))</f>
        <v/>
      </c>
      <c r="P813" s="17" t="str" cm="1">
        <f t="array" ref="P813">IF(INDEX('IB (Input)'!$A:$T,ROW(),IB_IB_Commission_Currency)="","",INDEX('IB (Input)'!$A:$T,ROW(),IB_IB_Commission_Currency))</f>
        <v/>
      </c>
      <c r="R813" s="17" t="str" cm="1">
        <f t="array" ref="R813">IFERROR(IF(O813="GBP",1,INDEX('HMRC FX Rate'!F:F,MATCH(LEFT(I813,6)&amp;O813,'HMRC FX Rate'!A:A,0))),"")</f>
        <v/>
      </c>
      <c r="S813" s="17" t="str" cm="1">
        <f t="array" ref="S813">IFERROR(IF(P813="GBP",1,INDEX('HMRC FX Rate'!F:F,MATCH(LEFT(I813,6)&amp;P813,'HMRC FX Rate'!A:A,0))),"")</f>
        <v/>
      </c>
    </row>
    <row r="814" spans="1:19">
      <c r="A814" s="17" t="str">
        <f t="shared" si="98"/>
        <v/>
      </c>
      <c r="B814" s="17" t="str">
        <f t="shared" si="99"/>
        <v/>
      </c>
      <c r="C814" s="17" t="str">
        <f t="shared" si="100"/>
        <v/>
      </c>
      <c r="D814" s="17" t="str">
        <f t="shared" si="101"/>
        <v/>
      </c>
      <c r="E814" s="17" t="str">
        <f t="shared" si="102"/>
        <v/>
      </c>
      <c r="F814" s="17" t="str">
        <f t="shared" si="103"/>
        <v/>
      </c>
      <c r="G814" s="17" t="str">
        <f t="shared" si="104"/>
        <v/>
      </c>
      <c r="I814" s="17" t="str" cm="1">
        <f t="array" ref="I814">IF(INDEX('IB (Input)'!$A:$T,ROW(),IB_TradeDate_Column)="","",INDEX('IB (Input)'!$A:$T,ROW(),IB_TradeDate_Column))</f>
        <v/>
      </c>
      <c r="J814" s="17" t="str" cm="1">
        <f t="array" ref="J814">IF(INDEX('IB (Input)'!$A:$T,ROW(),IB_Symbol_Column)="","",INDEX('IB (Input)'!$A:$T,ROW(),IB_Symbol_Column))</f>
        <v/>
      </c>
      <c r="K814" s="17" t="str" cm="1">
        <f t="array" ref="K814">IF(INDEX('IB (Input)'!$A:$T,ROW(),IB_Quantity_Column)="","",INDEX('IB (Input)'!$A:$T,ROW(),IB_Quantity_Column))</f>
        <v/>
      </c>
      <c r="L814" s="17" t="str" cm="1">
        <f t="array" ref="L814">IF(INDEX('IB (Input)'!$A:$T,ROW(),IB_TradePrice_Column)="","",INDEX('IB (Input)'!$A:$T,ROW(),IB_TradePrice_Column))</f>
        <v/>
      </c>
      <c r="M814" s="17" t="str" cm="1">
        <f t="array" ref="M814">IF(INDEX('IB (Input)'!$A:$T,ROW(),IB_Commission_Column)="","",INDEX('IB (Input)'!$A:$T,ROW(),IB_Commission_Column))</f>
        <v/>
      </c>
      <c r="N814" s="17" t="str" cm="1">
        <f t="array" ref="N814">IF(INDEX('IB (Input)'!$A:$T,ROW(),IB_Taxes_Column)="","",INDEX('IB (Input)'!$A:$T,ROW(),IB_Taxes_Column))</f>
        <v/>
      </c>
      <c r="O814" s="17" t="str" cm="1">
        <f t="array" ref="O814">IF(INDEX('IB (Input)'!$A:$T,ROW(),IB_Currency_Column)="","",INDEX('IB (Input)'!$A:$T,ROW(),IB_Currency_Column))</f>
        <v/>
      </c>
      <c r="P814" s="17" t="str" cm="1">
        <f t="array" ref="P814">IF(INDEX('IB (Input)'!$A:$T,ROW(),IB_IB_Commission_Currency)="","",INDEX('IB (Input)'!$A:$T,ROW(),IB_IB_Commission_Currency))</f>
        <v/>
      </c>
      <c r="R814" s="17" t="str" cm="1">
        <f t="array" ref="R814">IFERROR(IF(O814="GBP",1,INDEX('HMRC FX Rate'!F:F,MATCH(LEFT(I814,6)&amp;O814,'HMRC FX Rate'!A:A,0))),"")</f>
        <v/>
      </c>
      <c r="S814" s="17" t="str" cm="1">
        <f t="array" ref="S814">IFERROR(IF(P814="GBP",1,INDEX('HMRC FX Rate'!F:F,MATCH(LEFT(I814,6)&amp;P814,'HMRC FX Rate'!A:A,0))),"")</f>
        <v/>
      </c>
    </row>
    <row r="815" spans="1:19">
      <c r="A815" s="17" t="str">
        <f t="shared" si="98"/>
        <v/>
      </c>
      <c r="B815" s="17" t="str">
        <f t="shared" si="99"/>
        <v/>
      </c>
      <c r="C815" s="17" t="str">
        <f t="shared" si="100"/>
        <v/>
      </c>
      <c r="D815" s="17" t="str">
        <f t="shared" si="101"/>
        <v/>
      </c>
      <c r="E815" s="17" t="str">
        <f t="shared" si="102"/>
        <v/>
      </c>
      <c r="F815" s="17" t="str">
        <f t="shared" si="103"/>
        <v/>
      </c>
      <c r="G815" s="17" t="str">
        <f t="shared" si="104"/>
        <v/>
      </c>
      <c r="I815" s="17" t="str" cm="1">
        <f t="array" ref="I815">IF(INDEX('IB (Input)'!$A:$T,ROW(),IB_TradeDate_Column)="","",INDEX('IB (Input)'!$A:$T,ROW(),IB_TradeDate_Column))</f>
        <v/>
      </c>
      <c r="J815" s="17" t="str" cm="1">
        <f t="array" ref="J815">IF(INDEX('IB (Input)'!$A:$T,ROW(),IB_Symbol_Column)="","",INDEX('IB (Input)'!$A:$T,ROW(),IB_Symbol_Column))</f>
        <v/>
      </c>
      <c r="K815" s="17" t="str" cm="1">
        <f t="array" ref="K815">IF(INDEX('IB (Input)'!$A:$T,ROW(),IB_Quantity_Column)="","",INDEX('IB (Input)'!$A:$T,ROW(),IB_Quantity_Column))</f>
        <v/>
      </c>
      <c r="L815" s="17" t="str" cm="1">
        <f t="array" ref="L815">IF(INDEX('IB (Input)'!$A:$T,ROW(),IB_TradePrice_Column)="","",INDEX('IB (Input)'!$A:$T,ROW(),IB_TradePrice_Column))</f>
        <v/>
      </c>
      <c r="M815" s="17" t="str" cm="1">
        <f t="array" ref="M815">IF(INDEX('IB (Input)'!$A:$T,ROW(),IB_Commission_Column)="","",INDEX('IB (Input)'!$A:$T,ROW(),IB_Commission_Column))</f>
        <v/>
      </c>
      <c r="N815" s="17" t="str" cm="1">
        <f t="array" ref="N815">IF(INDEX('IB (Input)'!$A:$T,ROW(),IB_Taxes_Column)="","",INDEX('IB (Input)'!$A:$T,ROW(),IB_Taxes_Column))</f>
        <v/>
      </c>
      <c r="O815" s="17" t="str" cm="1">
        <f t="array" ref="O815">IF(INDEX('IB (Input)'!$A:$T,ROW(),IB_Currency_Column)="","",INDEX('IB (Input)'!$A:$T,ROW(),IB_Currency_Column))</f>
        <v/>
      </c>
      <c r="P815" s="17" t="str" cm="1">
        <f t="array" ref="P815">IF(INDEX('IB (Input)'!$A:$T,ROW(),IB_IB_Commission_Currency)="","",INDEX('IB (Input)'!$A:$T,ROW(),IB_IB_Commission_Currency))</f>
        <v/>
      </c>
      <c r="R815" s="17" t="str" cm="1">
        <f t="array" ref="R815">IFERROR(IF(O815="GBP",1,INDEX('HMRC FX Rate'!F:F,MATCH(LEFT(I815,6)&amp;O815,'HMRC FX Rate'!A:A,0))),"")</f>
        <v/>
      </c>
      <c r="S815" s="17" t="str" cm="1">
        <f t="array" ref="S815">IFERROR(IF(P815="GBP",1,INDEX('HMRC FX Rate'!F:F,MATCH(LEFT(I815,6)&amp;P815,'HMRC FX Rate'!A:A,0))),"")</f>
        <v/>
      </c>
    </row>
    <row r="816" spans="1:19">
      <c r="A816" s="17" t="str">
        <f t="shared" si="98"/>
        <v/>
      </c>
      <c r="B816" s="17" t="str">
        <f t="shared" si="99"/>
        <v/>
      </c>
      <c r="C816" s="17" t="str">
        <f t="shared" si="100"/>
        <v/>
      </c>
      <c r="D816" s="17" t="str">
        <f t="shared" si="101"/>
        <v/>
      </c>
      <c r="E816" s="17" t="str">
        <f t="shared" si="102"/>
        <v/>
      </c>
      <c r="F816" s="17" t="str">
        <f t="shared" si="103"/>
        <v/>
      </c>
      <c r="G816" s="17" t="str">
        <f t="shared" si="104"/>
        <v/>
      </c>
      <c r="I816" s="17" t="str" cm="1">
        <f t="array" ref="I816">IF(INDEX('IB (Input)'!$A:$T,ROW(),IB_TradeDate_Column)="","",INDEX('IB (Input)'!$A:$T,ROW(),IB_TradeDate_Column))</f>
        <v/>
      </c>
      <c r="J816" s="17" t="str" cm="1">
        <f t="array" ref="J816">IF(INDEX('IB (Input)'!$A:$T,ROW(),IB_Symbol_Column)="","",INDEX('IB (Input)'!$A:$T,ROW(),IB_Symbol_Column))</f>
        <v/>
      </c>
      <c r="K816" s="17" t="str" cm="1">
        <f t="array" ref="K816">IF(INDEX('IB (Input)'!$A:$T,ROW(),IB_Quantity_Column)="","",INDEX('IB (Input)'!$A:$T,ROW(),IB_Quantity_Column))</f>
        <v/>
      </c>
      <c r="L816" s="17" t="str" cm="1">
        <f t="array" ref="L816">IF(INDEX('IB (Input)'!$A:$T,ROW(),IB_TradePrice_Column)="","",INDEX('IB (Input)'!$A:$T,ROW(),IB_TradePrice_Column))</f>
        <v/>
      </c>
      <c r="M816" s="17" t="str" cm="1">
        <f t="array" ref="M816">IF(INDEX('IB (Input)'!$A:$T,ROW(),IB_Commission_Column)="","",INDEX('IB (Input)'!$A:$T,ROW(),IB_Commission_Column))</f>
        <v/>
      </c>
      <c r="N816" s="17" t="str" cm="1">
        <f t="array" ref="N816">IF(INDEX('IB (Input)'!$A:$T,ROW(),IB_Taxes_Column)="","",INDEX('IB (Input)'!$A:$T,ROW(),IB_Taxes_Column))</f>
        <v/>
      </c>
      <c r="O816" s="17" t="str" cm="1">
        <f t="array" ref="O816">IF(INDEX('IB (Input)'!$A:$T,ROW(),IB_Currency_Column)="","",INDEX('IB (Input)'!$A:$T,ROW(),IB_Currency_Column))</f>
        <v/>
      </c>
      <c r="P816" s="17" t="str" cm="1">
        <f t="array" ref="P816">IF(INDEX('IB (Input)'!$A:$T,ROW(),IB_IB_Commission_Currency)="","",INDEX('IB (Input)'!$A:$T,ROW(),IB_IB_Commission_Currency))</f>
        <v/>
      </c>
      <c r="R816" s="17" t="str" cm="1">
        <f t="array" ref="R816">IFERROR(IF(O816="GBP",1,INDEX('HMRC FX Rate'!F:F,MATCH(LEFT(I816,6)&amp;O816,'HMRC FX Rate'!A:A,0))),"")</f>
        <v/>
      </c>
      <c r="S816" s="17" t="str" cm="1">
        <f t="array" ref="S816">IFERROR(IF(P816="GBP",1,INDEX('HMRC FX Rate'!F:F,MATCH(LEFT(I816,6)&amp;P816,'HMRC FX Rate'!A:A,0))),"")</f>
        <v/>
      </c>
    </row>
    <row r="817" spans="1:19">
      <c r="A817" s="17" t="str">
        <f t="shared" si="98"/>
        <v/>
      </c>
      <c r="B817" s="17" t="str">
        <f t="shared" si="99"/>
        <v/>
      </c>
      <c r="C817" s="17" t="str">
        <f t="shared" si="100"/>
        <v/>
      </c>
      <c r="D817" s="17" t="str">
        <f t="shared" si="101"/>
        <v/>
      </c>
      <c r="E817" s="17" t="str">
        <f t="shared" si="102"/>
        <v/>
      </c>
      <c r="F817" s="17" t="str">
        <f t="shared" si="103"/>
        <v/>
      </c>
      <c r="G817" s="17" t="str">
        <f t="shared" si="104"/>
        <v/>
      </c>
      <c r="I817" s="17" t="str" cm="1">
        <f t="array" ref="I817">IF(INDEX('IB (Input)'!$A:$T,ROW(),IB_TradeDate_Column)="","",INDEX('IB (Input)'!$A:$T,ROW(),IB_TradeDate_Column))</f>
        <v/>
      </c>
      <c r="J817" s="17" t="str" cm="1">
        <f t="array" ref="J817">IF(INDEX('IB (Input)'!$A:$T,ROW(),IB_Symbol_Column)="","",INDEX('IB (Input)'!$A:$T,ROW(),IB_Symbol_Column))</f>
        <v/>
      </c>
      <c r="K817" s="17" t="str" cm="1">
        <f t="array" ref="K817">IF(INDEX('IB (Input)'!$A:$T,ROW(),IB_Quantity_Column)="","",INDEX('IB (Input)'!$A:$T,ROW(),IB_Quantity_Column))</f>
        <v/>
      </c>
      <c r="L817" s="17" t="str" cm="1">
        <f t="array" ref="L817">IF(INDEX('IB (Input)'!$A:$T,ROW(),IB_TradePrice_Column)="","",INDEX('IB (Input)'!$A:$T,ROW(),IB_TradePrice_Column))</f>
        <v/>
      </c>
      <c r="M817" s="17" t="str" cm="1">
        <f t="array" ref="M817">IF(INDEX('IB (Input)'!$A:$T,ROW(),IB_Commission_Column)="","",INDEX('IB (Input)'!$A:$T,ROW(),IB_Commission_Column))</f>
        <v/>
      </c>
      <c r="N817" s="17" t="str" cm="1">
        <f t="array" ref="N817">IF(INDEX('IB (Input)'!$A:$T,ROW(),IB_Taxes_Column)="","",INDEX('IB (Input)'!$A:$T,ROW(),IB_Taxes_Column))</f>
        <v/>
      </c>
      <c r="O817" s="17" t="str" cm="1">
        <f t="array" ref="O817">IF(INDEX('IB (Input)'!$A:$T,ROW(),IB_Currency_Column)="","",INDEX('IB (Input)'!$A:$T,ROW(),IB_Currency_Column))</f>
        <v/>
      </c>
      <c r="P817" s="17" t="str" cm="1">
        <f t="array" ref="P817">IF(INDEX('IB (Input)'!$A:$T,ROW(),IB_IB_Commission_Currency)="","",INDEX('IB (Input)'!$A:$T,ROW(),IB_IB_Commission_Currency))</f>
        <v/>
      </c>
      <c r="R817" s="17" t="str" cm="1">
        <f t="array" ref="R817">IFERROR(IF(O817="GBP",1,INDEX('HMRC FX Rate'!F:F,MATCH(LEFT(I817,6)&amp;O817,'HMRC FX Rate'!A:A,0))),"")</f>
        <v/>
      </c>
      <c r="S817" s="17" t="str" cm="1">
        <f t="array" ref="S817">IFERROR(IF(P817="GBP",1,INDEX('HMRC FX Rate'!F:F,MATCH(LEFT(I817,6)&amp;P817,'HMRC FX Rate'!A:A,0))),"")</f>
        <v/>
      </c>
    </row>
    <row r="818" spans="1:19">
      <c r="A818" s="17" t="str">
        <f t="shared" si="98"/>
        <v/>
      </c>
      <c r="B818" s="17" t="str">
        <f t="shared" si="99"/>
        <v/>
      </c>
      <c r="C818" s="17" t="str">
        <f t="shared" si="100"/>
        <v/>
      </c>
      <c r="D818" s="17" t="str">
        <f t="shared" si="101"/>
        <v/>
      </c>
      <c r="E818" s="17" t="str">
        <f t="shared" si="102"/>
        <v/>
      </c>
      <c r="F818" s="17" t="str">
        <f t="shared" si="103"/>
        <v/>
      </c>
      <c r="G818" s="17" t="str">
        <f t="shared" si="104"/>
        <v/>
      </c>
      <c r="I818" s="17" t="str" cm="1">
        <f t="array" ref="I818">IF(INDEX('IB (Input)'!$A:$T,ROW(),IB_TradeDate_Column)="","",INDEX('IB (Input)'!$A:$T,ROW(),IB_TradeDate_Column))</f>
        <v/>
      </c>
      <c r="J818" s="17" t="str" cm="1">
        <f t="array" ref="J818">IF(INDEX('IB (Input)'!$A:$T,ROW(),IB_Symbol_Column)="","",INDEX('IB (Input)'!$A:$T,ROW(),IB_Symbol_Column))</f>
        <v/>
      </c>
      <c r="K818" s="17" t="str" cm="1">
        <f t="array" ref="K818">IF(INDEX('IB (Input)'!$A:$T,ROW(),IB_Quantity_Column)="","",INDEX('IB (Input)'!$A:$T,ROW(),IB_Quantity_Column))</f>
        <v/>
      </c>
      <c r="L818" s="17" t="str" cm="1">
        <f t="array" ref="L818">IF(INDEX('IB (Input)'!$A:$T,ROW(),IB_TradePrice_Column)="","",INDEX('IB (Input)'!$A:$T,ROW(),IB_TradePrice_Column))</f>
        <v/>
      </c>
      <c r="M818" s="17" t="str" cm="1">
        <f t="array" ref="M818">IF(INDEX('IB (Input)'!$A:$T,ROW(),IB_Commission_Column)="","",INDEX('IB (Input)'!$A:$T,ROW(),IB_Commission_Column))</f>
        <v/>
      </c>
      <c r="N818" s="17" t="str" cm="1">
        <f t="array" ref="N818">IF(INDEX('IB (Input)'!$A:$T,ROW(),IB_Taxes_Column)="","",INDEX('IB (Input)'!$A:$T,ROW(),IB_Taxes_Column))</f>
        <v/>
      </c>
      <c r="O818" s="17" t="str" cm="1">
        <f t="array" ref="O818">IF(INDEX('IB (Input)'!$A:$T,ROW(),IB_Currency_Column)="","",INDEX('IB (Input)'!$A:$T,ROW(),IB_Currency_Column))</f>
        <v/>
      </c>
      <c r="P818" s="17" t="str" cm="1">
        <f t="array" ref="P818">IF(INDEX('IB (Input)'!$A:$T,ROW(),IB_IB_Commission_Currency)="","",INDEX('IB (Input)'!$A:$T,ROW(),IB_IB_Commission_Currency))</f>
        <v/>
      </c>
      <c r="R818" s="17" t="str" cm="1">
        <f t="array" ref="R818">IFERROR(IF(O818="GBP",1,INDEX('HMRC FX Rate'!F:F,MATCH(LEFT(I818,6)&amp;O818,'HMRC FX Rate'!A:A,0))),"")</f>
        <v/>
      </c>
      <c r="S818" s="17" t="str" cm="1">
        <f t="array" ref="S818">IFERROR(IF(P818="GBP",1,INDEX('HMRC FX Rate'!F:F,MATCH(LEFT(I818,6)&amp;P818,'HMRC FX Rate'!A:A,0))),"")</f>
        <v/>
      </c>
    </row>
    <row r="819" spans="1:19">
      <c r="A819" s="17" t="str">
        <f t="shared" si="98"/>
        <v/>
      </c>
      <c r="B819" s="17" t="str">
        <f t="shared" si="99"/>
        <v/>
      </c>
      <c r="C819" s="17" t="str">
        <f t="shared" si="100"/>
        <v/>
      </c>
      <c r="D819" s="17" t="str">
        <f t="shared" si="101"/>
        <v/>
      </c>
      <c r="E819" s="17" t="str">
        <f t="shared" si="102"/>
        <v/>
      </c>
      <c r="F819" s="17" t="str">
        <f t="shared" si="103"/>
        <v/>
      </c>
      <c r="G819" s="17" t="str">
        <f t="shared" si="104"/>
        <v/>
      </c>
      <c r="I819" s="17" t="str" cm="1">
        <f t="array" ref="I819">IF(INDEX('IB (Input)'!$A:$T,ROW(),IB_TradeDate_Column)="","",INDEX('IB (Input)'!$A:$T,ROW(),IB_TradeDate_Column))</f>
        <v/>
      </c>
      <c r="J819" s="17" t="str" cm="1">
        <f t="array" ref="J819">IF(INDEX('IB (Input)'!$A:$T,ROW(),IB_Symbol_Column)="","",INDEX('IB (Input)'!$A:$T,ROW(),IB_Symbol_Column))</f>
        <v/>
      </c>
      <c r="K819" s="17" t="str" cm="1">
        <f t="array" ref="K819">IF(INDEX('IB (Input)'!$A:$T,ROW(),IB_Quantity_Column)="","",INDEX('IB (Input)'!$A:$T,ROW(),IB_Quantity_Column))</f>
        <v/>
      </c>
      <c r="L819" s="17" t="str" cm="1">
        <f t="array" ref="L819">IF(INDEX('IB (Input)'!$A:$T,ROW(),IB_TradePrice_Column)="","",INDEX('IB (Input)'!$A:$T,ROW(),IB_TradePrice_Column))</f>
        <v/>
      </c>
      <c r="M819" s="17" t="str" cm="1">
        <f t="array" ref="M819">IF(INDEX('IB (Input)'!$A:$T,ROW(),IB_Commission_Column)="","",INDEX('IB (Input)'!$A:$T,ROW(),IB_Commission_Column))</f>
        <v/>
      </c>
      <c r="N819" s="17" t="str" cm="1">
        <f t="array" ref="N819">IF(INDEX('IB (Input)'!$A:$T,ROW(),IB_Taxes_Column)="","",INDEX('IB (Input)'!$A:$T,ROW(),IB_Taxes_Column))</f>
        <v/>
      </c>
      <c r="O819" s="17" t="str" cm="1">
        <f t="array" ref="O819">IF(INDEX('IB (Input)'!$A:$T,ROW(),IB_Currency_Column)="","",INDEX('IB (Input)'!$A:$T,ROW(),IB_Currency_Column))</f>
        <v/>
      </c>
      <c r="P819" s="17" t="str" cm="1">
        <f t="array" ref="P819">IF(INDEX('IB (Input)'!$A:$T,ROW(),IB_IB_Commission_Currency)="","",INDEX('IB (Input)'!$A:$T,ROW(),IB_IB_Commission_Currency))</f>
        <v/>
      </c>
      <c r="R819" s="17" t="str" cm="1">
        <f t="array" ref="R819">IFERROR(IF(O819="GBP",1,INDEX('HMRC FX Rate'!F:F,MATCH(LEFT(I819,6)&amp;O819,'HMRC FX Rate'!A:A,0))),"")</f>
        <v/>
      </c>
      <c r="S819" s="17" t="str" cm="1">
        <f t="array" ref="S819">IFERROR(IF(P819="GBP",1,INDEX('HMRC FX Rate'!F:F,MATCH(LEFT(I819,6)&amp;P819,'HMRC FX Rate'!A:A,0))),"")</f>
        <v/>
      </c>
    </row>
    <row r="820" spans="1:19">
      <c r="A820" s="17" t="str">
        <f t="shared" si="98"/>
        <v/>
      </c>
      <c r="B820" s="17" t="str">
        <f t="shared" si="99"/>
        <v/>
      </c>
      <c r="C820" s="17" t="str">
        <f t="shared" si="100"/>
        <v/>
      </c>
      <c r="D820" s="17" t="str">
        <f t="shared" si="101"/>
        <v/>
      </c>
      <c r="E820" s="17" t="str">
        <f t="shared" si="102"/>
        <v/>
      </c>
      <c r="F820" s="17" t="str">
        <f t="shared" si="103"/>
        <v/>
      </c>
      <c r="G820" s="17" t="str">
        <f t="shared" si="104"/>
        <v/>
      </c>
      <c r="I820" s="17" t="str" cm="1">
        <f t="array" ref="I820">IF(INDEX('IB (Input)'!$A:$T,ROW(),IB_TradeDate_Column)="","",INDEX('IB (Input)'!$A:$T,ROW(),IB_TradeDate_Column))</f>
        <v/>
      </c>
      <c r="J820" s="17" t="str" cm="1">
        <f t="array" ref="J820">IF(INDEX('IB (Input)'!$A:$T,ROW(),IB_Symbol_Column)="","",INDEX('IB (Input)'!$A:$T,ROW(),IB_Symbol_Column))</f>
        <v/>
      </c>
      <c r="K820" s="17" t="str" cm="1">
        <f t="array" ref="K820">IF(INDEX('IB (Input)'!$A:$T,ROW(),IB_Quantity_Column)="","",INDEX('IB (Input)'!$A:$T,ROW(),IB_Quantity_Column))</f>
        <v/>
      </c>
      <c r="L820" s="17" t="str" cm="1">
        <f t="array" ref="L820">IF(INDEX('IB (Input)'!$A:$T,ROW(),IB_TradePrice_Column)="","",INDEX('IB (Input)'!$A:$T,ROW(),IB_TradePrice_Column))</f>
        <v/>
      </c>
      <c r="M820" s="17" t="str" cm="1">
        <f t="array" ref="M820">IF(INDEX('IB (Input)'!$A:$T,ROW(),IB_Commission_Column)="","",INDEX('IB (Input)'!$A:$T,ROW(),IB_Commission_Column))</f>
        <v/>
      </c>
      <c r="N820" s="17" t="str" cm="1">
        <f t="array" ref="N820">IF(INDEX('IB (Input)'!$A:$T,ROW(),IB_Taxes_Column)="","",INDEX('IB (Input)'!$A:$T,ROW(),IB_Taxes_Column))</f>
        <v/>
      </c>
      <c r="O820" s="17" t="str" cm="1">
        <f t="array" ref="O820">IF(INDEX('IB (Input)'!$A:$T,ROW(),IB_Currency_Column)="","",INDEX('IB (Input)'!$A:$T,ROW(),IB_Currency_Column))</f>
        <v/>
      </c>
      <c r="P820" s="17" t="str" cm="1">
        <f t="array" ref="P820">IF(INDEX('IB (Input)'!$A:$T,ROW(),IB_IB_Commission_Currency)="","",INDEX('IB (Input)'!$A:$T,ROW(),IB_IB_Commission_Currency))</f>
        <v/>
      </c>
      <c r="R820" s="17" t="str" cm="1">
        <f t="array" ref="R820">IFERROR(IF(O820="GBP",1,INDEX('HMRC FX Rate'!F:F,MATCH(LEFT(I820,6)&amp;O820,'HMRC FX Rate'!A:A,0))),"")</f>
        <v/>
      </c>
      <c r="S820" s="17" t="str" cm="1">
        <f t="array" ref="S820">IFERROR(IF(P820="GBP",1,INDEX('HMRC FX Rate'!F:F,MATCH(LEFT(I820,6)&amp;P820,'HMRC FX Rate'!A:A,0))),"")</f>
        <v/>
      </c>
    </row>
    <row r="821" spans="1:19">
      <c r="A821" s="17" t="str">
        <f t="shared" si="98"/>
        <v/>
      </c>
      <c r="B821" s="17" t="str">
        <f t="shared" si="99"/>
        <v/>
      </c>
      <c r="C821" s="17" t="str">
        <f t="shared" si="100"/>
        <v/>
      </c>
      <c r="D821" s="17" t="str">
        <f t="shared" si="101"/>
        <v/>
      </c>
      <c r="E821" s="17" t="str">
        <f t="shared" si="102"/>
        <v/>
      </c>
      <c r="F821" s="17" t="str">
        <f t="shared" si="103"/>
        <v/>
      </c>
      <c r="G821" s="17" t="str">
        <f t="shared" si="104"/>
        <v/>
      </c>
      <c r="I821" s="17" t="str" cm="1">
        <f t="array" ref="I821">IF(INDEX('IB (Input)'!$A:$T,ROW(),IB_TradeDate_Column)="","",INDEX('IB (Input)'!$A:$T,ROW(),IB_TradeDate_Column))</f>
        <v/>
      </c>
      <c r="J821" s="17" t="str" cm="1">
        <f t="array" ref="J821">IF(INDEX('IB (Input)'!$A:$T,ROW(),IB_Symbol_Column)="","",INDEX('IB (Input)'!$A:$T,ROW(),IB_Symbol_Column))</f>
        <v/>
      </c>
      <c r="K821" s="17" t="str" cm="1">
        <f t="array" ref="K821">IF(INDEX('IB (Input)'!$A:$T,ROW(),IB_Quantity_Column)="","",INDEX('IB (Input)'!$A:$T,ROW(),IB_Quantity_Column))</f>
        <v/>
      </c>
      <c r="L821" s="17" t="str" cm="1">
        <f t="array" ref="L821">IF(INDEX('IB (Input)'!$A:$T,ROW(),IB_TradePrice_Column)="","",INDEX('IB (Input)'!$A:$T,ROW(),IB_TradePrice_Column))</f>
        <v/>
      </c>
      <c r="M821" s="17" t="str" cm="1">
        <f t="array" ref="M821">IF(INDEX('IB (Input)'!$A:$T,ROW(),IB_Commission_Column)="","",INDEX('IB (Input)'!$A:$T,ROW(),IB_Commission_Column))</f>
        <v/>
      </c>
      <c r="N821" s="17" t="str" cm="1">
        <f t="array" ref="N821">IF(INDEX('IB (Input)'!$A:$T,ROW(),IB_Taxes_Column)="","",INDEX('IB (Input)'!$A:$T,ROW(),IB_Taxes_Column))</f>
        <v/>
      </c>
      <c r="O821" s="17" t="str" cm="1">
        <f t="array" ref="O821">IF(INDEX('IB (Input)'!$A:$T,ROW(),IB_Currency_Column)="","",INDEX('IB (Input)'!$A:$T,ROW(),IB_Currency_Column))</f>
        <v/>
      </c>
      <c r="P821" s="17" t="str" cm="1">
        <f t="array" ref="P821">IF(INDEX('IB (Input)'!$A:$T,ROW(),IB_IB_Commission_Currency)="","",INDEX('IB (Input)'!$A:$T,ROW(),IB_IB_Commission_Currency))</f>
        <v/>
      </c>
      <c r="R821" s="17" t="str" cm="1">
        <f t="array" ref="R821">IFERROR(IF(O821="GBP",1,INDEX('HMRC FX Rate'!F:F,MATCH(LEFT(I821,6)&amp;O821,'HMRC FX Rate'!A:A,0))),"")</f>
        <v/>
      </c>
      <c r="S821" s="17" t="str" cm="1">
        <f t="array" ref="S821">IFERROR(IF(P821="GBP",1,INDEX('HMRC FX Rate'!F:F,MATCH(LEFT(I821,6)&amp;P821,'HMRC FX Rate'!A:A,0))),"")</f>
        <v/>
      </c>
    </row>
    <row r="822" spans="1:19">
      <c r="A822" s="17" t="str">
        <f t="shared" si="98"/>
        <v/>
      </c>
      <c r="B822" s="17" t="str">
        <f t="shared" si="99"/>
        <v/>
      </c>
      <c r="C822" s="17" t="str">
        <f t="shared" si="100"/>
        <v/>
      </c>
      <c r="D822" s="17" t="str">
        <f t="shared" si="101"/>
        <v/>
      </c>
      <c r="E822" s="17" t="str">
        <f t="shared" si="102"/>
        <v/>
      </c>
      <c r="F822" s="17" t="str">
        <f t="shared" si="103"/>
        <v/>
      </c>
      <c r="G822" s="17" t="str">
        <f t="shared" si="104"/>
        <v/>
      </c>
      <c r="I822" s="17" t="str" cm="1">
        <f t="array" ref="I822">IF(INDEX('IB (Input)'!$A:$T,ROW(),IB_TradeDate_Column)="","",INDEX('IB (Input)'!$A:$T,ROW(),IB_TradeDate_Column))</f>
        <v/>
      </c>
      <c r="J822" s="17" t="str" cm="1">
        <f t="array" ref="J822">IF(INDEX('IB (Input)'!$A:$T,ROW(),IB_Symbol_Column)="","",INDEX('IB (Input)'!$A:$T,ROW(),IB_Symbol_Column))</f>
        <v/>
      </c>
      <c r="K822" s="17" t="str" cm="1">
        <f t="array" ref="K822">IF(INDEX('IB (Input)'!$A:$T,ROW(),IB_Quantity_Column)="","",INDEX('IB (Input)'!$A:$T,ROW(),IB_Quantity_Column))</f>
        <v/>
      </c>
      <c r="L822" s="17" t="str" cm="1">
        <f t="array" ref="L822">IF(INDEX('IB (Input)'!$A:$T,ROW(),IB_TradePrice_Column)="","",INDEX('IB (Input)'!$A:$T,ROW(),IB_TradePrice_Column))</f>
        <v/>
      </c>
      <c r="M822" s="17" t="str" cm="1">
        <f t="array" ref="M822">IF(INDEX('IB (Input)'!$A:$T,ROW(),IB_Commission_Column)="","",INDEX('IB (Input)'!$A:$T,ROW(),IB_Commission_Column))</f>
        <v/>
      </c>
      <c r="N822" s="17" t="str" cm="1">
        <f t="array" ref="N822">IF(INDEX('IB (Input)'!$A:$T,ROW(),IB_Taxes_Column)="","",INDEX('IB (Input)'!$A:$T,ROW(),IB_Taxes_Column))</f>
        <v/>
      </c>
      <c r="O822" s="17" t="str" cm="1">
        <f t="array" ref="O822">IF(INDEX('IB (Input)'!$A:$T,ROW(),IB_Currency_Column)="","",INDEX('IB (Input)'!$A:$T,ROW(),IB_Currency_Column))</f>
        <v/>
      </c>
      <c r="P822" s="17" t="str" cm="1">
        <f t="array" ref="P822">IF(INDEX('IB (Input)'!$A:$T,ROW(),IB_IB_Commission_Currency)="","",INDEX('IB (Input)'!$A:$T,ROW(),IB_IB_Commission_Currency))</f>
        <v/>
      </c>
      <c r="R822" s="17" t="str" cm="1">
        <f t="array" ref="R822">IFERROR(IF(O822="GBP",1,INDEX('HMRC FX Rate'!F:F,MATCH(LEFT(I822,6)&amp;O822,'HMRC FX Rate'!A:A,0))),"")</f>
        <v/>
      </c>
      <c r="S822" s="17" t="str" cm="1">
        <f t="array" ref="S822">IFERROR(IF(P822="GBP",1,INDEX('HMRC FX Rate'!F:F,MATCH(LEFT(I822,6)&amp;P822,'HMRC FX Rate'!A:A,0))),"")</f>
        <v/>
      </c>
    </row>
    <row r="823" spans="1:19">
      <c r="A823" s="17" t="str">
        <f t="shared" si="98"/>
        <v/>
      </c>
      <c r="B823" s="17" t="str">
        <f t="shared" si="99"/>
        <v/>
      </c>
      <c r="C823" s="17" t="str">
        <f t="shared" si="100"/>
        <v/>
      </c>
      <c r="D823" s="17" t="str">
        <f t="shared" si="101"/>
        <v/>
      </c>
      <c r="E823" s="17" t="str">
        <f t="shared" si="102"/>
        <v/>
      </c>
      <c r="F823" s="17" t="str">
        <f t="shared" si="103"/>
        <v/>
      </c>
      <c r="G823" s="17" t="str">
        <f t="shared" si="104"/>
        <v/>
      </c>
      <c r="I823" s="17" t="str" cm="1">
        <f t="array" ref="I823">IF(INDEX('IB (Input)'!$A:$T,ROW(),IB_TradeDate_Column)="","",INDEX('IB (Input)'!$A:$T,ROW(),IB_TradeDate_Column))</f>
        <v/>
      </c>
      <c r="J823" s="17" t="str" cm="1">
        <f t="array" ref="J823">IF(INDEX('IB (Input)'!$A:$T,ROW(),IB_Symbol_Column)="","",INDEX('IB (Input)'!$A:$T,ROW(),IB_Symbol_Column))</f>
        <v/>
      </c>
      <c r="K823" s="17" t="str" cm="1">
        <f t="array" ref="K823">IF(INDEX('IB (Input)'!$A:$T,ROW(),IB_Quantity_Column)="","",INDEX('IB (Input)'!$A:$T,ROW(),IB_Quantity_Column))</f>
        <v/>
      </c>
      <c r="L823" s="17" t="str" cm="1">
        <f t="array" ref="L823">IF(INDEX('IB (Input)'!$A:$T,ROW(),IB_TradePrice_Column)="","",INDEX('IB (Input)'!$A:$T,ROW(),IB_TradePrice_Column))</f>
        <v/>
      </c>
      <c r="M823" s="17" t="str" cm="1">
        <f t="array" ref="M823">IF(INDEX('IB (Input)'!$A:$T,ROW(),IB_Commission_Column)="","",INDEX('IB (Input)'!$A:$T,ROW(),IB_Commission_Column))</f>
        <v/>
      </c>
      <c r="N823" s="17" t="str" cm="1">
        <f t="array" ref="N823">IF(INDEX('IB (Input)'!$A:$T,ROW(),IB_Taxes_Column)="","",INDEX('IB (Input)'!$A:$T,ROW(),IB_Taxes_Column))</f>
        <v/>
      </c>
      <c r="O823" s="17" t="str" cm="1">
        <f t="array" ref="O823">IF(INDEX('IB (Input)'!$A:$T,ROW(),IB_Currency_Column)="","",INDEX('IB (Input)'!$A:$T,ROW(),IB_Currency_Column))</f>
        <v/>
      </c>
      <c r="P823" s="17" t="str" cm="1">
        <f t="array" ref="P823">IF(INDEX('IB (Input)'!$A:$T,ROW(),IB_IB_Commission_Currency)="","",INDEX('IB (Input)'!$A:$T,ROW(),IB_IB_Commission_Currency))</f>
        <v/>
      </c>
      <c r="R823" s="17" t="str" cm="1">
        <f t="array" ref="R823">IFERROR(IF(O823="GBP",1,INDEX('HMRC FX Rate'!F:F,MATCH(LEFT(I823,6)&amp;O823,'HMRC FX Rate'!A:A,0))),"")</f>
        <v/>
      </c>
      <c r="S823" s="17" t="str" cm="1">
        <f t="array" ref="S823">IFERROR(IF(P823="GBP",1,INDEX('HMRC FX Rate'!F:F,MATCH(LEFT(I823,6)&amp;P823,'HMRC FX Rate'!A:A,0))),"")</f>
        <v/>
      </c>
    </row>
    <row r="824" spans="1:19">
      <c r="A824" s="17" t="str">
        <f t="shared" si="98"/>
        <v/>
      </c>
      <c r="B824" s="17" t="str">
        <f t="shared" si="99"/>
        <v/>
      </c>
      <c r="C824" s="17" t="str">
        <f t="shared" si="100"/>
        <v/>
      </c>
      <c r="D824" s="17" t="str">
        <f t="shared" si="101"/>
        <v/>
      </c>
      <c r="E824" s="17" t="str">
        <f t="shared" si="102"/>
        <v/>
      </c>
      <c r="F824" s="17" t="str">
        <f t="shared" si="103"/>
        <v/>
      </c>
      <c r="G824" s="17" t="str">
        <f t="shared" si="104"/>
        <v/>
      </c>
      <c r="I824" s="17" t="str" cm="1">
        <f t="array" ref="I824">IF(INDEX('IB (Input)'!$A:$T,ROW(),IB_TradeDate_Column)="","",INDEX('IB (Input)'!$A:$T,ROW(),IB_TradeDate_Column))</f>
        <v/>
      </c>
      <c r="J824" s="17" t="str" cm="1">
        <f t="array" ref="J824">IF(INDEX('IB (Input)'!$A:$T,ROW(),IB_Symbol_Column)="","",INDEX('IB (Input)'!$A:$T,ROW(),IB_Symbol_Column))</f>
        <v/>
      </c>
      <c r="K824" s="17" t="str" cm="1">
        <f t="array" ref="K824">IF(INDEX('IB (Input)'!$A:$T,ROW(),IB_Quantity_Column)="","",INDEX('IB (Input)'!$A:$T,ROW(),IB_Quantity_Column))</f>
        <v/>
      </c>
      <c r="L824" s="17" t="str" cm="1">
        <f t="array" ref="L824">IF(INDEX('IB (Input)'!$A:$T,ROW(),IB_TradePrice_Column)="","",INDEX('IB (Input)'!$A:$T,ROW(),IB_TradePrice_Column))</f>
        <v/>
      </c>
      <c r="M824" s="17" t="str" cm="1">
        <f t="array" ref="M824">IF(INDEX('IB (Input)'!$A:$T,ROW(),IB_Commission_Column)="","",INDEX('IB (Input)'!$A:$T,ROW(),IB_Commission_Column))</f>
        <v/>
      </c>
      <c r="N824" s="17" t="str" cm="1">
        <f t="array" ref="N824">IF(INDEX('IB (Input)'!$A:$T,ROW(),IB_Taxes_Column)="","",INDEX('IB (Input)'!$A:$T,ROW(),IB_Taxes_Column))</f>
        <v/>
      </c>
      <c r="O824" s="17" t="str" cm="1">
        <f t="array" ref="O824">IF(INDEX('IB (Input)'!$A:$T,ROW(),IB_Currency_Column)="","",INDEX('IB (Input)'!$A:$T,ROW(),IB_Currency_Column))</f>
        <v/>
      </c>
      <c r="P824" s="17" t="str" cm="1">
        <f t="array" ref="P824">IF(INDEX('IB (Input)'!$A:$T,ROW(),IB_IB_Commission_Currency)="","",INDEX('IB (Input)'!$A:$T,ROW(),IB_IB_Commission_Currency))</f>
        <v/>
      </c>
      <c r="R824" s="17" t="str" cm="1">
        <f t="array" ref="R824">IFERROR(IF(O824="GBP",1,INDEX('HMRC FX Rate'!F:F,MATCH(LEFT(I824,6)&amp;O824,'HMRC FX Rate'!A:A,0))),"")</f>
        <v/>
      </c>
      <c r="S824" s="17" t="str" cm="1">
        <f t="array" ref="S824">IFERROR(IF(P824="GBP",1,INDEX('HMRC FX Rate'!F:F,MATCH(LEFT(I824,6)&amp;P824,'HMRC FX Rate'!A:A,0))),"")</f>
        <v/>
      </c>
    </row>
    <row r="825" spans="1:19">
      <c r="A825" s="17" t="str">
        <f t="shared" si="98"/>
        <v/>
      </c>
      <c r="B825" s="17" t="str">
        <f t="shared" si="99"/>
        <v/>
      </c>
      <c r="C825" s="17" t="str">
        <f t="shared" si="100"/>
        <v/>
      </c>
      <c r="D825" s="17" t="str">
        <f t="shared" si="101"/>
        <v/>
      </c>
      <c r="E825" s="17" t="str">
        <f t="shared" si="102"/>
        <v/>
      </c>
      <c r="F825" s="17" t="str">
        <f t="shared" si="103"/>
        <v/>
      </c>
      <c r="G825" s="17" t="str">
        <f t="shared" si="104"/>
        <v/>
      </c>
      <c r="I825" s="17" t="str" cm="1">
        <f t="array" ref="I825">IF(INDEX('IB (Input)'!$A:$T,ROW(),IB_TradeDate_Column)="","",INDEX('IB (Input)'!$A:$T,ROW(),IB_TradeDate_Column))</f>
        <v/>
      </c>
      <c r="J825" s="17" t="str" cm="1">
        <f t="array" ref="J825">IF(INDEX('IB (Input)'!$A:$T,ROW(),IB_Symbol_Column)="","",INDEX('IB (Input)'!$A:$T,ROW(),IB_Symbol_Column))</f>
        <v/>
      </c>
      <c r="K825" s="17" t="str" cm="1">
        <f t="array" ref="K825">IF(INDEX('IB (Input)'!$A:$T,ROW(),IB_Quantity_Column)="","",INDEX('IB (Input)'!$A:$T,ROW(),IB_Quantity_Column))</f>
        <v/>
      </c>
      <c r="L825" s="17" t="str" cm="1">
        <f t="array" ref="L825">IF(INDEX('IB (Input)'!$A:$T,ROW(),IB_TradePrice_Column)="","",INDEX('IB (Input)'!$A:$T,ROW(),IB_TradePrice_Column))</f>
        <v/>
      </c>
      <c r="M825" s="17" t="str" cm="1">
        <f t="array" ref="M825">IF(INDEX('IB (Input)'!$A:$T,ROW(),IB_Commission_Column)="","",INDEX('IB (Input)'!$A:$T,ROW(),IB_Commission_Column))</f>
        <v/>
      </c>
      <c r="N825" s="17" t="str" cm="1">
        <f t="array" ref="N825">IF(INDEX('IB (Input)'!$A:$T,ROW(),IB_Taxes_Column)="","",INDEX('IB (Input)'!$A:$T,ROW(),IB_Taxes_Column))</f>
        <v/>
      </c>
      <c r="O825" s="17" t="str" cm="1">
        <f t="array" ref="O825">IF(INDEX('IB (Input)'!$A:$T,ROW(),IB_Currency_Column)="","",INDEX('IB (Input)'!$A:$T,ROW(),IB_Currency_Column))</f>
        <v/>
      </c>
      <c r="P825" s="17" t="str" cm="1">
        <f t="array" ref="P825">IF(INDEX('IB (Input)'!$A:$T,ROW(),IB_IB_Commission_Currency)="","",INDEX('IB (Input)'!$A:$T,ROW(),IB_IB_Commission_Currency))</f>
        <v/>
      </c>
      <c r="R825" s="17" t="str" cm="1">
        <f t="array" ref="R825">IFERROR(IF(O825="GBP",1,INDEX('HMRC FX Rate'!F:F,MATCH(LEFT(I825,6)&amp;O825,'HMRC FX Rate'!A:A,0))),"")</f>
        <v/>
      </c>
      <c r="S825" s="17" t="str" cm="1">
        <f t="array" ref="S825">IFERROR(IF(P825="GBP",1,INDEX('HMRC FX Rate'!F:F,MATCH(LEFT(I825,6)&amp;P825,'HMRC FX Rate'!A:A,0))),"")</f>
        <v/>
      </c>
    </row>
    <row r="826" spans="1:19">
      <c r="A826" s="17" t="str">
        <f t="shared" si="98"/>
        <v/>
      </c>
      <c r="B826" s="17" t="str">
        <f t="shared" si="99"/>
        <v/>
      </c>
      <c r="C826" s="17" t="str">
        <f t="shared" si="100"/>
        <v/>
      </c>
      <c r="D826" s="17" t="str">
        <f t="shared" si="101"/>
        <v/>
      </c>
      <c r="E826" s="17" t="str">
        <f t="shared" si="102"/>
        <v/>
      </c>
      <c r="F826" s="17" t="str">
        <f t="shared" si="103"/>
        <v/>
      </c>
      <c r="G826" s="17" t="str">
        <f t="shared" si="104"/>
        <v/>
      </c>
      <c r="I826" s="17" t="str" cm="1">
        <f t="array" ref="I826">IF(INDEX('IB (Input)'!$A:$T,ROW(),IB_TradeDate_Column)="","",INDEX('IB (Input)'!$A:$T,ROW(),IB_TradeDate_Column))</f>
        <v/>
      </c>
      <c r="J826" s="17" t="str" cm="1">
        <f t="array" ref="J826">IF(INDEX('IB (Input)'!$A:$T,ROW(),IB_Symbol_Column)="","",INDEX('IB (Input)'!$A:$T,ROW(),IB_Symbol_Column))</f>
        <v/>
      </c>
      <c r="K826" s="17" t="str" cm="1">
        <f t="array" ref="K826">IF(INDEX('IB (Input)'!$A:$T,ROW(),IB_Quantity_Column)="","",INDEX('IB (Input)'!$A:$T,ROW(),IB_Quantity_Column))</f>
        <v/>
      </c>
      <c r="L826" s="17" t="str" cm="1">
        <f t="array" ref="L826">IF(INDEX('IB (Input)'!$A:$T,ROW(),IB_TradePrice_Column)="","",INDEX('IB (Input)'!$A:$T,ROW(),IB_TradePrice_Column))</f>
        <v/>
      </c>
      <c r="M826" s="17" t="str" cm="1">
        <f t="array" ref="M826">IF(INDEX('IB (Input)'!$A:$T,ROW(),IB_Commission_Column)="","",INDEX('IB (Input)'!$A:$T,ROW(),IB_Commission_Column))</f>
        <v/>
      </c>
      <c r="N826" s="17" t="str" cm="1">
        <f t="array" ref="N826">IF(INDEX('IB (Input)'!$A:$T,ROW(),IB_Taxes_Column)="","",INDEX('IB (Input)'!$A:$T,ROW(),IB_Taxes_Column))</f>
        <v/>
      </c>
      <c r="O826" s="17" t="str" cm="1">
        <f t="array" ref="O826">IF(INDEX('IB (Input)'!$A:$T,ROW(),IB_Currency_Column)="","",INDEX('IB (Input)'!$A:$T,ROW(),IB_Currency_Column))</f>
        <v/>
      </c>
      <c r="P826" s="17" t="str" cm="1">
        <f t="array" ref="P826">IF(INDEX('IB (Input)'!$A:$T,ROW(),IB_IB_Commission_Currency)="","",INDEX('IB (Input)'!$A:$T,ROW(),IB_IB_Commission_Currency))</f>
        <v/>
      </c>
      <c r="R826" s="17" t="str" cm="1">
        <f t="array" ref="R826">IFERROR(IF(O826="GBP",1,INDEX('HMRC FX Rate'!F:F,MATCH(LEFT(I826,6)&amp;O826,'HMRC FX Rate'!A:A,0))),"")</f>
        <v/>
      </c>
      <c r="S826" s="17" t="str" cm="1">
        <f t="array" ref="S826">IFERROR(IF(P826="GBP",1,INDEX('HMRC FX Rate'!F:F,MATCH(LEFT(I826,6)&amp;P826,'HMRC FX Rate'!A:A,0))),"")</f>
        <v/>
      </c>
    </row>
    <row r="827" spans="1:19">
      <c r="A827" s="17" t="str">
        <f t="shared" si="98"/>
        <v/>
      </c>
      <c r="B827" s="17" t="str">
        <f t="shared" si="99"/>
        <v/>
      </c>
      <c r="C827" s="17" t="str">
        <f t="shared" si="100"/>
        <v/>
      </c>
      <c r="D827" s="17" t="str">
        <f t="shared" si="101"/>
        <v/>
      </c>
      <c r="E827" s="17" t="str">
        <f t="shared" si="102"/>
        <v/>
      </c>
      <c r="F827" s="17" t="str">
        <f t="shared" si="103"/>
        <v/>
      </c>
      <c r="G827" s="17" t="str">
        <f t="shared" si="104"/>
        <v/>
      </c>
      <c r="I827" s="17" t="str" cm="1">
        <f t="array" ref="I827">IF(INDEX('IB (Input)'!$A:$T,ROW(),IB_TradeDate_Column)="","",INDEX('IB (Input)'!$A:$T,ROW(),IB_TradeDate_Column))</f>
        <v/>
      </c>
      <c r="J827" s="17" t="str" cm="1">
        <f t="array" ref="J827">IF(INDEX('IB (Input)'!$A:$T,ROW(),IB_Symbol_Column)="","",INDEX('IB (Input)'!$A:$T,ROW(),IB_Symbol_Column))</f>
        <v/>
      </c>
      <c r="K827" s="17" t="str" cm="1">
        <f t="array" ref="K827">IF(INDEX('IB (Input)'!$A:$T,ROW(),IB_Quantity_Column)="","",INDEX('IB (Input)'!$A:$T,ROW(),IB_Quantity_Column))</f>
        <v/>
      </c>
      <c r="L827" s="17" t="str" cm="1">
        <f t="array" ref="L827">IF(INDEX('IB (Input)'!$A:$T,ROW(),IB_TradePrice_Column)="","",INDEX('IB (Input)'!$A:$T,ROW(),IB_TradePrice_Column))</f>
        <v/>
      </c>
      <c r="M827" s="17" t="str" cm="1">
        <f t="array" ref="M827">IF(INDEX('IB (Input)'!$A:$T,ROW(),IB_Commission_Column)="","",INDEX('IB (Input)'!$A:$T,ROW(),IB_Commission_Column))</f>
        <v/>
      </c>
      <c r="N827" s="17" t="str" cm="1">
        <f t="array" ref="N827">IF(INDEX('IB (Input)'!$A:$T,ROW(),IB_Taxes_Column)="","",INDEX('IB (Input)'!$A:$T,ROW(),IB_Taxes_Column))</f>
        <v/>
      </c>
      <c r="O827" s="17" t="str" cm="1">
        <f t="array" ref="O827">IF(INDEX('IB (Input)'!$A:$T,ROW(),IB_Currency_Column)="","",INDEX('IB (Input)'!$A:$T,ROW(),IB_Currency_Column))</f>
        <v/>
      </c>
      <c r="P827" s="17" t="str" cm="1">
        <f t="array" ref="P827">IF(INDEX('IB (Input)'!$A:$T,ROW(),IB_IB_Commission_Currency)="","",INDEX('IB (Input)'!$A:$T,ROW(),IB_IB_Commission_Currency))</f>
        <v/>
      </c>
      <c r="R827" s="17" t="str" cm="1">
        <f t="array" ref="R827">IFERROR(IF(O827="GBP",1,INDEX('HMRC FX Rate'!F:F,MATCH(LEFT(I827,6)&amp;O827,'HMRC FX Rate'!A:A,0))),"")</f>
        <v/>
      </c>
      <c r="S827" s="17" t="str" cm="1">
        <f t="array" ref="S827">IFERROR(IF(P827="GBP",1,INDEX('HMRC FX Rate'!F:F,MATCH(LEFT(I827,6)&amp;P827,'HMRC FX Rate'!A:A,0))),"")</f>
        <v/>
      </c>
    </row>
    <row r="828" spans="1:19">
      <c r="A828" s="17" t="str">
        <f t="shared" si="98"/>
        <v/>
      </c>
      <c r="B828" s="17" t="str">
        <f t="shared" si="99"/>
        <v/>
      </c>
      <c r="C828" s="17" t="str">
        <f t="shared" si="100"/>
        <v/>
      </c>
      <c r="D828" s="17" t="str">
        <f t="shared" si="101"/>
        <v/>
      </c>
      <c r="E828" s="17" t="str">
        <f t="shared" si="102"/>
        <v/>
      </c>
      <c r="F828" s="17" t="str">
        <f t="shared" si="103"/>
        <v/>
      </c>
      <c r="G828" s="17" t="str">
        <f t="shared" si="104"/>
        <v/>
      </c>
      <c r="I828" s="17" t="str" cm="1">
        <f t="array" ref="I828">IF(INDEX('IB (Input)'!$A:$T,ROW(),IB_TradeDate_Column)="","",INDEX('IB (Input)'!$A:$T,ROW(),IB_TradeDate_Column))</f>
        <v/>
      </c>
      <c r="J828" s="17" t="str" cm="1">
        <f t="array" ref="J828">IF(INDEX('IB (Input)'!$A:$T,ROW(),IB_Symbol_Column)="","",INDEX('IB (Input)'!$A:$T,ROW(),IB_Symbol_Column))</f>
        <v/>
      </c>
      <c r="K828" s="17" t="str" cm="1">
        <f t="array" ref="K828">IF(INDEX('IB (Input)'!$A:$T,ROW(),IB_Quantity_Column)="","",INDEX('IB (Input)'!$A:$T,ROW(),IB_Quantity_Column))</f>
        <v/>
      </c>
      <c r="L828" s="17" t="str" cm="1">
        <f t="array" ref="L828">IF(INDEX('IB (Input)'!$A:$T,ROW(),IB_TradePrice_Column)="","",INDEX('IB (Input)'!$A:$T,ROW(),IB_TradePrice_Column))</f>
        <v/>
      </c>
      <c r="M828" s="17" t="str" cm="1">
        <f t="array" ref="M828">IF(INDEX('IB (Input)'!$A:$T,ROW(),IB_Commission_Column)="","",INDEX('IB (Input)'!$A:$T,ROW(),IB_Commission_Column))</f>
        <v/>
      </c>
      <c r="N828" s="17" t="str" cm="1">
        <f t="array" ref="N828">IF(INDEX('IB (Input)'!$A:$T,ROW(),IB_Taxes_Column)="","",INDEX('IB (Input)'!$A:$T,ROW(),IB_Taxes_Column))</f>
        <v/>
      </c>
      <c r="O828" s="17" t="str" cm="1">
        <f t="array" ref="O828">IF(INDEX('IB (Input)'!$A:$T,ROW(),IB_Currency_Column)="","",INDEX('IB (Input)'!$A:$T,ROW(),IB_Currency_Column))</f>
        <v/>
      </c>
      <c r="P828" s="17" t="str" cm="1">
        <f t="array" ref="P828">IF(INDEX('IB (Input)'!$A:$T,ROW(),IB_IB_Commission_Currency)="","",INDEX('IB (Input)'!$A:$T,ROW(),IB_IB_Commission_Currency))</f>
        <v/>
      </c>
      <c r="R828" s="17" t="str" cm="1">
        <f t="array" ref="R828">IFERROR(IF(O828="GBP",1,INDEX('HMRC FX Rate'!F:F,MATCH(LEFT(I828,6)&amp;O828,'HMRC FX Rate'!A:A,0))),"")</f>
        <v/>
      </c>
      <c r="S828" s="17" t="str" cm="1">
        <f t="array" ref="S828">IFERROR(IF(P828="GBP",1,INDEX('HMRC FX Rate'!F:F,MATCH(LEFT(I828,6)&amp;P828,'HMRC FX Rate'!A:A,0))),"")</f>
        <v/>
      </c>
    </row>
    <row r="829" spans="1:19">
      <c r="A829" s="17" t="str">
        <f t="shared" si="98"/>
        <v/>
      </c>
      <c r="B829" s="17" t="str">
        <f t="shared" si="99"/>
        <v/>
      </c>
      <c r="C829" s="17" t="str">
        <f t="shared" si="100"/>
        <v/>
      </c>
      <c r="D829" s="17" t="str">
        <f t="shared" si="101"/>
        <v/>
      </c>
      <c r="E829" s="17" t="str">
        <f t="shared" si="102"/>
        <v/>
      </c>
      <c r="F829" s="17" t="str">
        <f t="shared" si="103"/>
        <v/>
      </c>
      <c r="G829" s="17" t="str">
        <f t="shared" si="104"/>
        <v/>
      </c>
      <c r="I829" s="17" t="str" cm="1">
        <f t="array" ref="I829">IF(INDEX('IB (Input)'!$A:$T,ROW(),IB_TradeDate_Column)="","",INDEX('IB (Input)'!$A:$T,ROW(),IB_TradeDate_Column))</f>
        <v/>
      </c>
      <c r="J829" s="17" t="str" cm="1">
        <f t="array" ref="J829">IF(INDEX('IB (Input)'!$A:$T,ROW(),IB_Symbol_Column)="","",INDEX('IB (Input)'!$A:$T,ROW(),IB_Symbol_Column))</f>
        <v/>
      </c>
      <c r="K829" s="17" t="str" cm="1">
        <f t="array" ref="K829">IF(INDEX('IB (Input)'!$A:$T,ROW(),IB_Quantity_Column)="","",INDEX('IB (Input)'!$A:$T,ROW(),IB_Quantity_Column))</f>
        <v/>
      </c>
      <c r="L829" s="17" t="str" cm="1">
        <f t="array" ref="L829">IF(INDEX('IB (Input)'!$A:$T,ROW(),IB_TradePrice_Column)="","",INDEX('IB (Input)'!$A:$T,ROW(),IB_TradePrice_Column))</f>
        <v/>
      </c>
      <c r="M829" s="17" t="str" cm="1">
        <f t="array" ref="M829">IF(INDEX('IB (Input)'!$A:$T,ROW(),IB_Commission_Column)="","",INDEX('IB (Input)'!$A:$T,ROW(),IB_Commission_Column))</f>
        <v/>
      </c>
      <c r="N829" s="17" t="str" cm="1">
        <f t="array" ref="N829">IF(INDEX('IB (Input)'!$A:$T,ROW(),IB_Taxes_Column)="","",INDEX('IB (Input)'!$A:$T,ROW(),IB_Taxes_Column))</f>
        <v/>
      </c>
      <c r="O829" s="17" t="str" cm="1">
        <f t="array" ref="O829">IF(INDEX('IB (Input)'!$A:$T,ROW(),IB_Currency_Column)="","",INDEX('IB (Input)'!$A:$T,ROW(),IB_Currency_Column))</f>
        <v/>
      </c>
      <c r="P829" s="17" t="str" cm="1">
        <f t="array" ref="P829">IF(INDEX('IB (Input)'!$A:$T,ROW(),IB_IB_Commission_Currency)="","",INDEX('IB (Input)'!$A:$T,ROW(),IB_IB_Commission_Currency))</f>
        <v/>
      </c>
      <c r="R829" s="17" t="str" cm="1">
        <f t="array" ref="R829">IFERROR(IF(O829="GBP",1,INDEX('HMRC FX Rate'!F:F,MATCH(LEFT(I829,6)&amp;O829,'HMRC FX Rate'!A:A,0))),"")</f>
        <v/>
      </c>
      <c r="S829" s="17" t="str" cm="1">
        <f t="array" ref="S829">IFERROR(IF(P829="GBP",1,INDEX('HMRC FX Rate'!F:F,MATCH(LEFT(I829,6)&amp;P829,'HMRC FX Rate'!A:A,0))),"")</f>
        <v/>
      </c>
    </row>
    <row r="830" spans="1:19">
      <c r="A830" s="17" t="str">
        <f t="shared" si="98"/>
        <v/>
      </c>
      <c r="B830" s="17" t="str">
        <f t="shared" si="99"/>
        <v/>
      </c>
      <c r="C830" s="17" t="str">
        <f t="shared" si="100"/>
        <v/>
      </c>
      <c r="D830" s="17" t="str">
        <f t="shared" si="101"/>
        <v/>
      </c>
      <c r="E830" s="17" t="str">
        <f t="shared" si="102"/>
        <v/>
      </c>
      <c r="F830" s="17" t="str">
        <f t="shared" si="103"/>
        <v/>
      </c>
      <c r="G830" s="17" t="str">
        <f t="shared" si="104"/>
        <v/>
      </c>
      <c r="I830" s="17" t="str" cm="1">
        <f t="array" ref="I830">IF(INDEX('IB (Input)'!$A:$T,ROW(),IB_TradeDate_Column)="","",INDEX('IB (Input)'!$A:$T,ROW(),IB_TradeDate_Column))</f>
        <v/>
      </c>
      <c r="J830" s="17" t="str" cm="1">
        <f t="array" ref="J830">IF(INDEX('IB (Input)'!$A:$T,ROW(),IB_Symbol_Column)="","",INDEX('IB (Input)'!$A:$T,ROW(),IB_Symbol_Column))</f>
        <v/>
      </c>
      <c r="K830" s="17" t="str" cm="1">
        <f t="array" ref="K830">IF(INDEX('IB (Input)'!$A:$T,ROW(),IB_Quantity_Column)="","",INDEX('IB (Input)'!$A:$T,ROW(),IB_Quantity_Column))</f>
        <v/>
      </c>
      <c r="L830" s="17" t="str" cm="1">
        <f t="array" ref="L830">IF(INDEX('IB (Input)'!$A:$T,ROW(),IB_TradePrice_Column)="","",INDEX('IB (Input)'!$A:$T,ROW(),IB_TradePrice_Column))</f>
        <v/>
      </c>
      <c r="M830" s="17" t="str" cm="1">
        <f t="array" ref="M830">IF(INDEX('IB (Input)'!$A:$T,ROW(),IB_Commission_Column)="","",INDEX('IB (Input)'!$A:$T,ROW(),IB_Commission_Column))</f>
        <v/>
      </c>
      <c r="N830" s="17" t="str" cm="1">
        <f t="array" ref="N830">IF(INDEX('IB (Input)'!$A:$T,ROW(),IB_Taxes_Column)="","",INDEX('IB (Input)'!$A:$T,ROW(),IB_Taxes_Column))</f>
        <v/>
      </c>
      <c r="O830" s="17" t="str" cm="1">
        <f t="array" ref="O830">IF(INDEX('IB (Input)'!$A:$T,ROW(),IB_Currency_Column)="","",INDEX('IB (Input)'!$A:$T,ROW(),IB_Currency_Column))</f>
        <v/>
      </c>
      <c r="P830" s="17" t="str" cm="1">
        <f t="array" ref="P830">IF(INDEX('IB (Input)'!$A:$T,ROW(),IB_IB_Commission_Currency)="","",INDEX('IB (Input)'!$A:$T,ROW(),IB_IB_Commission_Currency))</f>
        <v/>
      </c>
      <c r="R830" s="17" t="str" cm="1">
        <f t="array" ref="R830">IFERROR(IF(O830="GBP",1,INDEX('HMRC FX Rate'!F:F,MATCH(LEFT(I830,6)&amp;O830,'HMRC FX Rate'!A:A,0))),"")</f>
        <v/>
      </c>
      <c r="S830" s="17" t="str" cm="1">
        <f t="array" ref="S830">IFERROR(IF(P830="GBP",1,INDEX('HMRC FX Rate'!F:F,MATCH(LEFT(I830,6)&amp;P830,'HMRC FX Rate'!A:A,0))),"")</f>
        <v/>
      </c>
    </row>
    <row r="831" spans="1:19">
      <c r="A831" s="17" t="str">
        <f t="shared" si="98"/>
        <v/>
      </c>
      <c r="B831" s="17" t="str">
        <f t="shared" si="99"/>
        <v/>
      </c>
      <c r="C831" s="17" t="str">
        <f t="shared" si="100"/>
        <v/>
      </c>
      <c r="D831" s="17" t="str">
        <f t="shared" si="101"/>
        <v/>
      </c>
      <c r="E831" s="17" t="str">
        <f t="shared" si="102"/>
        <v/>
      </c>
      <c r="F831" s="17" t="str">
        <f t="shared" si="103"/>
        <v/>
      </c>
      <c r="G831" s="17" t="str">
        <f t="shared" si="104"/>
        <v/>
      </c>
      <c r="I831" s="17" t="str" cm="1">
        <f t="array" ref="I831">IF(INDEX('IB (Input)'!$A:$T,ROW(),IB_TradeDate_Column)="","",INDEX('IB (Input)'!$A:$T,ROW(),IB_TradeDate_Column))</f>
        <v/>
      </c>
      <c r="J831" s="17" t="str" cm="1">
        <f t="array" ref="J831">IF(INDEX('IB (Input)'!$A:$T,ROW(),IB_Symbol_Column)="","",INDEX('IB (Input)'!$A:$T,ROW(),IB_Symbol_Column))</f>
        <v/>
      </c>
      <c r="K831" s="17" t="str" cm="1">
        <f t="array" ref="K831">IF(INDEX('IB (Input)'!$A:$T,ROW(),IB_Quantity_Column)="","",INDEX('IB (Input)'!$A:$T,ROW(),IB_Quantity_Column))</f>
        <v/>
      </c>
      <c r="L831" s="17" t="str" cm="1">
        <f t="array" ref="L831">IF(INDEX('IB (Input)'!$A:$T,ROW(),IB_TradePrice_Column)="","",INDEX('IB (Input)'!$A:$T,ROW(),IB_TradePrice_Column))</f>
        <v/>
      </c>
      <c r="M831" s="17" t="str" cm="1">
        <f t="array" ref="M831">IF(INDEX('IB (Input)'!$A:$T,ROW(),IB_Commission_Column)="","",INDEX('IB (Input)'!$A:$T,ROW(),IB_Commission_Column))</f>
        <v/>
      </c>
      <c r="N831" s="17" t="str" cm="1">
        <f t="array" ref="N831">IF(INDEX('IB (Input)'!$A:$T,ROW(),IB_Taxes_Column)="","",INDEX('IB (Input)'!$A:$T,ROW(),IB_Taxes_Column))</f>
        <v/>
      </c>
      <c r="O831" s="17" t="str" cm="1">
        <f t="array" ref="O831">IF(INDEX('IB (Input)'!$A:$T,ROW(),IB_Currency_Column)="","",INDEX('IB (Input)'!$A:$T,ROW(),IB_Currency_Column))</f>
        <v/>
      </c>
      <c r="P831" s="17" t="str" cm="1">
        <f t="array" ref="P831">IF(INDEX('IB (Input)'!$A:$T,ROW(),IB_IB_Commission_Currency)="","",INDEX('IB (Input)'!$A:$T,ROW(),IB_IB_Commission_Currency))</f>
        <v/>
      </c>
      <c r="R831" s="17" t="str" cm="1">
        <f t="array" ref="R831">IFERROR(IF(O831="GBP",1,INDEX('HMRC FX Rate'!F:F,MATCH(LEFT(I831,6)&amp;O831,'HMRC FX Rate'!A:A,0))),"")</f>
        <v/>
      </c>
      <c r="S831" s="17" t="str" cm="1">
        <f t="array" ref="S831">IFERROR(IF(P831="GBP",1,INDEX('HMRC FX Rate'!F:F,MATCH(LEFT(I831,6)&amp;P831,'HMRC FX Rate'!A:A,0))),"")</f>
        <v/>
      </c>
    </row>
    <row r="832" spans="1:19">
      <c r="A832" s="17" t="str">
        <f t="shared" si="98"/>
        <v/>
      </c>
      <c r="B832" s="17" t="str">
        <f t="shared" si="99"/>
        <v/>
      </c>
      <c r="C832" s="17" t="str">
        <f t="shared" si="100"/>
        <v/>
      </c>
      <c r="D832" s="17" t="str">
        <f t="shared" si="101"/>
        <v/>
      </c>
      <c r="E832" s="17" t="str">
        <f t="shared" si="102"/>
        <v/>
      </c>
      <c r="F832" s="17" t="str">
        <f t="shared" si="103"/>
        <v/>
      </c>
      <c r="G832" s="17" t="str">
        <f t="shared" si="104"/>
        <v/>
      </c>
      <c r="I832" s="17" t="str" cm="1">
        <f t="array" ref="I832">IF(INDEX('IB (Input)'!$A:$T,ROW(),IB_TradeDate_Column)="","",INDEX('IB (Input)'!$A:$T,ROW(),IB_TradeDate_Column))</f>
        <v/>
      </c>
      <c r="J832" s="17" t="str" cm="1">
        <f t="array" ref="J832">IF(INDEX('IB (Input)'!$A:$T,ROW(),IB_Symbol_Column)="","",INDEX('IB (Input)'!$A:$T,ROW(),IB_Symbol_Column))</f>
        <v/>
      </c>
      <c r="K832" s="17" t="str" cm="1">
        <f t="array" ref="K832">IF(INDEX('IB (Input)'!$A:$T,ROW(),IB_Quantity_Column)="","",INDEX('IB (Input)'!$A:$T,ROW(),IB_Quantity_Column))</f>
        <v/>
      </c>
      <c r="L832" s="17" t="str" cm="1">
        <f t="array" ref="L832">IF(INDEX('IB (Input)'!$A:$T,ROW(),IB_TradePrice_Column)="","",INDEX('IB (Input)'!$A:$T,ROW(),IB_TradePrice_Column))</f>
        <v/>
      </c>
      <c r="M832" s="17" t="str" cm="1">
        <f t="array" ref="M832">IF(INDEX('IB (Input)'!$A:$T,ROW(),IB_Commission_Column)="","",INDEX('IB (Input)'!$A:$T,ROW(),IB_Commission_Column))</f>
        <v/>
      </c>
      <c r="N832" s="17" t="str" cm="1">
        <f t="array" ref="N832">IF(INDEX('IB (Input)'!$A:$T,ROW(),IB_Taxes_Column)="","",INDEX('IB (Input)'!$A:$T,ROW(),IB_Taxes_Column))</f>
        <v/>
      </c>
      <c r="O832" s="17" t="str" cm="1">
        <f t="array" ref="O832">IF(INDEX('IB (Input)'!$A:$T,ROW(),IB_Currency_Column)="","",INDEX('IB (Input)'!$A:$T,ROW(),IB_Currency_Column))</f>
        <v/>
      </c>
      <c r="P832" s="17" t="str" cm="1">
        <f t="array" ref="P832">IF(INDEX('IB (Input)'!$A:$T,ROW(),IB_IB_Commission_Currency)="","",INDEX('IB (Input)'!$A:$T,ROW(),IB_IB_Commission_Currency))</f>
        <v/>
      </c>
      <c r="R832" s="17" t="str" cm="1">
        <f t="array" ref="R832">IFERROR(IF(O832="GBP",1,INDEX('HMRC FX Rate'!F:F,MATCH(LEFT(I832,6)&amp;O832,'HMRC FX Rate'!A:A,0))),"")</f>
        <v/>
      </c>
      <c r="S832" s="17" t="str" cm="1">
        <f t="array" ref="S832">IFERROR(IF(P832="GBP",1,INDEX('HMRC FX Rate'!F:F,MATCH(LEFT(I832,6)&amp;P832,'HMRC FX Rate'!A:A,0))),"")</f>
        <v/>
      </c>
    </row>
    <row r="833" spans="1:19">
      <c r="A833" s="17" t="str">
        <f t="shared" si="98"/>
        <v/>
      </c>
      <c r="B833" s="17" t="str">
        <f t="shared" si="99"/>
        <v/>
      </c>
      <c r="C833" s="17" t="str">
        <f t="shared" si="100"/>
        <v/>
      </c>
      <c r="D833" s="17" t="str">
        <f t="shared" si="101"/>
        <v/>
      </c>
      <c r="E833" s="17" t="str">
        <f t="shared" si="102"/>
        <v/>
      </c>
      <c r="F833" s="17" t="str">
        <f t="shared" si="103"/>
        <v/>
      </c>
      <c r="G833" s="17" t="str">
        <f t="shared" si="104"/>
        <v/>
      </c>
      <c r="I833" s="17" t="str" cm="1">
        <f t="array" ref="I833">IF(INDEX('IB (Input)'!$A:$T,ROW(),IB_TradeDate_Column)="","",INDEX('IB (Input)'!$A:$T,ROW(),IB_TradeDate_Column))</f>
        <v/>
      </c>
      <c r="J833" s="17" t="str" cm="1">
        <f t="array" ref="J833">IF(INDEX('IB (Input)'!$A:$T,ROW(),IB_Symbol_Column)="","",INDEX('IB (Input)'!$A:$T,ROW(),IB_Symbol_Column))</f>
        <v/>
      </c>
      <c r="K833" s="17" t="str" cm="1">
        <f t="array" ref="K833">IF(INDEX('IB (Input)'!$A:$T,ROW(),IB_Quantity_Column)="","",INDEX('IB (Input)'!$A:$T,ROW(),IB_Quantity_Column))</f>
        <v/>
      </c>
      <c r="L833" s="17" t="str" cm="1">
        <f t="array" ref="L833">IF(INDEX('IB (Input)'!$A:$T,ROW(),IB_TradePrice_Column)="","",INDEX('IB (Input)'!$A:$T,ROW(),IB_TradePrice_Column))</f>
        <v/>
      </c>
      <c r="M833" s="17" t="str" cm="1">
        <f t="array" ref="M833">IF(INDEX('IB (Input)'!$A:$T,ROW(),IB_Commission_Column)="","",INDEX('IB (Input)'!$A:$T,ROW(),IB_Commission_Column))</f>
        <v/>
      </c>
      <c r="N833" s="17" t="str" cm="1">
        <f t="array" ref="N833">IF(INDEX('IB (Input)'!$A:$T,ROW(),IB_Taxes_Column)="","",INDEX('IB (Input)'!$A:$T,ROW(),IB_Taxes_Column))</f>
        <v/>
      </c>
      <c r="O833" s="17" t="str" cm="1">
        <f t="array" ref="O833">IF(INDEX('IB (Input)'!$A:$T,ROW(),IB_Currency_Column)="","",INDEX('IB (Input)'!$A:$T,ROW(),IB_Currency_Column))</f>
        <v/>
      </c>
      <c r="P833" s="17" t="str" cm="1">
        <f t="array" ref="P833">IF(INDEX('IB (Input)'!$A:$T,ROW(),IB_IB_Commission_Currency)="","",INDEX('IB (Input)'!$A:$T,ROW(),IB_IB_Commission_Currency))</f>
        <v/>
      </c>
      <c r="R833" s="17" t="str" cm="1">
        <f t="array" ref="R833">IFERROR(IF(O833="GBP",1,INDEX('HMRC FX Rate'!F:F,MATCH(LEFT(I833,6)&amp;O833,'HMRC FX Rate'!A:A,0))),"")</f>
        <v/>
      </c>
      <c r="S833" s="17" t="str" cm="1">
        <f t="array" ref="S833">IFERROR(IF(P833="GBP",1,INDEX('HMRC FX Rate'!F:F,MATCH(LEFT(I833,6)&amp;P833,'HMRC FX Rate'!A:A,0))),"")</f>
        <v/>
      </c>
    </row>
    <row r="834" spans="1:19">
      <c r="A834" s="17" t="str">
        <f t="shared" si="98"/>
        <v/>
      </c>
      <c r="B834" s="17" t="str">
        <f t="shared" si="99"/>
        <v/>
      </c>
      <c r="C834" s="17" t="str">
        <f t="shared" si="100"/>
        <v/>
      </c>
      <c r="D834" s="17" t="str">
        <f t="shared" si="101"/>
        <v/>
      </c>
      <c r="E834" s="17" t="str">
        <f t="shared" si="102"/>
        <v/>
      </c>
      <c r="F834" s="17" t="str">
        <f t="shared" si="103"/>
        <v/>
      </c>
      <c r="G834" s="17" t="str">
        <f t="shared" si="104"/>
        <v/>
      </c>
      <c r="I834" s="17" t="str" cm="1">
        <f t="array" ref="I834">IF(INDEX('IB (Input)'!$A:$T,ROW(),IB_TradeDate_Column)="","",INDEX('IB (Input)'!$A:$T,ROW(),IB_TradeDate_Column))</f>
        <v/>
      </c>
      <c r="J834" s="17" t="str" cm="1">
        <f t="array" ref="J834">IF(INDEX('IB (Input)'!$A:$T,ROW(),IB_Symbol_Column)="","",INDEX('IB (Input)'!$A:$T,ROW(),IB_Symbol_Column))</f>
        <v/>
      </c>
      <c r="K834" s="17" t="str" cm="1">
        <f t="array" ref="K834">IF(INDEX('IB (Input)'!$A:$T,ROW(),IB_Quantity_Column)="","",INDEX('IB (Input)'!$A:$T,ROW(),IB_Quantity_Column))</f>
        <v/>
      </c>
      <c r="L834" s="17" t="str" cm="1">
        <f t="array" ref="L834">IF(INDEX('IB (Input)'!$A:$T,ROW(),IB_TradePrice_Column)="","",INDEX('IB (Input)'!$A:$T,ROW(),IB_TradePrice_Column))</f>
        <v/>
      </c>
      <c r="M834" s="17" t="str" cm="1">
        <f t="array" ref="M834">IF(INDEX('IB (Input)'!$A:$T,ROW(),IB_Commission_Column)="","",INDEX('IB (Input)'!$A:$T,ROW(),IB_Commission_Column))</f>
        <v/>
      </c>
      <c r="N834" s="17" t="str" cm="1">
        <f t="array" ref="N834">IF(INDEX('IB (Input)'!$A:$T,ROW(),IB_Taxes_Column)="","",INDEX('IB (Input)'!$A:$T,ROW(),IB_Taxes_Column))</f>
        <v/>
      </c>
      <c r="O834" s="17" t="str" cm="1">
        <f t="array" ref="O834">IF(INDEX('IB (Input)'!$A:$T,ROW(),IB_Currency_Column)="","",INDEX('IB (Input)'!$A:$T,ROW(),IB_Currency_Column))</f>
        <v/>
      </c>
      <c r="P834" s="17" t="str" cm="1">
        <f t="array" ref="P834">IF(INDEX('IB (Input)'!$A:$T,ROW(),IB_IB_Commission_Currency)="","",INDEX('IB (Input)'!$A:$T,ROW(),IB_IB_Commission_Currency))</f>
        <v/>
      </c>
      <c r="R834" s="17" t="str" cm="1">
        <f t="array" ref="R834">IFERROR(IF(O834="GBP",1,INDEX('HMRC FX Rate'!F:F,MATCH(LEFT(I834,6)&amp;O834,'HMRC FX Rate'!A:A,0))),"")</f>
        <v/>
      </c>
      <c r="S834" s="17" t="str" cm="1">
        <f t="array" ref="S834">IFERROR(IF(P834="GBP",1,INDEX('HMRC FX Rate'!F:F,MATCH(LEFT(I834,6)&amp;P834,'HMRC FX Rate'!A:A,0))),"")</f>
        <v/>
      </c>
    </row>
    <row r="835" spans="1:19">
      <c r="A835" s="17" t="str">
        <f t="shared" si="98"/>
        <v/>
      </c>
      <c r="B835" s="17" t="str">
        <f t="shared" si="99"/>
        <v/>
      </c>
      <c r="C835" s="17" t="str">
        <f t="shared" si="100"/>
        <v/>
      </c>
      <c r="D835" s="17" t="str">
        <f t="shared" si="101"/>
        <v/>
      </c>
      <c r="E835" s="17" t="str">
        <f t="shared" si="102"/>
        <v/>
      </c>
      <c r="F835" s="17" t="str">
        <f t="shared" si="103"/>
        <v/>
      </c>
      <c r="G835" s="17" t="str">
        <f t="shared" si="104"/>
        <v/>
      </c>
      <c r="I835" s="17" t="str" cm="1">
        <f t="array" ref="I835">IF(INDEX('IB (Input)'!$A:$T,ROW(),IB_TradeDate_Column)="","",INDEX('IB (Input)'!$A:$T,ROW(),IB_TradeDate_Column))</f>
        <v/>
      </c>
      <c r="J835" s="17" t="str" cm="1">
        <f t="array" ref="J835">IF(INDEX('IB (Input)'!$A:$T,ROW(),IB_Symbol_Column)="","",INDEX('IB (Input)'!$A:$T,ROW(),IB_Symbol_Column))</f>
        <v/>
      </c>
      <c r="K835" s="17" t="str" cm="1">
        <f t="array" ref="K835">IF(INDEX('IB (Input)'!$A:$T,ROW(),IB_Quantity_Column)="","",INDEX('IB (Input)'!$A:$T,ROW(),IB_Quantity_Column))</f>
        <v/>
      </c>
      <c r="L835" s="17" t="str" cm="1">
        <f t="array" ref="L835">IF(INDEX('IB (Input)'!$A:$T,ROW(),IB_TradePrice_Column)="","",INDEX('IB (Input)'!$A:$T,ROW(),IB_TradePrice_Column))</f>
        <v/>
      </c>
      <c r="M835" s="17" t="str" cm="1">
        <f t="array" ref="M835">IF(INDEX('IB (Input)'!$A:$T,ROW(),IB_Commission_Column)="","",INDEX('IB (Input)'!$A:$T,ROW(),IB_Commission_Column))</f>
        <v/>
      </c>
      <c r="N835" s="17" t="str" cm="1">
        <f t="array" ref="N835">IF(INDEX('IB (Input)'!$A:$T,ROW(),IB_Taxes_Column)="","",INDEX('IB (Input)'!$A:$T,ROW(),IB_Taxes_Column))</f>
        <v/>
      </c>
      <c r="O835" s="17" t="str" cm="1">
        <f t="array" ref="O835">IF(INDEX('IB (Input)'!$A:$T,ROW(),IB_Currency_Column)="","",INDEX('IB (Input)'!$A:$T,ROW(),IB_Currency_Column))</f>
        <v/>
      </c>
      <c r="P835" s="17" t="str" cm="1">
        <f t="array" ref="P835">IF(INDEX('IB (Input)'!$A:$T,ROW(),IB_IB_Commission_Currency)="","",INDEX('IB (Input)'!$A:$T,ROW(),IB_IB_Commission_Currency))</f>
        <v/>
      </c>
      <c r="R835" s="17" t="str" cm="1">
        <f t="array" ref="R835">IFERROR(IF(O835="GBP",1,INDEX('HMRC FX Rate'!F:F,MATCH(LEFT(I835,6)&amp;O835,'HMRC FX Rate'!A:A,0))),"")</f>
        <v/>
      </c>
      <c r="S835" s="17" t="str" cm="1">
        <f t="array" ref="S835">IFERROR(IF(P835="GBP",1,INDEX('HMRC FX Rate'!F:F,MATCH(LEFT(I835,6)&amp;P835,'HMRC FX Rate'!A:A,0))),"")</f>
        <v/>
      </c>
    </row>
    <row r="836" spans="1:19">
      <c r="A836" s="17" t="str">
        <f t="shared" si="98"/>
        <v/>
      </c>
      <c r="B836" s="17" t="str">
        <f t="shared" si="99"/>
        <v/>
      </c>
      <c r="C836" s="17" t="str">
        <f t="shared" si="100"/>
        <v/>
      </c>
      <c r="D836" s="17" t="str">
        <f t="shared" si="101"/>
        <v/>
      </c>
      <c r="E836" s="17" t="str">
        <f t="shared" si="102"/>
        <v/>
      </c>
      <c r="F836" s="17" t="str">
        <f t="shared" si="103"/>
        <v/>
      </c>
      <c r="G836" s="17" t="str">
        <f t="shared" si="104"/>
        <v/>
      </c>
      <c r="I836" s="17" t="str" cm="1">
        <f t="array" ref="I836">IF(INDEX('IB (Input)'!$A:$T,ROW(),IB_TradeDate_Column)="","",INDEX('IB (Input)'!$A:$T,ROW(),IB_TradeDate_Column))</f>
        <v/>
      </c>
      <c r="J836" s="17" t="str" cm="1">
        <f t="array" ref="J836">IF(INDEX('IB (Input)'!$A:$T,ROW(),IB_Symbol_Column)="","",INDEX('IB (Input)'!$A:$T,ROW(),IB_Symbol_Column))</f>
        <v/>
      </c>
      <c r="K836" s="17" t="str" cm="1">
        <f t="array" ref="K836">IF(INDEX('IB (Input)'!$A:$T,ROW(),IB_Quantity_Column)="","",INDEX('IB (Input)'!$A:$T,ROW(),IB_Quantity_Column))</f>
        <v/>
      </c>
      <c r="L836" s="17" t="str" cm="1">
        <f t="array" ref="L836">IF(INDEX('IB (Input)'!$A:$T,ROW(),IB_TradePrice_Column)="","",INDEX('IB (Input)'!$A:$T,ROW(),IB_TradePrice_Column))</f>
        <v/>
      </c>
      <c r="M836" s="17" t="str" cm="1">
        <f t="array" ref="M836">IF(INDEX('IB (Input)'!$A:$T,ROW(),IB_Commission_Column)="","",INDEX('IB (Input)'!$A:$T,ROW(),IB_Commission_Column))</f>
        <v/>
      </c>
      <c r="N836" s="17" t="str" cm="1">
        <f t="array" ref="N836">IF(INDEX('IB (Input)'!$A:$T,ROW(),IB_Taxes_Column)="","",INDEX('IB (Input)'!$A:$T,ROW(),IB_Taxes_Column))</f>
        <v/>
      </c>
      <c r="O836" s="17" t="str" cm="1">
        <f t="array" ref="O836">IF(INDEX('IB (Input)'!$A:$T,ROW(),IB_Currency_Column)="","",INDEX('IB (Input)'!$A:$T,ROW(),IB_Currency_Column))</f>
        <v/>
      </c>
      <c r="P836" s="17" t="str" cm="1">
        <f t="array" ref="P836">IF(INDEX('IB (Input)'!$A:$T,ROW(),IB_IB_Commission_Currency)="","",INDEX('IB (Input)'!$A:$T,ROW(),IB_IB_Commission_Currency))</f>
        <v/>
      </c>
      <c r="R836" s="17" t="str" cm="1">
        <f t="array" ref="R836">IFERROR(IF(O836="GBP",1,INDEX('HMRC FX Rate'!F:F,MATCH(LEFT(I836,6)&amp;O836,'HMRC FX Rate'!A:A,0))),"")</f>
        <v/>
      </c>
      <c r="S836" s="17" t="str" cm="1">
        <f t="array" ref="S836">IFERROR(IF(P836="GBP",1,INDEX('HMRC FX Rate'!F:F,MATCH(LEFT(I836,6)&amp;P836,'HMRC FX Rate'!A:A,0))),"")</f>
        <v/>
      </c>
    </row>
    <row r="837" spans="1:19">
      <c r="A837" s="17" t="str">
        <f t="shared" si="98"/>
        <v/>
      </c>
      <c r="B837" s="17" t="str">
        <f t="shared" si="99"/>
        <v/>
      </c>
      <c r="C837" s="17" t="str">
        <f t="shared" si="100"/>
        <v/>
      </c>
      <c r="D837" s="17" t="str">
        <f t="shared" si="101"/>
        <v/>
      </c>
      <c r="E837" s="17" t="str">
        <f t="shared" si="102"/>
        <v/>
      </c>
      <c r="F837" s="17" t="str">
        <f t="shared" si="103"/>
        <v/>
      </c>
      <c r="G837" s="17" t="str">
        <f t="shared" si="104"/>
        <v/>
      </c>
      <c r="I837" s="17" t="str" cm="1">
        <f t="array" ref="I837">IF(INDEX('IB (Input)'!$A:$T,ROW(),IB_TradeDate_Column)="","",INDEX('IB (Input)'!$A:$T,ROW(),IB_TradeDate_Column))</f>
        <v/>
      </c>
      <c r="J837" s="17" t="str" cm="1">
        <f t="array" ref="J837">IF(INDEX('IB (Input)'!$A:$T,ROW(),IB_Symbol_Column)="","",INDEX('IB (Input)'!$A:$T,ROW(),IB_Symbol_Column))</f>
        <v/>
      </c>
      <c r="K837" s="17" t="str" cm="1">
        <f t="array" ref="K837">IF(INDEX('IB (Input)'!$A:$T,ROW(),IB_Quantity_Column)="","",INDEX('IB (Input)'!$A:$T,ROW(),IB_Quantity_Column))</f>
        <v/>
      </c>
      <c r="L837" s="17" t="str" cm="1">
        <f t="array" ref="L837">IF(INDEX('IB (Input)'!$A:$T,ROW(),IB_TradePrice_Column)="","",INDEX('IB (Input)'!$A:$T,ROW(),IB_TradePrice_Column))</f>
        <v/>
      </c>
      <c r="M837" s="17" t="str" cm="1">
        <f t="array" ref="M837">IF(INDEX('IB (Input)'!$A:$T,ROW(),IB_Commission_Column)="","",INDEX('IB (Input)'!$A:$T,ROW(),IB_Commission_Column))</f>
        <v/>
      </c>
      <c r="N837" s="17" t="str" cm="1">
        <f t="array" ref="N837">IF(INDEX('IB (Input)'!$A:$T,ROW(),IB_Taxes_Column)="","",INDEX('IB (Input)'!$A:$T,ROW(),IB_Taxes_Column))</f>
        <v/>
      </c>
      <c r="O837" s="17" t="str" cm="1">
        <f t="array" ref="O837">IF(INDEX('IB (Input)'!$A:$T,ROW(),IB_Currency_Column)="","",INDEX('IB (Input)'!$A:$T,ROW(),IB_Currency_Column))</f>
        <v/>
      </c>
      <c r="P837" s="17" t="str" cm="1">
        <f t="array" ref="P837">IF(INDEX('IB (Input)'!$A:$T,ROW(),IB_IB_Commission_Currency)="","",INDEX('IB (Input)'!$A:$T,ROW(),IB_IB_Commission_Currency))</f>
        <v/>
      </c>
      <c r="R837" s="17" t="str" cm="1">
        <f t="array" ref="R837">IFERROR(IF(O837="GBP",1,INDEX('HMRC FX Rate'!F:F,MATCH(LEFT(I837,6)&amp;O837,'HMRC FX Rate'!A:A,0))),"")</f>
        <v/>
      </c>
      <c r="S837" s="17" t="str" cm="1">
        <f t="array" ref="S837">IFERROR(IF(P837="GBP",1,INDEX('HMRC FX Rate'!F:F,MATCH(LEFT(I837,6)&amp;P837,'HMRC FX Rate'!A:A,0))),"")</f>
        <v/>
      </c>
    </row>
    <row r="838" spans="1:19">
      <c r="A838" s="17" t="str">
        <f t="shared" si="98"/>
        <v/>
      </c>
      <c r="B838" s="17" t="str">
        <f t="shared" si="99"/>
        <v/>
      </c>
      <c r="C838" s="17" t="str">
        <f t="shared" si="100"/>
        <v/>
      </c>
      <c r="D838" s="17" t="str">
        <f t="shared" si="101"/>
        <v/>
      </c>
      <c r="E838" s="17" t="str">
        <f t="shared" si="102"/>
        <v/>
      </c>
      <c r="F838" s="17" t="str">
        <f t="shared" si="103"/>
        <v/>
      </c>
      <c r="G838" s="17" t="str">
        <f t="shared" si="104"/>
        <v/>
      </c>
      <c r="I838" s="17" t="str" cm="1">
        <f t="array" ref="I838">IF(INDEX('IB (Input)'!$A:$T,ROW(),IB_TradeDate_Column)="","",INDEX('IB (Input)'!$A:$T,ROW(),IB_TradeDate_Column))</f>
        <v/>
      </c>
      <c r="J838" s="17" t="str" cm="1">
        <f t="array" ref="J838">IF(INDEX('IB (Input)'!$A:$T,ROW(),IB_Symbol_Column)="","",INDEX('IB (Input)'!$A:$T,ROW(),IB_Symbol_Column))</f>
        <v/>
      </c>
      <c r="K838" s="17" t="str" cm="1">
        <f t="array" ref="K838">IF(INDEX('IB (Input)'!$A:$T,ROW(),IB_Quantity_Column)="","",INDEX('IB (Input)'!$A:$T,ROW(),IB_Quantity_Column))</f>
        <v/>
      </c>
      <c r="L838" s="17" t="str" cm="1">
        <f t="array" ref="L838">IF(INDEX('IB (Input)'!$A:$T,ROW(),IB_TradePrice_Column)="","",INDEX('IB (Input)'!$A:$T,ROW(),IB_TradePrice_Column))</f>
        <v/>
      </c>
      <c r="M838" s="17" t="str" cm="1">
        <f t="array" ref="M838">IF(INDEX('IB (Input)'!$A:$T,ROW(),IB_Commission_Column)="","",INDEX('IB (Input)'!$A:$T,ROW(),IB_Commission_Column))</f>
        <v/>
      </c>
      <c r="N838" s="17" t="str" cm="1">
        <f t="array" ref="N838">IF(INDEX('IB (Input)'!$A:$T,ROW(),IB_Taxes_Column)="","",INDEX('IB (Input)'!$A:$T,ROW(),IB_Taxes_Column))</f>
        <v/>
      </c>
      <c r="O838" s="17" t="str" cm="1">
        <f t="array" ref="O838">IF(INDEX('IB (Input)'!$A:$T,ROW(),IB_Currency_Column)="","",INDEX('IB (Input)'!$A:$T,ROW(),IB_Currency_Column))</f>
        <v/>
      </c>
      <c r="P838" s="17" t="str" cm="1">
        <f t="array" ref="P838">IF(INDEX('IB (Input)'!$A:$T,ROW(),IB_IB_Commission_Currency)="","",INDEX('IB (Input)'!$A:$T,ROW(),IB_IB_Commission_Currency))</f>
        <v/>
      </c>
      <c r="R838" s="17" t="str" cm="1">
        <f t="array" ref="R838">IFERROR(IF(O838="GBP",1,INDEX('HMRC FX Rate'!F:F,MATCH(LEFT(I838,6)&amp;O838,'HMRC FX Rate'!A:A,0))),"")</f>
        <v/>
      </c>
      <c r="S838" s="17" t="str" cm="1">
        <f t="array" ref="S838">IFERROR(IF(P838="GBP",1,INDEX('HMRC FX Rate'!F:F,MATCH(LEFT(I838,6)&amp;P838,'HMRC FX Rate'!A:A,0))),"")</f>
        <v/>
      </c>
    </row>
    <row r="839" spans="1:19">
      <c r="A839" s="17" t="str">
        <f t="shared" si="98"/>
        <v/>
      </c>
      <c r="B839" s="17" t="str">
        <f t="shared" si="99"/>
        <v/>
      </c>
      <c r="C839" s="17" t="str">
        <f t="shared" si="100"/>
        <v/>
      </c>
      <c r="D839" s="17" t="str">
        <f t="shared" si="101"/>
        <v/>
      </c>
      <c r="E839" s="17" t="str">
        <f t="shared" si="102"/>
        <v/>
      </c>
      <c r="F839" s="17" t="str">
        <f t="shared" si="103"/>
        <v/>
      </c>
      <c r="G839" s="17" t="str">
        <f t="shared" si="104"/>
        <v/>
      </c>
      <c r="I839" s="17" t="str" cm="1">
        <f t="array" ref="I839">IF(INDEX('IB (Input)'!$A:$T,ROW(),IB_TradeDate_Column)="","",INDEX('IB (Input)'!$A:$T,ROW(),IB_TradeDate_Column))</f>
        <v/>
      </c>
      <c r="J839" s="17" t="str" cm="1">
        <f t="array" ref="J839">IF(INDEX('IB (Input)'!$A:$T,ROW(),IB_Symbol_Column)="","",INDEX('IB (Input)'!$A:$T,ROW(),IB_Symbol_Column))</f>
        <v/>
      </c>
      <c r="K839" s="17" t="str" cm="1">
        <f t="array" ref="K839">IF(INDEX('IB (Input)'!$A:$T,ROW(),IB_Quantity_Column)="","",INDEX('IB (Input)'!$A:$T,ROW(),IB_Quantity_Column))</f>
        <v/>
      </c>
      <c r="L839" s="17" t="str" cm="1">
        <f t="array" ref="L839">IF(INDEX('IB (Input)'!$A:$T,ROW(),IB_TradePrice_Column)="","",INDEX('IB (Input)'!$A:$T,ROW(),IB_TradePrice_Column))</f>
        <v/>
      </c>
      <c r="M839" s="17" t="str" cm="1">
        <f t="array" ref="M839">IF(INDEX('IB (Input)'!$A:$T,ROW(),IB_Commission_Column)="","",INDEX('IB (Input)'!$A:$T,ROW(),IB_Commission_Column))</f>
        <v/>
      </c>
      <c r="N839" s="17" t="str" cm="1">
        <f t="array" ref="N839">IF(INDEX('IB (Input)'!$A:$T,ROW(),IB_Taxes_Column)="","",INDEX('IB (Input)'!$A:$T,ROW(),IB_Taxes_Column))</f>
        <v/>
      </c>
      <c r="O839" s="17" t="str" cm="1">
        <f t="array" ref="O839">IF(INDEX('IB (Input)'!$A:$T,ROW(),IB_Currency_Column)="","",INDEX('IB (Input)'!$A:$T,ROW(),IB_Currency_Column))</f>
        <v/>
      </c>
      <c r="P839" s="17" t="str" cm="1">
        <f t="array" ref="P839">IF(INDEX('IB (Input)'!$A:$T,ROW(),IB_IB_Commission_Currency)="","",INDEX('IB (Input)'!$A:$T,ROW(),IB_IB_Commission_Currency))</f>
        <v/>
      </c>
      <c r="R839" s="17" t="str" cm="1">
        <f t="array" ref="R839">IFERROR(IF(O839="GBP",1,INDEX('HMRC FX Rate'!F:F,MATCH(LEFT(I839,6)&amp;O839,'HMRC FX Rate'!A:A,0))),"")</f>
        <v/>
      </c>
      <c r="S839" s="17" t="str" cm="1">
        <f t="array" ref="S839">IFERROR(IF(P839="GBP",1,INDEX('HMRC FX Rate'!F:F,MATCH(LEFT(I839,6)&amp;P839,'HMRC FX Rate'!A:A,0))),"")</f>
        <v/>
      </c>
    </row>
    <row r="840" spans="1:19">
      <c r="A840" s="17" t="str">
        <f t="shared" si="98"/>
        <v/>
      </c>
      <c r="B840" s="17" t="str">
        <f t="shared" si="99"/>
        <v/>
      </c>
      <c r="C840" s="17" t="str">
        <f t="shared" si="100"/>
        <v/>
      </c>
      <c r="D840" s="17" t="str">
        <f t="shared" si="101"/>
        <v/>
      </c>
      <c r="E840" s="17" t="str">
        <f t="shared" si="102"/>
        <v/>
      </c>
      <c r="F840" s="17" t="str">
        <f t="shared" si="103"/>
        <v/>
      </c>
      <c r="G840" s="17" t="str">
        <f t="shared" si="104"/>
        <v/>
      </c>
      <c r="I840" s="17" t="str" cm="1">
        <f t="array" ref="I840">IF(INDEX('IB (Input)'!$A:$T,ROW(),IB_TradeDate_Column)="","",INDEX('IB (Input)'!$A:$T,ROW(),IB_TradeDate_Column))</f>
        <v/>
      </c>
      <c r="J840" s="17" t="str" cm="1">
        <f t="array" ref="J840">IF(INDEX('IB (Input)'!$A:$T,ROW(),IB_Symbol_Column)="","",INDEX('IB (Input)'!$A:$T,ROW(),IB_Symbol_Column))</f>
        <v/>
      </c>
      <c r="K840" s="17" t="str" cm="1">
        <f t="array" ref="K840">IF(INDEX('IB (Input)'!$A:$T,ROW(),IB_Quantity_Column)="","",INDEX('IB (Input)'!$A:$T,ROW(),IB_Quantity_Column))</f>
        <v/>
      </c>
      <c r="L840" s="17" t="str" cm="1">
        <f t="array" ref="L840">IF(INDEX('IB (Input)'!$A:$T,ROW(),IB_TradePrice_Column)="","",INDEX('IB (Input)'!$A:$T,ROW(),IB_TradePrice_Column))</f>
        <v/>
      </c>
      <c r="M840" s="17" t="str" cm="1">
        <f t="array" ref="M840">IF(INDEX('IB (Input)'!$A:$T,ROW(),IB_Commission_Column)="","",INDEX('IB (Input)'!$A:$T,ROW(),IB_Commission_Column))</f>
        <v/>
      </c>
      <c r="N840" s="17" t="str" cm="1">
        <f t="array" ref="N840">IF(INDEX('IB (Input)'!$A:$T,ROW(),IB_Taxes_Column)="","",INDEX('IB (Input)'!$A:$T,ROW(),IB_Taxes_Column))</f>
        <v/>
      </c>
      <c r="O840" s="17" t="str" cm="1">
        <f t="array" ref="O840">IF(INDEX('IB (Input)'!$A:$T,ROW(),IB_Currency_Column)="","",INDEX('IB (Input)'!$A:$T,ROW(),IB_Currency_Column))</f>
        <v/>
      </c>
      <c r="P840" s="17" t="str" cm="1">
        <f t="array" ref="P840">IF(INDEX('IB (Input)'!$A:$T,ROW(),IB_IB_Commission_Currency)="","",INDEX('IB (Input)'!$A:$T,ROW(),IB_IB_Commission_Currency))</f>
        <v/>
      </c>
      <c r="R840" s="17" t="str" cm="1">
        <f t="array" ref="R840">IFERROR(IF(O840="GBP",1,INDEX('HMRC FX Rate'!F:F,MATCH(LEFT(I840,6)&amp;O840,'HMRC FX Rate'!A:A,0))),"")</f>
        <v/>
      </c>
      <c r="S840" s="17" t="str" cm="1">
        <f t="array" ref="S840">IFERROR(IF(P840="GBP",1,INDEX('HMRC FX Rate'!F:F,MATCH(LEFT(I840,6)&amp;P840,'HMRC FX Rate'!A:A,0))),"")</f>
        <v/>
      </c>
    </row>
    <row r="841" spans="1:19">
      <c r="A841" s="17" t="str">
        <f t="shared" si="98"/>
        <v/>
      </c>
      <c r="B841" s="17" t="str">
        <f t="shared" si="99"/>
        <v/>
      </c>
      <c r="C841" s="17" t="str">
        <f t="shared" si="100"/>
        <v/>
      </c>
      <c r="D841" s="17" t="str">
        <f t="shared" si="101"/>
        <v/>
      </c>
      <c r="E841" s="17" t="str">
        <f t="shared" si="102"/>
        <v/>
      </c>
      <c r="F841" s="17" t="str">
        <f t="shared" si="103"/>
        <v/>
      </c>
      <c r="G841" s="17" t="str">
        <f t="shared" si="104"/>
        <v/>
      </c>
      <c r="I841" s="17" t="str" cm="1">
        <f t="array" ref="I841">IF(INDEX('IB (Input)'!$A:$T,ROW(),IB_TradeDate_Column)="","",INDEX('IB (Input)'!$A:$T,ROW(),IB_TradeDate_Column))</f>
        <v/>
      </c>
      <c r="J841" s="17" t="str" cm="1">
        <f t="array" ref="J841">IF(INDEX('IB (Input)'!$A:$T,ROW(),IB_Symbol_Column)="","",INDEX('IB (Input)'!$A:$T,ROW(),IB_Symbol_Column))</f>
        <v/>
      </c>
      <c r="K841" s="17" t="str" cm="1">
        <f t="array" ref="K841">IF(INDEX('IB (Input)'!$A:$T,ROW(),IB_Quantity_Column)="","",INDEX('IB (Input)'!$A:$T,ROW(),IB_Quantity_Column))</f>
        <v/>
      </c>
      <c r="L841" s="17" t="str" cm="1">
        <f t="array" ref="L841">IF(INDEX('IB (Input)'!$A:$T,ROW(),IB_TradePrice_Column)="","",INDEX('IB (Input)'!$A:$T,ROW(),IB_TradePrice_Column))</f>
        <v/>
      </c>
      <c r="M841" s="17" t="str" cm="1">
        <f t="array" ref="M841">IF(INDEX('IB (Input)'!$A:$T,ROW(),IB_Commission_Column)="","",INDEX('IB (Input)'!$A:$T,ROW(),IB_Commission_Column))</f>
        <v/>
      </c>
      <c r="N841" s="17" t="str" cm="1">
        <f t="array" ref="N841">IF(INDEX('IB (Input)'!$A:$T,ROW(),IB_Taxes_Column)="","",INDEX('IB (Input)'!$A:$T,ROW(),IB_Taxes_Column))</f>
        <v/>
      </c>
      <c r="O841" s="17" t="str" cm="1">
        <f t="array" ref="O841">IF(INDEX('IB (Input)'!$A:$T,ROW(),IB_Currency_Column)="","",INDEX('IB (Input)'!$A:$T,ROW(),IB_Currency_Column))</f>
        <v/>
      </c>
      <c r="P841" s="17" t="str" cm="1">
        <f t="array" ref="P841">IF(INDEX('IB (Input)'!$A:$T,ROW(),IB_IB_Commission_Currency)="","",INDEX('IB (Input)'!$A:$T,ROW(),IB_IB_Commission_Currency))</f>
        <v/>
      </c>
      <c r="R841" s="17" t="str" cm="1">
        <f t="array" ref="R841">IFERROR(IF(O841="GBP",1,INDEX('HMRC FX Rate'!F:F,MATCH(LEFT(I841,6)&amp;O841,'HMRC FX Rate'!A:A,0))),"")</f>
        <v/>
      </c>
      <c r="S841" s="17" t="str" cm="1">
        <f t="array" ref="S841">IFERROR(IF(P841="GBP",1,INDEX('HMRC FX Rate'!F:F,MATCH(LEFT(I841,6)&amp;P841,'HMRC FX Rate'!A:A,0))),"")</f>
        <v/>
      </c>
    </row>
    <row r="842" spans="1:19">
      <c r="A842" s="17" t="str">
        <f t="shared" si="98"/>
        <v/>
      </c>
      <c r="B842" s="17" t="str">
        <f t="shared" si="99"/>
        <v/>
      </c>
      <c r="C842" s="17" t="str">
        <f t="shared" si="100"/>
        <v/>
      </c>
      <c r="D842" s="17" t="str">
        <f t="shared" si="101"/>
        <v/>
      </c>
      <c r="E842" s="17" t="str">
        <f t="shared" si="102"/>
        <v/>
      </c>
      <c r="F842" s="17" t="str">
        <f t="shared" si="103"/>
        <v/>
      </c>
      <c r="G842" s="17" t="str">
        <f t="shared" si="104"/>
        <v/>
      </c>
      <c r="I842" s="17" t="str" cm="1">
        <f t="array" ref="I842">IF(INDEX('IB (Input)'!$A:$T,ROW(),IB_TradeDate_Column)="","",INDEX('IB (Input)'!$A:$T,ROW(),IB_TradeDate_Column))</f>
        <v/>
      </c>
      <c r="J842" s="17" t="str" cm="1">
        <f t="array" ref="J842">IF(INDEX('IB (Input)'!$A:$T,ROW(),IB_Symbol_Column)="","",INDEX('IB (Input)'!$A:$T,ROW(),IB_Symbol_Column))</f>
        <v/>
      </c>
      <c r="K842" s="17" t="str" cm="1">
        <f t="array" ref="K842">IF(INDEX('IB (Input)'!$A:$T,ROW(),IB_Quantity_Column)="","",INDEX('IB (Input)'!$A:$T,ROW(),IB_Quantity_Column))</f>
        <v/>
      </c>
      <c r="L842" s="17" t="str" cm="1">
        <f t="array" ref="L842">IF(INDEX('IB (Input)'!$A:$T,ROW(),IB_TradePrice_Column)="","",INDEX('IB (Input)'!$A:$T,ROW(),IB_TradePrice_Column))</f>
        <v/>
      </c>
      <c r="M842" s="17" t="str" cm="1">
        <f t="array" ref="M842">IF(INDEX('IB (Input)'!$A:$T,ROW(),IB_Commission_Column)="","",INDEX('IB (Input)'!$A:$T,ROW(),IB_Commission_Column))</f>
        <v/>
      </c>
      <c r="N842" s="17" t="str" cm="1">
        <f t="array" ref="N842">IF(INDEX('IB (Input)'!$A:$T,ROW(),IB_Taxes_Column)="","",INDEX('IB (Input)'!$A:$T,ROW(),IB_Taxes_Column))</f>
        <v/>
      </c>
      <c r="O842" s="17" t="str" cm="1">
        <f t="array" ref="O842">IF(INDEX('IB (Input)'!$A:$T,ROW(),IB_Currency_Column)="","",INDEX('IB (Input)'!$A:$T,ROW(),IB_Currency_Column))</f>
        <v/>
      </c>
      <c r="P842" s="17" t="str" cm="1">
        <f t="array" ref="P842">IF(INDEX('IB (Input)'!$A:$T,ROW(),IB_IB_Commission_Currency)="","",INDEX('IB (Input)'!$A:$T,ROW(),IB_IB_Commission_Currency))</f>
        <v/>
      </c>
      <c r="R842" s="17" t="str" cm="1">
        <f t="array" ref="R842">IFERROR(IF(O842="GBP",1,INDEX('HMRC FX Rate'!F:F,MATCH(LEFT(I842,6)&amp;O842,'HMRC FX Rate'!A:A,0))),"")</f>
        <v/>
      </c>
      <c r="S842" s="17" t="str" cm="1">
        <f t="array" ref="S842">IFERROR(IF(P842="GBP",1,INDEX('HMRC FX Rate'!F:F,MATCH(LEFT(I842,6)&amp;P842,'HMRC FX Rate'!A:A,0))),"")</f>
        <v/>
      </c>
    </row>
    <row r="843" spans="1:19">
      <c r="A843" s="17" t="str">
        <f t="shared" si="98"/>
        <v/>
      </c>
      <c r="B843" s="17" t="str">
        <f t="shared" si="99"/>
        <v/>
      </c>
      <c r="C843" s="17" t="str">
        <f t="shared" si="100"/>
        <v/>
      </c>
      <c r="D843" s="17" t="str">
        <f t="shared" si="101"/>
        <v/>
      </c>
      <c r="E843" s="17" t="str">
        <f t="shared" si="102"/>
        <v/>
      </c>
      <c r="F843" s="17" t="str">
        <f t="shared" si="103"/>
        <v/>
      </c>
      <c r="G843" s="17" t="str">
        <f t="shared" si="104"/>
        <v/>
      </c>
      <c r="I843" s="17" t="str" cm="1">
        <f t="array" ref="I843">IF(INDEX('IB (Input)'!$A:$T,ROW(),IB_TradeDate_Column)="","",INDEX('IB (Input)'!$A:$T,ROW(),IB_TradeDate_Column))</f>
        <v/>
      </c>
      <c r="J843" s="17" t="str" cm="1">
        <f t="array" ref="J843">IF(INDEX('IB (Input)'!$A:$T,ROW(),IB_Symbol_Column)="","",INDEX('IB (Input)'!$A:$T,ROW(),IB_Symbol_Column))</f>
        <v/>
      </c>
      <c r="K843" s="17" t="str" cm="1">
        <f t="array" ref="K843">IF(INDEX('IB (Input)'!$A:$T,ROW(),IB_Quantity_Column)="","",INDEX('IB (Input)'!$A:$T,ROW(),IB_Quantity_Column))</f>
        <v/>
      </c>
      <c r="L843" s="17" t="str" cm="1">
        <f t="array" ref="L843">IF(INDEX('IB (Input)'!$A:$T,ROW(),IB_TradePrice_Column)="","",INDEX('IB (Input)'!$A:$T,ROW(),IB_TradePrice_Column))</f>
        <v/>
      </c>
      <c r="M843" s="17" t="str" cm="1">
        <f t="array" ref="M843">IF(INDEX('IB (Input)'!$A:$T,ROW(),IB_Commission_Column)="","",INDEX('IB (Input)'!$A:$T,ROW(),IB_Commission_Column))</f>
        <v/>
      </c>
      <c r="N843" s="17" t="str" cm="1">
        <f t="array" ref="N843">IF(INDEX('IB (Input)'!$A:$T,ROW(),IB_Taxes_Column)="","",INDEX('IB (Input)'!$A:$T,ROW(),IB_Taxes_Column))</f>
        <v/>
      </c>
      <c r="O843" s="17" t="str" cm="1">
        <f t="array" ref="O843">IF(INDEX('IB (Input)'!$A:$T,ROW(),IB_Currency_Column)="","",INDEX('IB (Input)'!$A:$T,ROW(),IB_Currency_Column))</f>
        <v/>
      </c>
      <c r="P843" s="17" t="str" cm="1">
        <f t="array" ref="P843">IF(INDEX('IB (Input)'!$A:$T,ROW(),IB_IB_Commission_Currency)="","",INDEX('IB (Input)'!$A:$T,ROW(),IB_IB_Commission_Currency))</f>
        <v/>
      </c>
      <c r="R843" s="17" t="str" cm="1">
        <f t="array" ref="R843">IFERROR(IF(O843="GBP",1,INDEX('HMRC FX Rate'!F:F,MATCH(LEFT(I843,6)&amp;O843,'HMRC FX Rate'!A:A,0))),"")</f>
        <v/>
      </c>
      <c r="S843" s="17" t="str" cm="1">
        <f t="array" ref="S843">IFERROR(IF(P843="GBP",1,INDEX('HMRC FX Rate'!F:F,MATCH(LEFT(I843,6)&amp;P843,'HMRC FX Rate'!A:A,0))),"")</f>
        <v/>
      </c>
    </row>
    <row r="844" spans="1:19">
      <c r="A844" s="17" t="str">
        <f t="shared" si="98"/>
        <v/>
      </c>
      <c r="B844" s="17" t="str">
        <f t="shared" si="99"/>
        <v/>
      </c>
      <c r="C844" s="17" t="str">
        <f t="shared" si="100"/>
        <v/>
      </c>
      <c r="D844" s="17" t="str">
        <f t="shared" si="101"/>
        <v/>
      </c>
      <c r="E844" s="17" t="str">
        <f t="shared" si="102"/>
        <v/>
      </c>
      <c r="F844" s="17" t="str">
        <f t="shared" si="103"/>
        <v/>
      </c>
      <c r="G844" s="17" t="str">
        <f t="shared" si="104"/>
        <v/>
      </c>
      <c r="I844" s="17" t="str" cm="1">
        <f t="array" ref="I844">IF(INDEX('IB (Input)'!$A:$T,ROW(),IB_TradeDate_Column)="","",INDEX('IB (Input)'!$A:$T,ROW(),IB_TradeDate_Column))</f>
        <v/>
      </c>
      <c r="J844" s="17" t="str" cm="1">
        <f t="array" ref="J844">IF(INDEX('IB (Input)'!$A:$T,ROW(),IB_Symbol_Column)="","",INDEX('IB (Input)'!$A:$T,ROW(),IB_Symbol_Column))</f>
        <v/>
      </c>
      <c r="K844" s="17" t="str" cm="1">
        <f t="array" ref="K844">IF(INDEX('IB (Input)'!$A:$T,ROW(),IB_Quantity_Column)="","",INDEX('IB (Input)'!$A:$T,ROW(),IB_Quantity_Column))</f>
        <v/>
      </c>
      <c r="L844" s="17" t="str" cm="1">
        <f t="array" ref="L844">IF(INDEX('IB (Input)'!$A:$T,ROW(),IB_TradePrice_Column)="","",INDEX('IB (Input)'!$A:$T,ROW(),IB_TradePrice_Column))</f>
        <v/>
      </c>
      <c r="M844" s="17" t="str" cm="1">
        <f t="array" ref="M844">IF(INDEX('IB (Input)'!$A:$T,ROW(),IB_Commission_Column)="","",INDEX('IB (Input)'!$A:$T,ROW(),IB_Commission_Column))</f>
        <v/>
      </c>
      <c r="N844" s="17" t="str" cm="1">
        <f t="array" ref="N844">IF(INDEX('IB (Input)'!$A:$T,ROW(),IB_Taxes_Column)="","",INDEX('IB (Input)'!$A:$T,ROW(),IB_Taxes_Column))</f>
        <v/>
      </c>
      <c r="O844" s="17" t="str" cm="1">
        <f t="array" ref="O844">IF(INDEX('IB (Input)'!$A:$T,ROW(),IB_Currency_Column)="","",INDEX('IB (Input)'!$A:$T,ROW(),IB_Currency_Column))</f>
        <v/>
      </c>
      <c r="P844" s="17" t="str" cm="1">
        <f t="array" ref="P844">IF(INDEX('IB (Input)'!$A:$T,ROW(),IB_IB_Commission_Currency)="","",INDEX('IB (Input)'!$A:$T,ROW(),IB_IB_Commission_Currency))</f>
        <v/>
      </c>
      <c r="R844" s="17" t="str" cm="1">
        <f t="array" ref="R844">IFERROR(IF(O844="GBP",1,INDEX('HMRC FX Rate'!F:F,MATCH(LEFT(I844,6)&amp;O844,'HMRC FX Rate'!A:A,0))),"")</f>
        <v/>
      </c>
      <c r="S844" s="17" t="str" cm="1">
        <f t="array" ref="S844">IFERROR(IF(P844="GBP",1,INDEX('HMRC FX Rate'!F:F,MATCH(LEFT(I844,6)&amp;P844,'HMRC FX Rate'!A:A,0))),"")</f>
        <v/>
      </c>
    </row>
    <row r="845" spans="1:19">
      <c r="A845" s="17" t="str">
        <f t="shared" si="98"/>
        <v/>
      </c>
      <c r="B845" s="17" t="str">
        <f t="shared" si="99"/>
        <v/>
      </c>
      <c r="C845" s="17" t="str">
        <f t="shared" si="100"/>
        <v/>
      </c>
      <c r="D845" s="17" t="str">
        <f t="shared" si="101"/>
        <v/>
      </c>
      <c r="E845" s="17" t="str">
        <f t="shared" si="102"/>
        <v/>
      </c>
      <c r="F845" s="17" t="str">
        <f t="shared" si="103"/>
        <v/>
      </c>
      <c r="G845" s="17" t="str">
        <f t="shared" si="104"/>
        <v/>
      </c>
      <c r="I845" s="17" t="str" cm="1">
        <f t="array" ref="I845">IF(INDEX('IB (Input)'!$A:$T,ROW(),IB_TradeDate_Column)="","",INDEX('IB (Input)'!$A:$T,ROW(),IB_TradeDate_Column))</f>
        <v/>
      </c>
      <c r="J845" s="17" t="str" cm="1">
        <f t="array" ref="J845">IF(INDEX('IB (Input)'!$A:$T,ROW(),IB_Symbol_Column)="","",INDEX('IB (Input)'!$A:$T,ROW(),IB_Symbol_Column))</f>
        <v/>
      </c>
      <c r="K845" s="17" t="str" cm="1">
        <f t="array" ref="K845">IF(INDEX('IB (Input)'!$A:$T,ROW(),IB_Quantity_Column)="","",INDEX('IB (Input)'!$A:$T,ROW(),IB_Quantity_Column))</f>
        <v/>
      </c>
      <c r="L845" s="17" t="str" cm="1">
        <f t="array" ref="L845">IF(INDEX('IB (Input)'!$A:$T,ROW(),IB_TradePrice_Column)="","",INDEX('IB (Input)'!$A:$T,ROW(),IB_TradePrice_Column))</f>
        <v/>
      </c>
      <c r="M845" s="17" t="str" cm="1">
        <f t="array" ref="M845">IF(INDEX('IB (Input)'!$A:$T,ROW(),IB_Commission_Column)="","",INDEX('IB (Input)'!$A:$T,ROW(),IB_Commission_Column))</f>
        <v/>
      </c>
      <c r="N845" s="17" t="str" cm="1">
        <f t="array" ref="N845">IF(INDEX('IB (Input)'!$A:$T,ROW(),IB_Taxes_Column)="","",INDEX('IB (Input)'!$A:$T,ROW(),IB_Taxes_Column))</f>
        <v/>
      </c>
      <c r="O845" s="17" t="str" cm="1">
        <f t="array" ref="O845">IF(INDEX('IB (Input)'!$A:$T,ROW(),IB_Currency_Column)="","",INDEX('IB (Input)'!$A:$T,ROW(),IB_Currency_Column))</f>
        <v/>
      </c>
      <c r="P845" s="17" t="str" cm="1">
        <f t="array" ref="P845">IF(INDEX('IB (Input)'!$A:$T,ROW(),IB_IB_Commission_Currency)="","",INDEX('IB (Input)'!$A:$T,ROW(),IB_IB_Commission_Currency))</f>
        <v/>
      </c>
      <c r="R845" s="17" t="str" cm="1">
        <f t="array" ref="R845">IFERROR(IF(O845="GBP",1,INDEX('HMRC FX Rate'!F:F,MATCH(LEFT(I845,6)&amp;O845,'HMRC FX Rate'!A:A,0))),"")</f>
        <v/>
      </c>
      <c r="S845" s="17" t="str" cm="1">
        <f t="array" ref="S845">IFERROR(IF(P845="GBP",1,INDEX('HMRC FX Rate'!F:F,MATCH(LEFT(I845,6)&amp;P845,'HMRC FX Rate'!A:A,0))),"")</f>
        <v/>
      </c>
    </row>
    <row r="846" spans="1:19">
      <c r="A846" s="17" t="str">
        <f t="shared" si="98"/>
        <v/>
      </c>
      <c r="B846" s="17" t="str">
        <f t="shared" si="99"/>
        <v/>
      </c>
      <c r="C846" s="17" t="str">
        <f t="shared" si="100"/>
        <v/>
      </c>
      <c r="D846" s="17" t="str">
        <f t="shared" si="101"/>
        <v/>
      </c>
      <c r="E846" s="17" t="str">
        <f t="shared" si="102"/>
        <v/>
      </c>
      <c r="F846" s="17" t="str">
        <f t="shared" si="103"/>
        <v/>
      </c>
      <c r="G846" s="17" t="str">
        <f t="shared" si="104"/>
        <v/>
      </c>
      <c r="I846" s="17" t="str" cm="1">
        <f t="array" ref="I846">IF(INDEX('IB (Input)'!$A:$T,ROW(),IB_TradeDate_Column)="","",INDEX('IB (Input)'!$A:$T,ROW(),IB_TradeDate_Column))</f>
        <v/>
      </c>
      <c r="J846" s="17" t="str" cm="1">
        <f t="array" ref="J846">IF(INDEX('IB (Input)'!$A:$T,ROW(),IB_Symbol_Column)="","",INDEX('IB (Input)'!$A:$T,ROW(),IB_Symbol_Column))</f>
        <v/>
      </c>
      <c r="K846" s="17" t="str" cm="1">
        <f t="array" ref="K846">IF(INDEX('IB (Input)'!$A:$T,ROW(),IB_Quantity_Column)="","",INDEX('IB (Input)'!$A:$T,ROW(),IB_Quantity_Column))</f>
        <v/>
      </c>
      <c r="L846" s="17" t="str" cm="1">
        <f t="array" ref="L846">IF(INDEX('IB (Input)'!$A:$T,ROW(),IB_TradePrice_Column)="","",INDEX('IB (Input)'!$A:$T,ROW(),IB_TradePrice_Column))</f>
        <v/>
      </c>
      <c r="M846" s="17" t="str" cm="1">
        <f t="array" ref="M846">IF(INDEX('IB (Input)'!$A:$T,ROW(),IB_Commission_Column)="","",INDEX('IB (Input)'!$A:$T,ROW(),IB_Commission_Column))</f>
        <v/>
      </c>
      <c r="N846" s="17" t="str" cm="1">
        <f t="array" ref="N846">IF(INDEX('IB (Input)'!$A:$T,ROW(),IB_Taxes_Column)="","",INDEX('IB (Input)'!$A:$T,ROW(),IB_Taxes_Column))</f>
        <v/>
      </c>
      <c r="O846" s="17" t="str" cm="1">
        <f t="array" ref="O846">IF(INDEX('IB (Input)'!$A:$T,ROW(),IB_Currency_Column)="","",INDEX('IB (Input)'!$A:$T,ROW(),IB_Currency_Column))</f>
        <v/>
      </c>
      <c r="P846" s="17" t="str" cm="1">
        <f t="array" ref="P846">IF(INDEX('IB (Input)'!$A:$T,ROW(),IB_IB_Commission_Currency)="","",INDEX('IB (Input)'!$A:$T,ROW(),IB_IB_Commission_Currency))</f>
        <v/>
      </c>
      <c r="R846" s="17" t="str" cm="1">
        <f t="array" ref="R846">IFERROR(IF(O846="GBP",1,INDEX('HMRC FX Rate'!F:F,MATCH(LEFT(I846,6)&amp;O846,'HMRC FX Rate'!A:A,0))),"")</f>
        <v/>
      </c>
      <c r="S846" s="17" t="str" cm="1">
        <f t="array" ref="S846">IFERROR(IF(P846="GBP",1,INDEX('HMRC FX Rate'!F:F,MATCH(LEFT(I846,6)&amp;P846,'HMRC FX Rate'!A:A,0))),"")</f>
        <v/>
      </c>
    </row>
    <row r="847" spans="1:19">
      <c r="A847" s="17" t="str">
        <f t="shared" si="98"/>
        <v/>
      </c>
      <c r="B847" s="17" t="str">
        <f t="shared" si="99"/>
        <v/>
      </c>
      <c r="C847" s="17" t="str">
        <f t="shared" si="100"/>
        <v/>
      </c>
      <c r="D847" s="17" t="str">
        <f t="shared" si="101"/>
        <v/>
      </c>
      <c r="E847" s="17" t="str">
        <f t="shared" si="102"/>
        <v/>
      </c>
      <c r="F847" s="17" t="str">
        <f t="shared" si="103"/>
        <v/>
      </c>
      <c r="G847" s="17" t="str">
        <f t="shared" si="104"/>
        <v/>
      </c>
      <c r="I847" s="17" t="str" cm="1">
        <f t="array" ref="I847">IF(INDEX('IB (Input)'!$A:$T,ROW(),IB_TradeDate_Column)="","",INDEX('IB (Input)'!$A:$T,ROW(),IB_TradeDate_Column))</f>
        <v/>
      </c>
      <c r="J847" s="17" t="str" cm="1">
        <f t="array" ref="J847">IF(INDEX('IB (Input)'!$A:$T,ROW(),IB_Symbol_Column)="","",INDEX('IB (Input)'!$A:$T,ROW(),IB_Symbol_Column))</f>
        <v/>
      </c>
      <c r="K847" s="17" t="str" cm="1">
        <f t="array" ref="K847">IF(INDEX('IB (Input)'!$A:$T,ROW(),IB_Quantity_Column)="","",INDEX('IB (Input)'!$A:$T,ROW(),IB_Quantity_Column))</f>
        <v/>
      </c>
      <c r="L847" s="17" t="str" cm="1">
        <f t="array" ref="L847">IF(INDEX('IB (Input)'!$A:$T,ROW(),IB_TradePrice_Column)="","",INDEX('IB (Input)'!$A:$T,ROW(),IB_TradePrice_Column))</f>
        <v/>
      </c>
      <c r="M847" s="17" t="str" cm="1">
        <f t="array" ref="M847">IF(INDEX('IB (Input)'!$A:$T,ROW(),IB_Commission_Column)="","",INDEX('IB (Input)'!$A:$T,ROW(),IB_Commission_Column))</f>
        <v/>
      </c>
      <c r="N847" s="17" t="str" cm="1">
        <f t="array" ref="N847">IF(INDEX('IB (Input)'!$A:$T,ROW(),IB_Taxes_Column)="","",INDEX('IB (Input)'!$A:$T,ROW(),IB_Taxes_Column))</f>
        <v/>
      </c>
      <c r="O847" s="17" t="str" cm="1">
        <f t="array" ref="O847">IF(INDEX('IB (Input)'!$A:$T,ROW(),IB_Currency_Column)="","",INDEX('IB (Input)'!$A:$T,ROW(),IB_Currency_Column))</f>
        <v/>
      </c>
      <c r="P847" s="17" t="str" cm="1">
        <f t="array" ref="P847">IF(INDEX('IB (Input)'!$A:$T,ROW(),IB_IB_Commission_Currency)="","",INDEX('IB (Input)'!$A:$T,ROW(),IB_IB_Commission_Currency))</f>
        <v/>
      </c>
      <c r="R847" s="17" t="str" cm="1">
        <f t="array" ref="R847">IFERROR(IF(O847="GBP",1,INDEX('HMRC FX Rate'!F:F,MATCH(LEFT(I847,6)&amp;O847,'HMRC FX Rate'!A:A,0))),"")</f>
        <v/>
      </c>
      <c r="S847" s="17" t="str" cm="1">
        <f t="array" ref="S847">IFERROR(IF(P847="GBP",1,INDEX('HMRC FX Rate'!F:F,MATCH(LEFT(I847,6)&amp;P847,'HMRC FX Rate'!A:A,0))),"")</f>
        <v/>
      </c>
    </row>
    <row r="848" spans="1:19">
      <c r="A848" s="17" t="str">
        <f t="shared" si="98"/>
        <v/>
      </c>
      <c r="B848" s="17" t="str">
        <f t="shared" si="99"/>
        <v/>
      </c>
      <c r="C848" s="17" t="str">
        <f t="shared" si="100"/>
        <v/>
      </c>
      <c r="D848" s="17" t="str">
        <f t="shared" si="101"/>
        <v/>
      </c>
      <c r="E848" s="17" t="str">
        <f t="shared" si="102"/>
        <v/>
      </c>
      <c r="F848" s="17" t="str">
        <f t="shared" si="103"/>
        <v/>
      </c>
      <c r="G848" s="17" t="str">
        <f t="shared" si="104"/>
        <v/>
      </c>
      <c r="I848" s="17" t="str" cm="1">
        <f t="array" ref="I848">IF(INDEX('IB (Input)'!$A:$T,ROW(),IB_TradeDate_Column)="","",INDEX('IB (Input)'!$A:$T,ROW(),IB_TradeDate_Column))</f>
        <v/>
      </c>
      <c r="J848" s="17" t="str" cm="1">
        <f t="array" ref="J848">IF(INDEX('IB (Input)'!$A:$T,ROW(),IB_Symbol_Column)="","",INDEX('IB (Input)'!$A:$T,ROW(),IB_Symbol_Column))</f>
        <v/>
      </c>
      <c r="K848" s="17" t="str" cm="1">
        <f t="array" ref="K848">IF(INDEX('IB (Input)'!$A:$T,ROW(),IB_Quantity_Column)="","",INDEX('IB (Input)'!$A:$T,ROW(),IB_Quantity_Column))</f>
        <v/>
      </c>
      <c r="L848" s="17" t="str" cm="1">
        <f t="array" ref="L848">IF(INDEX('IB (Input)'!$A:$T,ROW(),IB_TradePrice_Column)="","",INDEX('IB (Input)'!$A:$T,ROW(),IB_TradePrice_Column))</f>
        <v/>
      </c>
      <c r="M848" s="17" t="str" cm="1">
        <f t="array" ref="M848">IF(INDEX('IB (Input)'!$A:$T,ROW(),IB_Commission_Column)="","",INDEX('IB (Input)'!$A:$T,ROW(),IB_Commission_Column))</f>
        <v/>
      </c>
      <c r="N848" s="17" t="str" cm="1">
        <f t="array" ref="N848">IF(INDEX('IB (Input)'!$A:$T,ROW(),IB_Taxes_Column)="","",INDEX('IB (Input)'!$A:$T,ROW(),IB_Taxes_Column))</f>
        <v/>
      </c>
      <c r="O848" s="17" t="str" cm="1">
        <f t="array" ref="O848">IF(INDEX('IB (Input)'!$A:$T,ROW(),IB_Currency_Column)="","",INDEX('IB (Input)'!$A:$T,ROW(),IB_Currency_Column))</f>
        <v/>
      </c>
      <c r="P848" s="17" t="str" cm="1">
        <f t="array" ref="P848">IF(INDEX('IB (Input)'!$A:$T,ROW(),IB_IB_Commission_Currency)="","",INDEX('IB (Input)'!$A:$T,ROW(),IB_IB_Commission_Currency))</f>
        <v/>
      </c>
      <c r="R848" s="17" t="str" cm="1">
        <f t="array" ref="R848">IFERROR(IF(O848="GBP",1,INDEX('HMRC FX Rate'!F:F,MATCH(LEFT(I848,6)&amp;O848,'HMRC FX Rate'!A:A,0))),"")</f>
        <v/>
      </c>
      <c r="S848" s="17" t="str" cm="1">
        <f t="array" ref="S848">IFERROR(IF(P848="GBP",1,INDEX('HMRC FX Rate'!F:F,MATCH(LEFT(I848,6)&amp;P848,'HMRC FX Rate'!A:A,0))),"")</f>
        <v/>
      </c>
    </row>
    <row r="849" spans="1:19">
      <c r="A849" s="17" t="str">
        <f t="shared" si="98"/>
        <v/>
      </c>
      <c r="B849" s="17" t="str">
        <f t="shared" si="99"/>
        <v/>
      </c>
      <c r="C849" s="17" t="str">
        <f t="shared" si="100"/>
        <v/>
      </c>
      <c r="D849" s="17" t="str">
        <f t="shared" si="101"/>
        <v/>
      </c>
      <c r="E849" s="17" t="str">
        <f t="shared" si="102"/>
        <v/>
      </c>
      <c r="F849" s="17" t="str">
        <f t="shared" si="103"/>
        <v/>
      </c>
      <c r="G849" s="17" t="str">
        <f t="shared" si="104"/>
        <v/>
      </c>
      <c r="I849" s="17" t="str" cm="1">
        <f t="array" ref="I849">IF(INDEX('IB (Input)'!$A:$T,ROW(),IB_TradeDate_Column)="","",INDEX('IB (Input)'!$A:$T,ROW(),IB_TradeDate_Column))</f>
        <v/>
      </c>
      <c r="J849" s="17" t="str" cm="1">
        <f t="array" ref="J849">IF(INDEX('IB (Input)'!$A:$T,ROW(),IB_Symbol_Column)="","",INDEX('IB (Input)'!$A:$T,ROW(),IB_Symbol_Column))</f>
        <v/>
      </c>
      <c r="K849" s="17" t="str" cm="1">
        <f t="array" ref="K849">IF(INDEX('IB (Input)'!$A:$T,ROW(),IB_Quantity_Column)="","",INDEX('IB (Input)'!$A:$T,ROW(),IB_Quantity_Column))</f>
        <v/>
      </c>
      <c r="L849" s="17" t="str" cm="1">
        <f t="array" ref="L849">IF(INDEX('IB (Input)'!$A:$T,ROW(),IB_TradePrice_Column)="","",INDEX('IB (Input)'!$A:$T,ROW(),IB_TradePrice_Column))</f>
        <v/>
      </c>
      <c r="M849" s="17" t="str" cm="1">
        <f t="array" ref="M849">IF(INDEX('IB (Input)'!$A:$T,ROW(),IB_Commission_Column)="","",INDEX('IB (Input)'!$A:$T,ROW(),IB_Commission_Column))</f>
        <v/>
      </c>
      <c r="N849" s="17" t="str" cm="1">
        <f t="array" ref="N849">IF(INDEX('IB (Input)'!$A:$T,ROW(),IB_Taxes_Column)="","",INDEX('IB (Input)'!$A:$T,ROW(),IB_Taxes_Column))</f>
        <v/>
      </c>
      <c r="O849" s="17" t="str" cm="1">
        <f t="array" ref="O849">IF(INDEX('IB (Input)'!$A:$T,ROW(),IB_Currency_Column)="","",INDEX('IB (Input)'!$A:$T,ROW(),IB_Currency_Column))</f>
        <v/>
      </c>
      <c r="P849" s="17" t="str" cm="1">
        <f t="array" ref="P849">IF(INDEX('IB (Input)'!$A:$T,ROW(),IB_IB_Commission_Currency)="","",INDEX('IB (Input)'!$A:$T,ROW(),IB_IB_Commission_Currency))</f>
        <v/>
      </c>
      <c r="R849" s="17" t="str" cm="1">
        <f t="array" ref="R849">IFERROR(IF(O849="GBP",1,INDEX('HMRC FX Rate'!F:F,MATCH(LEFT(I849,6)&amp;O849,'HMRC FX Rate'!A:A,0))),"")</f>
        <v/>
      </c>
      <c r="S849" s="17" t="str" cm="1">
        <f t="array" ref="S849">IFERROR(IF(P849="GBP",1,INDEX('HMRC FX Rate'!F:F,MATCH(LEFT(I849,6)&amp;P849,'HMRC FX Rate'!A:A,0))),"")</f>
        <v/>
      </c>
    </row>
    <row r="850" spans="1:19">
      <c r="A850" s="17" t="str">
        <f t="shared" si="98"/>
        <v/>
      </c>
      <c r="B850" s="17" t="str">
        <f t="shared" si="99"/>
        <v/>
      </c>
      <c r="C850" s="17" t="str">
        <f t="shared" si="100"/>
        <v/>
      </c>
      <c r="D850" s="17" t="str">
        <f t="shared" si="101"/>
        <v/>
      </c>
      <c r="E850" s="17" t="str">
        <f t="shared" si="102"/>
        <v/>
      </c>
      <c r="F850" s="17" t="str">
        <f t="shared" si="103"/>
        <v/>
      </c>
      <c r="G850" s="17" t="str">
        <f t="shared" si="104"/>
        <v/>
      </c>
      <c r="I850" s="17" t="str" cm="1">
        <f t="array" ref="I850">IF(INDEX('IB (Input)'!$A:$T,ROW(),IB_TradeDate_Column)="","",INDEX('IB (Input)'!$A:$T,ROW(),IB_TradeDate_Column))</f>
        <v/>
      </c>
      <c r="J850" s="17" t="str" cm="1">
        <f t="array" ref="J850">IF(INDEX('IB (Input)'!$A:$T,ROW(),IB_Symbol_Column)="","",INDEX('IB (Input)'!$A:$T,ROW(),IB_Symbol_Column))</f>
        <v/>
      </c>
      <c r="K850" s="17" t="str" cm="1">
        <f t="array" ref="K850">IF(INDEX('IB (Input)'!$A:$T,ROW(),IB_Quantity_Column)="","",INDEX('IB (Input)'!$A:$T,ROW(),IB_Quantity_Column))</f>
        <v/>
      </c>
      <c r="L850" s="17" t="str" cm="1">
        <f t="array" ref="L850">IF(INDEX('IB (Input)'!$A:$T,ROW(),IB_TradePrice_Column)="","",INDEX('IB (Input)'!$A:$T,ROW(),IB_TradePrice_Column))</f>
        <v/>
      </c>
      <c r="M850" s="17" t="str" cm="1">
        <f t="array" ref="M850">IF(INDEX('IB (Input)'!$A:$T,ROW(),IB_Commission_Column)="","",INDEX('IB (Input)'!$A:$T,ROW(),IB_Commission_Column))</f>
        <v/>
      </c>
      <c r="N850" s="17" t="str" cm="1">
        <f t="array" ref="N850">IF(INDEX('IB (Input)'!$A:$T,ROW(),IB_Taxes_Column)="","",INDEX('IB (Input)'!$A:$T,ROW(),IB_Taxes_Column))</f>
        <v/>
      </c>
      <c r="O850" s="17" t="str" cm="1">
        <f t="array" ref="O850">IF(INDEX('IB (Input)'!$A:$T,ROW(),IB_Currency_Column)="","",INDEX('IB (Input)'!$A:$T,ROW(),IB_Currency_Column))</f>
        <v/>
      </c>
      <c r="P850" s="17" t="str" cm="1">
        <f t="array" ref="P850">IF(INDEX('IB (Input)'!$A:$T,ROW(),IB_IB_Commission_Currency)="","",INDEX('IB (Input)'!$A:$T,ROW(),IB_IB_Commission_Currency))</f>
        <v/>
      </c>
      <c r="R850" s="17" t="str" cm="1">
        <f t="array" ref="R850">IFERROR(IF(O850="GBP",1,INDEX('HMRC FX Rate'!F:F,MATCH(LEFT(I850,6)&amp;O850,'HMRC FX Rate'!A:A,0))),"")</f>
        <v/>
      </c>
      <c r="S850" s="17" t="str" cm="1">
        <f t="array" ref="S850">IFERROR(IF(P850="GBP",1,INDEX('HMRC FX Rate'!F:F,MATCH(LEFT(I850,6)&amp;P850,'HMRC FX Rate'!A:A,0))),"")</f>
        <v/>
      </c>
    </row>
    <row r="851" spans="1:19">
      <c r="A851" s="17" t="str">
        <f t="shared" si="98"/>
        <v/>
      </c>
      <c r="B851" s="17" t="str">
        <f t="shared" si="99"/>
        <v/>
      </c>
      <c r="C851" s="17" t="str">
        <f t="shared" si="100"/>
        <v/>
      </c>
      <c r="D851" s="17" t="str">
        <f t="shared" si="101"/>
        <v/>
      </c>
      <c r="E851" s="17" t="str">
        <f t="shared" si="102"/>
        <v/>
      </c>
      <c r="F851" s="17" t="str">
        <f t="shared" si="103"/>
        <v/>
      </c>
      <c r="G851" s="17" t="str">
        <f t="shared" si="104"/>
        <v/>
      </c>
      <c r="I851" s="17" t="str" cm="1">
        <f t="array" ref="I851">IF(INDEX('IB (Input)'!$A:$T,ROW(),IB_TradeDate_Column)="","",INDEX('IB (Input)'!$A:$T,ROW(),IB_TradeDate_Column))</f>
        <v/>
      </c>
      <c r="J851" s="17" t="str" cm="1">
        <f t="array" ref="J851">IF(INDEX('IB (Input)'!$A:$T,ROW(),IB_Symbol_Column)="","",INDEX('IB (Input)'!$A:$T,ROW(),IB_Symbol_Column))</f>
        <v/>
      </c>
      <c r="K851" s="17" t="str" cm="1">
        <f t="array" ref="K851">IF(INDEX('IB (Input)'!$A:$T,ROW(),IB_Quantity_Column)="","",INDEX('IB (Input)'!$A:$T,ROW(),IB_Quantity_Column))</f>
        <v/>
      </c>
      <c r="L851" s="17" t="str" cm="1">
        <f t="array" ref="L851">IF(INDEX('IB (Input)'!$A:$T,ROW(),IB_TradePrice_Column)="","",INDEX('IB (Input)'!$A:$T,ROW(),IB_TradePrice_Column))</f>
        <v/>
      </c>
      <c r="M851" s="17" t="str" cm="1">
        <f t="array" ref="M851">IF(INDEX('IB (Input)'!$A:$T,ROW(),IB_Commission_Column)="","",INDEX('IB (Input)'!$A:$T,ROW(),IB_Commission_Column))</f>
        <v/>
      </c>
      <c r="N851" s="17" t="str" cm="1">
        <f t="array" ref="N851">IF(INDEX('IB (Input)'!$A:$T,ROW(),IB_Taxes_Column)="","",INDEX('IB (Input)'!$A:$T,ROW(),IB_Taxes_Column))</f>
        <v/>
      </c>
      <c r="O851" s="17" t="str" cm="1">
        <f t="array" ref="O851">IF(INDEX('IB (Input)'!$A:$T,ROW(),IB_Currency_Column)="","",INDEX('IB (Input)'!$A:$T,ROW(),IB_Currency_Column))</f>
        <v/>
      </c>
      <c r="P851" s="17" t="str" cm="1">
        <f t="array" ref="P851">IF(INDEX('IB (Input)'!$A:$T,ROW(),IB_IB_Commission_Currency)="","",INDEX('IB (Input)'!$A:$T,ROW(),IB_IB_Commission_Currency))</f>
        <v/>
      </c>
      <c r="R851" s="17" t="str" cm="1">
        <f t="array" ref="R851">IFERROR(IF(O851="GBP",1,INDEX('HMRC FX Rate'!F:F,MATCH(LEFT(I851,6)&amp;O851,'HMRC FX Rate'!A:A,0))),"")</f>
        <v/>
      </c>
      <c r="S851" s="17" t="str" cm="1">
        <f t="array" ref="S851">IFERROR(IF(P851="GBP",1,INDEX('HMRC FX Rate'!F:F,MATCH(LEFT(I851,6)&amp;P851,'HMRC FX Rate'!A:A,0))),"")</f>
        <v/>
      </c>
    </row>
    <row r="852" spans="1:19">
      <c r="A852" s="17" t="str">
        <f t="shared" si="98"/>
        <v/>
      </c>
      <c r="B852" s="17" t="str">
        <f t="shared" si="99"/>
        <v/>
      </c>
      <c r="C852" s="17" t="str">
        <f t="shared" si="100"/>
        <v/>
      </c>
      <c r="D852" s="17" t="str">
        <f t="shared" si="101"/>
        <v/>
      </c>
      <c r="E852" s="17" t="str">
        <f t="shared" si="102"/>
        <v/>
      </c>
      <c r="F852" s="17" t="str">
        <f t="shared" si="103"/>
        <v/>
      </c>
      <c r="G852" s="17" t="str">
        <f t="shared" si="104"/>
        <v/>
      </c>
      <c r="I852" s="17" t="str" cm="1">
        <f t="array" ref="I852">IF(INDEX('IB (Input)'!$A:$T,ROW(),IB_TradeDate_Column)="","",INDEX('IB (Input)'!$A:$T,ROW(),IB_TradeDate_Column))</f>
        <v/>
      </c>
      <c r="J852" s="17" t="str" cm="1">
        <f t="array" ref="J852">IF(INDEX('IB (Input)'!$A:$T,ROW(),IB_Symbol_Column)="","",INDEX('IB (Input)'!$A:$T,ROW(),IB_Symbol_Column))</f>
        <v/>
      </c>
      <c r="K852" s="17" t="str" cm="1">
        <f t="array" ref="K852">IF(INDEX('IB (Input)'!$A:$T,ROW(),IB_Quantity_Column)="","",INDEX('IB (Input)'!$A:$T,ROW(),IB_Quantity_Column))</f>
        <v/>
      </c>
      <c r="L852" s="17" t="str" cm="1">
        <f t="array" ref="L852">IF(INDEX('IB (Input)'!$A:$T,ROW(),IB_TradePrice_Column)="","",INDEX('IB (Input)'!$A:$T,ROW(),IB_TradePrice_Column))</f>
        <v/>
      </c>
      <c r="M852" s="17" t="str" cm="1">
        <f t="array" ref="M852">IF(INDEX('IB (Input)'!$A:$T,ROW(),IB_Commission_Column)="","",INDEX('IB (Input)'!$A:$T,ROW(),IB_Commission_Column))</f>
        <v/>
      </c>
      <c r="N852" s="17" t="str" cm="1">
        <f t="array" ref="N852">IF(INDEX('IB (Input)'!$A:$T,ROW(),IB_Taxes_Column)="","",INDEX('IB (Input)'!$A:$T,ROW(),IB_Taxes_Column))</f>
        <v/>
      </c>
      <c r="O852" s="17" t="str" cm="1">
        <f t="array" ref="O852">IF(INDEX('IB (Input)'!$A:$T,ROW(),IB_Currency_Column)="","",INDEX('IB (Input)'!$A:$T,ROW(),IB_Currency_Column))</f>
        <v/>
      </c>
      <c r="P852" s="17" t="str" cm="1">
        <f t="array" ref="P852">IF(INDEX('IB (Input)'!$A:$T,ROW(),IB_IB_Commission_Currency)="","",INDEX('IB (Input)'!$A:$T,ROW(),IB_IB_Commission_Currency))</f>
        <v/>
      </c>
      <c r="R852" s="17" t="str" cm="1">
        <f t="array" ref="R852">IFERROR(IF(O852="GBP",1,INDEX('HMRC FX Rate'!F:F,MATCH(LEFT(I852,6)&amp;O852,'HMRC FX Rate'!A:A,0))),"")</f>
        <v/>
      </c>
      <c r="S852" s="17" t="str" cm="1">
        <f t="array" ref="S852">IFERROR(IF(P852="GBP",1,INDEX('HMRC FX Rate'!F:F,MATCH(LEFT(I852,6)&amp;P852,'HMRC FX Rate'!A:A,0))),"")</f>
        <v/>
      </c>
    </row>
    <row r="853" spans="1:19">
      <c r="A853" s="17" t="str">
        <f t="shared" si="98"/>
        <v/>
      </c>
      <c r="B853" s="17" t="str">
        <f t="shared" si="99"/>
        <v/>
      </c>
      <c r="C853" s="17" t="str">
        <f t="shared" si="100"/>
        <v/>
      </c>
      <c r="D853" s="17" t="str">
        <f t="shared" si="101"/>
        <v/>
      </c>
      <c r="E853" s="17" t="str">
        <f t="shared" si="102"/>
        <v/>
      </c>
      <c r="F853" s="17" t="str">
        <f t="shared" si="103"/>
        <v/>
      </c>
      <c r="G853" s="17" t="str">
        <f t="shared" si="104"/>
        <v/>
      </c>
      <c r="I853" s="17" t="str" cm="1">
        <f t="array" ref="I853">IF(INDEX('IB (Input)'!$A:$T,ROW(),IB_TradeDate_Column)="","",INDEX('IB (Input)'!$A:$T,ROW(),IB_TradeDate_Column))</f>
        <v/>
      </c>
      <c r="J853" s="17" t="str" cm="1">
        <f t="array" ref="J853">IF(INDEX('IB (Input)'!$A:$T,ROW(),IB_Symbol_Column)="","",INDEX('IB (Input)'!$A:$T,ROW(),IB_Symbol_Column))</f>
        <v/>
      </c>
      <c r="K853" s="17" t="str" cm="1">
        <f t="array" ref="K853">IF(INDEX('IB (Input)'!$A:$T,ROW(),IB_Quantity_Column)="","",INDEX('IB (Input)'!$A:$T,ROW(),IB_Quantity_Column))</f>
        <v/>
      </c>
      <c r="L853" s="17" t="str" cm="1">
        <f t="array" ref="L853">IF(INDEX('IB (Input)'!$A:$T,ROW(),IB_TradePrice_Column)="","",INDEX('IB (Input)'!$A:$T,ROW(),IB_TradePrice_Column))</f>
        <v/>
      </c>
      <c r="M853" s="17" t="str" cm="1">
        <f t="array" ref="M853">IF(INDEX('IB (Input)'!$A:$T,ROW(),IB_Commission_Column)="","",INDEX('IB (Input)'!$A:$T,ROW(),IB_Commission_Column))</f>
        <v/>
      </c>
      <c r="N853" s="17" t="str" cm="1">
        <f t="array" ref="N853">IF(INDEX('IB (Input)'!$A:$T,ROW(),IB_Taxes_Column)="","",INDEX('IB (Input)'!$A:$T,ROW(),IB_Taxes_Column))</f>
        <v/>
      </c>
      <c r="O853" s="17" t="str" cm="1">
        <f t="array" ref="O853">IF(INDEX('IB (Input)'!$A:$T,ROW(),IB_Currency_Column)="","",INDEX('IB (Input)'!$A:$T,ROW(),IB_Currency_Column))</f>
        <v/>
      </c>
      <c r="P853" s="17" t="str" cm="1">
        <f t="array" ref="P853">IF(INDEX('IB (Input)'!$A:$T,ROW(),IB_IB_Commission_Currency)="","",INDEX('IB (Input)'!$A:$T,ROW(),IB_IB_Commission_Currency))</f>
        <v/>
      </c>
      <c r="R853" s="17" t="str" cm="1">
        <f t="array" ref="R853">IFERROR(IF(O853="GBP",1,INDEX('HMRC FX Rate'!F:F,MATCH(LEFT(I853,6)&amp;O853,'HMRC FX Rate'!A:A,0))),"")</f>
        <v/>
      </c>
      <c r="S853" s="17" t="str" cm="1">
        <f t="array" ref="S853">IFERROR(IF(P853="GBP",1,INDEX('HMRC FX Rate'!F:F,MATCH(LEFT(I853,6)&amp;P853,'HMRC FX Rate'!A:A,0))),"")</f>
        <v/>
      </c>
    </row>
    <row r="854" spans="1:19">
      <c r="A854" s="17" t="str">
        <f t="shared" si="98"/>
        <v/>
      </c>
      <c r="B854" s="17" t="str">
        <f t="shared" si="99"/>
        <v/>
      </c>
      <c r="C854" s="17" t="str">
        <f t="shared" si="100"/>
        <v/>
      </c>
      <c r="D854" s="17" t="str">
        <f t="shared" si="101"/>
        <v/>
      </c>
      <c r="E854" s="17" t="str">
        <f t="shared" si="102"/>
        <v/>
      </c>
      <c r="F854" s="17" t="str">
        <f t="shared" si="103"/>
        <v/>
      </c>
      <c r="G854" s="17" t="str">
        <f t="shared" si="104"/>
        <v/>
      </c>
      <c r="I854" s="17" t="str" cm="1">
        <f t="array" ref="I854">IF(INDEX('IB (Input)'!$A:$T,ROW(),IB_TradeDate_Column)="","",INDEX('IB (Input)'!$A:$T,ROW(),IB_TradeDate_Column))</f>
        <v/>
      </c>
      <c r="J854" s="17" t="str" cm="1">
        <f t="array" ref="J854">IF(INDEX('IB (Input)'!$A:$T,ROW(),IB_Symbol_Column)="","",INDEX('IB (Input)'!$A:$T,ROW(),IB_Symbol_Column))</f>
        <v/>
      </c>
      <c r="K854" s="17" t="str" cm="1">
        <f t="array" ref="K854">IF(INDEX('IB (Input)'!$A:$T,ROW(),IB_Quantity_Column)="","",INDEX('IB (Input)'!$A:$T,ROW(),IB_Quantity_Column))</f>
        <v/>
      </c>
      <c r="L854" s="17" t="str" cm="1">
        <f t="array" ref="L854">IF(INDEX('IB (Input)'!$A:$T,ROW(),IB_TradePrice_Column)="","",INDEX('IB (Input)'!$A:$T,ROW(),IB_TradePrice_Column))</f>
        <v/>
      </c>
      <c r="M854" s="17" t="str" cm="1">
        <f t="array" ref="M854">IF(INDEX('IB (Input)'!$A:$T,ROW(),IB_Commission_Column)="","",INDEX('IB (Input)'!$A:$T,ROW(),IB_Commission_Column))</f>
        <v/>
      </c>
      <c r="N854" s="17" t="str" cm="1">
        <f t="array" ref="N854">IF(INDEX('IB (Input)'!$A:$T,ROW(),IB_Taxes_Column)="","",INDEX('IB (Input)'!$A:$T,ROW(),IB_Taxes_Column))</f>
        <v/>
      </c>
      <c r="O854" s="17" t="str" cm="1">
        <f t="array" ref="O854">IF(INDEX('IB (Input)'!$A:$T,ROW(),IB_Currency_Column)="","",INDEX('IB (Input)'!$A:$T,ROW(),IB_Currency_Column))</f>
        <v/>
      </c>
      <c r="P854" s="17" t="str" cm="1">
        <f t="array" ref="P854">IF(INDEX('IB (Input)'!$A:$T,ROW(),IB_IB_Commission_Currency)="","",INDEX('IB (Input)'!$A:$T,ROW(),IB_IB_Commission_Currency))</f>
        <v/>
      </c>
      <c r="R854" s="17" t="str" cm="1">
        <f t="array" ref="R854">IFERROR(IF(O854="GBP",1,INDEX('HMRC FX Rate'!F:F,MATCH(LEFT(I854,6)&amp;O854,'HMRC FX Rate'!A:A,0))),"")</f>
        <v/>
      </c>
      <c r="S854" s="17" t="str" cm="1">
        <f t="array" ref="S854">IFERROR(IF(P854="GBP",1,INDEX('HMRC FX Rate'!F:F,MATCH(LEFT(I854,6)&amp;P854,'HMRC FX Rate'!A:A,0))),"")</f>
        <v/>
      </c>
    </row>
    <row r="855" spans="1:19">
      <c r="A855" s="17" t="str">
        <f t="shared" si="98"/>
        <v/>
      </c>
      <c r="B855" s="17" t="str">
        <f t="shared" si="99"/>
        <v/>
      </c>
      <c r="C855" s="17" t="str">
        <f t="shared" si="100"/>
        <v/>
      </c>
      <c r="D855" s="17" t="str">
        <f t="shared" si="101"/>
        <v/>
      </c>
      <c r="E855" s="17" t="str">
        <f t="shared" si="102"/>
        <v/>
      </c>
      <c r="F855" s="17" t="str">
        <f t="shared" si="103"/>
        <v/>
      </c>
      <c r="G855" s="17" t="str">
        <f t="shared" si="104"/>
        <v/>
      </c>
      <c r="I855" s="17" t="str" cm="1">
        <f t="array" ref="I855">IF(INDEX('IB (Input)'!$A:$T,ROW(),IB_TradeDate_Column)="","",INDEX('IB (Input)'!$A:$T,ROW(),IB_TradeDate_Column))</f>
        <v/>
      </c>
      <c r="J855" s="17" t="str" cm="1">
        <f t="array" ref="J855">IF(INDEX('IB (Input)'!$A:$T,ROW(),IB_Symbol_Column)="","",INDEX('IB (Input)'!$A:$T,ROW(),IB_Symbol_Column))</f>
        <v/>
      </c>
      <c r="K855" s="17" t="str" cm="1">
        <f t="array" ref="K855">IF(INDEX('IB (Input)'!$A:$T,ROW(),IB_Quantity_Column)="","",INDEX('IB (Input)'!$A:$T,ROW(),IB_Quantity_Column))</f>
        <v/>
      </c>
      <c r="L855" s="17" t="str" cm="1">
        <f t="array" ref="L855">IF(INDEX('IB (Input)'!$A:$T,ROW(),IB_TradePrice_Column)="","",INDEX('IB (Input)'!$A:$T,ROW(),IB_TradePrice_Column))</f>
        <v/>
      </c>
      <c r="M855" s="17" t="str" cm="1">
        <f t="array" ref="M855">IF(INDEX('IB (Input)'!$A:$T,ROW(),IB_Commission_Column)="","",INDEX('IB (Input)'!$A:$T,ROW(),IB_Commission_Column))</f>
        <v/>
      </c>
      <c r="N855" s="17" t="str" cm="1">
        <f t="array" ref="N855">IF(INDEX('IB (Input)'!$A:$T,ROW(),IB_Taxes_Column)="","",INDEX('IB (Input)'!$A:$T,ROW(),IB_Taxes_Column))</f>
        <v/>
      </c>
      <c r="O855" s="17" t="str" cm="1">
        <f t="array" ref="O855">IF(INDEX('IB (Input)'!$A:$T,ROW(),IB_Currency_Column)="","",INDEX('IB (Input)'!$A:$T,ROW(),IB_Currency_Column))</f>
        <v/>
      </c>
      <c r="P855" s="17" t="str" cm="1">
        <f t="array" ref="P855">IF(INDEX('IB (Input)'!$A:$T,ROW(),IB_IB_Commission_Currency)="","",INDEX('IB (Input)'!$A:$T,ROW(),IB_IB_Commission_Currency))</f>
        <v/>
      </c>
      <c r="R855" s="17" t="str" cm="1">
        <f t="array" ref="R855">IFERROR(IF(O855="GBP",1,INDEX('HMRC FX Rate'!F:F,MATCH(LEFT(I855,6)&amp;O855,'HMRC FX Rate'!A:A,0))),"")</f>
        <v/>
      </c>
      <c r="S855" s="17" t="str" cm="1">
        <f t="array" ref="S855">IFERROR(IF(P855="GBP",1,INDEX('HMRC FX Rate'!F:F,MATCH(LEFT(I855,6)&amp;P855,'HMRC FX Rate'!A:A,0))),"")</f>
        <v/>
      </c>
    </row>
    <row r="856" spans="1:19">
      <c r="A856" s="17" t="str">
        <f t="shared" si="98"/>
        <v/>
      </c>
      <c r="B856" s="17" t="str">
        <f t="shared" si="99"/>
        <v/>
      </c>
      <c r="C856" s="17" t="str">
        <f t="shared" si="100"/>
        <v/>
      </c>
      <c r="D856" s="17" t="str">
        <f t="shared" si="101"/>
        <v/>
      </c>
      <c r="E856" s="17" t="str">
        <f t="shared" si="102"/>
        <v/>
      </c>
      <c r="F856" s="17" t="str">
        <f t="shared" si="103"/>
        <v/>
      </c>
      <c r="G856" s="17" t="str">
        <f t="shared" si="104"/>
        <v/>
      </c>
      <c r="I856" s="17" t="str" cm="1">
        <f t="array" ref="I856">IF(INDEX('IB (Input)'!$A:$T,ROW(),IB_TradeDate_Column)="","",INDEX('IB (Input)'!$A:$T,ROW(),IB_TradeDate_Column))</f>
        <v/>
      </c>
      <c r="J856" s="17" t="str" cm="1">
        <f t="array" ref="J856">IF(INDEX('IB (Input)'!$A:$T,ROW(),IB_Symbol_Column)="","",INDEX('IB (Input)'!$A:$T,ROW(),IB_Symbol_Column))</f>
        <v/>
      </c>
      <c r="K856" s="17" t="str" cm="1">
        <f t="array" ref="K856">IF(INDEX('IB (Input)'!$A:$T,ROW(),IB_Quantity_Column)="","",INDEX('IB (Input)'!$A:$T,ROW(),IB_Quantity_Column))</f>
        <v/>
      </c>
      <c r="L856" s="17" t="str" cm="1">
        <f t="array" ref="L856">IF(INDEX('IB (Input)'!$A:$T,ROW(),IB_TradePrice_Column)="","",INDEX('IB (Input)'!$A:$T,ROW(),IB_TradePrice_Column))</f>
        <v/>
      </c>
      <c r="M856" s="17" t="str" cm="1">
        <f t="array" ref="M856">IF(INDEX('IB (Input)'!$A:$T,ROW(),IB_Commission_Column)="","",INDEX('IB (Input)'!$A:$T,ROW(),IB_Commission_Column))</f>
        <v/>
      </c>
      <c r="N856" s="17" t="str" cm="1">
        <f t="array" ref="N856">IF(INDEX('IB (Input)'!$A:$T,ROW(),IB_Taxes_Column)="","",INDEX('IB (Input)'!$A:$T,ROW(),IB_Taxes_Column))</f>
        <v/>
      </c>
      <c r="O856" s="17" t="str" cm="1">
        <f t="array" ref="O856">IF(INDEX('IB (Input)'!$A:$T,ROW(),IB_Currency_Column)="","",INDEX('IB (Input)'!$A:$T,ROW(),IB_Currency_Column))</f>
        <v/>
      </c>
      <c r="P856" s="17" t="str" cm="1">
        <f t="array" ref="P856">IF(INDEX('IB (Input)'!$A:$T,ROW(),IB_IB_Commission_Currency)="","",INDEX('IB (Input)'!$A:$T,ROW(),IB_IB_Commission_Currency))</f>
        <v/>
      </c>
      <c r="R856" s="17" t="str" cm="1">
        <f t="array" ref="R856">IFERROR(IF(O856="GBP",1,INDEX('HMRC FX Rate'!F:F,MATCH(LEFT(I856,6)&amp;O856,'HMRC FX Rate'!A:A,0))),"")</f>
        <v/>
      </c>
      <c r="S856" s="17" t="str" cm="1">
        <f t="array" ref="S856">IFERROR(IF(P856="GBP",1,INDEX('HMRC FX Rate'!F:F,MATCH(LEFT(I856,6)&amp;P856,'HMRC FX Rate'!A:A,0))),"")</f>
        <v/>
      </c>
    </row>
    <row r="857" spans="1:19">
      <c r="A857" s="17" t="str">
        <f t="shared" si="98"/>
        <v/>
      </c>
      <c r="B857" s="17" t="str">
        <f t="shared" si="99"/>
        <v/>
      </c>
      <c r="C857" s="17" t="str">
        <f t="shared" si="100"/>
        <v/>
      </c>
      <c r="D857" s="17" t="str">
        <f t="shared" si="101"/>
        <v/>
      </c>
      <c r="E857" s="17" t="str">
        <f t="shared" si="102"/>
        <v/>
      </c>
      <c r="F857" s="17" t="str">
        <f t="shared" si="103"/>
        <v/>
      </c>
      <c r="G857" s="17" t="str">
        <f t="shared" si="104"/>
        <v/>
      </c>
      <c r="I857" s="17" t="str" cm="1">
        <f t="array" ref="I857">IF(INDEX('IB (Input)'!$A:$T,ROW(),IB_TradeDate_Column)="","",INDEX('IB (Input)'!$A:$T,ROW(),IB_TradeDate_Column))</f>
        <v/>
      </c>
      <c r="J857" s="17" t="str" cm="1">
        <f t="array" ref="J857">IF(INDEX('IB (Input)'!$A:$T,ROW(),IB_Symbol_Column)="","",INDEX('IB (Input)'!$A:$T,ROW(),IB_Symbol_Column))</f>
        <v/>
      </c>
      <c r="K857" s="17" t="str" cm="1">
        <f t="array" ref="K857">IF(INDEX('IB (Input)'!$A:$T,ROW(),IB_Quantity_Column)="","",INDEX('IB (Input)'!$A:$T,ROW(),IB_Quantity_Column))</f>
        <v/>
      </c>
      <c r="L857" s="17" t="str" cm="1">
        <f t="array" ref="L857">IF(INDEX('IB (Input)'!$A:$T,ROW(),IB_TradePrice_Column)="","",INDEX('IB (Input)'!$A:$T,ROW(),IB_TradePrice_Column))</f>
        <v/>
      </c>
      <c r="M857" s="17" t="str" cm="1">
        <f t="array" ref="M857">IF(INDEX('IB (Input)'!$A:$T,ROW(),IB_Commission_Column)="","",INDEX('IB (Input)'!$A:$T,ROW(),IB_Commission_Column))</f>
        <v/>
      </c>
      <c r="N857" s="17" t="str" cm="1">
        <f t="array" ref="N857">IF(INDEX('IB (Input)'!$A:$T,ROW(),IB_Taxes_Column)="","",INDEX('IB (Input)'!$A:$T,ROW(),IB_Taxes_Column))</f>
        <v/>
      </c>
      <c r="O857" s="17" t="str" cm="1">
        <f t="array" ref="O857">IF(INDEX('IB (Input)'!$A:$T,ROW(),IB_Currency_Column)="","",INDEX('IB (Input)'!$A:$T,ROW(),IB_Currency_Column))</f>
        <v/>
      </c>
      <c r="P857" s="17" t="str" cm="1">
        <f t="array" ref="P857">IF(INDEX('IB (Input)'!$A:$T,ROW(),IB_IB_Commission_Currency)="","",INDEX('IB (Input)'!$A:$T,ROW(),IB_IB_Commission_Currency))</f>
        <v/>
      </c>
      <c r="R857" s="17" t="str" cm="1">
        <f t="array" ref="R857">IFERROR(IF(O857="GBP",1,INDEX('HMRC FX Rate'!F:F,MATCH(LEFT(I857,6)&amp;O857,'HMRC FX Rate'!A:A,0))),"")</f>
        <v/>
      </c>
      <c r="S857" s="17" t="str" cm="1">
        <f t="array" ref="S857">IFERROR(IF(P857="GBP",1,INDEX('HMRC FX Rate'!F:F,MATCH(LEFT(I857,6)&amp;P857,'HMRC FX Rate'!A:A,0))),"")</f>
        <v/>
      </c>
    </row>
    <row r="858" spans="1:19">
      <c r="A858" s="17" t="str">
        <f t="shared" si="98"/>
        <v/>
      </c>
      <c r="B858" s="17" t="str">
        <f t="shared" si="99"/>
        <v/>
      </c>
      <c r="C858" s="17" t="str">
        <f t="shared" si="100"/>
        <v/>
      </c>
      <c r="D858" s="17" t="str">
        <f t="shared" si="101"/>
        <v/>
      </c>
      <c r="E858" s="17" t="str">
        <f t="shared" si="102"/>
        <v/>
      </c>
      <c r="F858" s="17" t="str">
        <f t="shared" si="103"/>
        <v/>
      </c>
      <c r="G858" s="17" t="str">
        <f t="shared" si="104"/>
        <v/>
      </c>
      <c r="I858" s="17" t="str" cm="1">
        <f t="array" ref="I858">IF(INDEX('IB (Input)'!$A:$T,ROW(),IB_TradeDate_Column)="","",INDEX('IB (Input)'!$A:$T,ROW(),IB_TradeDate_Column))</f>
        <v/>
      </c>
      <c r="J858" s="17" t="str" cm="1">
        <f t="array" ref="J858">IF(INDEX('IB (Input)'!$A:$T,ROW(),IB_Symbol_Column)="","",INDEX('IB (Input)'!$A:$T,ROW(),IB_Symbol_Column))</f>
        <v/>
      </c>
      <c r="K858" s="17" t="str" cm="1">
        <f t="array" ref="K858">IF(INDEX('IB (Input)'!$A:$T,ROW(),IB_Quantity_Column)="","",INDEX('IB (Input)'!$A:$T,ROW(),IB_Quantity_Column))</f>
        <v/>
      </c>
      <c r="L858" s="17" t="str" cm="1">
        <f t="array" ref="L858">IF(INDEX('IB (Input)'!$A:$T,ROW(),IB_TradePrice_Column)="","",INDEX('IB (Input)'!$A:$T,ROW(),IB_TradePrice_Column))</f>
        <v/>
      </c>
      <c r="M858" s="17" t="str" cm="1">
        <f t="array" ref="M858">IF(INDEX('IB (Input)'!$A:$T,ROW(),IB_Commission_Column)="","",INDEX('IB (Input)'!$A:$T,ROW(),IB_Commission_Column))</f>
        <v/>
      </c>
      <c r="N858" s="17" t="str" cm="1">
        <f t="array" ref="N858">IF(INDEX('IB (Input)'!$A:$T,ROW(),IB_Taxes_Column)="","",INDEX('IB (Input)'!$A:$T,ROW(),IB_Taxes_Column))</f>
        <v/>
      </c>
      <c r="O858" s="17" t="str" cm="1">
        <f t="array" ref="O858">IF(INDEX('IB (Input)'!$A:$T,ROW(),IB_Currency_Column)="","",INDEX('IB (Input)'!$A:$T,ROW(),IB_Currency_Column))</f>
        <v/>
      </c>
      <c r="P858" s="17" t="str" cm="1">
        <f t="array" ref="P858">IF(INDEX('IB (Input)'!$A:$T,ROW(),IB_IB_Commission_Currency)="","",INDEX('IB (Input)'!$A:$T,ROW(),IB_IB_Commission_Currency))</f>
        <v/>
      </c>
      <c r="R858" s="17" t="str" cm="1">
        <f t="array" ref="R858">IFERROR(IF(O858="GBP",1,INDEX('HMRC FX Rate'!F:F,MATCH(LEFT(I858,6)&amp;O858,'HMRC FX Rate'!A:A,0))),"")</f>
        <v/>
      </c>
      <c r="S858" s="17" t="str" cm="1">
        <f t="array" ref="S858">IFERROR(IF(P858="GBP",1,INDEX('HMRC FX Rate'!F:F,MATCH(LEFT(I858,6)&amp;P858,'HMRC FX Rate'!A:A,0))),"")</f>
        <v/>
      </c>
    </row>
    <row r="859" spans="1:19">
      <c r="A859" s="17" t="str">
        <f t="shared" si="98"/>
        <v/>
      </c>
      <c r="B859" s="17" t="str">
        <f t="shared" si="99"/>
        <v/>
      </c>
      <c r="C859" s="17" t="str">
        <f t="shared" si="100"/>
        <v/>
      </c>
      <c r="D859" s="17" t="str">
        <f t="shared" si="101"/>
        <v/>
      </c>
      <c r="E859" s="17" t="str">
        <f t="shared" si="102"/>
        <v/>
      </c>
      <c r="F859" s="17" t="str">
        <f t="shared" si="103"/>
        <v/>
      </c>
      <c r="G859" s="17" t="str">
        <f t="shared" si="104"/>
        <v/>
      </c>
      <c r="I859" s="17" t="str" cm="1">
        <f t="array" ref="I859">IF(INDEX('IB (Input)'!$A:$T,ROW(),IB_TradeDate_Column)="","",INDEX('IB (Input)'!$A:$T,ROW(),IB_TradeDate_Column))</f>
        <v/>
      </c>
      <c r="J859" s="17" t="str" cm="1">
        <f t="array" ref="J859">IF(INDEX('IB (Input)'!$A:$T,ROW(),IB_Symbol_Column)="","",INDEX('IB (Input)'!$A:$T,ROW(),IB_Symbol_Column))</f>
        <v/>
      </c>
      <c r="K859" s="17" t="str" cm="1">
        <f t="array" ref="K859">IF(INDEX('IB (Input)'!$A:$T,ROW(),IB_Quantity_Column)="","",INDEX('IB (Input)'!$A:$T,ROW(),IB_Quantity_Column))</f>
        <v/>
      </c>
      <c r="L859" s="17" t="str" cm="1">
        <f t="array" ref="L859">IF(INDEX('IB (Input)'!$A:$T,ROW(),IB_TradePrice_Column)="","",INDEX('IB (Input)'!$A:$T,ROW(),IB_TradePrice_Column))</f>
        <v/>
      </c>
      <c r="M859" s="17" t="str" cm="1">
        <f t="array" ref="M859">IF(INDEX('IB (Input)'!$A:$T,ROW(),IB_Commission_Column)="","",INDEX('IB (Input)'!$A:$T,ROW(),IB_Commission_Column))</f>
        <v/>
      </c>
      <c r="N859" s="17" t="str" cm="1">
        <f t="array" ref="N859">IF(INDEX('IB (Input)'!$A:$T,ROW(),IB_Taxes_Column)="","",INDEX('IB (Input)'!$A:$T,ROW(),IB_Taxes_Column))</f>
        <v/>
      </c>
      <c r="O859" s="17" t="str" cm="1">
        <f t="array" ref="O859">IF(INDEX('IB (Input)'!$A:$T,ROW(),IB_Currency_Column)="","",INDEX('IB (Input)'!$A:$T,ROW(),IB_Currency_Column))</f>
        <v/>
      </c>
      <c r="P859" s="17" t="str" cm="1">
        <f t="array" ref="P859">IF(INDEX('IB (Input)'!$A:$T,ROW(),IB_IB_Commission_Currency)="","",INDEX('IB (Input)'!$A:$T,ROW(),IB_IB_Commission_Currency))</f>
        <v/>
      </c>
      <c r="R859" s="17" t="str" cm="1">
        <f t="array" ref="R859">IFERROR(IF(O859="GBP",1,INDEX('HMRC FX Rate'!F:F,MATCH(LEFT(I859,6)&amp;O859,'HMRC FX Rate'!A:A,0))),"")</f>
        <v/>
      </c>
      <c r="S859" s="17" t="str" cm="1">
        <f t="array" ref="S859">IFERROR(IF(P859="GBP",1,INDEX('HMRC FX Rate'!F:F,MATCH(LEFT(I859,6)&amp;P859,'HMRC FX Rate'!A:A,0))),"")</f>
        <v/>
      </c>
    </row>
    <row r="860" spans="1:19">
      <c r="A860" s="17" t="str">
        <f t="shared" si="98"/>
        <v/>
      </c>
      <c r="B860" s="17" t="str">
        <f t="shared" si="99"/>
        <v/>
      </c>
      <c r="C860" s="17" t="str">
        <f t="shared" si="100"/>
        <v/>
      </c>
      <c r="D860" s="17" t="str">
        <f t="shared" si="101"/>
        <v/>
      </c>
      <c r="E860" s="17" t="str">
        <f t="shared" si="102"/>
        <v/>
      </c>
      <c r="F860" s="17" t="str">
        <f t="shared" si="103"/>
        <v/>
      </c>
      <c r="G860" s="17" t="str">
        <f t="shared" si="104"/>
        <v/>
      </c>
      <c r="I860" s="17" t="str" cm="1">
        <f t="array" ref="I860">IF(INDEX('IB (Input)'!$A:$T,ROW(),IB_TradeDate_Column)="","",INDEX('IB (Input)'!$A:$T,ROW(),IB_TradeDate_Column))</f>
        <v/>
      </c>
      <c r="J860" s="17" t="str" cm="1">
        <f t="array" ref="J860">IF(INDEX('IB (Input)'!$A:$T,ROW(),IB_Symbol_Column)="","",INDEX('IB (Input)'!$A:$T,ROW(),IB_Symbol_Column))</f>
        <v/>
      </c>
      <c r="K860" s="17" t="str" cm="1">
        <f t="array" ref="K860">IF(INDEX('IB (Input)'!$A:$T,ROW(),IB_Quantity_Column)="","",INDEX('IB (Input)'!$A:$T,ROW(),IB_Quantity_Column))</f>
        <v/>
      </c>
      <c r="L860" s="17" t="str" cm="1">
        <f t="array" ref="L860">IF(INDEX('IB (Input)'!$A:$T,ROW(),IB_TradePrice_Column)="","",INDEX('IB (Input)'!$A:$T,ROW(),IB_TradePrice_Column))</f>
        <v/>
      </c>
      <c r="M860" s="17" t="str" cm="1">
        <f t="array" ref="M860">IF(INDEX('IB (Input)'!$A:$T,ROW(),IB_Commission_Column)="","",INDEX('IB (Input)'!$A:$T,ROW(),IB_Commission_Column))</f>
        <v/>
      </c>
      <c r="N860" s="17" t="str" cm="1">
        <f t="array" ref="N860">IF(INDEX('IB (Input)'!$A:$T,ROW(),IB_Taxes_Column)="","",INDEX('IB (Input)'!$A:$T,ROW(),IB_Taxes_Column))</f>
        <v/>
      </c>
      <c r="O860" s="17" t="str" cm="1">
        <f t="array" ref="O860">IF(INDEX('IB (Input)'!$A:$T,ROW(),IB_Currency_Column)="","",INDEX('IB (Input)'!$A:$T,ROW(),IB_Currency_Column))</f>
        <v/>
      </c>
      <c r="P860" s="17" t="str" cm="1">
        <f t="array" ref="P860">IF(INDEX('IB (Input)'!$A:$T,ROW(),IB_IB_Commission_Currency)="","",INDEX('IB (Input)'!$A:$T,ROW(),IB_IB_Commission_Currency))</f>
        <v/>
      </c>
      <c r="R860" s="17" t="str" cm="1">
        <f t="array" ref="R860">IFERROR(IF(O860="GBP",1,INDEX('HMRC FX Rate'!F:F,MATCH(LEFT(I860,6)&amp;O860,'HMRC FX Rate'!A:A,0))),"")</f>
        <v/>
      </c>
      <c r="S860" s="17" t="str" cm="1">
        <f t="array" ref="S860">IFERROR(IF(P860="GBP",1,INDEX('HMRC FX Rate'!F:F,MATCH(LEFT(I860,6)&amp;P860,'HMRC FX Rate'!A:A,0))),"")</f>
        <v/>
      </c>
    </row>
    <row r="861" spans="1:19">
      <c r="A861" s="17" t="str">
        <f t="shared" si="98"/>
        <v/>
      </c>
      <c r="B861" s="17" t="str">
        <f t="shared" si="99"/>
        <v/>
      </c>
      <c r="C861" s="17" t="str">
        <f t="shared" si="100"/>
        <v/>
      </c>
      <c r="D861" s="17" t="str">
        <f t="shared" si="101"/>
        <v/>
      </c>
      <c r="E861" s="17" t="str">
        <f t="shared" si="102"/>
        <v/>
      </c>
      <c r="F861" s="17" t="str">
        <f t="shared" si="103"/>
        <v/>
      </c>
      <c r="G861" s="17" t="str">
        <f t="shared" si="104"/>
        <v/>
      </c>
      <c r="I861" s="17" t="str" cm="1">
        <f t="array" ref="I861">IF(INDEX('IB (Input)'!$A:$T,ROW(),IB_TradeDate_Column)="","",INDEX('IB (Input)'!$A:$T,ROW(),IB_TradeDate_Column))</f>
        <v/>
      </c>
      <c r="J861" s="17" t="str" cm="1">
        <f t="array" ref="J861">IF(INDEX('IB (Input)'!$A:$T,ROW(),IB_Symbol_Column)="","",INDEX('IB (Input)'!$A:$T,ROW(),IB_Symbol_Column))</f>
        <v/>
      </c>
      <c r="K861" s="17" t="str" cm="1">
        <f t="array" ref="K861">IF(INDEX('IB (Input)'!$A:$T,ROW(),IB_Quantity_Column)="","",INDEX('IB (Input)'!$A:$T,ROW(),IB_Quantity_Column))</f>
        <v/>
      </c>
      <c r="L861" s="17" t="str" cm="1">
        <f t="array" ref="L861">IF(INDEX('IB (Input)'!$A:$T,ROW(),IB_TradePrice_Column)="","",INDEX('IB (Input)'!$A:$T,ROW(),IB_TradePrice_Column))</f>
        <v/>
      </c>
      <c r="M861" s="17" t="str" cm="1">
        <f t="array" ref="M861">IF(INDEX('IB (Input)'!$A:$T,ROW(),IB_Commission_Column)="","",INDEX('IB (Input)'!$A:$T,ROW(),IB_Commission_Column))</f>
        <v/>
      </c>
      <c r="N861" s="17" t="str" cm="1">
        <f t="array" ref="N861">IF(INDEX('IB (Input)'!$A:$T,ROW(),IB_Taxes_Column)="","",INDEX('IB (Input)'!$A:$T,ROW(),IB_Taxes_Column))</f>
        <v/>
      </c>
      <c r="O861" s="17" t="str" cm="1">
        <f t="array" ref="O861">IF(INDEX('IB (Input)'!$A:$T,ROW(),IB_Currency_Column)="","",INDEX('IB (Input)'!$A:$T,ROW(),IB_Currency_Column))</f>
        <v/>
      </c>
      <c r="P861" s="17" t="str" cm="1">
        <f t="array" ref="P861">IF(INDEX('IB (Input)'!$A:$T,ROW(),IB_IB_Commission_Currency)="","",INDEX('IB (Input)'!$A:$T,ROW(),IB_IB_Commission_Currency))</f>
        <v/>
      </c>
      <c r="R861" s="17" t="str" cm="1">
        <f t="array" ref="R861">IFERROR(IF(O861="GBP",1,INDEX('HMRC FX Rate'!F:F,MATCH(LEFT(I861,6)&amp;O861,'HMRC FX Rate'!A:A,0))),"")</f>
        <v/>
      </c>
      <c r="S861" s="17" t="str" cm="1">
        <f t="array" ref="S861">IFERROR(IF(P861="GBP",1,INDEX('HMRC FX Rate'!F:F,MATCH(LEFT(I861,6)&amp;P861,'HMRC FX Rate'!A:A,0))),"")</f>
        <v/>
      </c>
    </row>
    <row r="862" spans="1:19">
      <c r="A862" s="17" t="str">
        <f t="shared" si="98"/>
        <v/>
      </c>
      <c r="B862" s="17" t="str">
        <f t="shared" si="99"/>
        <v/>
      </c>
      <c r="C862" s="17" t="str">
        <f t="shared" si="100"/>
        <v/>
      </c>
      <c r="D862" s="17" t="str">
        <f t="shared" si="101"/>
        <v/>
      </c>
      <c r="E862" s="17" t="str">
        <f t="shared" si="102"/>
        <v/>
      </c>
      <c r="F862" s="17" t="str">
        <f t="shared" si="103"/>
        <v/>
      </c>
      <c r="G862" s="17" t="str">
        <f t="shared" si="104"/>
        <v/>
      </c>
      <c r="I862" s="17" t="str" cm="1">
        <f t="array" ref="I862">IF(INDEX('IB (Input)'!$A:$T,ROW(),IB_TradeDate_Column)="","",INDEX('IB (Input)'!$A:$T,ROW(),IB_TradeDate_Column))</f>
        <v/>
      </c>
      <c r="J862" s="17" t="str" cm="1">
        <f t="array" ref="J862">IF(INDEX('IB (Input)'!$A:$T,ROW(),IB_Symbol_Column)="","",INDEX('IB (Input)'!$A:$T,ROW(),IB_Symbol_Column))</f>
        <v/>
      </c>
      <c r="K862" s="17" t="str" cm="1">
        <f t="array" ref="K862">IF(INDEX('IB (Input)'!$A:$T,ROW(),IB_Quantity_Column)="","",INDEX('IB (Input)'!$A:$T,ROW(),IB_Quantity_Column))</f>
        <v/>
      </c>
      <c r="L862" s="17" t="str" cm="1">
        <f t="array" ref="L862">IF(INDEX('IB (Input)'!$A:$T,ROW(),IB_TradePrice_Column)="","",INDEX('IB (Input)'!$A:$T,ROW(),IB_TradePrice_Column))</f>
        <v/>
      </c>
      <c r="M862" s="17" t="str" cm="1">
        <f t="array" ref="M862">IF(INDEX('IB (Input)'!$A:$T,ROW(),IB_Commission_Column)="","",INDEX('IB (Input)'!$A:$T,ROW(),IB_Commission_Column))</f>
        <v/>
      </c>
      <c r="N862" s="17" t="str" cm="1">
        <f t="array" ref="N862">IF(INDEX('IB (Input)'!$A:$T,ROW(),IB_Taxes_Column)="","",INDEX('IB (Input)'!$A:$T,ROW(),IB_Taxes_Column))</f>
        <v/>
      </c>
      <c r="O862" s="17" t="str" cm="1">
        <f t="array" ref="O862">IF(INDEX('IB (Input)'!$A:$T,ROW(),IB_Currency_Column)="","",INDEX('IB (Input)'!$A:$T,ROW(),IB_Currency_Column))</f>
        <v/>
      </c>
      <c r="P862" s="17" t="str" cm="1">
        <f t="array" ref="P862">IF(INDEX('IB (Input)'!$A:$T,ROW(),IB_IB_Commission_Currency)="","",INDEX('IB (Input)'!$A:$T,ROW(),IB_IB_Commission_Currency))</f>
        <v/>
      </c>
      <c r="R862" s="17" t="str" cm="1">
        <f t="array" ref="R862">IFERROR(IF(O862="GBP",1,INDEX('HMRC FX Rate'!F:F,MATCH(LEFT(I862,6)&amp;O862,'HMRC FX Rate'!A:A,0))),"")</f>
        <v/>
      </c>
      <c r="S862" s="17" t="str" cm="1">
        <f t="array" ref="S862">IFERROR(IF(P862="GBP",1,INDEX('HMRC FX Rate'!F:F,MATCH(LEFT(I862,6)&amp;P862,'HMRC FX Rate'!A:A,0))),"")</f>
        <v/>
      </c>
    </row>
    <row r="863" spans="1:19">
      <c r="A863" s="17" t="str">
        <f t="shared" si="98"/>
        <v/>
      </c>
      <c r="B863" s="17" t="str">
        <f t="shared" si="99"/>
        <v/>
      </c>
      <c r="C863" s="17" t="str">
        <f t="shared" si="100"/>
        <v/>
      </c>
      <c r="D863" s="17" t="str">
        <f t="shared" si="101"/>
        <v/>
      </c>
      <c r="E863" s="17" t="str">
        <f t="shared" si="102"/>
        <v/>
      </c>
      <c r="F863" s="17" t="str">
        <f t="shared" si="103"/>
        <v/>
      </c>
      <c r="G863" s="17" t="str">
        <f t="shared" si="104"/>
        <v/>
      </c>
      <c r="I863" s="17" t="str" cm="1">
        <f t="array" ref="I863">IF(INDEX('IB (Input)'!$A:$T,ROW(),IB_TradeDate_Column)="","",INDEX('IB (Input)'!$A:$T,ROW(),IB_TradeDate_Column))</f>
        <v/>
      </c>
      <c r="J863" s="17" t="str" cm="1">
        <f t="array" ref="J863">IF(INDEX('IB (Input)'!$A:$T,ROW(),IB_Symbol_Column)="","",INDEX('IB (Input)'!$A:$T,ROW(),IB_Symbol_Column))</f>
        <v/>
      </c>
      <c r="K863" s="17" t="str" cm="1">
        <f t="array" ref="K863">IF(INDEX('IB (Input)'!$A:$T,ROW(),IB_Quantity_Column)="","",INDEX('IB (Input)'!$A:$T,ROW(),IB_Quantity_Column))</f>
        <v/>
      </c>
      <c r="L863" s="17" t="str" cm="1">
        <f t="array" ref="L863">IF(INDEX('IB (Input)'!$A:$T,ROW(),IB_TradePrice_Column)="","",INDEX('IB (Input)'!$A:$T,ROW(),IB_TradePrice_Column))</f>
        <v/>
      </c>
      <c r="M863" s="17" t="str" cm="1">
        <f t="array" ref="M863">IF(INDEX('IB (Input)'!$A:$T,ROW(),IB_Commission_Column)="","",INDEX('IB (Input)'!$A:$T,ROW(),IB_Commission_Column))</f>
        <v/>
      </c>
      <c r="N863" s="17" t="str" cm="1">
        <f t="array" ref="N863">IF(INDEX('IB (Input)'!$A:$T,ROW(),IB_Taxes_Column)="","",INDEX('IB (Input)'!$A:$T,ROW(),IB_Taxes_Column))</f>
        <v/>
      </c>
      <c r="O863" s="17" t="str" cm="1">
        <f t="array" ref="O863">IF(INDEX('IB (Input)'!$A:$T,ROW(),IB_Currency_Column)="","",INDEX('IB (Input)'!$A:$T,ROW(),IB_Currency_Column))</f>
        <v/>
      </c>
      <c r="P863" s="17" t="str" cm="1">
        <f t="array" ref="P863">IF(INDEX('IB (Input)'!$A:$T,ROW(),IB_IB_Commission_Currency)="","",INDEX('IB (Input)'!$A:$T,ROW(),IB_IB_Commission_Currency))</f>
        <v/>
      </c>
      <c r="R863" s="17" t="str" cm="1">
        <f t="array" ref="R863">IFERROR(IF(O863="GBP",1,INDEX('HMRC FX Rate'!F:F,MATCH(LEFT(I863,6)&amp;O863,'HMRC FX Rate'!A:A,0))),"")</f>
        <v/>
      </c>
      <c r="S863" s="17" t="str" cm="1">
        <f t="array" ref="S863">IFERROR(IF(P863="GBP",1,INDEX('HMRC FX Rate'!F:F,MATCH(LEFT(I863,6)&amp;P863,'HMRC FX Rate'!A:A,0))),"")</f>
        <v/>
      </c>
    </row>
    <row r="864" spans="1:19">
      <c r="A864" s="17" t="str">
        <f t="shared" si="98"/>
        <v/>
      </c>
      <c r="B864" s="17" t="str">
        <f t="shared" si="99"/>
        <v/>
      </c>
      <c r="C864" s="17" t="str">
        <f t="shared" si="100"/>
        <v/>
      </c>
      <c r="D864" s="17" t="str">
        <f t="shared" si="101"/>
        <v/>
      </c>
      <c r="E864" s="17" t="str">
        <f t="shared" si="102"/>
        <v/>
      </c>
      <c r="F864" s="17" t="str">
        <f t="shared" si="103"/>
        <v/>
      </c>
      <c r="G864" s="17" t="str">
        <f t="shared" si="104"/>
        <v/>
      </c>
      <c r="I864" s="17" t="str" cm="1">
        <f t="array" ref="I864">IF(INDEX('IB (Input)'!$A:$T,ROW(),IB_TradeDate_Column)="","",INDEX('IB (Input)'!$A:$T,ROW(),IB_TradeDate_Column))</f>
        <v/>
      </c>
      <c r="J864" s="17" t="str" cm="1">
        <f t="array" ref="J864">IF(INDEX('IB (Input)'!$A:$T,ROW(),IB_Symbol_Column)="","",INDEX('IB (Input)'!$A:$T,ROW(),IB_Symbol_Column))</f>
        <v/>
      </c>
      <c r="K864" s="17" t="str" cm="1">
        <f t="array" ref="K864">IF(INDEX('IB (Input)'!$A:$T,ROW(),IB_Quantity_Column)="","",INDEX('IB (Input)'!$A:$T,ROW(),IB_Quantity_Column))</f>
        <v/>
      </c>
      <c r="L864" s="17" t="str" cm="1">
        <f t="array" ref="L864">IF(INDEX('IB (Input)'!$A:$T,ROW(),IB_TradePrice_Column)="","",INDEX('IB (Input)'!$A:$T,ROW(),IB_TradePrice_Column))</f>
        <v/>
      </c>
      <c r="M864" s="17" t="str" cm="1">
        <f t="array" ref="M864">IF(INDEX('IB (Input)'!$A:$T,ROW(),IB_Commission_Column)="","",INDEX('IB (Input)'!$A:$T,ROW(),IB_Commission_Column))</f>
        <v/>
      </c>
      <c r="N864" s="17" t="str" cm="1">
        <f t="array" ref="N864">IF(INDEX('IB (Input)'!$A:$T,ROW(),IB_Taxes_Column)="","",INDEX('IB (Input)'!$A:$T,ROW(),IB_Taxes_Column))</f>
        <v/>
      </c>
      <c r="O864" s="17" t="str" cm="1">
        <f t="array" ref="O864">IF(INDEX('IB (Input)'!$A:$T,ROW(),IB_Currency_Column)="","",INDEX('IB (Input)'!$A:$T,ROW(),IB_Currency_Column))</f>
        <v/>
      </c>
      <c r="P864" s="17" t="str" cm="1">
        <f t="array" ref="P864">IF(INDEX('IB (Input)'!$A:$T,ROW(),IB_IB_Commission_Currency)="","",INDEX('IB (Input)'!$A:$T,ROW(),IB_IB_Commission_Currency))</f>
        <v/>
      </c>
      <c r="R864" s="17" t="str" cm="1">
        <f t="array" ref="R864">IFERROR(IF(O864="GBP",1,INDEX('HMRC FX Rate'!F:F,MATCH(LEFT(I864,6)&amp;O864,'HMRC FX Rate'!A:A,0))),"")</f>
        <v/>
      </c>
      <c r="S864" s="17" t="str" cm="1">
        <f t="array" ref="S864">IFERROR(IF(P864="GBP",1,INDEX('HMRC FX Rate'!F:F,MATCH(LEFT(I864,6)&amp;P864,'HMRC FX Rate'!A:A,0))),"")</f>
        <v/>
      </c>
    </row>
    <row r="865" spans="1:19">
      <c r="A865" s="17" t="str">
        <f t="shared" si="98"/>
        <v/>
      </c>
      <c r="B865" s="17" t="str">
        <f t="shared" si="99"/>
        <v/>
      </c>
      <c r="C865" s="17" t="str">
        <f t="shared" si="100"/>
        <v/>
      </c>
      <c r="D865" s="17" t="str">
        <f t="shared" si="101"/>
        <v/>
      </c>
      <c r="E865" s="17" t="str">
        <f t="shared" si="102"/>
        <v/>
      </c>
      <c r="F865" s="17" t="str">
        <f t="shared" si="103"/>
        <v/>
      </c>
      <c r="G865" s="17" t="str">
        <f t="shared" si="104"/>
        <v/>
      </c>
      <c r="I865" s="17" t="str" cm="1">
        <f t="array" ref="I865">IF(INDEX('IB (Input)'!$A:$T,ROW(),IB_TradeDate_Column)="","",INDEX('IB (Input)'!$A:$T,ROW(),IB_TradeDate_Column))</f>
        <v/>
      </c>
      <c r="J865" s="17" t="str" cm="1">
        <f t="array" ref="J865">IF(INDEX('IB (Input)'!$A:$T,ROW(),IB_Symbol_Column)="","",INDEX('IB (Input)'!$A:$T,ROW(),IB_Symbol_Column))</f>
        <v/>
      </c>
      <c r="K865" s="17" t="str" cm="1">
        <f t="array" ref="K865">IF(INDEX('IB (Input)'!$A:$T,ROW(),IB_Quantity_Column)="","",INDEX('IB (Input)'!$A:$T,ROW(),IB_Quantity_Column))</f>
        <v/>
      </c>
      <c r="L865" s="17" t="str" cm="1">
        <f t="array" ref="L865">IF(INDEX('IB (Input)'!$A:$T,ROW(),IB_TradePrice_Column)="","",INDEX('IB (Input)'!$A:$T,ROW(),IB_TradePrice_Column))</f>
        <v/>
      </c>
      <c r="M865" s="17" t="str" cm="1">
        <f t="array" ref="M865">IF(INDEX('IB (Input)'!$A:$T,ROW(),IB_Commission_Column)="","",INDEX('IB (Input)'!$A:$T,ROW(),IB_Commission_Column))</f>
        <v/>
      </c>
      <c r="N865" s="17" t="str" cm="1">
        <f t="array" ref="N865">IF(INDEX('IB (Input)'!$A:$T,ROW(),IB_Taxes_Column)="","",INDEX('IB (Input)'!$A:$T,ROW(),IB_Taxes_Column))</f>
        <v/>
      </c>
      <c r="O865" s="17" t="str" cm="1">
        <f t="array" ref="O865">IF(INDEX('IB (Input)'!$A:$T,ROW(),IB_Currency_Column)="","",INDEX('IB (Input)'!$A:$T,ROW(),IB_Currency_Column))</f>
        <v/>
      </c>
      <c r="P865" s="17" t="str" cm="1">
        <f t="array" ref="P865">IF(INDEX('IB (Input)'!$A:$T,ROW(),IB_IB_Commission_Currency)="","",INDEX('IB (Input)'!$A:$T,ROW(),IB_IB_Commission_Currency))</f>
        <v/>
      </c>
      <c r="R865" s="17" t="str" cm="1">
        <f t="array" ref="R865">IFERROR(IF(O865="GBP",1,INDEX('HMRC FX Rate'!F:F,MATCH(LEFT(I865,6)&amp;O865,'HMRC FX Rate'!A:A,0))),"")</f>
        <v/>
      </c>
      <c r="S865" s="17" t="str" cm="1">
        <f t="array" ref="S865">IFERROR(IF(P865="GBP",1,INDEX('HMRC FX Rate'!F:F,MATCH(LEFT(I865,6)&amp;P865,'HMRC FX Rate'!A:A,0))),"")</f>
        <v/>
      </c>
    </row>
    <row r="866" spans="1:19">
      <c r="A866" s="17" t="str">
        <f t="shared" si="98"/>
        <v/>
      </c>
      <c r="B866" s="17" t="str">
        <f t="shared" si="99"/>
        <v/>
      </c>
      <c r="C866" s="17" t="str">
        <f t="shared" si="100"/>
        <v/>
      </c>
      <c r="D866" s="17" t="str">
        <f t="shared" si="101"/>
        <v/>
      </c>
      <c r="E866" s="17" t="str">
        <f t="shared" si="102"/>
        <v/>
      </c>
      <c r="F866" s="17" t="str">
        <f t="shared" si="103"/>
        <v/>
      </c>
      <c r="G866" s="17" t="str">
        <f t="shared" si="104"/>
        <v/>
      </c>
      <c r="I866" s="17" t="str" cm="1">
        <f t="array" ref="I866">IF(INDEX('IB (Input)'!$A:$T,ROW(),IB_TradeDate_Column)="","",INDEX('IB (Input)'!$A:$T,ROW(),IB_TradeDate_Column))</f>
        <v/>
      </c>
      <c r="J866" s="17" t="str" cm="1">
        <f t="array" ref="J866">IF(INDEX('IB (Input)'!$A:$T,ROW(),IB_Symbol_Column)="","",INDEX('IB (Input)'!$A:$T,ROW(),IB_Symbol_Column))</f>
        <v/>
      </c>
      <c r="K866" s="17" t="str" cm="1">
        <f t="array" ref="K866">IF(INDEX('IB (Input)'!$A:$T,ROW(),IB_Quantity_Column)="","",INDEX('IB (Input)'!$A:$T,ROW(),IB_Quantity_Column))</f>
        <v/>
      </c>
      <c r="L866" s="17" t="str" cm="1">
        <f t="array" ref="L866">IF(INDEX('IB (Input)'!$A:$T,ROW(),IB_TradePrice_Column)="","",INDEX('IB (Input)'!$A:$T,ROW(),IB_TradePrice_Column))</f>
        <v/>
      </c>
      <c r="M866" s="17" t="str" cm="1">
        <f t="array" ref="M866">IF(INDEX('IB (Input)'!$A:$T,ROW(),IB_Commission_Column)="","",INDEX('IB (Input)'!$A:$T,ROW(),IB_Commission_Column))</f>
        <v/>
      </c>
      <c r="N866" s="17" t="str" cm="1">
        <f t="array" ref="N866">IF(INDEX('IB (Input)'!$A:$T,ROW(),IB_Taxes_Column)="","",INDEX('IB (Input)'!$A:$T,ROW(),IB_Taxes_Column))</f>
        <v/>
      </c>
      <c r="O866" s="17" t="str" cm="1">
        <f t="array" ref="O866">IF(INDEX('IB (Input)'!$A:$T,ROW(),IB_Currency_Column)="","",INDEX('IB (Input)'!$A:$T,ROW(),IB_Currency_Column))</f>
        <v/>
      </c>
      <c r="P866" s="17" t="str" cm="1">
        <f t="array" ref="P866">IF(INDEX('IB (Input)'!$A:$T,ROW(),IB_IB_Commission_Currency)="","",INDEX('IB (Input)'!$A:$T,ROW(),IB_IB_Commission_Currency))</f>
        <v/>
      </c>
      <c r="R866" s="17" t="str" cm="1">
        <f t="array" ref="R866">IFERROR(IF(O866="GBP",1,INDEX('HMRC FX Rate'!F:F,MATCH(LEFT(I866,6)&amp;O866,'HMRC FX Rate'!A:A,0))),"")</f>
        <v/>
      </c>
      <c r="S866" s="17" t="str" cm="1">
        <f t="array" ref="S866">IFERROR(IF(P866="GBP",1,INDEX('HMRC FX Rate'!F:F,MATCH(LEFT(I866,6)&amp;P866,'HMRC FX Rate'!A:A,0))),"")</f>
        <v/>
      </c>
    </row>
    <row r="867" spans="1:19">
      <c r="A867" s="17" t="str">
        <f t="shared" si="98"/>
        <v/>
      </c>
      <c r="B867" s="17" t="str">
        <f t="shared" si="99"/>
        <v/>
      </c>
      <c r="C867" s="17" t="str">
        <f t="shared" si="100"/>
        <v/>
      </c>
      <c r="D867" s="17" t="str">
        <f t="shared" si="101"/>
        <v/>
      </c>
      <c r="E867" s="17" t="str">
        <f t="shared" si="102"/>
        <v/>
      </c>
      <c r="F867" s="17" t="str">
        <f t="shared" si="103"/>
        <v/>
      </c>
      <c r="G867" s="17" t="str">
        <f t="shared" si="104"/>
        <v/>
      </c>
      <c r="I867" s="17" t="str" cm="1">
        <f t="array" ref="I867">IF(INDEX('IB (Input)'!$A:$T,ROW(),IB_TradeDate_Column)="","",INDEX('IB (Input)'!$A:$T,ROW(),IB_TradeDate_Column))</f>
        <v/>
      </c>
      <c r="J867" s="17" t="str" cm="1">
        <f t="array" ref="J867">IF(INDEX('IB (Input)'!$A:$T,ROW(),IB_Symbol_Column)="","",INDEX('IB (Input)'!$A:$T,ROW(),IB_Symbol_Column))</f>
        <v/>
      </c>
      <c r="K867" s="17" t="str" cm="1">
        <f t="array" ref="K867">IF(INDEX('IB (Input)'!$A:$T,ROW(),IB_Quantity_Column)="","",INDEX('IB (Input)'!$A:$T,ROW(),IB_Quantity_Column))</f>
        <v/>
      </c>
      <c r="L867" s="17" t="str" cm="1">
        <f t="array" ref="L867">IF(INDEX('IB (Input)'!$A:$T,ROW(),IB_TradePrice_Column)="","",INDEX('IB (Input)'!$A:$T,ROW(),IB_TradePrice_Column))</f>
        <v/>
      </c>
      <c r="M867" s="17" t="str" cm="1">
        <f t="array" ref="M867">IF(INDEX('IB (Input)'!$A:$T,ROW(),IB_Commission_Column)="","",INDEX('IB (Input)'!$A:$T,ROW(),IB_Commission_Column))</f>
        <v/>
      </c>
      <c r="N867" s="17" t="str" cm="1">
        <f t="array" ref="N867">IF(INDEX('IB (Input)'!$A:$T,ROW(),IB_Taxes_Column)="","",INDEX('IB (Input)'!$A:$T,ROW(),IB_Taxes_Column))</f>
        <v/>
      </c>
      <c r="O867" s="17" t="str" cm="1">
        <f t="array" ref="O867">IF(INDEX('IB (Input)'!$A:$T,ROW(),IB_Currency_Column)="","",INDEX('IB (Input)'!$A:$T,ROW(),IB_Currency_Column))</f>
        <v/>
      </c>
      <c r="P867" s="17" t="str" cm="1">
        <f t="array" ref="P867">IF(INDEX('IB (Input)'!$A:$T,ROW(),IB_IB_Commission_Currency)="","",INDEX('IB (Input)'!$A:$T,ROW(),IB_IB_Commission_Currency))</f>
        <v/>
      </c>
      <c r="R867" s="17" t="str" cm="1">
        <f t="array" ref="R867">IFERROR(IF(O867="GBP",1,INDEX('HMRC FX Rate'!F:F,MATCH(LEFT(I867,6)&amp;O867,'HMRC FX Rate'!A:A,0))),"")</f>
        <v/>
      </c>
      <c r="S867" s="17" t="str" cm="1">
        <f t="array" ref="S867">IFERROR(IF(P867="GBP",1,INDEX('HMRC FX Rate'!F:F,MATCH(LEFT(I867,6)&amp;P867,'HMRC FX Rate'!A:A,0))),"")</f>
        <v/>
      </c>
    </row>
    <row r="868" spans="1:19">
      <c r="A868" s="17" t="str">
        <f t="shared" si="98"/>
        <v/>
      </c>
      <c r="B868" s="17" t="str">
        <f t="shared" si="99"/>
        <v/>
      </c>
      <c r="C868" s="17" t="str">
        <f t="shared" si="100"/>
        <v/>
      </c>
      <c r="D868" s="17" t="str">
        <f t="shared" si="101"/>
        <v/>
      </c>
      <c r="E868" s="17" t="str">
        <f t="shared" si="102"/>
        <v/>
      </c>
      <c r="F868" s="17" t="str">
        <f t="shared" si="103"/>
        <v/>
      </c>
      <c r="G868" s="17" t="str">
        <f t="shared" si="104"/>
        <v/>
      </c>
      <c r="I868" s="17" t="str" cm="1">
        <f t="array" ref="I868">IF(INDEX('IB (Input)'!$A:$T,ROW(),IB_TradeDate_Column)="","",INDEX('IB (Input)'!$A:$T,ROW(),IB_TradeDate_Column))</f>
        <v/>
      </c>
      <c r="J868" s="17" t="str" cm="1">
        <f t="array" ref="J868">IF(INDEX('IB (Input)'!$A:$T,ROW(),IB_Symbol_Column)="","",INDEX('IB (Input)'!$A:$T,ROW(),IB_Symbol_Column))</f>
        <v/>
      </c>
      <c r="K868" s="17" t="str" cm="1">
        <f t="array" ref="K868">IF(INDEX('IB (Input)'!$A:$T,ROW(),IB_Quantity_Column)="","",INDEX('IB (Input)'!$A:$T,ROW(),IB_Quantity_Column))</f>
        <v/>
      </c>
      <c r="L868" s="17" t="str" cm="1">
        <f t="array" ref="L868">IF(INDEX('IB (Input)'!$A:$T,ROW(),IB_TradePrice_Column)="","",INDEX('IB (Input)'!$A:$T,ROW(),IB_TradePrice_Column))</f>
        <v/>
      </c>
      <c r="M868" s="17" t="str" cm="1">
        <f t="array" ref="M868">IF(INDEX('IB (Input)'!$A:$T,ROW(),IB_Commission_Column)="","",INDEX('IB (Input)'!$A:$T,ROW(),IB_Commission_Column))</f>
        <v/>
      </c>
      <c r="N868" s="17" t="str" cm="1">
        <f t="array" ref="N868">IF(INDEX('IB (Input)'!$A:$T,ROW(),IB_Taxes_Column)="","",INDEX('IB (Input)'!$A:$T,ROW(),IB_Taxes_Column))</f>
        <v/>
      </c>
      <c r="O868" s="17" t="str" cm="1">
        <f t="array" ref="O868">IF(INDEX('IB (Input)'!$A:$T,ROW(),IB_Currency_Column)="","",INDEX('IB (Input)'!$A:$T,ROW(),IB_Currency_Column))</f>
        <v/>
      </c>
      <c r="P868" s="17" t="str" cm="1">
        <f t="array" ref="P868">IF(INDEX('IB (Input)'!$A:$T,ROW(),IB_IB_Commission_Currency)="","",INDEX('IB (Input)'!$A:$T,ROW(),IB_IB_Commission_Currency))</f>
        <v/>
      </c>
      <c r="R868" s="17" t="str" cm="1">
        <f t="array" ref="R868">IFERROR(IF(O868="GBP",1,INDEX('HMRC FX Rate'!F:F,MATCH(LEFT(I868,6)&amp;O868,'HMRC FX Rate'!A:A,0))),"")</f>
        <v/>
      </c>
      <c r="S868" s="17" t="str" cm="1">
        <f t="array" ref="S868">IFERROR(IF(P868="GBP",1,INDEX('HMRC FX Rate'!F:F,MATCH(LEFT(I868,6)&amp;P868,'HMRC FX Rate'!A:A,0))),"")</f>
        <v/>
      </c>
    </row>
    <row r="869" spans="1:19">
      <c r="A869" s="17" t="str">
        <f t="shared" si="98"/>
        <v/>
      </c>
      <c r="B869" s="17" t="str">
        <f t="shared" si="99"/>
        <v/>
      </c>
      <c r="C869" s="17" t="str">
        <f t="shared" si="100"/>
        <v/>
      </c>
      <c r="D869" s="17" t="str">
        <f t="shared" si="101"/>
        <v/>
      </c>
      <c r="E869" s="17" t="str">
        <f t="shared" si="102"/>
        <v/>
      </c>
      <c r="F869" s="17" t="str">
        <f t="shared" si="103"/>
        <v/>
      </c>
      <c r="G869" s="17" t="str">
        <f t="shared" si="104"/>
        <v/>
      </c>
      <c r="I869" s="17" t="str" cm="1">
        <f t="array" ref="I869">IF(INDEX('IB (Input)'!$A:$T,ROW(),IB_TradeDate_Column)="","",INDEX('IB (Input)'!$A:$T,ROW(),IB_TradeDate_Column))</f>
        <v/>
      </c>
      <c r="J869" s="17" t="str" cm="1">
        <f t="array" ref="J869">IF(INDEX('IB (Input)'!$A:$T,ROW(),IB_Symbol_Column)="","",INDEX('IB (Input)'!$A:$T,ROW(),IB_Symbol_Column))</f>
        <v/>
      </c>
      <c r="K869" s="17" t="str" cm="1">
        <f t="array" ref="K869">IF(INDEX('IB (Input)'!$A:$T,ROW(),IB_Quantity_Column)="","",INDEX('IB (Input)'!$A:$T,ROW(),IB_Quantity_Column))</f>
        <v/>
      </c>
      <c r="L869" s="17" t="str" cm="1">
        <f t="array" ref="L869">IF(INDEX('IB (Input)'!$A:$T,ROW(),IB_TradePrice_Column)="","",INDEX('IB (Input)'!$A:$T,ROW(),IB_TradePrice_Column))</f>
        <v/>
      </c>
      <c r="M869" s="17" t="str" cm="1">
        <f t="array" ref="M869">IF(INDEX('IB (Input)'!$A:$T,ROW(),IB_Commission_Column)="","",INDEX('IB (Input)'!$A:$T,ROW(),IB_Commission_Column))</f>
        <v/>
      </c>
      <c r="N869" s="17" t="str" cm="1">
        <f t="array" ref="N869">IF(INDEX('IB (Input)'!$A:$T,ROW(),IB_Taxes_Column)="","",INDEX('IB (Input)'!$A:$T,ROW(),IB_Taxes_Column))</f>
        <v/>
      </c>
      <c r="O869" s="17" t="str" cm="1">
        <f t="array" ref="O869">IF(INDEX('IB (Input)'!$A:$T,ROW(),IB_Currency_Column)="","",INDEX('IB (Input)'!$A:$T,ROW(),IB_Currency_Column))</f>
        <v/>
      </c>
      <c r="P869" s="17" t="str" cm="1">
        <f t="array" ref="P869">IF(INDEX('IB (Input)'!$A:$T,ROW(),IB_IB_Commission_Currency)="","",INDEX('IB (Input)'!$A:$T,ROW(),IB_IB_Commission_Currency))</f>
        <v/>
      </c>
      <c r="R869" s="17" t="str" cm="1">
        <f t="array" ref="R869">IFERROR(IF(O869="GBP",1,INDEX('HMRC FX Rate'!F:F,MATCH(LEFT(I869,6)&amp;O869,'HMRC FX Rate'!A:A,0))),"")</f>
        <v/>
      </c>
      <c r="S869" s="17" t="str" cm="1">
        <f t="array" ref="S869">IFERROR(IF(P869="GBP",1,INDEX('HMRC FX Rate'!F:F,MATCH(LEFT(I869,6)&amp;P869,'HMRC FX Rate'!A:A,0))),"")</f>
        <v/>
      </c>
    </row>
    <row r="870" spans="1:19">
      <c r="A870" s="17" t="str">
        <f t="shared" ref="A870:A933" si="105">IF(K870="","",IF(K870&lt;0,"S","B"))</f>
        <v/>
      </c>
      <c r="B870" s="17" t="str">
        <f t="shared" ref="B870:B933" si="106">IFERROR(TEXT(DATE(LEFT(I870,4),MID(I870,5,2),RIGHT(I870,2)),"DD/MM/YYYY"),"")</f>
        <v/>
      </c>
      <c r="C870" s="17" t="str">
        <f t="shared" ref="C870:C933" si="107">IF(J870="","",J870)</f>
        <v/>
      </c>
      <c r="D870" s="17" t="str">
        <f t="shared" ref="D870:D933" si="108">IF(K870="","",ABS(K870))</f>
        <v/>
      </c>
      <c r="E870" s="17" t="str">
        <f t="shared" ref="E870:E933" si="109">IF(L870="","",L870/R870)</f>
        <v/>
      </c>
      <c r="F870" s="17" t="str">
        <f t="shared" ref="F870:F933" si="110">IFERROR(ABS(M870/S870),"")</f>
        <v/>
      </c>
      <c r="G870" s="17" t="str">
        <f t="shared" ref="G870:G933" si="111">IF(N870="","",ABS(N870/R870))</f>
        <v/>
      </c>
      <c r="I870" s="17" t="str" cm="1">
        <f t="array" ref="I870">IF(INDEX('IB (Input)'!$A:$T,ROW(),IB_TradeDate_Column)="","",INDEX('IB (Input)'!$A:$T,ROW(),IB_TradeDate_Column))</f>
        <v/>
      </c>
      <c r="J870" s="17" t="str" cm="1">
        <f t="array" ref="J870">IF(INDEX('IB (Input)'!$A:$T,ROW(),IB_Symbol_Column)="","",INDEX('IB (Input)'!$A:$T,ROW(),IB_Symbol_Column))</f>
        <v/>
      </c>
      <c r="K870" s="17" t="str" cm="1">
        <f t="array" ref="K870">IF(INDEX('IB (Input)'!$A:$T,ROW(),IB_Quantity_Column)="","",INDEX('IB (Input)'!$A:$T,ROW(),IB_Quantity_Column))</f>
        <v/>
      </c>
      <c r="L870" s="17" t="str" cm="1">
        <f t="array" ref="L870">IF(INDEX('IB (Input)'!$A:$T,ROW(),IB_TradePrice_Column)="","",INDEX('IB (Input)'!$A:$T,ROW(),IB_TradePrice_Column))</f>
        <v/>
      </c>
      <c r="M870" s="17" t="str" cm="1">
        <f t="array" ref="M870">IF(INDEX('IB (Input)'!$A:$T,ROW(),IB_Commission_Column)="","",INDEX('IB (Input)'!$A:$T,ROW(),IB_Commission_Column))</f>
        <v/>
      </c>
      <c r="N870" s="17" t="str" cm="1">
        <f t="array" ref="N870">IF(INDEX('IB (Input)'!$A:$T,ROW(),IB_Taxes_Column)="","",INDEX('IB (Input)'!$A:$T,ROW(),IB_Taxes_Column))</f>
        <v/>
      </c>
      <c r="O870" s="17" t="str" cm="1">
        <f t="array" ref="O870">IF(INDEX('IB (Input)'!$A:$T,ROW(),IB_Currency_Column)="","",INDEX('IB (Input)'!$A:$T,ROW(),IB_Currency_Column))</f>
        <v/>
      </c>
      <c r="P870" s="17" t="str" cm="1">
        <f t="array" ref="P870">IF(INDEX('IB (Input)'!$A:$T,ROW(),IB_IB_Commission_Currency)="","",INDEX('IB (Input)'!$A:$T,ROW(),IB_IB_Commission_Currency))</f>
        <v/>
      </c>
      <c r="R870" s="17" t="str" cm="1">
        <f t="array" ref="R870">IFERROR(IF(O870="GBP",1,INDEX('HMRC FX Rate'!F:F,MATCH(LEFT(I870,6)&amp;O870,'HMRC FX Rate'!A:A,0))),"")</f>
        <v/>
      </c>
      <c r="S870" s="17" t="str" cm="1">
        <f t="array" ref="S870">IFERROR(IF(P870="GBP",1,INDEX('HMRC FX Rate'!F:F,MATCH(LEFT(I870,6)&amp;P870,'HMRC FX Rate'!A:A,0))),"")</f>
        <v/>
      </c>
    </row>
    <row r="871" spans="1:19">
      <c r="A871" s="17" t="str">
        <f t="shared" si="105"/>
        <v/>
      </c>
      <c r="B871" s="17" t="str">
        <f t="shared" si="106"/>
        <v/>
      </c>
      <c r="C871" s="17" t="str">
        <f t="shared" si="107"/>
        <v/>
      </c>
      <c r="D871" s="17" t="str">
        <f t="shared" si="108"/>
        <v/>
      </c>
      <c r="E871" s="17" t="str">
        <f t="shared" si="109"/>
        <v/>
      </c>
      <c r="F871" s="17" t="str">
        <f t="shared" si="110"/>
        <v/>
      </c>
      <c r="G871" s="17" t="str">
        <f t="shared" si="111"/>
        <v/>
      </c>
      <c r="I871" s="17" t="str" cm="1">
        <f t="array" ref="I871">IF(INDEX('IB (Input)'!$A:$T,ROW(),IB_TradeDate_Column)="","",INDEX('IB (Input)'!$A:$T,ROW(),IB_TradeDate_Column))</f>
        <v/>
      </c>
      <c r="J871" s="17" t="str" cm="1">
        <f t="array" ref="J871">IF(INDEX('IB (Input)'!$A:$T,ROW(),IB_Symbol_Column)="","",INDEX('IB (Input)'!$A:$T,ROW(),IB_Symbol_Column))</f>
        <v/>
      </c>
      <c r="K871" s="17" t="str" cm="1">
        <f t="array" ref="K871">IF(INDEX('IB (Input)'!$A:$T,ROW(),IB_Quantity_Column)="","",INDEX('IB (Input)'!$A:$T,ROW(),IB_Quantity_Column))</f>
        <v/>
      </c>
      <c r="L871" s="17" t="str" cm="1">
        <f t="array" ref="L871">IF(INDEX('IB (Input)'!$A:$T,ROW(),IB_TradePrice_Column)="","",INDEX('IB (Input)'!$A:$T,ROW(),IB_TradePrice_Column))</f>
        <v/>
      </c>
      <c r="M871" s="17" t="str" cm="1">
        <f t="array" ref="M871">IF(INDEX('IB (Input)'!$A:$T,ROW(),IB_Commission_Column)="","",INDEX('IB (Input)'!$A:$T,ROW(),IB_Commission_Column))</f>
        <v/>
      </c>
      <c r="N871" s="17" t="str" cm="1">
        <f t="array" ref="N871">IF(INDEX('IB (Input)'!$A:$T,ROW(),IB_Taxes_Column)="","",INDEX('IB (Input)'!$A:$T,ROW(),IB_Taxes_Column))</f>
        <v/>
      </c>
      <c r="O871" s="17" t="str" cm="1">
        <f t="array" ref="O871">IF(INDEX('IB (Input)'!$A:$T,ROW(),IB_Currency_Column)="","",INDEX('IB (Input)'!$A:$T,ROW(),IB_Currency_Column))</f>
        <v/>
      </c>
      <c r="P871" s="17" t="str" cm="1">
        <f t="array" ref="P871">IF(INDEX('IB (Input)'!$A:$T,ROW(),IB_IB_Commission_Currency)="","",INDEX('IB (Input)'!$A:$T,ROW(),IB_IB_Commission_Currency))</f>
        <v/>
      </c>
      <c r="R871" s="17" t="str" cm="1">
        <f t="array" ref="R871">IFERROR(IF(O871="GBP",1,INDEX('HMRC FX Rate'!F:F,MATCH(LEFT(I871,6)&amp;O871,'HMRC FX Rate'!A:A,0))),"")</f>
        <v/>
      </c>
      <c r="S871" s="17" t="str" cm="1">
        <f t="array" ref="S871">IFERROR(IF(P871="GBP",1,INDEX('HMRC FX Rate'!F:F,MATCH(LEFT(I871,6)&amp;P871,'HMRC FX Rate'!A:A,0))),"")</f>
        <v/>
      </c>
    </row>
    <row r="872" spans="1:19">
      <c r="A872" s="17" t="str">
        <f t="shared" si="105"/>
        <v/>
      </c>
      <c r="B872" s="17" t="str">
        <f t="shared" si="106"/>
        <v/>
      </c>
      <c r="C872" s="17" t="str">
        <f t="shared" si="107"/>
        <v/>
      </c>
      <c r="D872" s="17" t="str">
        <f t="shared" si="108"/>
        <v/>
      </c>
      <c r="E872" s="17" t="str">
        <f t="shared" si="109"/>
        <v/>
      </c>
      <c r="F872" s="17" t="str">
        <f t="shared" si="110"/>
        <v/>
      </c>
      <c r="G872" s="17" t="str">
        <f t="shared" si="111"/>
        <v/>
      </c>
      <c r="I872" s="17" t="str" cm="1">
        <f t="array" ref="I872">IF(INDEX('IB (Input)'!$A:$T,ROW(),IB_TradeDate_Column)="","",INDEX('IB (Input)'!$A:$T,ROW(),IB_TradeDate_Column))</f>
        <v/>
      </c>
      <c r="J872" s="17" t="str" cm="1">
        <f t="array" ref="J872">IF(INDEX('IB (Input)'!$A:$T,ROW(),IB_Symbol_Column)="","",INDEX('IB (Input)'!$A:$T,ROW(),IB_Symbol_Column))</f>
        <v/>
      </c>
      <c r="K872" s="17" t="str" cm="1">
        <f t="array" ref="K872">IF(INDEX('IB (Input)'!$A:$T,ROW(),IB_Quantity_Column)="","",INDEX('IB (Input)'!$A:$T,ROW(),IB_Quantity_Column))</f>
        <v/>
      </c>
      <c r="L872" s="17" t="str" cm="1">
        <f t="array" ref="L872">IF(INDEX('IB (Input)'!$A:$T,ROW(),IB_TradePrice_Column)="","",INDEX('IB (Input)'!$A:$T,ROW(),IB_TradePrice_Column))</f>
        <v/>
      </c>
      <c r="M872" s="17" t="str" cm="1">
        <f t="array" ref="M872">IF(INDEX('IB (Input)'!$A:$T,ROW(),IB_Commission_Column)="","",INDEX('IB (Input)'!$A:$T,ROW(),IB_Commission_Column))</f>
        <v/>
      </c>
      <c r="N872" s="17" t="str" cm="1">
        <f t="array" ref="N872">IF(INDEX('IB (Input)'!$A:$T,ROW(),IB_Taxes_Column)="","",INDEX('IB (Input)'!$A:$T,ROW(),IB_Taxes_Column))</f>
        <v/>
      </c>
      <c r="O872" s="17" t="str" cm="1">
        <f t="array" ref="O872">IF(INDEX('IB (Input)'!$A:$T,ROW(),IB_Currency_Column)="","",INDEX('IB (Input)'!$A:$T,ROW(),IB_Currency_Column))</f>
        <v/>
      </c>
      <c r="P872" s="17" t="str" cm="1">
        <f t="array" ref="P872">IF(INDEX('IB (Input)'!$A:$T,ROW(),IB_IB_Commission_Currency)="","",INDEX('IB (Input)'!$A:$T,ROW(),IB_IB_Commission_Currency))</f>
        <v/>
      </c>
      <c r="R872" s="17" t="str" cm="1">
        <f t="array" ref="R872">IFERROR(IF(O872="GBP",1,INDEX('HMRC FX Rate'!F:F,MATCH(LEFT(I872,6)&amp;O872,'HMRC FX Rate'!A:A,0))),"")</f>
        <v/>
      </c>
      <c r="S872" s="17" t="str" cm="1">
        <f t="array" ref="S872">IFERROR(IF(P872="GBP",1,INDEX('HMRC FX Rate'!F:F,MATCH(LEFT(I872,6)&amp;P872,'HMRC FX Rate'!A:A,0))),"")</f>
        <v/>
      </c>
    </row>
    <row r="873" spans="1:19">
      <c r="A873" s="17" t="str">
        <f t="shared" si="105"/>
        <v/>
      </c>
      <c r="B873" s="17" t="str">
        <f t="shared" si="106"/>
        <v/>
      </c>
      <c r="C873" s="17" t="str">
        <f t="shared" si="107"/>
        <v/>
      </c>
      <c r="D873" s="17" t="str">
        <f t="shared" si="108"/>
        <v/>
      </c>
      <c r="E873" s="17" t="str">
        <f t="shared" si="109"/>
        <v/>
      </c>
      <c r="F873" s="17" t="str">
        <f t="shared" si="110"/>
        <v/>
      </c>
      <c r="G873" s="17" t="str">
        <f t="shared" si="111"/>
        <v/>
      </c>
      <c r="I873" s="17" t="str" cm="1">
        <f t="array" ref="I873">IF(INDEX('IB (Input)'!$A:$T,ROW(),IB_TradeDate_Column)="","",INDEX('IB (Input)'!$A:$T,ROW(),IB_TradeDate_Column))</f>
        <v/>
      </c>
      <c r="J873" s="17" t="str" cm="1">
        <f t="array" ref="J873">IF(INDEX('IB (Input)'!$A:$T,ROW(),IB_Symbol_Column)="","",INDEX('IB (Input)'!$A:$T,ROW(),IB_Symbol_Column))</f>
        <v/>
      </c>
      <c r="K873" s="17" t="str" cm="1">
        <f t="array" ref="K873">IF(INDEX('IB (Input)'!$A:$T,ROW(),IB_Quantity_Column)="","",INDEX('IB (Input)'!$A:$T,ROW(),IB_Quantity_Column))</f>
        <v/>
      </c>
      <c r="L873" s="17" t="str" cm="1">
        <f t="array" ref="L873">IF(INDEX('IB (Input)'!$A:$T,ROW(),IB_TradePrice_Column)="","",INDEX('IB (Input)'!$A:$T,ROW(),IB_TradePrice_Column))</f>
        <v/>
      </c>
      <c r="M873" s="17" t="str" cm="1">
        <f t="array" ref="M873">IF(INDEX('IB (Input)'!$A:$T,ROW(),IB_Commission_Column)="","",INDEX('IB (Input)'!$A:$T,ROW(),IB_Commission_Column))</f>
        <v/>
      </c>
      <c r="N873" s="17" t="str" cm="1">
        <f t="array" ref="N873">IF(INDEX('IB (Input)'!$A:$T,ROW(),IB_Taxes_Column)="","",INDEX('IB (Input)'!$A:$T,ROW(),IB_Taxes_Column))</f>
        <v/>
      </c>
      <c r="O873" s="17" t="str" cm="1">
        <f t="array" ref="O873">IF(INDEX('IB (Input)'!$A:$T,ROW(),IB_Currency_Column)="","",INDEX('IB (Input)'!$A:$T,ROW(),IB_Currency_Column))</f>
        <v/>
      </c>
      <c r="P873" s="17" t="str" cm="1">
        <f t="array" ref="P873">IF(INDEX('IB (Input)'!$A:$T,ROW(),IB_IB_Commission_Currency)="","",INDEX('IB (Input)'!$A:$T,ROW(),IB_IB_Commission_Currency))</f>
        <v/>
      </c>
      <c r="R873" s="17" t="str" cm="1">
        <f t="array" ref="R873">IFERROR(IF(O873="GBP",1,INDEX('HMRC FX Rate'!F:F,MATCH(LEFT(I873,6)&amp;O873,'HMRC FX Rate'!A:A,0))),"")</f>
        <v/>
      </c>
      <c r="S873" s="17" t="str" cm="1">
        <f t="array" ref="S873">IFERROR(IF(P873="GBP",1,INDEX('HMRC FX Rate'!F:F,MATCH(LEFT(I873,6)&amp;P873,'HMRC FX Rate'!A:A,0))),"")</f>
        <v/>
      </c>
    </row>
    <row r="874" spans="1:19">
      <c r="A874" s="17" t="str">
        <f t="shared" si="105"/>
        <v/>
      </c>
      <c r="B874" s="17" t="str">
        <f t="shared" si="106"/>
        <v/>
      </c>
      <c r="C874" s="17" t="str">
        <f t="shared" si="107"/>
        <v/>
      </c>
      <c r="D874" s="17" t="str">
        <f t="shared" si="108"/>
        <v/>
      </c>
      <c r="E874" s="17" t="str">
        <f t="shared" si="109"/>
        <v/>
      </c>
      <c r="F874" s="17" t="str">
        <f t="shared" si="110"/>
        <v/>
      </c>
      <c r="G874" s="17" t="str">
        <f t="shared" si="111"/>
        <v/>
      </c>
      <c r="I874" s="17" t="str" cm="1">
        <f t="array" ref="I874">IF(INDEX('IB (Input)'!$A:$T,ROW(),IB_TradeDate_Column)="","",INDEX('IB (Input)'!$A:$T,ROW(),IB_TradeDate_Column))</f>
        <v/>
      </c>
      <c r="J874" s="17" t="str" cm="1">
        <f t="array" ref="J874">IF(INDEX('IB (Input)'!$A:$T,ROW(),IB_Symbol_Column)="","",INDEX('IB (Input)'!$A:$T,ROW(),IB_Symbol_Column))</f>
        <v/>
      </c>
      <c r="K874" s="17" t="str" cm="1">
        <f t="array" ref="K874">IF(INDEX('IB (Input)'!$A:$T,ROW(),IB_Quantity_Column)="","",INDEX('IB (Input)'!$A:$T,ROW(),IB_Quantity_Column))</f>
        <v/>
      </c>
      <c r="L874" s="17" t="str" cm="1">
        <f t="array" ref="L874">IF(INDEX('IB (Input)'!$A:$T,ROW(),IB_TradePrice_Column)="","",INDEX('IB (Input)'!$A:$T,ROW(),IB_TradePrice_Column))</f>
        <v/>
      </c>
      <c r="M874" s="17" t="str" cm="1">
        <f t="array" ref="M874">IF(INDEX('IB (Input)'!$A:$T,ROW(),IB_Commission_Column)="","",INDEX('IB (Input)'!$A:$T,ROW(),IB_Commission_Column))</f>
        <v/>
      </c>
      <c r="N874" s="17" t="str" cm="1">
        <f t="array" ref="N874">IF(INDEX('IB (Input)'!$A:$T,ROW(),IB_Taxes_Column)="","",INDEX('IB (Input)'!$A:$T,ROW(),IB_Taxes_Column))</f>
        <v/>
      </c>
      <c r="O874" s="17" t="str" cm="1">
        <f t="array" ref="O874">IF(INDEX('IB (Input)'!$A:$T,ROW(),IB_Currency_Column)="","",INDEX('IB (Input)'!$A:$T,ROW(),IB_Currency_Column))</f>
        <v/>
      </c>
      <c r="P874" s="17" t="str" cm="1">
        <f t="array" ref="P874">IF(INDEX('IB (Input)'!$A:$T,ROW(),IB_IB_Commission_Currency)="","",INDEX('IB (Input)'!$A:$T,ROW(),IB_IB_Commission_Currency))</f>
        <v/>
      </c>
      <c r="R874" s="17" t="str" cm="1">
        <f t="array" ref="R874">IFERROR(IF(O874="GBP",1,INDEX('HMRC FX Rate'!F:F,MATCH(LEFT(I874,6)&amp;O874,'HMRC FX Rate'!A:A,0))),"")</f>
        <v/>
      </c>
      <c r="S874" s="17" t="str" cm="1">
        <f t="array" ref="S874">IFERROR(IF(P874="GBP",1,INDEX('HMRC FX Rate'!F:F,MATCH(LEFT(I874,6)&amp;P874,'HMRC FX Rate'!A:A,0))),"")</f>
        <v/>
      </c>
    </row>
    <row r="875" spans="1:19">
      <c r="A875" s="17" t="str">
        <f t="shared" si="105"/>
        <v/>
      </c>
      <c r="B875" s="17" t="str">
        <f t="shared" si="106"/>
        <v/>
      </c>
      <c r="C875" s="17" t="str">
        <f t="shared" si="107"/>
        <v/>
      </c>
      <c r="D875" s="17" t="str">
        <f t="shared" si="108"/>
        <v/>
      </c>
      <c r="E875" s="17" t="str">
        <f t="shared" si="109"/>
        <v/>
      </c>
      <c r="F875" s="17" t="str">
        <f t="shared" si="110"/>
        <v/>
      </c>
      <c r="G875" s="17" t="str">
        <f t="shared" si="111"/>
        <v/>
      </c>
      <c r="I875" s="17" t="str" cm="1">
        <f t="array" ref="I875">IF(INDEX('IB (Input)'!$A:$T,ROW(),IB_TradeDate_Column)="","",INDEX('IB (Input)'!$A:$T,ROW(),IB_TradeDate_Column))</f>
        <v/>
      </c>
      <c r="J875" s="17" t="str" cm="1">
        <f t="array" ref="J875">IF(INDEX('IB (Input)'!$A:$T,ROW(),IB_Symbol_Column)="","",INDEX('IB (Input)'!$A:$T,ROW(),IB_Symbol_Column))</f>
        <v/>
      </c>
      <c r="K875" s="17" t="str" cm="1">
        <f t="array" ref="K875">IF(INDEX('IB (Input)'!$A:$T,ROW(),IB_Quantity_Column)="","",INDEX('IB (Input)'!$A:$T,ROW(),IB_Quantity_Column))</f>
        <v/>
      </c>
      <c r="L875" s="17" t="str" cm="1">
        <f t="array" ref="L875">IF(INDEX('IB (Input)'!$A:$T,ROW(),IB_TradePrice_Column)="","",INDEX('IB (Input)'!$A:$T,ROW(),IB_TradePrice_Column))</f>
        <v/>
      </c>
      <c r="M875" s="17" t="str" cm="1">
        <f t="array" ref="M875">IF(INDEX('IB (Input)'!$A:$T,ROW(),IB_Commission_Column)="","",INDEX('IB (Input)'!$A:$T,ROW(),IB_Commission_Column))</f>
        <v/>
      </c>
      <c r="N875" s="17" t="str" cm="1">
        <f t="array" ref="N875">IF(INDEX('IB (Input)'!$A:$T,ROW(),IB_Taxes_Column)="","",INDEX('IB (Input)'!$A:$T,ROW(),IB_Taxes_Column))</f>
        <v/>
      </c>
      <c r="O875" s="17" t="str" cm="1">
        <f t="array" ref="O875">IF(INDEX('IB (Input)'!$A:$T,ROW(),IB_Currency_Column)="","",INDEX('IB (Input)'!$A:$T,ROW(),IB_Currency_Column))</f>
        <v/>
      </c>
      <c r="P875" s="17" t="str" cm="1">
        <f t="array" ref="P875">IF(INDEX('IB (Input)'!$A:$T,ROW(),IB_IB_Commission_Currency)="","",INDEX('IB (Input)'!$A:$T,ROW(),IB_IB_Commission_Currency))</f>
        <v/>
      </c>
      <c r="R875" s="17" t="str" cm="1">
        <f t="array" ref="R875">IFERROR(IF(O875="GBP",1,INDEX('HMRC FX Rate'!F:F,MATCH(LEFT(I875,6)&amp;O875,'HMRC FX Rate'!A:A,0))),"")</f>
        <v/>
      </c>
      <c r="S875" s="17" t="str" cm="1">
        <f t="array" ref="S875">IFERROR(IF(P875="GBP",1,INDEX('HMRC FX Rate'!F:F,MATCH(LEFT(I875,6)&amp;P875,'HMRC FX Rate'!A:A,0))),"")</f>
        <v/>
      </c>
    </row>
    <row r="876" spans="1:19">
      <c r="A876" s="17" t="str">
        <f t="shared" si="105"/>
        <v/>
      </c>
      <c r="B876" s="17" t="str">
        <f t="shared" si="106"/>
        <v/>
      </c>
      <c r="C876" s="17" t="str">
        <f t="shared" si="107"/>
        <v/>
      </c>
      <c r="D876" s="17" t="str">
        <f t="shared" si="108"/>
        <v/>
      </c>
      <c r="E876" s="17" t="str">
        <f t="shared" si="109"/>
        <v/>
      </c>
      <c r="F876" s="17" t="str">
        <f t="shared" si="110"/>
        <v/>
      </c>
      <c r="G876" s="17" t="str">
        <f t="shared" si="111"/>
        <v/>
      </c>
      <c r="I876" s="17" t="str" cm="1">
        <f t="array" ref="I876">IF(INDEX('IB (Input)'!$A:$T,ROW(),IB_TradeDate_Column)="","",INDEX('IB (Input)'!$A:$T,ROW(),IB_TradeDate_Column))</f>
        <v/>
      </c>
      <c r="J876" s="17" t="str" cm="1">
        <f t="array" ref="J876">IF(INDEX('IB (Input)'!$A:$T,ROW(),IB_Symbol_Column)="","",INDEX('IB (Input)'!$A:$T,ROW(),IB_Symbol_Column))</f>
        <v/>
      </c>
      <c r="K876" s="17" t="str" cm="1">
        <f t="array" ref="K876">IF(INDEX('IB (Input)'!$A:$T,ROW(),IB_Quantity_Column)="","",INDEX('IB (Input)'!$A:$T,ROW(),IB_Quantity_Column))</f>
        <v/>
      </c>
      <c r="L876" s="17" t="str" cm="1">
        <f t="array" ref="L876">IF(INDEX('IB (Input)'!$A:$T,ROW(),IB_TradePrice_Column)="","",INDEX('IB (Input)'!$A:$T,ROW(),IB_TradePrice_Column))</f>
        <v/>
      </c>
      <c r="M876" s="17" t="str" cm="1">
        <f t="array" ref="M876">IF(INDEX('IB (Input)'!$A:$T,ROW(),IB_Commission_Column)="","",INDEX('IB (Input)'!$A:$T,ROW(),IB_Commission_Column))</f>
        <v/>
      </c>
      <c r="N876" s="17" t="str" cm="1">
        <f t="array" ref="N876">IF(INDEX('IB (Input)'!$A:$T,ROW(),IB_Taxes_Column)="","",INDEX('IB (Input)'!$A:$T,ROW(),IB_Taxes_Column))</f>
        <v/>
      </c>
      <c r="O876" s="17" t="str" cm="1">
        <f t="array" ref="O876">IF(INDEX('IB (Input)'!$A:$T,ROW(),IB_Currency_Column)="","",INDEX('IB (Input)'!$A:$T,ROW(),IB_Currency_Column))</f>
        <v/>
      </c>
      <c r="P876" s="17" t="str" cm="1">
        <f t="array" ref="P876">IF(INDEX('IB (Input)'!$A:$T,ROW(),IB_IB_Commission_Currency)="","",INDEX('IB (Input)'!$A:$T,ROW(),IB_IB_Commission_Currency))</f>
        <v/>
      </c>
      <c r="R876" s="17" t="str" cm="1">
        <f t="array" ref="R876">IFERROR(IF(O876="GBP",1,INDEX('HMRC FX Rate'!F:F,MATCH(LEFT(I876,6)&amp;O876,'HMRC FX Rate'!A:A,0))),"")</f>
        <v/>
      </c>
      <c r="S876" s="17" t="str" cm="1">
        <f t="array" ref="S876">IFERROR(IF(P876="GBP",1,INDEX('HMRC FX Rate'!F:F,MATCH(LEFT(I876,6)&amp;P876,'HMRC FX Rate'!A:A,0))),"")</f>
        <v/>
      </c>
    </row>
    <row r="877" spans="1:19">
      <c r="A877" s="17" t="str">
        <f t="shared" si="105"/>
        <v/>
      </c>
      <c r="B877" s="17" t="str">
        <f t="shared" si="106"/>
        <v/>
      </c>
      <c r="C877" s="17" t="str">
        <f t="shared" si="107"/>
        <v/>
      </c>
      <c r="D877" s="17" t="str">
        <f t="shared" si="108"/>
        <v/>
      </c>
      <c r="E877" s="17" t="str">
        <f t="shared" si="109"/>
        <v/>
      </c>
      <c r="F877" s="17" t="str">
        <f t="shared" si="110"/>
        <v/>
      </c>
      <c r="G877" s="17" t="str">
        <f t="shared" si="111"/>
        <v/>
      </c>
      <c r="I877" s="17" t="str" cm="1">
        <f t="array" ref="I877">IF(INDEX('IB (Input)'!$A:$T,ROW(),IB_TradeDate_Column)="","",INDEX('IB (Input)'!$A:$T,ROW(),IB_TradeDate_Column))</f>
        <v/>
      </c>
      <c r="J877" s="17" t="str" cm="1">
        <f t="array" ref="J877">IF(INDEX('IB (Input)'!$A:$T,ROW(),IB_Symbol_Column)="","",INDEX('IB (Input)'!$A:$T,ROW(),IB_Symbol_Column))</f>
        <v/>
      </c>
      <c r="K877" s="17" t="str" cm="1">
        <f t="array" ref="K877">IF(INDEX('IB (Input)'!$A:$T,ROW(),IB_Quantity_Column)="","",INDEX('IB (Input)'!$A:$T,ROW(),IB_Quantity_Column))</f>
        <v/>
      </c>
      <c r="L877" s="17" t="str" cm="1">
        <f t="array" ref="L877">IF(INDEX('IB (Input)'!$A:$T,ROW(),IB_TradePrice_Column)="","",INDEX('IB (Input)'!$A:$T,ROW(),IB_TradePrice_Column))</f>
        <v/>
      </c>
      <c r="M877" s="17" t="str" cm="1">
        <f t="array" ref="M877">IF(INDEX('IB (Input)'!$A:$T,ROW(),IB_Commission_Column)="","",INDEX('IB (Input)'!$A:$T,ROW(),IB_Commission_Column))</f>
        <v/>
      </c>
      <c r="N877" s="17" t="str" cm="1">
        <f t="array" ref="N877">IF(INDEX('IB (Input)'!$A:$T,ROW(),IB_Taxes_Column)="","",INDEX('IB (Input)'!$A:$T,ROW(),IB_Taxes_Column))</f>
        <v/>
      </c>
      <c r="O877" s="17" t="str" cm="1">
        <f t="array" ref="O877">IF(INDEX('IB (Input)'!$A:$T,ROW(),IB_Currency_Column)="","",INDEX('IB (Input)'!$A:$T,ROW(),IB_Currency_Column))</f>
        <v/>
      </c>
      <c r="P877" s="17" t="str" cm="1">
        <f t="array" ref="P877">IF(INDEX('IB (Input)'!$A:$T,ROW(),IB_IB_Commission_Currency)="","",INDEX('IB (Input)'!$A:$T,ROW(),IB_IB_Commission_Currency))</f>
        <v/>
      </c>
      <c r="R877" s="17" t="str" cm="1">
        <f t="array" ref="R877">IFERROR(IF(O877="GBP",1,INDEX('HMRC FX Rate'!F:F,MATCH(LEFT(I877,6)&amp;O877,'HMRC FX Rate'!A:A,0))),"")</f>
        <v/>
      </c>
      <c r="S877" s="17" t="str" cm="1">
        <f t="array" ref="S877">IFERROR(IF(P877="GBP",1,INDEX('HMRC FX Rate'!F:F,MATCH(LEFT(I877,6)&amp;P877,'HMRC FX Rate'!A:A,0))),"")</f>
        <v/>
      </c>
    </row>
    <row r="878" spans="1:19">
      <c r="A878" s="17" t="str">
        <f t="shared" si="105"/>
        <v/>
      </c>
      <c r="B878" s="17" t="str">
        <f t="shared" si="106"/>
        <v/>
      </c>
      <c r="C878" s="17" t="str">
        <f t="shared" si="107"/>
        <v/>
      </c>
      <c r="D878" s="17" t="str">
        <f t="shared" si="108"/>
        <v/>
      </c>
      <c r="E878" s="17" t="str">
        <f t="shared" si="109"/>
        <v/>
      </c>
      <c r="F878" s="17" t="str">
        <f t="shared" si="110"/>
        <v/>
      </c>
      <c r="G878" s="17" t="str">
        <f t="shared" si="111"/>
        <v/>
      </c>
      <c r="I878" s="17" t="str" cm="1">
        <f t="array" ref="I878">IF(INDEX('IB (Input)'!$A:$T,ROW(),IB_TradeDate_Column)="","",INDEX('IB (Input)'!$A:$T,ROW(),IB_TradeDate_Column))</f>
        <v/>
      </c>
      <c r="J878" s="17" t="str" cm="1">
        <f t="array" ref="J878">IF(INDEX('IB (Input)'!$A:$T,ROW(),IB_Symbol_Column)="","",INDEX('IB (Input)'!$A:$T,ROW(),IB_Symbol_Column))</f>
        <v/>
      </c>
      <c r="K878" s="17" t="str" cm="1">
        <f t="array" ref="K878">IF(INDEX('IB (Input)'!$A:$T,ROW(),IB_Quantity_Column)="","",INDEX('IB (Input)'!$A:$T,ROW(),IB_Quantity_Column))</f>
        <v/>
      </c>
      <c r="L878" s="17" t="str" cm="1">
        <f t="array" ref="L878">IF(INDEX('IB (Input)'!$A:$T,ROW(),IB_TradePrice_Column)="","",INDEX('IB (Input)'!$A:$T,ROW(),IB_TradePrice_Column))</f>
        <v/>
      </c>
      <c r="M878" s="17" t="str" cm="1">
        <f t="array" ref="M878">IF(INDEX('IB (Input)'!$A:$T,ROW(),IB_Commission_Column)="","",INDEX('IB (Input)'!$A:$T,ROW(),IB_Commission_Column))</f>
        <v/>
      </c>
      <c r="N878" s="17" t="str" cm="1">
        <f t="array" ref="N878">IF(INDEX('IB (Input)'!$A:$T,ROW(),IB_Taxes_Column)="","",INDEX('IB (Input)'!$A:$T,ROW(),IB_Taxes_Column))</f>
        <v/>
      </c>
      <c r="O878" s="17" t="str" cm="1">
        <f t="array" ref="O878">IF(INDEX('IB (Input)'!$A:$T,ROW(),IB_Currency_Column)="","",INDEX('IB (Input)'!$A:$T,ROW(),IB_Currency_Column))</f>
        <v/>
      </c>
      <c r="P878" s="17" t="str" cm="1">
        <f t="array" ref="P878">IF(INDEX('IB (Input)'!$A:$T,ROW(),IB_IB_Commission_Currency)="","",INDEX('IB (Input)'!$A:$T,ROW(),IB_IB_Commission_Currency))</f>
        <v/>
      </c>
      <c r="R878" s="17" t="str" cm="1">
        <f t="array" ref="R878">IFERROR(IF(O878="GBP",1,INDEX('HMRC FX Rate'!F:F,MATCH(LEFT(I878,6)&amp;O878,'HMRC FX Rate'!A:A,0))),"")</f>
        <v/>
      </c>
      <c r="S878" s="17" t="str" cm="1">
        <f t="array" ref="S878">IFERROR(IF(P878="GBP",1,INDEX('HMRC FX Rate'!F:F,MATCH(LEFT(I878,6)&amp;P878,'HMRC FX Rate'!A:A,0))),"")</f>
        <v/>
      </c>
    </row>
    <row r="879" spans="1:19">
      <c r="A879" s="17" t="str">
        <f t="shared" si="105"/>
        <v/>
      </c>
      <c r="B879" s="17" t="str">
        <f t="shared" si="106"/>
        <v/>
      </c>
      <c r="C879" s="17" t="str">
        <f t="shared" si="107"/>
        <v/>
      </c>
      <c r="D879" s="17" t="str">
        <f t="shared" si="108"/>
        <v/>
      </c>
      <c r="E879" s="17" t="str">
        <f t="shared" si="109"/>
        <v/>
      </c>
      <c r="F879" s="17" t="str">
        <f t="shared" si="110"/>
        <v/>
      </c>
      <c r="G879" s="17" t="str">
        <f t="shared" si="111"/>
        <v/>
      </c>
      <c r="I879" s="17" t="str" cm="1">
        <f t="array" ref="I879">IF(INDEX('IB (Input)'!$A:$T,ROW(),IB_TradeDate_Column)="","",INDEX('IB (Input)'!$A:$T,ROW(),IB_TradeDate_Column))</f>
        <v/>
      </c>
      <c r="J879" s="17" t="str" cm="1">
        <f t="array" ref="J879">IF(INDEX('IB (Input)'!$A:$T,ROW(),IB_Symbol_Column)="","",INDEX('IB (Input)'!$A:$T,ROW(),IB_Symbol_Column))</f>
        <v/>
      </c>
      <c r="K879" s="17" t="str" cm="1">
        <f t="array" ref="K879">IF(INDEX('IB (Input)'!$A:$T,ROW(),IB_Quantity_Column)="","",INDEX('IB (Input)'!$A:$T,ROW(),IB_Quantity_Column))</f>
        <v/>
      </c>
      <c r="L879" s="17" t="str" cm="1">
        <f t="array" ref="L879">IF(INDEX('IB (Input)'!$A:$T,ROW(),IB_TradePrice_Column)="","",INDEX('IB (Input)'!$A:$T,ROW(),IB_TradePrice_Column))</f>
        <v/>
      </c>
      <c r="M879" s="17" t="str" cm="1">
        <f t="array" ref="M879">IF(INDEX('IB (Input)'!$A:$T,ROW(),IB_Commission_Column)="","",INDEX('IB (Input)'!$A:$T,ROW(),IB_Commission_Column))</f>
        <v/>
      </c>
      <c r="N879" s="17" t="str" cm="1">
        <f t="array" ref="N879">IF(INDEX('IB (Input)'!$A:$T,ROW(),IB_Taxes_Column)="","",INDEX('IB (Input)'!$A:$T,ROW(),IB_Taxes_Column))</f>
        <v/>
      </c>
      <c r="O879" s="17" t="str" cm="1">
        <f t="array" ref="O879">IF(INDEX('IB (Input)'!$A:$T,ROW(),IB_Currency_Column)="","",INDEX('IB (Input)'!$A:$T,ROW(),IB_Currency_Column))</f>
        <v/>
      </c>
      <c r="P879" s="17" t="str" cm="1">
        <f t="array" ref="P879">IF(INDEX('IB (Input)'!$A:$T,ROW(),IB_IB_Commission_Currency)="","",INDEX('IB (Input)'!$A:$T,ROW(),IB_IB_Commission_Currency))</f>
        <v/>
      </c>
      <c r="R879" s="17" t="str" cm="1">
        <f t="array" ref="R879">IFERROR(IF(O879="GBP",1,INDEX('HMRC FX Rate'!F:F,MATCH(LEFT(I879,6)&amp;O879,'HMRC FX Rate'!A:A,0))),"")</f>
        <v/>
      </c>
      <c r="S879" s="17" t="str" cm="1">
        <f t="array" ref="S879">IFERROR(IF(P879="GBP",1,INDEX('HMRC FX Rate'!F:F,MATCH(LEFT(I879,6)&amp;P879,'HMRC FX Rate'!A:A,0))),"")</f>
        <v/>
      </c>
    </row>
    <row r="880" spans="1:19">
      <c r="A880" s="17" t="str">
        <f t="shared" si="105"/>
        <v/>
      </c>
      <c r="B880" s="17" t="str">
        <f t="shared" si="106"/>
        <v/>
      </c>
      <c r="C880" s="17" t="str">
        <f t="shared" si="107"/>
        <v/>
      </c>
      <c r="D880" s="17" t="str">
        <f t="shared" si="108"/>
        <v/>
      </c>
      <c r="E880" s="17" t="str">
        <f t="shared" si="109"/>
        <v/>
      </c>
      <c r="F880" s="17" t="str">
        <f t="shared" si="110"/>
        <v/>
      </c>
      <c r="G880" s="17" t="str">
        <f t="shared" si="111"/>
        <v/>
      </c>
      <c r="I880" s="17" t="str" cm="1">
        <f t="array" ref="I880">IF(INDEX('IB (Input)'!$A:$T,ROW(),IB_TradeDate_Column)="","",INDEX('IB (Input)'!$A:$T,ROW(),IB_TradeDate_Column))</f>
        <v/>
      </c>
      <c r="J880" s="17" t="str" cm="1">
        <f t="array" ref="J880">IF(INDEX('IB (Input)'!$A:$T,ROW(),IB_Symbol_Column)="","",INDEX('IB (Input)'!$A:$T,ROW(),IB_Symbol_Column))</f>
        <v/>
      </c>
      <c r="K880" s="17" t="str" cm="1">
        <f t="array" ref="K880">IF(INDEX('IB (Input)'!$A:$T,ROW(),IB_Quantity_Column)="","",INDEX('IB (Input)'!$A:$T,ROW(),IB_Quantity_Column))</f>
        <v/>
      </c>
      <c r="L880" s="17" t="str" cm="1">
        <f t="array" ref="L880">IF(INDEX('IB (Input)'!$A:$T,ROW(),IB_TradePrice_Column)="","",INDEX('IB (Input)'!$A:$T,ROW(),IB_TradePrice_Column))</f>
        <v/>
      </c>
      <c r="M880" s="17" t="str" cm="1">
        <f t="array" ref="M880">IF(INDEX('IB (Input)'!$A:$T,ROW(),IB_Commission_Column)="","",INDEX('IB (Input)'!$A:$T,ROW(),IB_Commission_Column))</f>
        <v/>
      </c>
      <c r="N880" s="17" t="str" cm="1">
        <f t="array" ref="N880">IF(INDEX('IB (Input)'!$A:$T,ROW(),IB_Taxes_Column)="","",INDEX('IB (Input)'!$A:$T,ROW(),IB_Taxes_Column))</f>
        <v/>
      </c>
      <c r="O880" s="17" t="str" cm="1">
        <f t="array" ref="O880">IF(INDEX('IB (Input)'!$A:$T,ROW(),IB_Currency_Column)="","",INDEX('IB (Input)'!$A:$T,ROW(),IB_Currency_Column))</f>
        <v/>
      </c>
      <c r="P880" s="17" t="str" cm="1">
        <f t="array" ref="P880">IF(INDEX('IB (Input)'!$A:$T,ROW(),IB_IB_Commission_Currency)="","",INDEX('IB (Input)'!$A:$T,ROW(),IB_IB_Commission_Currency))</f>
        <v/>
      </c>
      <c r="R880" s="17" t="str" cm="1">
        <f t="array" ref="R880">IFERROR(IF(O880="GBP",1,INDEX('HMRC FX Rate'!F:F,MATCH(LEFT(I880,6)&amp;O880,'HMRC FX Rate'!A:A,0))),"")</f>
        <v/>
      </c>
      <c r="S880" s="17" t="str" cm="1">
        <f t="array" ref="S880">IFERROR(IF(P880="GBP",1,INDEX('HMRC FX Rate'!F:F,MATCH(LEFT(I880,6)&amp;P880,'HMRC FX Rate'!A:A,0))),"")</f>
        <v/>
      </c>
    </row>
    <row r="881" spans="1:19">
      <c r="A881" s="17" t="str">
        <f t="shared" si="105"/>
        <v/>
      </c>
      <c r="B881" s="17" t="str">
        <f t="shared" si="106"/>
        <v/>
      </c>
      <c r="C881" s="17" t="str">
        <f t="shared" si="107"/>
        <v/>
      </c>
      <c r="D881" s="17" t="str">
        <f t="shared" si="108"/>
        <v/>
      </c>
      <c r="E881" s="17" t="str">
        <f t="shared" si="109"/>
        <v/>
      </c>
      <c r="F881" s="17" t="str">
        <f t="shared" si="110"/>
        <v/>
      </c>
      <c r="G881" s="17" t="str">
        <f t="shared" si="111"/>
        <v/>
      </c>
      <c r="I881" s="17" t="str" cm="1">
        <f t="array" ref="I881">IF(INDEX('IB (Input)'!$A:$T,ROW(),IB_TradeDate_Column)="","",INDEX('IB (Input)'!$A:$T,ROW(),IB_TradeDate_Column))</f>
        <v/>
      </c>
      <c r="J881" s="17" t="str" cm="1">
        <f t="array" ref="J881">IF(INDEX('IB (Input)'!$A:$T,ROW(),IB_Symbol_Column)="","",INDEX('IB (Input)'!$A:$T,ROW(),IB_Symbol_Column))</f>
        <v/>
      </c>
      <c r="K881" s="17" t="str" cm="1">
        <f t="array" ref="K881">IF(INDEX('IB (Input)'!$A:$T,ROW(),IB_Quantity_Column)="","",INDEX('IB (Input)'!$A:$T,ROW(),IB_Quantity_Column))</f>
        <v/>
      </c>
      <c r="L881" s="17" t="str" cm="1">
        <f t="array" ref="L881">IF(INDEX('IB (Input)'!$A:$T,ROW(),IB_TradePrice_Column)="","",INDEX('IB (Input)'!$A:$T,ROW(),IB_TradePrice_Column))</f>
        <v/>
      </c>
      <c r="M881" s="17" t="str" cm="1">
        <f t="array" ref="M881">IF(INDEX('IB (Input)'!$A:$T,ROW(),IB_Commission_Column)="","",INDEX('IB (Input)'!$A:$T,ROW(),IB_Commission_Column))</f>
        <v/>
      </c>
      <c r="N881" s="17" t="str" cm="1">
        <f t="array" ref="N881">IF(INDEX('IB (Input)'!$A:$T,ROW(),IB_Taxes_Column)="","",INDEX('IB (Input)'!$A:$T,ROW(),IB_Taxes_Column))</f>
        <v/>
      </c>
      <c r="O881" s="17" t="str" cm="1">
        <f t="array" ref="O881">IF(INDEX('IB (Input)'!$A:$T,ROW(),IB_Currency_Column)="","",INDEX('IB (Input)'!$A:$T,ROW(),IB_Currency_Column))</f>
        <v/>
      </c>
      <c r="P881" s="17" t="str" cm="1">
        <f t="array" ref="P881">IF(INDEX('IB (Input)'!$A:$T,ROW(),IB_IB_Commission_Currency)="","",INDEX('IB (Input)'!$A:$T,ROW(),IB_IB_Commission_Currency))</f>
        <v/>
      </c>
      <c r="R881" s="17" t="str" cm="1">
        <f t="array" ref="R881">IFERROR(IF(O881="GBP",1,INDEX('HMRC FX Rate'!F:F,MATCH(LEFT(I881,6)&amp;O881,'HMRC FX Rate'!A:A,0))),"")</f>
        <v/>
      </c>
      <c r="S881" s="17" t="str" cm="1">
        <f t="array" ref="S881">IFERROR(IF(P881="GBP",1,INDEX('HMRC FX Rate'!F:F,MATCH(LEFT(I881,6)&amp;P881,'HMRC FX Rate'!A:A,0))),"")</f>
        <v/>
      </c>
    </row>
    <row r="882" spans="1:19">
      <c r="A882" s="17" t="str">
        <f t="shared" si="105"/>
        <v/>
      </c>
      <c r="B882" s="17" t="str">
        <f t="shared" si="106"/>
        <v/>
      </c>
      <c r="C882" s="17" t="str">
        <f t="shared" si="107"/>
        <v/>
      </c>
      <c r="D882" s="17" t="str">
        <f t="shared" si="108"/>
        <v/>
      </c>
      <c r="E882" s="17" t="str">
        <f t="shared" si="109"/>
        <v/>
      </c>
      <c r="F882" s="17" t="str">
        <f t="shared" si="110"/>
        <v/>
      </c>
      <c r="G882" s="17" t="str">
        <f t="shared" si="111"/>
        <v/>
      </c>
      <c r="I882" s="17" t="str" cm="1">
        <f t="array" ref="I882">IF(INDEX('IB (Input)'!$A:$T,ROW(),IB_TradeDate_Column)="","",INDEX('IB (Input)'!$A:$T,ROW(),IB_TradeDate_Column))</f>
        <v/>
      </c>
      <c r="J882" s="17" t="str" cm="1">
        <f t="array" ref="J882">IF(INDEX('IB (Input)'!$A:$T,ROW(),IB_Symbol_Column)="","",INDEX('IB (Input)'!$A:$T,ROW(),IB_Symbol_Column))</f>
        <v/>
      </c>
      <c r="K882" s="17" t="str" cm="1">
        <f t="array" ref="K882">IF(INDEX('IB (Input)'!$A:$T,ROW(),IB_Quantity_Column)="","",INDEX('IB (Input)'!$A:$T,ROW(),IB_Quantity_Column))</f>
        <v/>
      </c>
      <c r="L882" s="17" t="str" cm="1">
        <f t="array" ref="L882">IF(INDEX('IB (Input)'!$A:$T,ROW(),IB_TradePrice_Column)="","",INDEX('IB (Input)'!$A:$T,ROW(),IB_TradePrice_Column))</f>
        <v/>
      </c>
      <c r="M882" s="17" t="str" cm="1">
        <f t="array" ref="M882">IF(INDEX('IB (Input)'!$A:$T,ROW(),IB_Commission_Column)="","",INDEX('IB (Input)'!$A:$T,ROW(),IB_Commission_Column))</f>
        <v/>
      </c>
      <c r="N882" s="17" t="str" cm="1">
        <f t="array" ref="N882">IF(INDEX('IB (Input)'!$A:$T,ROW(),IB_Taxes_Column)="","",INDEX('IB (Input)'!$A:$T,ROW(),IB_Taxes_Column))</f>
        <v/>
      </c>
      <c r="O882" s="17" t="str" cm="1">
        <f t="array" ref="O882">IF(INDEX('IB (Input)'!$A:$T,ROW(),IB_Currency_Column)="","",INDEX('IB (Input)'!$A:$T,ROW(),IB_Currency_Column))</f>
        <v/>
      </c>
      <c r="P882" s="17" t="str" cm="1">
        <f t="array" ref="P882">IF(INDEX('IB (Input)'!$A:$T,ROW(),IB_IB_Commission_Currency)="","",INDEX('IB (Input)'!$A:$T,ROW(),IB_IB_Commission_Currency))</f>
        <v/>
      </c>
      <c r="R882" s="17" t="str" cm="1">
        <f t="array" ref="R882">IFERROR(IF(O882="GBP",1,INDEX('HMRC FX Rate'!F:F,MATCH(LEFT(I882,6)&amp;O882,'HMRC FX Rate'!A:A,0))),"")</f>
        <v/>
      </c>
      <c r="S882" s="17" t="str" cm="1">
        <f t="array" ref="S882">IFERROR(IF(P882="GBP",1,INDEX('HMRC FX Rate'!F:F,MATCH(LEFT(I882,6)&amp;P882,'HMRC FX Rate'!A:A,0))),"")</f>
        <v/>
      </c>
    </row>
    <row r="883" spans="1:19">
      <c r="A883" s="17" t="str">
        <f t="shared" si="105"/>
        <v/>
      </c>
      <c r="B883" s="17" t="str">
        <f t="shared" si="106"/>
        <v/>
      </c>
      <c r="C883" s="17" t="str">
        <f t="shared" si="107"/>
        <v/>
      </c>
      <c r="D883" s="17" t="str">
        <f t="shared" si="108"/>
        <v/>
      </c>
      <c r="E883" s="17" t="str">
        <f t="shared" si="109"/>
        <v/>
      </c>
      <c r="F883" s="17" t="str">
        <f t="shared" si="110"/>
        <v/>
      </c>
      <c r="G883" s="17" t="str">
        <f t="shared" si="111"/>
        <v/>
      </c>
      <c r="I883" s="17" t="str" cm="1">
        <f t="array" ref="I883">IF(INDEX('IB (Input)'!$A:$T,ROW(),IB_TradeDate_Column)="","",INDEX('IB (Input)'!$A:$T,ROW(),IB_TradeDate_Column))</f>
        <v/>
      </c>
      <c r="J883" s="17" t="str" cm="1">
        <f t="array" ref="J883">IF(INDEX('IB (Input)'!$A:$T,ROW(),IB_Symbol_Column)="","",INDEX('IB (Input)'!$A:$T,ROW(),IB_Symbol_Column))</f>
        <v/>
      </c>
      <c r="K883" s="17" t="str" cm="1">
        <f t="array" ref="K883">IF(INDEX('IB (Input)'!$A:$T,ROW(),IB_Quantity_Column)="","",INDEX('IB (Input)'!$A:$T,ROW(),IB_Quantity_Column))</f>
        <v/>
      </c>
      <c r="L883" s="17" t="str" cm="1">
        <f t="array" ref="L883">IF(INDEX('IB (Input)'!$A:$T,ROW(),IB_TradePrice_Column)="","",INDEX('IB (Input)'!$A:$T,ROW(),IB_TradePrice_Column))</f>
        <v/>
      </c>
      <c r="M883" s="17" t="str" cm="1">
        <f t="array" ref="M883">IF(INDEX('IB (Input)'!$A:$T,ROW(),IB_Commission_Column)="","",INDEX('IB (Input)'!$A:$T,ROW(),IB_Commission_Column))</f>
        <v/>
      </c>
      <c r="N883" s="17" t="str" cm="1">
        <f t="array" ref="N883">IF(INDEX('IB (Input)'!$A:$T,ROW(),IB_Taxes_Column)="","",INDEX('IB (Input)'!$A:$T,ROW(),IB_Taxes_Column))</f>
        <v/>
      </c>
      <c r="O883" s="17" t="str" cm="1">
        <f t="array" ref="O883">IF(INDEX('IB (Input)'!$A:$T,ROW(),IB_Currency_Column)="","",INDEX('IB (Input)'!$A:$T,ROW(),IB_Currency_Column))</f>
        <v/>
      </c>
      <c r="P883" s="17" t="str" cm="1">
        <f t="array" ref="P883">IF(INDEX('IB (Input)'!$A:$T,ROW(),IB_IB_Commission_Currency)="","",INDEX('IB (Input)'!$A:$T,ROW(),IB_IB_Commission_Currency))</f>
        <v/>
      </c>
      <c r="R883" s="17" t="str" cm="1">
        <f t="array" ref="R883">IFERROR(IF(O883="GBP",1,INDEX('HMRC FX Rate'!F:F,MATCH(LEFT(I883,6)&amp;O883,'HMRC FX Rate'!A:A,0))),"")</f>
        <v/>
      </c>
      <c r="S883" s="17" t="str" cm="1">
        <f t="array" ref="S883">IFERROR(IF(P883="GBP",1,INDEX('HMRC FX Rate'!F:F,MATCH(LEFT(I883,6)&amp;P883,'HMRC FX Rate'!A:A,0))),"")</f>
        <v/>
      </c>
    </row>
    <row r="884" spans="1:19">
      <c r="A884" s="17" t="str">
        <f t="shared" si="105"/>
        <v/>
      </c>
      <c r="B884" s="17" t="str">
        <f t="shared" si="106"/>
        <v/>
      </c>
      <c r="C884" s="17" t="str">
        <f t="shared" si="107"/>
        <v/>
      </c>
      <c r="D884" s="17" t="str">
        <f t="shared" si="108"/>
        <v/>
      </c>
      <c r="E884" s="17" t="str">
        <f t="shared" si="109"/>
        <v/>
      </c>
      <c r="F884" s="17" t="str">
        <f t="shared" si="110"/>
        <v/>
      </c>
      <c r="G884" s="17" t="str">
        <f t="shared" si="111"/>
        <v/>
      </c>
      <c r="I884" s="17" t="str" cm="1">
        <f t="array" ref="I884">IF(INDEX('IB (Input)'!$A:$T,ROW(),IB_TradeDate_Column)="","",INDEX('IB (Input)'!$A:$T,ROW(),IB_TradeDate_Column))</f>
        <v/>
      </c>
      <c r="J884" s="17" t="str" cm="1">
        <f t="array" ref="J884">IF(INDEX('IB (Input)'!$A:$T,ROW(),IB_Symbol_Column)="","",INDEX('IB (Input)'!$A:$T,ROW(),IB_Symbol_Column))</f>
        <v/>
      </c>
      <c r="K884" s="17" t="str" cm="1">
        <f t="array" ref="K884">IF(INDEX('IB (Input)'!$A:$T,ROW(),IB_Quantity_Column)="","",INDEX('IB (Input)'!$A:$T,ROW(),IB_Quantity_Column))</f>
        <v/>
      </c>
      <c r="L884" s="17" t="str" cm="1">
        <f t="array" ref="L884">IF(INDEX('IB (Input)'!$A:$T,ROW(),IB_TradePrice_Column)="","",INDEX('IB (Input)'!$A:$T,ROW(),IB_TradePrice_Column))</f>
        <v/>
      </c>
      <c r="M884" s="17" t="str" cm="1">
        <f t="array" ref="M884">IF(INDEX('IB (Input)'!$A:$T,ROW(),IB_Commission_Column)="","",INDEX('IB (Input)'!$A:$T,ROW(),IB_Commission_Column))</f>
        <v/>
      </c>
      <c r="N884" s="17" t="str" cm="1">
        <f t="array" ref="N884">IF(INDEX('IB (Input)'!$A:$T,ROW(),IB_Taxes_Column)="","",INDEX('IB (Input)'!$A:$T,ROW(),IB_Taxes_Column))</f>
        <v/>
      </c>
      <c r="O884" s="17" t="str" cm="1">
        <f t="array" ref="O884">IF(INDEX('IB (Input)'!$A:$T,ROW(),IB_Currency_Column)="","",INDEX('IB (Input)'!$A:$T,ROW(),IB_Currency_Column))</f>
        <v/>
      </c>
      <c r="P884" s="17" t="str" cm="1">
        <f t="array" ref="P884">IF(INDEX('IB (Input)'!$A:$T,ROW(),IB_IB_Commission_Currency)="","",INDEX('IB (Input)'!$A:$T,ROW(),IB_IB_Commission_Currency))</f>
        <v/>
      </c>
      <c r="R884" s="17" t="str" cm="1">
        <f t="array" ref="R884">IFERROR(IF(O884="GBP",1,INDEX('HMRC FX Rate'!F:F,MATCH(LEFT(I884,6)&amp;O884,'HMRC FX Rate'!A:A,0))),"")</f>
        <v/>
      </c>
      <c r="S884" s="17" t="str" cm="1">
        <f t="array" ref="S884">IFERROR(IF(P884="GBP",1,INDEX('HMRC FX Rate'!F:F,MATCH(LEFT(I884,6)&amp;P884,'HMRC FX Rate'!A:A,0))),"")</f>
        <v/>
      </c>
    </row>
    <row r="885" spans="1:19">
      <c r="A885" s="17" t="str">
        <f t="shared" si="105"/>
        <v/>
      </c>
      <c r="B885" s="17" t="str">
        <f t="shared" si="106"/>
        <v/>
      </c>
      <c r="C885" s="17" t="str">
        <f t="shared" si="107"/>
        <v/>
      </c>
      <c r="D885" s="17" t="str">
        <f t="shared" si="108"/>
        <v/>
      </c>
      <c r="E885" s="17" t="str">
        <f t="shared" si="109"/>
        <v/>
      </c>
      <c r="F885" s="17" t="str">
        <f t="shared" si="110"/>
        <v/>
      </c>
      <c r="G885" s="17" t="str">
        <f t="shared" si="111"/>
        <v/>
      </c>
      <c r="I885" s="17" t="str" cm="1">
        <f t="array" ref="I885">IF(INDEX('IB (Input)'!$A:$T,ROW(),IB_TradeDate_Column)="","",INDEX('IB (Input)'!$A:$T,ROW(),IB_TradeDate_Column))</f>
        <v/>
      </c>
      <c r="J885" s="17" t="str" cm="1">
        <f t="array" ref="J885">IF(INDEX('IB (Input)'!$A:$T,ROW(),IB_Symbol_Column)="","",INDEX('IB (Input)'!$A:$T,ROW(),IB_Symbol_Column))</f>
        <v/>
      </c>
      <c r="K885" s="17" t="str" cm="1">
        <f t="array" ref="K885">IF(INDEX('IB (Input)'!$A:$T,ROW(),IB_Quantity_Column)="","",INDEX('IB (Input)'!$A:$T,ROW(),IB_Quantity_Column))</f>
        <v/>
      </c>
      <c r="L885" s="17" t="str" cm="1">
        <f t="array" ref="L885">IF(INDEX('IB (Input)'!$A:$T,ROW(),IB_TradePrice_Column)="","",INDEX('IB (Input)'!$A:$T,ROW(),IB_TradePrice_Column))</f>
        <v/>
      </c>
      <c r="M885" s="17" t="str" cm="1">
        <f t="array" ref="M885">IF(INDEX('IB (Input)'!$A:$T,ROW(),IB_Commission_Column)="","",INDEX('IB (Input)'!$A:$T,ROW(),IB_Commission_Column))</f>
        <v/>
      </c>
      <c r="N885" s="17" t="str" cm="1">
        <f t="array" ref="N885">IF(INDEX('IB (Input)'!$A:$T,ROW(),IB_Taxes_Column)="","",INDEX('IB (Input)'!$A:$T,ROW(),IB_Taxes_Column))</f>
        <v/>
      </c>
      <c r="O885" s="17" t="str" cm="1">
        <f t="array" ref="O885">IF(INDEX('IB (Input)'!$A:$T,ROW(),IB_Currency_Column)="","",INDEX('IB (Input)'!$A:$T,ROW(),IB_Currency_Column))</f>
        <v/>
      </c>
      <c r="P885" s="17" t="str" cm="1">
        <f t="array" ref="P885">IF(INDEX('IB (Input)'!$A:$T,ROW(),IB_IB_Commission_Currency)="","",INDEX('IB (Input)'!$A:$T,ROW(),IB_IB_Commission_Currency))</f>
        <v/>
      </c>
      <c r="R885" s="17" t="str" cm="1">
        <f t="array" ref="R885">IFERROR(IF(O885="GBP",1,INDEX('HMRC FX Rate'!F:F,MATCH(LEFT(I885,6)&amp;O885,'HMRC FX Rate'!A:A,0))),"")</f>
        <v/>
      </c>
      <c r="S885" s="17" t="str" cm="1">
        <f t="array" ref="S885">IFERROR(IF(P885="GBP",1,INDEX('HMRC FX Rate'!F:F,MATCH(LEFT(I885,6)&amp;P885,'HMRC FX Rate'!A:A,0))),"")</f>
        <v/>
      </c>
    </row>
    <row r="886" spans="1:19">
      <c r="A886" s="17" t="str">
        <f t="shared" si="105"/>
        <v/>
      </c>
      <c r="B886" s="17" t="str">
        <f t="shared" si="106"/>
        <v/>
      </c>
      <c r="C886" s="17" t="str">
        <f t="shared" si="107"/>
        <v/>
      </c>
      <c r="D886" s="17" t="str">
        <f t="shared" si="108"/>
        <v/>
      </c>
      <c r="E886" s="17" t="str">
        <f t="shared" si="109"/>
        <v/>
      </c>
      <c r="F886" s="17" t="str">
        <f t="shared" si="110"/>
        <v/>
      </c>
      <c r="G886" s="17" t="str">
        <f t="shared" si="111"/>
        <v/>
      </c>
      <c r="I886" s="17" t="str" cm="1">
        <f t="array" ref="I886">IF(INDEX('IB (Input)'!$A:$T,ROW(),IB_TradeDate_Column)="","",INDEX('IB (Input)'!$A:$T,ROW(),IB_TradeDate_Column))</f>
        <v/>
      </c>
      <c r="J886" s="17" t="str" cm="1">
        <f t="array" ref="J886">IF(INDEX('IB (Input)'!$A:$T,ROW(),IB_Symbol_Column)="","",INDEX('IB (Input)'!$A:$T,ROW(),IB_Symbol_Column))</f>
        <v/>
      </c>
      <c r="K886" s="17" t="str" cm="1">
        <f t="array" ref="K886">IF(INDEX('IB (Input)'!$A:$T,ROW(),IB_Quantity_Column)="","",INDEX('IB (Input)'!$A:$T,ROW(),IB_Quantity_Column))</f>
        <v/>
      </c>
      <c r="L886" s="17" t="str" cm="1">
        <f t="array" ref="L886">IF(INDEX('IB (Input)'!$A:$T,ROW(),IB_TradePrice_Column)="","",INDEX('IB (Input)'!$A:$T,ROW(),IB_TradePrice_Column))</f>
        <v/>
      </c>
      <c r="M886" s="17" t="str" cm="1">
        <f t="array" ref="M886">IF(INDEX('IB (Input)'!$A:$T,ROW(),IB_Commission_Column)="","",INDEX('IB (Input)'!$A:$T,ROW(),IB_Commission_Column))</f>
        <v/>
      </c>
      <c r="N886" s="17" t="str" cm="1">
        <f t="array" ref="N886">IF(INDEX('IB (Input)'!$A:$T,ROW(),IB_Taxes_Column)="","",INDEX('IB (Input)'!$A:$T,ROW(),IB_Taxes_Column))</f>
        <v/>
      </c>
      <c r="O886" s="17" t="str" cm="1">
        <f t="array" ref="O886">IF(INDEX('IB (Input)'!$A:$T,ROW(),IB_Currency_Column)="","",INDEX('IB (Input)'!$A:$T,ROW(),IB_Currency_Column))</f>
        <v/>
      </c>
      <c r="P886" s="17" t="str" cm="1">
        <f t="array" ref="P886">IF(INDEX('IB (Input)'!$A:$T,ROW(),IB_IB_Commission_Currency)="","",INDEX('IB (Input)'!$A:$T,ROW(),IB_IB_Commission_Currency))</f>
        <v/>
      </c>
      <c r="R886" s="17" t="str" cm="1">
        <f t="array" ref="R886">IFERROR(IF(O886="GBP",1,INDEX('HMRC FX Rate'!F:F,MATCH(LEFT(I886,6)&amp;O886,'HMRC FX Rate'!A:A,0))),"")</f>
        <v/>
      </c>
      <c r="S886" s="17" t="str" cm="1">
        <f t="array" ref="S886">IFERROR(IF(P886="GBP",1,INDEX('HMRC FX Rate'!F:F,MATCH(LEFT(I886,6)&amp;P886,'HMRC FX Rate'!A:A,0))),"")</f>
        <v/>
      </c>
    </row>
    <row r="887" spans="1:19">
      <c r="A887" s="17" t="str">
        <f t="shared" si="105"/>
        <v/>
      </c>
      <c r="B887" s="17" t="str">
        <f t="shared" si="106"/>
        <v/>
      </c>
      <c r="C887" s="17" t="str">
        <f t="shared" si="107"/>
        <v/>
      </c>
      <c r="D887" s="17" t="str">
        <f t="shared" si="108"/>
        <v/>
      </c>
      <c r="E887" s="17" t="str">
        <f t="shared" si="109"/>
        <v/>
      </c>
      <c r="F887" s="17" t="str">
        <f t="shared" si="110"/>
        <v/>
      </c>
      <c r="G887" s="17" t="str">
        <f t="shared" si="111"/>
        <v/>
      </c>
      <c r="I887" s="17" t="str" cm="1">
        <f t="array" ref="I887">IF(INDEX('IB (Input)'!$A:$T,ROW(),IB_TradeDate_Column)="","",INDEX('IB (Input)'!$A:$T,ROW(),IB_TradeDate_Column))</f>
        <v/>
      </c>
      <c r="J887" s="17" t="str" cm="1">
        <f t="array" ref="J887">IF(INDEX('IB (Input)'!$A:$T,ROW(),IB_Symbol_Column)="","",INDEX('IB (Input)'!$A:$T,ROW(),IB_Symbol_Column))</f>
        <v/>
      </c>
      <c r="K887" s="17" t="str" cm="1">
        <f t="array" ref="K887">IF(INDEX('IB (Input)'!$A:$T,ROW(),IB_Quantity_Column)="","",INDEX('IB (Input)'!$A:$T,ROW(),IB_Quantity_Column))</f>
        <v/>
      </c>
      <c r="L887" s="17" t="str" cm="1">
        <f t="array" ref="L887">IF(INDEX('IB (Input)'!$A:$T,ROW(),IB_TradePrice_Column)="","",INDEX('IB (Input)'!$A:$T,ROW(),IB_TradePrice_Column))</f>
        <v/>
      </c>
      <c r="M887" s="17" t="str" cm="1">
        <f t="array" ref="M887">IF(INDEX('IB (Input)'!$A:$T,ROW(),IB_Commission_Column)="","",INDEX('IB (Input)'!$A:$T,ROW(),IB_Commission_Column))</f>
        <v/>
      </c>
      <c r="N887" s="17" t="str" cm="1">
        <f t="array" ref="N887">IF(INDEX('IB (Input)'!$A:$T,ROW(),IB_Taxes_Column)="","",INDEX('IB (Input)'!$A:$T,ROW(),IB_Taxes_Column))</f>
        <v/>
      </c>
      <c r="O887" s="17" t="str" cm="1">
        <f t="array" ref="O887">IF(INDEX('IB (Input)'!$A:$T,ROW(),IB_Currency_Column)="","",INDEX('IB (Input)'!$A:$T,ROW(),IB_Currency_Column))</f>
        <v/>
      </c>
      <c r="P887" s="17" t="str" cm="1">
        <f t="array" ref="P887">IF(INDEX('IB (Input)'!$A:$T,ROW(),IB_IB_Commission_Currency)="","",INDEX('IB (Input)'!$A:$T,ROW(),IB_IB_Commission_Currency))</f>
        <v/>
      </c>
      <c r="R887" s="17" t="str" cm="1">
        <f t="array" ref="R887">IFERROR(IF(O887="GBP",1,INDEX('HMRC FX Rate'!F:F,MATCH(LEFT(I887,6)&amp;O887,'HMRC FX Rate'!A:A,0))),"")</f>
        <v/>
      </c>
      <c r="S887" s="17" t="str" cm="1">
        <f t="array" ref="S887">IFERROR(IF(P887="GBP",1,INDEX('HMRC FX Rate'!F:F,MATCH(LEFT(I887,6)&amp;P887,'HMRC FX Rate'!A:A,0))),"")</f>
        <v/>
      </c>
    </row>
    <row r="888" spans="1:19">
      <c r="A888" s="17" t="str">
        <f t="shared" si="105"/>
        <v/>
      </c>
      <c r="B888" s="17" t="str">
        <f t="shared" si="106"/>
        <v/>
      </c>
      <c r="C888" s="17" t="str">
        <f t="shared" si="107"/>
        <v/>
      </c>
      <c r="D888" s="17" t="str">
        <f t="shared" si="108"/>
        <v/>
      </c>
      <c r="E888" s="17" t="str">
        <f t="shared" si="109"/>
        <v/>
      </c>
      <c r="F888" s="17" t="str">
        <f t="shared" si="110"/>
        <v/>
      </c>
      <c r="G888" s="17" t="str">
        <f t="shared" si="111"/>
        <v/>
      </c>
      <c r="I888" s="17" t="str" cm="1">
        <f t="array" ref="I888">IF(INDEX('IB (Input)'!$A:$T,ROW(),IB_TradeDate_Column)="","",INDEX('IB (Input)'!$A:$T,ROW(),IB_TradeDate_Column))</f>
        <v/>
      </c>
      <c r="J888" s="17" t="str" cm="1">
        <f t="array" ref="J888">IF(INDEX('IB (Input)'!$A:$T,ROW(),IB_Symbol_Column)="","",INDEX('IB (Input)'!$A:$T,ROW(),IB_Symbol_Column))</f>
        <v/>
      </c>
      <c r="K888" s="17" t="str" cm="1">
        <f t="array" ref="K888">IF(INDEX('IB (Input)'!$A:$T,ROW(),IB_Quantity_Column)="","",INDEX('IB (Input)'!$A:$T,ROW(),IB_Quantity_Column))</f>
        <v/>
      </c>
      <c r="L888" s="17" t="str" cm="1">
        <f t="array" ref="L888">IF(INDEX('IB (Input)'!$A:$T,ROW(),IB_TradePrice_Column)="","",INDEX('IB (Input)'!$A:$T,ROW(),IB_TradePrice_Column))</f>
        <v/>
      </c>
      <c r="M888" s="17" t="str" cm="1">
        <f t="array" ref="M888">IF(INDEX('IB (Input)'!$A:$T,ROW(),IB_Commission_Column)="","",INDEX('IB (Input)'!$A:$T,ROW(),IB_Commission_Column))</f>
        <v/>
      </c>
      <c r="N888" s="17" t="str" cm="1">
        <f t="array" ref="N888">IF(INDEX('IB (Input)'!$A:$T,ROW(),IB_Taxes_Column)="","",INDEX('IB (Input)'!$A:$T,ROW(),IB_Taxes_Column))</f>
        <v/>
      </c>
      <c r="O888" s="17" t="str" cm="1">
        <f t="array" ref="O888">IF(INDEX('IB (Input)'!$A:$T,ROW(),IB_Currency_Column)="","",INDEX('IB (Input)'!$A:$T,ROW(),IB_Currency_Column))</f>
        <v/>
      </c>
      <c r="P888" s="17" t="str" cm="1">
        <f t="array" ref="P888">IF(INDEX('IB (Input)'!$A:$T,ROW(),IB_IB_Commission_Currency)="","",INDEX('IB (Input)'!$A:$T,ROW(),IB_IB_Commission_Currency))</f>
        <v/>
      </c>
      <c r="R888" s="17" t="str" cm="1">
        <f t="array" ref="R888">IFERROR(IF(O888="GBP",1,INDEX('HMRC FX Rate'!F:F,MATCH(LEFT(I888,6)&amp;O888,'HMRC FX Rate'!A:A,0))),"")</f>
        <v/>
      </c>
      <c r="S888" s="17" t="str" cm="1">
        <f t="array" ref="S888">IFERROR(IF(P888="GBP",1,INDEX('HMRC FX Rate'!F:F,MATCH(LEFT(I888,6)&amp;P888,'HMRC FX Rate'!A:A,0))),"")</f>
        <v/>
      </c>
    </row>
    <row r="889" spans="1:19">
      <c r="A889" s="17" t="str">
        <f t="shared" si="105"/>
        <v/>
      </c>
      <c r="B889" s="17" t="str">
        <f t="shared" si="106"/>
        <v/>
      </c>
      <c r="C889" s="17" t="str">
        <f t="shared" si="107"/>
        <v/>
      </c>
      <c r="D889" s="17" t="str">
        <f t="shared" si="108"/>
        <v/>
      </c>
      <c r="E889" s="17" t="str">
        <f t="shared" si="109"/>
        <v/>
      </c>
      <c r="F889" s="17" t="str">
        <f t="shared" si="110"/>
        <v/>
      </c>
      <c r="G889" s="17" t="str">
        <f t="shared" si="111"/>
        <v/>
      </c>
      <c r="I889" s="17" t="str" cm="1">
        <f t="array" ref="I889">IF(INDEX('IB (Input)'!$A:$T,ROW(),IB_TradeDate_Column)="","",INDEX('IB (Input)'!$A:$T,ROW(),IB_TradeDate_Column))</f>
        <v/>
      </c>
      <c r="J889" s="17" t="str" cm="1">
        <f t="array" ref="J889">IF(INDEX('IB (Input)'!$A:$T,ROW(),IB_Symbol_Column)="","",INDEX('IB (Input)'!$A:$T,ROW(),IB_Symbol_Column))</f>
        <v/>
      </c>
      <c r="K889" s="17" t="str" cm="1">
        <f t="array" ref="K889">IF(INDEX('IB (Input)'!$A:$T,ROW(),IB_Quantity_Column)="","",INDEX('IB (Input)'!$A:$T,ROW(),IB_Quantity_Column))</f>
        <v/>
      </c>
      <c r="L889" s="17" t="str" cm="1">
        <f t="array" ref="L889">IF(INDEX('IB (Input)'!$A:$T,ROW(),IB_TradePrice_Column)="","",INDEX('IB (Input)'!$A:$T,ROW(),IB_TradePrice_Column))</f>
        <v/>
      </c>
      <c r="M889" s="17" t="str" cm="1">
        <f t="array" ref="M889">IF(INDEX('IB (Input)'!$A:$T,ROW(),IB_Commission_Column)="","",INDEX('IB (Input)'!$A:$T,ROW(),IB_Commission_Column))</f>
        <v/>
      </c>
      <c r="N889" s="17" t="str" cm="1">
        <f t="array" ref="N889">IF(INDEX('IB (Input)'!$A:$T,ROW(),IB_Taxes_Column)="","",INDEX('IB (Input)'!$A:$T,ROW(),IB_Taxes_Column))</f>
        <v/>
      </c>
      <c r="O889" s="17" t="str" cm="1">
        <f t="array" ref="O889">IF(INDEX('IB (Input)'!$A:$T,ROW(),IB_Currency_Column)="","",INDEX('IB (Input)'!$A:$T,ROW(),IB_Currency_Column))</f>
        <v/>
      </c>
      <c r="P889" s="17" t="str" cm="1">
        <f t="array" ref="P889">IF(INDEX('IB (Input)'!$A:$T,ROW(),IB_IB_Commission_Currency)="","",INDEX('IB (Input)'!$A:$T,ROW(),IB_IB_Commission_Currency))</f>
        <v/>
      </c>
      <c r="R889" s="17" t="str" cm="1">
        <f t="array" ref="R889">IFERROR(IF(O889="GBP",1,INDEX('HMRC FX Rate'!F:F,MATCH(LEFT(I889,6)&amp;O889,'HMRC FX Rate'!A:A,0))),"")</f>
        <v/>
      </c>
      <c r="S889" s="17" t="str" cm="1">
        <f t="array" ref="S889">IFERROR(IF(P889="GBP",1,INDEX('HMRC FX Rate'!F:F,MATCH(LEFT(I889,6)&amp;P889,'HMRC FX Rate'!A:A,0))),"")</f>
        <v/>
      </c>
    </row>
    <row r="890" spans="1:19">
      <c r="A890" s="17" t="str">
        <f t="shared" si="105"/>
        <v/>
      </c>
      <c r="B890" s="17" t="str">
        <f t="shared" si="106"/>
        <v/>
      </c>
      <c r="C890" s="17" t="str">
        <f t="shared" si="107"/>
        <v/>
      </c>
      <c r="D890" s="17" t="str">
        <f t="shared" si="108"/>
        <v/>
      </c>
      <c r="E890" s="17" t="str">
        <f t="shared" si="109"/>
        <v/>
      </c>
      <c r="F890" s="17" t="str">
        <f t="shared" si="110"/>
        <v/>
      </c>
      <c r="G890" s="17" t="str">
        <f t="shared" si="111"/>
        <v/>
      </c>
      <c r="I890" s="17" t="str" cm="1">
        <f t="array" ref="I890">IF(INDEX('IB (Input)'!$A:$T,ROW(),IB_TradeDate_Column)="","",INDEX('IB (Input)'!$A:$T,ROW(),IB_TradeDate_Column))</f>
        <v/>
      </c>
      <c r="J890" s="17" t="str" cm="1">
        <f t="array" ref="J890">IF(INDEX('IB (Input)'!$A:$T,ROW(),IB_Symbol_Column)="","",INDEX('IB (Input)'!$A:$T,ROW(),IB_Symbol_Column))</f>
        <v/>
      </c>
      <c r="K890" s="17" t="str" cm="1">
        <f t="array" ref="K890">IF(INDEX('IB (Input)'!$A:$T,ROW(),IB_Quantity_Column)="","",INDEX('IB (Input)'!$A:$T,ROW(),IB_Quantity_Column))</f>
        <v/>
      </c>
      <c r="L890" s="17" t="str" cm="1">
        <f t="array" ref="L890">IF(INDEX('IB (Input)'!$A:$T,ROW(),IB_TradePrice_Column)="","",INDEX('IB (Input)'!$A:$T,ROW(),IB_TradePrice_Column))</f>
        <v/>
      </c>
      <c r="M890" s="17" t="str" cm="1">
        <f t="array" ref="M890">IF(INDEX('IB (Input)'!$A:$T,ROW(),IB_Commission_Column)="","",INDEX('IB (Input)'!$A:$T,ROW(),IB_Commission_Column))</f>
        <v/>
      </c>
      <c r="N890" s="17" t="str" cm="1">
        <f t="array" ref="N890">IF(INDEX('IB (Input)'!$A:$T,ROW(),IB_Taxes_Column)="","",INDEX('IB (Input)'!$A:$T,ROW(),IB_Taxes_Column))</f>
        <v/>
      </c>
      <c r="O890" s="17" t="str" cm="1">
        <f t="array" ref="O890">IF(INDEX('IB (Input)'!$A:$T,ROW(),IB_Currency_Column)="","",INDEX('IB (Input)'!$A:$T,ROW(),IB_Currency_Column))</f>
        <v/>
      </c>
      <c r="P890" s="17" t="str" cm="1">
        <f t="array" ref="P890">IF(INDEX('IB (Input)'!$A:$T,ROW(),IB_IB_Commission_Currency)="","",INDEX('IB (Input)'!$A:$T,ROW(),IB_IB_Commission_Currency))</f>
        <v/>
      </c>
      <c r="R890" s="17" t="str" cm="1">
        <f t="array" ref="R890">IFERROR(IF(O890="GBP",1,INDEX('HMRC FX Rate'!F:F,MATCH(LEFT(I890,6)&amp;O890,'HMRC FX Rate'!A:A,0))),"")</f>
        <v/>
      </c>
      <c r="S890" s="17" t="str" cm="1">
        <f t="array" ref="S890">IFERROR(IF(P890="GBP",1,INDEX('HMRC FX Rate'!F:F,MATCH(LEFT(I890,6)&amp;P890,'HMRC FX Rate'!A:A,0))),"")</f>
        <v/>
      </c>
    </row>
    <row r="891" spans="1:19">
      <c r="A891" s="17" t="str">
        <f t="shared" si="105"/>
        <v/>
      </c>
      <c r="B891" s="17" t="str">
        <f t="shared" si="106"/>
        <v/>
      </c>
      <c r="C891" s="17" t="str">
        <f t="shared" si="107"/>
        <v/>
      </c>
      <c r="D891" s="17" t="str">
        <f t="shared" si="108"/>
        <v/>
      </c>
      <c r="E891" s="17" t="str">
        <f t="shared" si="109"/>
        <v/>
      </c>
      <c r="F891" s="17" t="str">
        <f t="shared" si="110"/>
        <v/>
      </c>
      <c r="G891" s="17" t="str">
        <f t="shared" si="111"/>
        <v/>
      </c>
      <c r="I891" s="17" t="str" cm="1">
        <f t="array" ref="I891">IF(INDEX('IB (Input)'!$A:$T,ROW(),IB_TradeDate_Column)="","",INDEX('IB (Input)'!$A:$T,ROW(),IB_TradeDate_Column))</f>
        <v/>
      </c>
      <c r="J891" s="17" t="str" cm="1">
        <f t="array" ref="J891">IF(INDEX('IB (Input)'!$A:$T,ROW(),IB_Symbol_Column)="","",INDEX('IB (Input)'!$A:$T,ROW(),IB_Symbol_Column))</f>
        <v/>
      </c>
      <c r="K891" s="17" t="str" cm="1">
        <f t="array" ref="K891">IF(INDEX('IB (Input)'!$A:$T,ROW(),IB_Quantity_Column)="","",INDEX('IB (Input)'!$A:$T,ROW(),IB_Quantity_Column))</f>
        <v/>
      </c>
      <c r="L891" s="17" t="str" cm="1">
        <f t="array" ref="L891">IF(INDEX('IB (Input)'!$A:$T,ROW(),IB_TradePrice_Column)="","",INDEX('IB (Input)'!$A:$T,ROW(),IB_TradePrice_Column))</f>
        <v/>
      </c>
      <c r="M891" s="17" t="str" cm="1">
        <f t="array" ref="M891">IF(INDEX('IB (Input)'!$A:$T,ROW(),IB_Commission_Column)="","",INDEX('IB (Input)'!$A:$T,ROW(),IB_Commission_Column))</f>
        <v/>
      </c>
      <c r="N891" s="17" t="str" cm="1">
        <f t="array" ref="N891">IF(INDEX('IB (Input)'!$A:$T,ROW(),IB_Taxes_Column)="","",INDEX('IB (Input)'!$A:$T,ROW(),IB_Taxes_Column))</f>
        <v/>
      </c>
      <c r="O891" s="17" t="str" cm="1">
        <f t="array" ref="O891">IF(INDEX('IB (Input)'!$A:$T,ROW(),IB_Currency_Column)="","",INDEX('IB (Input)'!$A:$T,ROW(),IB_Currency_Column))</f>
        <v/>
      </c>
      <c r="P891" s="17" t="str" cm="1">
        <f t="array" ref="P891">IF(INDEX('IB (Input)'!$A:$T,ROW(),IB_IB_Commission_Currency)="","",INDEX('IB (Input)'!$A:$T,ROW(),IB_IB_Commission_Currency))</f>
        <v/>
      </c>
      <c r="R891" s="17" t="str" cm="1">
        <f t="array" ref="R891">IFERROR(IF(O891="GBP",1,INDEX('HMRC FX Rate'!F:F,MATCH(LEFT(I891,6)&amp;O891,'HMRC FX Rate'!A:A,0))),"")</f>
        <v/>
      </c>
      <c r="S891" s="17" t="str" cm="1">
        <f t="array" ref="S891">IFERROR(IF(P891="GBP",1,INDEX('HMRC FX Rate'!F:F,MATCH(LEFT(I891,6)&amp;P891,'HMRC FX Rate'!A:A,0))),"")</f>
        <v/>
      </c>
    </row>
    <row r="892" spans="1:19">
      <c r="A892" s="17" t="str">
        <f t="shared" si="105"/>
        <v/>
      </c>
      <c r="B892" s="17" t="str">
        <f t="shared" si="106"/>
        <v/>
      </c>
      <c r="C892" s="17" t="str">
        <f t="shared" si="107"/>
        <v/>
      </c>
      <c r="D892" s="17" t="str">
        <f t="shared" si="108"/>
        <v/>
      </c>
      <c r="E892" s="17" t="str">
        <f t="shared" si="109"/>
        <v/>
      </c>
      <c r="F892" s="17" t="str">
        <f t="shared" si="110"/>
        <v/>
      </c>
      <c r="G892" s="17" t="str">
        <f t="shared" si="111"/>
        <v/>
      </c>
      <c r="I892" s="17" t="str" cm="1">
        <f t="array" ref="I892">IF(INDEX('IB (Input)'!$A:$T,ROW(),IB_TradeDate_Column)="","",INDEX('IB (Input)'!$A:$T,ROW(),IB_TradeDate_Column))</f>
        <v/>
      </c>
      <c r="J892" s="17" t="str" cm="1">
        <f t="array" ref="J892">IF(INDEX('IB (Input)'!$A:$T,ROW(),IB_Symbol_Column)="","",INDEX('IB (Input)'!$A:$T,ROW(),IB_Symbol_Column))</f>
        <v/>
      </c>
      <c r="K892" s="17" t="str" cm="1">
        <f t="array" ref="K892">IF(INDEX('IB (Input)'!$A:$T,ROW(),IB_Quantity_Column)="","",INDEX('IB (Input)'!$A:$T,ROW(),IB_Quantity_Column))</f>
        <v/>
      </c>
      <c r="L892" s="17" t="str" cm="1">
        <f t="array" ref="L892">IF(INDEX('IB (Input)'!$A:$T,ROW(),IB_TradePrice_Column)="","",INDEX('IB (Input)'!$A:$T,ROW(),IB_TradePrice_Column))</f>
        <v/>
      </c>
      <c r="M892" s="17" t="str" cm="1">
        <f t="array" ref="M892">IF(INDEX('IB (Input)'!$A:$T,ROW(),IB_Commission_Column)="","",INDEX('IB (Input)'!$A:$T,ROW(),IB_Commission_Column))</f>
        <v/>
      </c>
      <c r="N892" s="17" t="str" cm="1">
        <f t="array" ref="N892">IF(INDEX('IB (Input)'!$A:$T,ROW(),IB_Taxes_Column)="","",INDEX('IB (Input)'!$A:$T,ROW(),IB_Taxes_Column))</f>
        <v/>
      </c>
      <c r="O892" s="17" t="str" cm="1">
        <f t="array" ref="O892">IF(INDEX('IB (Input)'!$A:$T,ROW(),IB_Currency_Column)="","",INDEX('IB (Input)'!$A:$T,ROW(),IB_Currency_Column))</f>
        <v/>
      </c>
      <c r="P892" s="17" t="str" cm="1">
        <f t="array" ref="P892">IF(INDEX('IB (Input)'!$A:$T,ROW(),IB_IB_Commission_Currency)="","",INDEX('IB (Input)'!$A:$T,ROW(),IB_IB_Commission_Currency))</f>
        <v/>
      </c>
      <c r="R892" s="17" t="str" cm="1">
        <f t="array" ref="R892">IFERROR(IF(O892="GBP",1,INDEX('HMRC FX Rate'!F:F,MATCH(LEFT(I892,6)&amp;O892,'HMRC FX Rate'!A:A,0))),"")</f>
        <v/>
      </c>
      <c r="S892" s="17" t="str" cm="1">
        <f t="array" ref="S892">IFERROR(IF(P892="GBP",1,INDEX('HMRC FX Rate'!F:F,MATCH(LEFT(I892,6)&amp;P892,'HMRC FX Rate'!A:A,0))),"")</f>
        <v/>
      </c>
    </row>
    <row r="893" spans="1:19">
      <c r="A893" s="17" t="str">
        <f t="shared" si="105"/>
        <v/>
      </c>
      <c r="B893" s="17" t="str">
        <f t="shared" si="106"/>
        <v/>
      </c>
      <c r="C893" s="17" t="str">
        <f t="shared" si="107"/>
        <v/>
      </c>
      <c r="D893" s="17" t="str">
        <f t="shared" si="108"/>
        <v/>
      </c>
      <c r="E893" s="17" t="str">
        <f t="shared" si="109"/>
        <v/>
      </c>
      <c r="F893" s="17" t="str">
        <f t="shared" si="110"/>
        <v/>
      </c>
      <c r="G893" s="17" t="str">
        <f t="shared" si="111"/>
        <v/>
      </c>
      <c r="I893" s="17" t="str" cm="1">
        <f t="array" ref="I893">IF(INDEX('IB (Input)'!$A:$T,ROW(),IB_TradeDate_Column)="","",INDEX('IB (Input)'!$A:$T,ROW(),IB_TradeDate_Column))</f>
        <v/>
      </c>
      <c r="J893" s="17" t="str" cm="1">
        <f t="array" ref="J893">IF(INDEX('IB (Input)'!$A:$T,ROW(),IB_Symbol_Column)="","",INDEX('IB (Input)'!$A:$T,ROW(),IB_Symbol_Column))</f>
        <v/>
      </c>
      <c r="K893" s="17" t="str" cm="1">
        <f t="array" ref="K893">IF(INDEX('IB (Input)'!$A:$T,ROW(),IB_Quantity_Column)="","",INDEX('IB (Input)'!$A:$T,ROW(),IB_Quantity_Column))</f>
        <v/>
      </c>
      <c r="L893" s="17" t="str" cm="1">
        <f t="array" ref="L893">IF(INDEX('IB (Input)'!$A:$T,ROW(),IB_TradePrice_Column)="","",INDEX('IB (Input)'!$A:$T,ROW(),IB_TradePrice_Column))</f>
        <v/>
      </c>
      <c r="M893" s="17" t="str" cm="1">
        <f t="array" ref="M893">IF(INDEX('IB (Input)'!$A:$T,ROW(),IB_Commission_Column)="","",INDEX('IB (Input)'!$A:$T,ROW(),IB_Commission_Column))</f>
        <v/>
      </c>
      <c r="N893" s="17" t="str" cm="1">
        <f t="array" ref="N893">IF(INDEX('IB (Input)'!$A:$T,ROW(),IB_Taxes_Column)="","",INDEX('IB (Input)'!$A:$T,ROW(),IB_Taxes_Column))</f>
        <v/>
      </c>
      <c r="O893" s="17" t="str" cm="1">
        <f t="array" ref="O893">IF(INDEX('IB (Input)'!$A:$T,ROW(),IB_Currency_Column)="","",INDEX('IB (Input)'!$A:$T,ROW(),IB_Currency_Column))</f>
        <v/>
      </c>
      <c r="P893" s="17" t="str" cm="1">
        <f t="array" ref="P893">IF(INDEX('IB (Input)'!$A:$T,ROW(),IB_IB_Commission_Currency)="","",INDEX('IB (Input)'!$A:$T,ROW(),IB_IB_Commission_Currency))</f>
        <v/>
      </c>
      <c r="R893" s="17" t="str" cm="1">
        <f t="array" ref="R893">IFERROR(IF(O893="GBP",1,INDEX('HMRC FX Rate'!F:F,MATCH(LEFT(I893,6)&amp;O893,'HMRC FX Rate'!A:A,0))),"")</f>
        <v/>
      </c>
      <c r="S893" s="17" t="str" cm="1">
        <f t="array" ref="S893">IFERROR(IF(P893="GBP",1,INDEX('HMRC FX Rate'!F:F,MATCH(LEFT(I893,6)&amp;P893,'HMRC FX Rate'!A:A,0))),"")</f>
        <v/>
      </c>
    </row>
    <row r="894" spans="1:19">
      <c r="A894" s="17" t="str">
        <f t="shared" si="105"/>
        <v/>
      </c>
      <c r="B894" s="17" t="str">
        <f t="shared" si="106"/>
        <v/>
      </c>
      <c r="C894" s="17" t="str">
        <f t="shared" si="107"/>
        <v/>
      </c>
      <c r="D894" s="17" t="str">
        <f t="shared" si="108"/>
        <v/>
      </c>
      <c r="E894" s="17" t="str">
        <f t="shared" si="109"/>
        <v/>
      </c>
      <c r="F894" s="17" t="str">
        <f t="shared" si="110"/>
        <v/>
      </c>
      <c r="G894" s="17" t="str">
        <f t="shared" si="111"/>
        <v/>
      </c>
      <c r="I894" s="17" t="str" cm="1">
        <f t="array" ref="I894">IF(INDEX('IB (Input)'!$A:$T,ROW(),IB_TradeDate_Column)="","",INDEX('IB (Input)'!$A:$T,ROW(),IB_TradeDate_Column))</f>
        <v/>
      </c>
      <c r="J894" s="17" t="str" cm="1">
        <f t="array" ref="J894">IF(INDEX('IB (Input)'!$A:$T,ROW(),IB_Symbol_Column)="","",INDEX('IB (Input)'!$A:$T,ROW(),IB_Symbol_Column))</f>
        <v/>
      </c>
      <c r="K894" s="17" t="str" cm="1">
        <f t="array" ref="K894">IF(INDEX('IB (Input)'!$A:$T,ROW(),IB_Quantity_Column)="","",INDEX('IB (Input)'!$A:$T,ROW(),IB_Quantity_Column))</f>
        <v/>
      </c>
      <c r="L894" s="17" t="str" cm="1">
        <f t="array" ref="L894">IF(INDEX('IB (Input)'!$A:$T,ROW(),IB_TradePrice_Column)="","",INDEX('IB (Input)'!$A:$T,ROW(),IB_TradePrice_Column))</f>
        <v/>
      </c>
      <c r="M894" s="17" t="str" cm="1">
        <f t="array" ref="M894">IF(INDEX('IB (Input)'!$A:$T,ROW(),IB_Commission_Column)="","",INDEX('IB (Input)'!$A:$T,ROW(),IB_Commission_Column))</f>
        <v/>
      </c>
      <c r="N894" s="17" t="str" cm="1">
        <f t="array" ref="N894">IF(INDEX('IB (Input)'!$A:$T,ROW(),IB_Taxes_Column)="","",INDEX('IB (Input)'!$A:$T,ROW(),IB_Taxes_Column))</f>
        <v/>
      </c>
      <c r="O894" s="17" t="str" cm="1">
        <f t="array" ref="O894">IF(INDEX('IB (Input)'!$A:$T,ROW(),IB_Currency_Column)="","",INDEX('IB (Input)'!$A:$T,ROW(),IB_Currency_Column))</f>
        <v/>
      </c>
      <c r="P894" s="17" t="str" cm="1">
        <f t="array" ref="P894">IF(INDEX('IB (Input)'!$A:$T,ROW(),IB_IB_Commission_Currency)="","",INDEX('IB (Input)'!$A:$T,ROW(),IB_IB_Commission_Currency))</f>
        <v/>
      </c>
      <c r="R894" s="17" t="str" cm="1">
        <f t="array" ref="R894">IFERROR(IF(O894="GBP",1,INDEX('HMRC FX Rate'!F:F,MATCH(LEFT(I894,6)&amp;O894,'HMRC FX Rate'!A:A,0))),"")</f>
        <v/>
      </c>
      <c r="S894" s="17" t="str" cm="1">
        <f t="array" ref="S894">IFERROR(IF(P894="GBP",1,INDEX('HMRC FX Rate'!F:F,MATCH(LEFT(I894,6)&amp;P894,'HMRC FX Rate'!A:A,0))),"")</f>
        <v/>
      </c>
    </row>
    <row r="895" spans="1:19">
      <c r="A895" s="17" t="str">
        <f t="shared" si="105"/>
        <v/>
      </c>
      <c r="B895" s="17" t="str">
        <f t="shared" si="106"/>
        <v/>
      </c>
      <c r="C895" s="17" t="str">
        <f t="shared" si="107"/>
        <v/>
      </c>
      <c r="D895" s="17" t="str">
        <f t="shared" si="108"/>
        <v/>
      </c>
      <c r="E895" s="17" t="str">
        <f t="shared" si="109"/>
        <v/>
      </c>
      <c r="F895" s="17" t="str">
        <f t="shared" si="110"/>
        <v/>
      </c>
      <c r="G895" s="17" t="str">
        <f t="shared" si="111"/>
        <v/>
      </c>
      <c r="I895" s="17" t="str" cm="1">
        <f t="array" ref="I895">IF(INDEX('IB (Input)'!$A:$T,ROW(),IB_TradeDate_Column)="","",INDEX('IB (Input)'!$A:$T,ROW(),IB_TradeDate_Column))</f>
        <v/>
      </c>
      <c r="J895" s="17" t="str" cm="1">
        <f t="array" ref="J895">IF(INDEX('IB (Input)'!$A:$T,ROW(),IB_Symbol_Column)="","",INDEX('IB (Input)'!$A:$T,ROW(),IB_Symbol_Column))</f>
        <v/>
      </c>
      <c r="K895" s="17" t="str" cm="1">
        <f t="array" ref="K895">IF(INDEX('IB (Input)'!$A:$T,ROW(),IB_Quantity_Column)="","",INDEX('IB (Input)'!$A:$T,ROW(),IB_Quantity_Column))</f>
        <v/>
      </c>
      <c r="L895" s="17" t="str" cm="1">
        <f t="array" ref="L895">IF(INDEX('IB (Input)'!$A:$T,ROW(),IB_TradePrice_Column)="","",INDEX('IB (Input)'!$A:$T,ROW(),IB_TradePrice_Column))</f>
        <v/>
      </c>
      <c r="M895" s="17" t="str" cm="1">
        <f t="array" ref="M895">IF(INDEX('IB (Input)'!$A:$T,ROW(),IB_Commission_Column)="","",INDEX('IB (Input)'!$A:$T,ROW(),IB_Commission_Column))</f>
        <v/>
      </c>
      <c r="N895" s="17" t="str" cm="1">
        <f t="array" ref="N895">IF(INDEX('IB (Input)'!$A:$T,ROW(),IB_Taxes_Column)="","",INDEX('IB (Input)'!$A:$T,ROW(),IB_Taxes_Column))</f>
        <v/>
      </c>
      <c r="O895" s="17" t="str" cm="1">
        <f t="array" ref="O895">IF(INDEX('IB (Input)'!$A:$T,ROW(),IB_Currency_Column)="","",INDEX('IB (Input)'!$A:$T,ROW(),IB_Currency_Column))</f>
        <v/>
      </c>
      <c r="P895" s="17" t="str" cm="1">
        <f t="array" ref="P895">IF(INDEX('IB (Input)'!$A:$T,ROW(),IB_IB_Commission_Currency)="","",INDEX('IB (Input)'!$A:$T,ROW(),IB_IB_Commission_Currency))</f>
        <v/>
      </c>
      <c r="R895" s="17" t="str" cm="1">
        <f t="array" ref="R895">IFERROR(IF(O895="GBP",1,INDEX('HMRC FX Rate'!F:F,MATCH(LEFT(I895,6)&amp;O895,'HMRC FX Rate'!A:A,0))),"")</f>
        <v/>
      </c>
      <c r="S895" s="17" t="str" cm="1">
        <f t="array" ref="S895">IFERROR(IF(P895="GBP",1,INDEX('HMRC FX Rate'!F:F,MATCH(LEFT(I895,6)&amp;P895,'HMRC FX Rate'!A:A,0))),"")</f>
        <v/>
      </c>
    </row>
    <row r="896" spans="1:19">
      <c r="A896" s="17" t="str">
        <f t="shared" si="105"/>
        <v/>
      </c>
      <c r="B896" s="17" t="str">
        <f t="shared" si="106"/>
        <v/>
      </c>
      <c r="C896" s="17" t="str">
        <f t="shared" si="107"/>
        <v/>
      </c>
      <c r="D896" s="17" t="str">
        <f t="shared" si="108"/>
        <v/>
      </c>
      <c r="E896" s="17" t="str">
        <f t="shared" si="109"/>
        <v/>
      </c>
      <c r="F896" s="17" t="str">
        <f t="shared" si="110"/>
        <v/>
      </c>
      <c r="G896" s="17" t="str">
        <f t="shared" si="111"/>
        <v/>
      </c>
      <c r="I896" s="17" t="str" cm="1">
        <f t="array" ref="I896">IF(INDEX('IB (Input)'!$A:$T,ROW(),IB_TradeDate_Column)="","",INDEX('IB (Input)'!$A:$T,ROW(),IB_TradeDate_Column))</f>
        <v/>
      </c>
      <c r="J896" s="17" t="str" cm="1">
        <f t="array" ref="J896">IF(INDEX('IB (Input)'!$A:$T,ROW(),IB_Symbol_Column)="","",INDEX('IB (Input)'!$A:$T,ROW(),IB_Symbol_Column))</f>
        <v/>
      </c>
      <c r="K896" s="17" t="str" cm="1">
        <f t="array" ref="K896">IF(INDEX('IB (Input)'!$A:$T,ROW(),IB_Quantity_Column)="","",INDEX('IB (Input)'!$A:$T,ROW(),IB_Quantity_Column))</f>
        <v/>
      </c>
      <c r="L896" s="17" t="str" cm="1">
        <f t="array" ref="L896">IF(INDEX('IB (Input)'!$A:$T,ROW(),IB_TradePrice_Column)="","",INDEX('IB (Input)'!$A:$T,ROW(),IB_TradePrice_Column))</f>
        <v/>
      </c>
      <c r="M896" s="17" t="str" cm="1">
        <f t="array" ref="M896">IF(INDEX('IB (Input)'!$A:$T,ROW(),IB_Commission_Column)="","",INDEX('IB (Input)'!$A:$T,ROW(),IB_Commission_Column))</f>
        <v/>
      </c>
      <c r="N896" s="17" t="str" cm="1">
        <f t="array" ref="N896">IF(INDEX('IB (Input)'!$A:$T,ROW(),IB_Taxes_Column)="","",INDEX('IB (Input)'!$A:$T,ROW(),IB_Taxes_Column))</f>
        <v/>
      </c>
      <c r="O896" s="17" t="str" cm="1">
        <f t="array" ref="O896">IF(INDEX('IB (Input)'!$A:$T,ROW(),IB_Currency_Column)="","",INDEX('IB (Input)'!$A:$T,ROW(),IB_Currency_Column))</f>
        <v/>
      </c>
      <c r="P896" s="17" t="str" cm="1">
        <f t="array" ref="P896">IF(INDEX('IB (Input)'!$A:$T,ROW(),IB_IB_Commission_Currency)="","",INDEX('IB (Input)'!$A:$T,ROW(),IB_IB_Commission_Currency))</f>
        <v/>
      </c>
      <c r="R896" s="17" t="str" cm="1">
        <f t="array" ref="R896">IFERROR(IF(O896="GBP",1,INDEX('HMRC FX Rate'!F:F,MATCH(LEFT(I896,6)&amp;O896,'HMRC FX Rate'!A:A,0))),"")</f>
        <v/>
      </c>
      <c r="S896" s="17" t="str" cm="1">
        <f t="array" ref="S896">IFERROR(IF(P896="GBP",1,INDEX('HMRC FX Rate'!F:F,MATCH(LEFT(I896,6)&amp;P896,'HMRC FX Rate'!A:A,0))),"")</f>
        <v/>
      </c>
    </row>
    <row r="897" spans="1:19">
      <c r="A897" s="17" t="str">
        <f t="shared" si="105"/>
        <v/>
      </c>
      <c r="B897" s="17" t="str">
        <f t="shared" si="106"/>
        <v/>
      </c>
      <c r="C897" s="17" t="str">
        <f t="shared" si="107"/>
        <v/>
      </c>
      <c r="D897" s="17" t="str">
        <f t="shared" si="108"/>
        <v/>
      </c>
      <c r="E897" s="17" t="str">
        <f t="shared" si="109"/>
        <v/>
      </c>
      <c r="F897" s="17" t="str">
        <f t="shared" si="110"/>
        <v/>
      </c>
      <c r="G897" s="17" t="str">
        <f t="shared" si="111"/>
        <v/>
      </c>
      <c r="I897" s="17" t="str" cm="1">
        <f t="array" ref="I897">IF(INDEX('IB (Input)'!$A:$T,ROW(),IB_TradeDate_Column)="","",INDEX('IB (Input)'!$A:$T,ROW(),IB_TradeDate_Column))</f>
        <v/>
      </c>
      <c r="J897" s="17" t="str" cm="1">
        <f t="array" ref="J897">IF(INDEX('IB (Input)'!$A:$T,ROW(),IB_Symbol_Column)="","",INDEX('IB (Input)'!$A:$T,ROW(),IB_Symbol_Column))</f>
        <v/>
      </c>
      <c r="K897" s="17" t="str" cm="1">
        <f t="array" ref="K897">IF(INDEX('IB (Input)'!$A:$T,ROW(),IB_Quantity_Column)="","",INDEX('IB (Input)'!$A:$T,ROW(),IB_Quantity_Column))</f>
        <v/>
      </c>
      <c r="L897" s="17" t="str" cm="1">
        <f t="array" ref="L897">IF(INDEX('IB (Input)'!$A:$T,ROW(),IB_TradePrice_Column)="","",INDEX('IB (Input)'!$A:$T,ROW(),IB_TradePrice_Column))</f>
        <v/>
      </c>
      <c r="M897" s="17" t="str" cm="1">
        <f t="array" ref="M897">IF(INDEX('IB (Input)'!$A:$T,ROW(),IB_Commission_Column)="","",INDEX('IB (Input)'!$A:$T,ROW(),IB_Commission_Column))</f>
        <v/>
      </c>
      <c r="N897" s="17" t="str" cm="1">
        <f t="array" ref="N897">IF(INDEX('IB (Input)'!$A:$T,ROW(),IB_Taxes_Column)="","",INDEX('IB (Input)'!$A:$T,ROW(),IB_Taxes_Column))</f>
        <v/>
      </c>
      <c r="O897" s="17" t="str" cm="1">
        <f t="array" ref="O897">IF(INDEX('IB (Input)'!$A:$T,ROW(),IB_Currency_Column)="","",INDEX('IB (Input)'!$A:$T,ROW(),IB_Currency_Column))</f>
        <v/>
      </c>
      <c r="P897" s="17" t="str" cm="1">
        <f t="array" ref="P897">IF(INDEX('IB (Input)'!$A:$T,ROW(),IB_IB_Commission_Currency)="","",INDEX('IB (Input)'!$A:$T,ROW(),IB_IB_Commission_Currency))</f>
        <v/>
      </c>
      <c r="R897" s="17" t="str" cm="1">
        <f t="array" ref="R897">IFERROR(IF(O897="GBP",1,INDEX('HMRC FX Rate'!F:F,MATCH(LEFT(I897,6)&amp;O897,'HMRC FX Rate'!A:A,0))),"")</f>
        <v/>
      </c>
      <c r="S897" s="17" t="str" cm="1">
        <f t="array" ref="S897">IFERROR(IF(P897="GBP",1,INDEX('HMRC FX Rate'!F:F,MATCH(LEFT(I897,6)&amp;P897,'HMRC FX Rate'!A:A,0))),"")</f>
        <v/>
      </c>
    </row>
    <row r="898" spans="1:19">
      <c r="A898" s="17" t="str">
        <f t="shared" si="105"/>
        <v/>
      </c>
      <c r="B898" s="17" t="str">
        <f t="shared" si="106"/>
        <v/>
      </c>
      <c r="C898" s="17" t="str">
        <f t="shared" si="107"/>
        <v/>
      </c>
      <c r="D898" s="17" t="str">
        <f t="shared" si="108"/>
        <v/>
      </c>
      <c r="E898" s="17" t="str">
        <f t="shared" si="109"/>
        <v/>
      </c>
      <c r="F898" s="17" t="str">
        <f t="shared" si="110"/>
        <v/>
      </c>
      <c r="G898" s="17" t="str">
        <f t="shared" si="111"/>
        <v/>
      </c>
      <c r="I898" s="17" t="str" cm="1">
        <f t="array" ref="I898">IF(INDEX('IB (Input)'!$A:$T,ROW(),IB_TradeDate_Column)="","",INDEX('IB (Input)'!$A:$T,ROW(),IB_TradeDate_Column))</f>
        <v/>
      </c>
      <c r="J898" s="17" t="str" cm="1">
        <f t="array" ref="J898">IF(INDEX('IB (Input)'!$A:$T,ROW(),IB_Symbol_Column)="","",INDEX('IB (Input)'!$A:$T,ROW(),IB_Symbol_Column))</f>
        <v/>
      </c>
      <c r="K898" s="17" t="str" cm="1">
        <f t="array" ref="K898">IF(INDEX('IB (Input)'!$A:$T,ROW(),IB_Quantity_Column)="","",INDEX('IB (Input)'!$A:$T,ROW(),IB_Quantity_Column))</f>
        <v/>
      </c>
      <c r="L898" s="17" t="str" cm="1">
        <f t="array" ref="L898">IF(INDEX('IB (Input)'!$A:$T,ROW(),IB_TradePrice_Column)="","",INDEX('IB (Input)'!$A:$T,ROW(),IB_TradePrice_Column))</f>
        <v/>
      </c>
      <c r="M898" s="17" t="str" cm="1">
        <f t="array" ref="M898">IF(INDEX('IB (Input)'!$A:$T,ROW(),IB_Commission_Column)="","",INDEX('IB (Input)'!$A:$T,ROW(),IB_Commission_Column))</f>
        <v/>
      </c>
      <c r="N898" s="17" t="str" cm="1">
        <f t="array" ref="N898">IF(INDEX('IB (Input)'!$A:$T,ROW(),IB_Taxes_Column)="","",INDEX('IB (Input)'!$A:$T,ROW(),IB_Taxes_Column))</f>
        <v/>
      </c>
      <c r="O898" s="17" t="str" cm="1">
        <f t="array" ref="O898">IF(INDEX('IB (Input)'!$A:$T,ROW(),IB_Currency_Column)="","",INDEX('IB (Input)'!$A:$T,ROW(),IB_Currency_Column))</f>
        <v/>
      </c>
      <c r="P898" s="17" t="str" cm="1">
        <f t="array" ref="P898">IF(INDEX('IB (Input)'!$A:$T,ROW(),IB_IB_Commission_Currency)="","",INDEX('IB (Input)'!$A:$T,ROW(),IB_IB_Commission_Currency))</f>
        <v/>
      </c>
      <c r="R898" s="17" t="str" cm="1">
        <f t="array" ref="R898">IFERROR(IF(O898="GBP",1,INDEX('HMRC FX Rate'!F:F,MATCH(LEFT(I898,6)&amp;O898,'HMRC FX Rate'!A:A,0))),"")</f>
        <v/>
      </c>
      <c r="S898" s="17" t="str" cm="1">
        <f t="array" ref="S898">IFERROR(IF(P898="GBP",1,INDEX('HMRC FX Rate'!F:F,MATCH(LEFT(I898,6)&amp;P898,'HMRC FX Rate'!A:A,0))),"")</f>
        <v/>
      </c>
    </row>
    <row r="899" spans="1:19">
      <c r="A899" s="17" t="str">
        <f t="shared" si="105"/>
        <v/>
      </c>
      <c r="B899" s="17" t="str">
        <f t="shared" si="106"/>
        <v/>
      </c>
      <c r="C899" s="17" t="str">
        <f t="shared" si="107"/>
        <v/>
      </c>
      <c r="D899" s="17" t="str">
        <f t="shared" si="108"/>
        <v/>
      </c>
      <c r="E899" s="17" t="str">
        <f t="shared" si="109"/>
        <v/>
      </c>
      <c r="F899" s="17" t="str">
        <f t="shared" si="110"/>
        <v/>
      </c>
      <c r="G899" s="17" t="str">
        <f t="shared" si="111"/>
        <v/>
      </c>
      <c r="I899" s="17" t="str" cm="1">
        <f t="array" ref="I899">IF(INDEX('IB (Input)'!$A:$T,ROW(),IB_TradeDate_Column)="","",INDEX('IB (Input)'!$A:$T,ROW(),IB_TradeDate_Column))</f>
        <v/>
      </c>
      <c r="J899" s="17" t="str" cm="1">
        <f t="array" ref="J899">IF(INDEX('IB (Input)'!$A:$T,ROW(),IB_Symbol_Column)="","",INDEX('IB (Input)'!$A:$T,ROW(),IB_Symbol_Column))</f>
        <v/>
      </c>
      <c r="K899" s="17" t="str" cm="1">
        <f t="array" ref="K899">IF(INDEX('IB (Input)'!$A:$T,ROW(),IB_Quantity_Column)="","",INDEX('IB (Input)'!$A:$T,ROW(),IB_Quantity_Column))</f>
        <v/>
      </c>
      <c r="L899" s="17" t="str" cm="1">
        <f t="array" ref="L899">IF(INDEX('IB (Input)'!$A:$T,ROW(),IB_TradePrice_Column)="","",INDEX('IB (Input)'!$A:$T,ROW(),IB_TradePrice_Column))</f>
        <v/>
      </c>
      <c r="M899" s="17" t="str" cm="1">
        <f t="array" ref="M899">IF(INDEX('IB (Input)'!$A:$T,ROW(),IB_Commission_Column)="","",INDEX('IB (Input)'!$A:$T,ROW(),IB_Commission_Column))</f>
        <v/>
      </c>
      <c r="N899" s="17" t="str" cm="1">
        <f t="array" ref="N899">IF(INDEX('IB (Input)'!$A:$T,ROW(),IB_Taxes_Column)="","",INDEX('IB (Input)'!$A:$T,ROW(),IB_Taxes_Column))</f>
        <v/>
      </c>
      <c r="O899" s="17" t="str" cm="1">
        <f t="array" ref="O899">IF(INDEX('IB (Input)'!$A:$T,ROW(),IB_Currency_Column)="","",INDEX('IB (Input)'!$A:$T,ROW(),IB_Currency_Column))</f>
        <v/>
      </c>
      <c r="P899" s="17" t="str" cm="1">
        <f t="array" ref="P899">IF(INDEX('IB (Input)'!$A:$T,ROW(),IB_IB_Commission_Currency)="","",INDEX('IB (Input)'!$A:$T,ROW(),IB_IB_Commission_Currency))</f>
        <v/>
      </c>
      <c r="R899" s="17" t="str" cm="1">
        <f t="array" ref="R899">IFERROR(IF(O899="GBP",1,INDEX('HMRC FX Rate'!F:F,MATCH(LEFT(I899,6)&amp;O899,'HMRC FX Rate'!A:A,0))),"")</f>
        <v/>
      </c>
      <c r="S899" s="17" t="str" cm="1">
        <f t="array" ref="S899">IFERROR(IF(P899="GBP",1,INDEX('HMRC FX Rate'!F:F,MATCH(LEFT(I899,6)&amp;P899,'HMRC FX Rate'!A:A,0))),"")</f>
        <v/>
      </c>
    </row>
    <row r="900" spans="1:19">
      <c r="A900" s="17" t="str">
        <f t="shared" si="105"/>
        <v/>
      </c>
      <c r="B900" s="17" t="str">
        <f t="shared" si="106"/>
        <v/>
      </c>
      <c r="C900" s="17" t="str">
        <f t="shared" si="107"/>
        <v/>
      </c>
      <c r="D900" s="17" t="str">
        <f t="shared" si="108"/>
        <v/>
      </c>
      <c r="E900" s="17" t="str">
        <f t="shared" si="109"/>
        <v/>
      </c>
      <c r="F900" s="17" t="str">
        <f t="shared" si="110"/>
        <v/>
      </c>
      <c r="G900" s="17" t="str">
        <f t="shared" si="111"/>
        <v/>
      </c>
      <c r="I900" s="17" t="str" cm="1">
        <f t="array" ref="I900">IF(INDEX('IB (Input)'!$A:$T,ROW(),IB_TradeDate_Column)="","",INDEX('IB (Input)'!$A:$T,ROW(),IB_TradeDate_Column))</f>
        <v/>
      </c>
      <c r="J900" s="17" t="str" cm="1">
        <f t="array" ref="J900">IF(INDEX('IB (Input)'!$A:$T,ROW(),IB_Symbol_Column)="","",INDEX('IB (Input)'!$A:$T,ROW(),IB_Symbol_Column))</f>
        <v/>
      </c>
      <c r="K900" s="17" t="str" cm="1">
        <f t="array" ref="K900">IF(INDEX('IB (Input)'!$A:$T,ROW(),IB_Quantity_Column)="","",INDEX('IB (Input)'!$A:$T,ROW(),IB_Quantity_Column))</f>
        <v/>
      </c>
      <c r="L900" s="17" t="str" cm="1">
        <f t="array" ref="L900">IF(INDEX('IB (Input)'!$A:$T,ROW(),IB_TradePrice_Column)="","",INDEX('IB (Input)'!$A:$T,ROW(),IB_TradePrice_Column))</f>
        <v/>
      </c>
      <c r="M900" s="17" t="str" cm="1">
        <f t="array" ref="M900">IF(INDEX('IB (Input)'!$A:$T,ROW(),IB_Commission_Column)="","",INDEX('IB (Input)'!$A:$T,ROW(),IB_Commission_Column))</f>
        <v/>
      </c>
      <c r="N900" s="17" t="str" cm="1">
        <f t="array" ref="N900">IF(INDEX('IB (Input)'!$A:$T,ROW(),IB_Taxes_Column)="","",INDEX('IB (Input)'!$A:$T,ROW(),IB_Taxes_Column))</f>
        <v/>
      </c>
      <c r="O900" s="17" t="str" cm="1">
        <f t="array" ref="O900">IF(INDEX('IB (Input)'!$A:$T,ROW(),IB_Currency_Column)="","",INDEX('IB (Input)'!$A:$T,ROW(),IB_Currency_Column))</f>
        <v/>
      </c>
      <c r="P900" s="17" t="str" cm="1">
        <f t="array" ref="P900">IF(INDEX('IB (Input)'!$A:$T,ROW(),IB_IB_Commission_Currency)="","",INDEX('IB (Input)'!$A:$T,ROW(),IB_IB_Commission_Currency))</f>
        <v/>
      </c>
      <c r="R900" s="17" t="str" cm="1">
        <f t="array" ref="R900">IFERROR(IF(O900="GBP",1,INDEX('HMRC FX Rate'!F:F,MATCH(LEFT(I900,6)&amp;O900,'HMRC FX Rate'!A:A,0))),"")</f>
        <v/>
      </c>
      <c r="S900" s="17" t="str" cm="1">
        <f t="array" ref="S900">IFERROR(IF(P900="GBP",1,INDEX('HMRC FX Rate'!F:F,MATCH(LEFT(I900,6)&amp;P900,'HMRC FX Rate'!A:A,0))),"")</f>
        <v/>
      </c>
    </row>
    <row r="901" spans="1:19">
      <c r="A901" s="17" t="str">
        <f t="shared" si="105"/>
        <v/>
      </c>
      <c r="B901" s="17" t="str">
        <f t="shared" si="106"/>
        <v/>
      </c>
      <c r="C901" s="17" t="str">
        <f t="shared" si="107"/>
        <v/>
      </c>
      <c r="D901" s="17" t="str">
        <f t="shared" si="108"/>
        <v/>
      </c>
      <c r="E901" s="17" t="str">
        <f t="shared" si="109"/>
        <v/>
      </c>
      <c r="F901" s="17" t="str">
        <f t="shared" si="110"/>
        <v/>
      </c>
      <c r="G901" s="17" t="str">
        <f t="shared" si="111"/>
        <v/>
      </c>
      <c r="I901" s="17" t="str" cm="1">
        <f t="array" ref="I901">IF(INDEX('IB (Input)'!$A:$T,ROW(),IB_TradeDate_Column)="","",INDEX('IB (Input)'!$A:$T,ROW(),IB_TradeDate_Column))</f>
        <v/>
      </c>
      <c r="J901" s="17" t="str" cm="1">
        <f t="array" ref="J901">IF(INDEX('IB (Input)'!$A:$T,ROW(),IB_Symbol_Column)="","",INDEX('IB (Input)'!$A:$T,ROW(),IB_Symbol_Column))</f>
        <v/>
      </c>
      <c r="K901" s="17" t="str" cm="1">
        <f t="array" ref="K901">IF(INDEX('IB (Input)'!$A:$T,ROW(),IB_Quantity_Column)="","",INDEX('IB (Input)'!$A:$T,ROW(),IB_Quantity_Column))</f>
        <v/>
      </c>
      <c r="L901" s="17" t="str" cm="1">
        <f t="array" ref="L901">IF(INDEX('IB (Input)'!$A:$T,ROW(),IB_TradePrice_Column)="","",INDEX('IB (Input)'!$A:$T,ROW(),IB_TradePrice_Column))</f>
        <v/>
      </c>
      <c r="M901" s="17" t="str" cm="1">
        <f t="array" ref="M901">IF(INDEX('IB (Input)'!$A:$T,ROW(),IB_Commission_Column)="","",INDEX('IB (Input)'!$A:$T,ROW(),IB_Commission_Column))</f>
        <v/>
      </c>
      <c r="N901" s="17" t="str" cm="1">
        <f t="array" ref="N901">IF(INDEX('IB (Input)'!$A:$T,ROW(),IB_Taxes_Column)="","",INDEX('IB (Input)'!$A:$T,ROW(),IB_Taxes_Column))</f>
        <v/>
      </c>
      <c r="O901" s="17" t="str" cm="1">
        <f t="array" ref="O901">IF(INDEX('IB (Input)'!$A:$T,ROW(),IB_Currency_Column)="","",INDEX('IB (Input)'!$A:$T,ROW(),IB_Currency_Column))</f>
        <v/>
      </c>
      <c r="P901" s="17" t="str" cm="1">
        <f t="array" ref="P901">IF(INDEX('IB (Input)'!$A:$T,ROW(),IB_IB_Commission_Currency)="","",INDEX('IB (Input)'!$A:$T,ROW(),IB_IB_Commission_Currency))</f>
        <v/>
      </c>
      <c r="R901" s="17" t="str" cm="1">
        <f t="array" ref="R901">IFERROR(IF(O901="GBP",1,INDEX('HMRC FX Rate'!F:F,MATCH(LEFT(I901,6)&amp;O901,'HMRC FX Rate'!A:A,0))),"")</f>
        <v/>
      </c>
      <c r="S901" s="17" t="str" cm="1">
        <f t="array" ref="S901">IFERROR(IF(P901="GBP",1,INDEX('HMRC FX Rate'!F:F,MATCH(LEFT(I901,6)&amp;P901,'HMRC FX Rate'!A:A,0))),"")</f>
        <v/>
      </c>
    </row>
    <row r="902" spans="1:19">
      <c r="A902" s="17" t="str">
        <f t="shared" si="105"/>
        <v/>
      </c>
      <c r="B902" s="17" t="str">
        <f t="shared" si="106"/>
        <v/>
      </c>
      <c r="C902" s="17" t="str">
        <f t="shared" si="107"/>
        <v/>
      </c>
      <c r="D902" s="17" t="str">
        <f t="shared" si="108"/>
        <v/>
      </c>
      <c r="E902" s="17" t="str">
        <f t="shared" si="109"/>
        <v/>
      </c>
      <c r="F902" s="17" t="str">
        <f t="shared" si="110"/>
        <v/>
      </c>
      <c r="G902" s="17" t="str">
        <f t="shared" si="111"/>
        <v/>
      </c>
      <c r="I902" s="17" t="str" cm="1">
        <f t="array" ref="I902">IF(INDEX('IB (Input)'!$A:$T,ROW(),IB_TradeDate_Column)="","",INDEX('IB (Input)'!$A:$T,ROW(),IB_TradeDate_Column))</f>
        <v/>
      </c>
      <c r="J902" s="17" t="str" cm="1">
        <f t="array" ref="J902">IF(INDEX('IB (Input)'!$A:$T,ROW(),IB_Symbol_Column)="","",INDEX('IB (Input)'!$A:$T,ROW(),IB_Symbol_Column))</f>
        <v/>
      </c>
      <c r="K902" s="17" t="str" cm="1">
        <f t="array" ref="K902">IF(INDEX('IB (Input)'!$A:$T,ROW(),IB_Quantity_Column)="","",INDEX('IB (Input)'!$A:$T,ROW(),IB_Quantity_Column))</f>
        <v/>
      </c>
      <c r="L902" s="17" t="str" cm="1">
        <f t="array" ref="L902">IF(INDEX('IB (Input)'!$A:$T,ROW(),IB_TradePrice_Column)="","",INDEX('IB (Input)'!$A:$T,ROW(),IB_TradePrice_Column))</f>
        <v/>
      </c>
      <c r="M902" s="17" t="str" cm="1">
        <f t="array" ref="M902">IF(INDEX('IB (Input)'!$A:$T,ROW(),IB_Commission_Column)="","",INDEX('IB (Input)'!$A:$T,ROW(),IB_Commission_Column))</f>
        <v/>
      </c>
      <c r="N902" s="17" t="str" cm="1">
        <f t="array" ref="N902">IF(INDEX('IB (Input)'!$A:$T,ROW(),IB_Taxes_Column)="","",INDEX('IB (Input)'!$A:$T,ROW(),IB_Taxes_Column))</f>
        <v/>
      </c>
      <c r="O902" s="17" t="str" cm="1">
        <f t="array" ref="O902">IF(INDEX('IB (Input)'!$A:$T,ROW(),IB_Currency_Column)="","",INDEX('IB (Input)'!$A:$T,ROW(),IB_Currency_Column))</f>
        <v/>
      </c>
      <c r="P902" s="17" t="str" cm="1">
        <f t="array" ref="P902">IF(INDEX('IB (Input)'!$A:$T,ROW(),IB_IB_Commission_Currency)="","",INDEX('IB (Input)'!$A:$T,ROW(),IB_IB_Commission_Currency))</f>
        <v/>
      </c>
      <c r="R902" s="17" t="str" cm="1">
        <f t="array" ref="R902">IFERROR(IF(O902="GBP",1,INDEX('HMRC FX Rate'!F:F,MATCH(LEFT(I902,6)&amp;O902,'HMRC FX Rate'!A:A,0))),"")</f>
        <v/>
      </c>
      <c r="S902" s="17" t="str" cm="1">
        <f t="array" ref="S902">IFERROR(IF(P902="GBP",1,INDEX('HMRC FX Rate'!F:F,MATCH(LEFT(I902,6)&amp;P902,'HMRC FX Rate'!A:A,0))),"")</f>
        <v/>
      </c>
    </row>
    <row r="903" spans="1:19">
      <c r="A903" s="17" t="str">
        <f t="shared" si="105"/>
        <v/>
      </c>
      <c r="B903" s="17" t="str">
        <f t="shared" si="106"/>
        <v/>
      </c>
      <c r="C903" s="17" t="str">
        <f t="shared" si="107"/>
        <v/>
      </c>
      <c r="D903" s="17" t="str">
        <f t="shared" si="108"/>
        <v/>
      </c>
      <c r="E903" s="17" t="str">
        <f t="shared" si="109"/>
        <v/>
      </c>
      <c r="F903" s="17" t="str">
        <f t="shared" si="110"/>
        <v/>
      </c>
      <c r="G903" s="17" t="str">
        <f t="shared" si="111"/>
        <v/>
      </c>
      <c r="I903" s="17" t="str" cm="1">
        <f t="array" ref="I903">IF(INDEX('IB (Input)'!$A:$T,ROW(),IB_TradeDate_Column)="","",INDEX('IB (Input)'!$A:$T,ROW(),IB_TradeDate_Column))</f>
        <v/>
      </c>
      <c r="J903" s="17" t="str" cm="1">
        <f t="array" ref="J903">IF(INDEX('IB (Input)'!$A:$T,ROW(),IB_Symbol_Column)="","",INDEX('IB (Input)'!$A:$T,ROW(),IB_Symbol_Column))</f>
        <v/>
      </c>
      <c r="K903" s="17" t="str" cm="1">
        <f t="array" ref="K903">IF(INDEX('IB (Input)'!$A:$T,ROW(),IB_Quantity_Column)="","",INDEX('IB (Input)'!$A:$T,ROW(),IB_Quantity_Column))</f>
        <v/>
      </c>
      <c r="L903" s="17" t="str" cm="1">
        <f t="array" ref="L903">IF(INDEX('IB (Input)'!$A:$T,ROW(),IB_TradePrice_Column)="","",INDEX('IB (Input)'!$A:$T,ROW(),IB_TradePrice_Column))</f>
        <v/>
      </c>
      <c r="M903" s="17" t="str" cm="1">
        <f t="array" ref="M903">IF(INDEX('IB (Input)'!$A:$T,ROW(),IB_Commission_Column)="","",INDEX('IB (Input)'!$A:$T,ROW(),IB_Commission_Column))</f>
        <v/>
      </c>
      <c r="N903" s="17" t="str" cm="1">
        <f t="array" ref="N903">IF(INDEX('IB (Input)'!$A:$T,ROW(),IB_Taxes_Column)="","",INDEX('IB (Input)'!$A:$T,ROW(),IB_Taxes_Column))</f>
        <v/>
      </c>
      <c r="O903" s="17" t="str" cm="1">
        <f t="array" ref="O903">IF(INDEX('IB (Input)'!$A:$T,ROW(),IB_Currency_Column)="","",INDEX('IB (Input)'!$A:$T,ROW(),IB_Currency_Column))</f>
        <v/>
      </c>
      <c r="P903" s="17" t="str" cm="1">
        <f t="array" ref="P903">IF(INDEX('IB (Input)'!$A:$T,ROW(),IB_IB_Commission_Currency)="","",INDEX('IB (Input)'!$A:$T,ROW(),IB_IB_Commission_Currency))</f>
        <v/>
      </c>
      <c r="R903" s="17" t="str" cm="1">
        <f t="array" ref="R903">IFERROR(IF(O903="GBP",1,INDEX('HMRC FX Rate'!F:F,MATCH(LEFT(I903,6)&amp;O903,'HMRC FX Rate'!A:A,0))),"")</f>
        <v/>
      </c>
      <c r="S903" s="17" t="str" cm="1">
        <f t="array" ref="S903">IFERROR(IF(P903="GBP",1,INDEX('HMRC FX Rate'!F:F,MATCH(LEFT(I903,6)&amp;P903,'HMRC FX Rate'!A:A,0))),"")</f>
        <v/>
      </c>
    </row>
    <row r="904" spans="1:19">
      <c r="A904" s="17" t="str">
        <f t="shared" si="105"/>
        <v/>
      </c>
      <c r="B904" s="17" t="str">
        <f t="shared" si="106"/>
        <v/>
      </c>
      <c r="C904" s="17" t="str">
        <f t="shared" si="107"/>
        <v/>
      </c>
      <c r="D904" s="17" t="str">
        <f t="shared" si="108"/>
        <v/>
      </c>
      <c r="E904" s="17" t="str">
        <f t="shared" si="109"/>
        <v/>
      </c>
      <c r="F904" s="17" t="str">
        <f t="shared" si="110"/>
        <v/>
      </c>
      <c r="G904" s="17" t="str">
        <f t="shared" si="111"/>
        <v/>
      </c>
      <c r="I904" s="17" t="str" cm="1">
        <f t="array" ref="I904">IF(INDEX('IB (Input)'!$A:$T,ROW(),IB_TradeDate_Column)="","",INDEX('IB (Input)'!$A:$T,ROW(),IB_TradeDate_Column))</f>
        <v/>
      </c>
      <c r="J904" s="17" t="str" cm="1">
        <f t="array" ref="J904">IF(INDEX('IB (Input)'!$A:$T,ROW(),IB_Symbol_Column)="","",INDEX('IB (Input)'!$A:$T,ROW(),IB_Symbol_Column))</f>
        <v/>
      </c>
      <c r="K904" s="17" t="str" cm="1">
        <f t="array" ref="K904">IF(INDEX('IB (Input)'!$A:$T,ROW(),IB_Quantity_Column)="","",INDEX('IB (Input)'!$A:$T,ROW(),IB_Quantity_Column))</f>
        <v/>
      </c>
      <c r="L904" s="17" t="str" cm="1">
        <f t="array" ref="L904">IF(INDEX('IB (Input)'!$A:$T,ROW(),IB_TradePrice_Column)="","",INDEX('IB (Input)'!$A:$T,ROW(),IB_TradePrice_Column))</f>
        <v/>
      </c>
      <c r="M904" s="17" t="str" cm="1">
        <f t="array" ref="M904">IF(INDEX('IB (Input)'!$A:$T,ROW(),IB_Commission_Column)="","",INDEX('IB (Input)'!$A:$T,ROW(),IB_Commission_Column))</f>
        <v/>
      </c>
      <c r="N904" s="17" t="str" cm="1">
        <f t="array" ref="N904">IF(INDEX('IB (Input)'!$A:$T,ROW(),IB_Taxes_Column)="","",INDEX('IB (Input)'!$A:$T,ROW(),IB_Taxes_Column))</f>
        <v/>
      </c>
      <c r="O904" s="17" t="str" cm="1">
        <f t="array" ref="O904">IF(INDEX('IB (Input)'!$A:$T,ROW(),IB_Currency_Column)="","",INDEX('IB (Input)'!$A:$T,ROW(),IB_Currency_Column))</f>
        <v/>
      </c>
      <c r="P904" s="17" t="str" cm="1">
        <f t="array" ref="P904">IF(INDEX('IB (Input)'!$A:$T,ROW(),IB_IB_Commission_Currency)="","",INDEX('IB (Input)'!$A:$T,ROW(),IB_IB_Commission_Currency))</f>
        <v/>
      </c>
      <c r="R904" s="17" t="str" cm="1">
        <f t="array" ref="R904">IFERROR(IF(O904="GBP",1,INDEX('HMRC FX Rate'!F:F,MATCH(LEFT(I904,6)&amp;O904,'HMRC FX Rate'!A:A,0))),"")</f>
        <v/>
      </c>
      <c r="S904" s="17" t="str" cm="1">
        <f t="array" ref="S904">IFERROR(IF(P904="GBP",1,INDEX('HMRC FX Rate'!F:F,MATCH(LEFT(I904,6)&amp;P904,'HMRC FX Rate'!A:A,0))),"")</f>
        <v/>
      </c>
    </row>
    <row r="905" spans="1:19">
      <c r="A905" s="17" t="str">
        <f t="shared" si="105"/>
        <v/>
      </c>
      <c r="B905" s="17" t="str">
        <f t="shared" si="106"/>
        <v/>
      </c>
      <c r="C905" s="17" t="str">
        <f t="shared" si="107"/>
        <v/>
      </c>
      <c r="D905" s="17" t="str">
        <f t="shared" si="108"/>
        <v/>
      </c>
      <c r="E905" s="17" t="str">
        <f t="shared" si="109"/>
        <v/>
      </c>
      <c r="F905" s="17" t="str">
        <f t="shared" si="110"/>
        <v/>
      </c>
      <c r="G905" s="17" t="str">
        <f t="shared" si="111"/>
        <v/>
      </c>
      <c r="I905" s="17" t="str" cm="1">
        <f t="array" ref="I905">IF(INDEX('IB (Input)'!$A:$T,ROW(),IB_TradeDate_Column)="","",INDEX('IB (Input)'!$A:$T,ROW(),IB_TradeDate_Column))</f>
        <v/>
      </c>
      <c r="J905" s="17" t="str" cm="1">
        <f t="array" ref="J905">IF(INDEX('IB (Input)'!$A:$T,ROW(),IB_Symbol_Column)="","",INDEX('IB (Input)'!$A:$T,ROW(),IB_Symbol_Column))</f>
        <v/>
      </c>
      <c r="K905" s="17" t="str" cm="1">
        <f t="array" ref="K905">IF(INDEX('IB (Input)'!$A:$T,ROW(),IB_Quantity_Column)="","",INDEX('IB (Input)'!$A:$T,ROW(),IB_Quantity_Column))</f>
        <v/>
      </c>
      <c r="L905" s="17" t="str" cm="1">
        <f t="array" ref="L905">IF(INDEX('IB (Input)'!$A:$T,ROW(),IB_TradePrice_Column)="","",INDEX('IB (Input)'!$A:$T,ROW(),IB_TradePrice_Column))</f>
        <v/>
      </c>
      <c r="M905" s="17" t="str" cm="1">
        <f t="array" ref="M905">IF(INDEX('IB (Input)'!$A:$T,ROW(),IB_Commission_Column)="","",INDEX('IB (Input)'!$A:$T,ROW(),IB_Commission_Column))</f>
        <v/>
      </c>
      <c r="N905" s="17" t="str" cm="1">
        <f t="array" ref="N905">IF(INDEX('IB (Input)'!$A:$T,ROW(),IB_Taxes_Column)="","",INDEX('IB (Input)'!$A:$T,ROW(),IB_Taxes_Column))</f>
        <v/>
      </c>
      <c r="O905" s="17" t="str" cm="1">
        <f t="array" ref="O905">IF(INDEX('IB (Input)'!$A:$T,ROW(),IB_Currency_Column)="","",INDEX('IB (Input)'!$A:$T,ROW(),IB_Currency_Column))</f>
        <v/>
      </c>
      <c r="P905" s="17" t="str" cm="1">
        <f t="array" ref="P905">IF(INDEX('IB (Input)'!$A:$T,ROW(),IB_IB_Commission_Currency)="","",INDEX('IB (Input)'!$A:$T,ROW(),IB_IB_Commission_Currency))</f>
        <v/>
      </c>
      <c r="R905" s="17" t="str" cm="1">
        <f t="array" ref="R905">IFERROR(IF(O905="GBP",1,INDEX('HMRC FX Rate'!F:F,MATCH(LEFT(I905,6)&amp;O905,'HMRC FX Rate'!A:A,0))),"")</f>
        <v/>
      </c>
      <c r="S905" s="17" t="str" cm="1">
        <f t="array" ref="S905">IFERROR(IF(P905="GBP",1,INDEX('HMRC FX Rate'!F:F,MATCH(LEFT(I905,6)&amp;P905,'HMRC FX Rate'!A:A,0))),"")</f>
        <v/>
      </c>
    </row>
    <row r="906" spans="1:19">
      <c r="A906" s="17" t="str">
        <f t="shared" si="105"/>
        <v/>
      </c>
      <c r="B906" s="17" t="str">
        <f t="shared" si="106"/>
        <v/>
      </c>
      <c r="C906" s="17" t="str">
        <f t="shared" si="107"/>
        <v/>
      </c>
      <c r="D906" s="17" t="str">
        <f t="shared" si="108"/>
        <v/>
      </c>
      <c r="E906" s="17" t="str">
        <f t="shared" si="109"/>
        <v/>
      </c>
      <c r="F906" s="17" t="str">
        <f t="shared" si="110"/>
        <v/>
      </c>
      <c r="G906" s="17" t="str">
        <f t="shared" si="111"/>
        <v/>
      </c>
      <c r="I906" s="17" t="str" cm="1">
        <f t="array" ref="I906">IF(INDEX('IB (Input)'!$A:$T,ROW(),IB_TradeDate_Column)="","",INDEX('IB (Input)'!$A:$T,ROW(),IB_TradeDate_Column))</f>
        <v/>
      </c>
      <c r="J906" s="17" t="str" cm="1">
        <f t="array" ref="J906">IF(INDEX('IB (Input)'!$A:$T,ROW(),IB_Symbol_Column)="","",INDEX('IB (Input)'!$A:$T,ROW(),IB_Symbol_Column))</f>
        <v/>
      </c>
      <c r="K906" s="17" t="str" cm="1">
        <f t="array" ref="K906">IF(INDEX('IB (Input)'!$A:$T,ROW(),IB_Quantity_Column)="","",INDEX('IB (Input)'!$A:$T,ROW(),IB_Quantity_Column))</f>
        <v/>
      </c>
      <c r="L906" s="17" t="str" cm="1">
        <f t="array" ref="L906">IF(INDEX('IB (Input)'!$A:$T,ROW(),IB_TradePrice_Column)="","",INDEX('IB (Input)'!$A:$T,ROW(),IB_TradePrice_Column))</f>
        <v/>
      </c>
      <c r="M906" s="17" t="str" cm="1">
        <f t="array" ref="M906">IF(INDEX('IB (Input)'!$A:$T,ROW(),IB_Commission_Column)="","",INDEX('IB (Input)'!$A:$T,ROW(),IB_Commission_Column))</f>
        <v/>
      </c>
      <c r="N906" s="17" t="str" cm="1">
        <f t="array" ref="N906">IF(INDEX('IB (Input)'!$A:$T,ROW(),IB_Taxes_Column)="","",INDEX('IB (Input)'!$A:$T,ROW(),IB_Taxes_Column))</f>
        <v/>
      </c>
      <c r="O906" s="17" t="str" cm="1">
        <f t="array" ref="O906">IF(INDEX('IB (Input)'!$A:$T,ROW(),IB_Currency_Column)="","",INDEX('IB (Input)'!$A:$T,ROW(),IB_Currency_Column))</f>
        <v/>
      </c>
      <c r="P906" s="17" t="str" cm="1">
        <f t="array" ref="P906">IF(INDEX('IB (Input)'!$A:$T,ROW(),IB_IB_Commission_Currency)="","",INDEX('IB (Input)'!$A:$T,ROW(),IB_IB_Commission_Currency))</f>
        <v/>
      </c>
      <c r="R906" s="17" t="str" cm="1">
        <f t="array" ref="R906">IFERROR(IF(O906="GBP",1,INDEX('HMRC FX Rate'!F:F,MATCH(LEFT(I906,6)&amp;O906,'HMRC FX Rate'!A:A,0))),"")</f>
        <v/>
      </c>
      <c r="S906" s="17" t="str" cm="1">
        <f t="array" ref="S906">IFERROR(IF(P906="GBP",1,INDEX('HMRC FX Rate'!F:F,MATCH(LEFT(I906,6)&amp;P906,'HMRC FX Rate'!A:A,0))),"")</f>
        <v/>
      </c>
    </row>
    <row r="907" spans="1:19">
      <c r="A907" s="17" t="str">
        <f t="shared" si="105"/>
        <v/>
      </c>
      <c r="B907" s="17" t="str">
        <f t="shared" si="106"/>
        <v/>
      </c>
      <c r="C907" s="17" t="str">
        <f t="shared" si="107"/>
        <v/>
      </c>
      <c r="D907" s="17" t="str">
        <f t="shared" si="108"/>
        <v/>
      </c>
      <c r="E907" s="17" t="str">
        <f t="shared" si="109"/>
        <v/>
      </c>
      <c r="F907" s="17" t="str">
        <f t="shared" si="110"/>
        <v/>
      </c>
      <c r="G907" s="17" t="str">
        <f t="shared" si="111"/>
        <v/>
      </c>
      <c r="I907" s="17" t="str" cm="1">
        <f t="array" ref="I907">IF(INDEX('IB (Input)'!$A:$T,ROW(),IB_TradeDate_Column)="","",INDEX('IB (Input)'!$A:$T,ROW(),IB_TradeDate_Column))</f>
        <v/>
      </c>
      <c r="J907" s="17" t="str" cm="1">
        <f t="array" ref="J907">IF(INDEX('IB (Input)'!$A:$T,ROW(),IB_Symbol_Column)="","",INDEX('IB (Input)'!$A:$T,ROW(),IB_Symbol_Column))</f>
        <v/>
      </c>
      <c r="K907" s="17" t="str" cm="1">
        <f t="array" ref="K907">IF(INDEX('IB (Input)'!$A:$T,ROW(),IB_Quantity_Column)="","",INDEX('IB (Input)'!$A:$T,ROW(),IB_Quantity_Column))</f>
        <v/>
      </c>
      <c r="L907" s="17" t="str" cm="1">
        <f t="array" ref="L907">IF(INDEX('IB (Input)'!$A:$T,ROW(),IB_TradePrice_Column)="","",INDEX('IB (Input)'!$A:$T,ROW(),IB_TradePrice_Column))</f>
        <v/>
      </c>
      <c r="M907" s="17" t="str" cm="1">
        <f t="array" ref="M907">IF(INDEX('IB (Input)'!$A:$T,ROW(),IB_Commission_Column)="","",INDEX('IB (Input)'!$A:$T,ROW(),IB_Commission_Column))</f>
        <v/>
      </c>
      <c r="N907" s="17" t="str" cm="1">
        <f t="array" ref="N907">IF(INDEX('IB (Input)'!$A:$T,ROW(),IB_Taxes_Column)="","",INDEX('IB (Input)'!$A:$T,ROW(),IB_Taxes_Column))</f>
        <v/>
      </c>
      <c r="O907" s="17" t="str" cm="1">
        <f t="array" ref="O907">IF(INDEX('IB (Input)'!$A:$T,ROW(),IB_Currency_Column)="","",INDEX('IB (Input)'!$A:$T,ROW(),IB_Currency_Column))</f>
        <v/>
      </c>
      <c r="P907" s="17" t="str" cm="1">
        <f t="array" ref="P907">IF(INDEX('IB (Input)'!$A:$T,ROW(),IB_IB_Commission_Currency)="","",INDEX('IB (Input)'!$A:$T,ROW(),IB_IB_Commission_Currency))</f>
        <v/>
      </c>
      <c r="R907" s="17" t="str" cm="1">
        <f t="array" ref="R907">IFERROR(IF(O907="GBP",1,INDEX('HMRC FX Rate'!F:F,MATCH(LEFT(I907,6)&amp;O907,'HMRC FX Rate'!A:A,0))),"")</f>
        <v/>
      </c>
      <c r="S907" s="17" t="str" cm="1">
        <f t="array" ref="S907">IFERROR(IF(P907="GBP",1,INDEX('HMRC FX Rate'!F:F,MATCH(LEFT(I907,6)&amp;P907,'HMRC FX Rate'!A:A,0))),"")</f>
        <v/>
      </c>
    </row>
    <row r="908" spans="1:19">
      <c r="A908" s="17" t="str">
        <f t="shared" si="105"/>
        <v/>
      </c>
      <c r="B908" s="17" t="str">
        <f t="shared" si="106"/>
        <v/>
      </c>
      <c r="C908" s="17" t="str">
        <f t="shared" si="107"/>
        <v/>
      </c>
      <c r="D908" s="17" t="str">
        <f t="shared" si="108"/>
        <v/>
      </c>
      <c r="E908" s="17" t="str">
        <f t="shared" si="109"/>
        <v/>
      </c>
      <c r="F908" s="17" t="str">
        <f t="shared" si="110"/>
        <v/>
      </c>
      <c r="G908" s="17" t="str">
        <f t="shared" si="111"/>
        <v/>
      </c>
      <c r="I908" s="17" t="str" cm="1">
        <f t="array" ref="I908">IF(INDEX('IB (Input)'!$A:$T,ROW(),IB_TradeDate_Column)="","",INDEX('IB (Input)'!$A:$T,ROW(),IB_TradeDate_Column))</f>
        <v/>
      </c>
      <c r="J908" s="17" t="str" cm="1">
        <f t="array" ref="J908">IF(INDEX('IB (Input)'!$A:$T,ROW(),IB_Symbol_Column)="","",INDEX('IB (Input)'!$A:$T,ROW(),IB_Symbol_Column))</f>
        <v/>
      </c>
      <c r="K908" s="17" t="str" cm="1">
        <f t="array" ref="K908">IF(INDEX('IB (Input)'!$A:$T,ROW(),IB_Quantity_Column)="","",INDEX('IB (Input)'!$A:$T,ROW(),IB_Quantity_Column))</f>
        <v/>
      </c>
      <c r="L908" s="17" t="str" cm="1">
        <f t="array" ref="L908">IF(INDEX('IB (Input)'!$A:$T,ROW(),IB_TradePrice_Column)="","",INDEX('IB (Input)'!$A:$T,ROW(),IB_TradePrice_Column))</f>
        <v/>
      </c>
      <c r="M908" s="17" t="str" cm="1">
        <f t="array" ref="M908">IF(INDEX('IB (Input)'!$A:$T,ROW(),IB_Commission_Column)="","",INDEX('IB (Input)'!$A:$T,ROW(),IB_Commission_Column))</f>
        <v/>
      </c>
      <c r="N908" s="17" t="str" cm="1">
        <f t="array" ref="N908">IF(INDEX('IB (Input)'!$A:$T,ROW(),IB_Taxes_Column)="","",INDEX('IB (Input)'!$A:$T,ROW(),IB_Taxes_Column))</f>
        <v/>
      </c>
      <c r="O908" s="17" t="str" cm="1">
        <f t="array" ref="O908">IF(INDEX('IB (Input)'!$A:$T,ROW(),IB_Currency_Column)="","",INDEX('IB (Input)'!$A:$T,ROW(),IB_Currency_Column))</f>
        <v/>
      </c>
      <c r="P908" s="17" t="str" cm="1">
        <f t="array" ref="P908">IF(INDEX('IB (Input)'!$A:$T,ROW(),IB_IB_Commission_Currency)="","",INDEX('IB (Input)'!$A:$T,ROW(),IB_IB_Commission_Currency))</f>
        <v/>
      </c>
      <c r="R908" s="17" t="str" cm="1">
        <f t="array" ref="R908">IFERROR(IF(O908="GBP",1,INDEX('HMRC FX Rate'!F:F,MATCH(LEFT(I908,6)&amp;O908,'HMRC FX Rate'!A:A,0))),"")</f>
        <v/>
      </c>
      <c r="S908" s="17" t="str" cm="1">
        <f t="array" ref="S908">IFERROR(IF(P908="GBP",1,INDEX('HMRC FX Rate'!F:F,MATCH(LEFT(I908,6)&amp;P908,'HMRC FX Rate'!A:A,0))),"")</f>
        <v/>
      </c>
    </row>
    <row r="909" spans="1:19">
      <c r="A909" s="17" t="str">
        <f t="shared" si="105"/>
        <v/>
      </c>
      <c r="B909" s="17" t="str">
        <f t="shared" si="106"/>
        <v/>
      </c>
      <c r="C909" s="17" t="str">
        <f t="shared" si="107"/>
        <v/>
      </c>
      <c r="D909" s="17" t="str">
        <f t="shared" si="108"/>
        <v/>
      </c>
      <c r="E909" s="17" t="str">
        <f t="shared" si="109"/>
        <v/>
      </c>
      <c r="F909" s="17" t="str">
        <f t="shared" si="110"/>
        <v/>
      </c>
      <c r="G909" s="17" t="str">
        <f t="shared" si="111"/>
        <v/>
      </c>
      <c r="I909" s="17" t="str" cm="1">
        <f t="array" ref="I909">IF(INDEX('IB (Input)'!$A:$T,ROW(),IB_TradeDate_Column)="","",INDEX('IB (Input)'!$A:$T,ROW(),IB_TradeDate_Column))</f>
        <v/>
      </c>
      <c r="J909" s="17" t="str" cm="1">
        <f t="array" ref="J909">IF(INDEX('IB (Input)'!$A:$T,ROW(),IB_Symbol_Column)="","",INDEX('IB (Input)'!$A:$T,ROW(),IB_Symbol_Column))</f>
        <v/>
      </c>
      <c r="K909" s="17" t="str" cm="1">
        <f t="array" ref="K909">IF(INDEX('IB (Input)'!$A:$T,ROW(),IB_Quantity_Column)="","",INDEX('IB (Input)'!$A:$T,ROW(),IB_Quantity_Column))</f>
        <v/>
      </c>
      <c r="L909" s="17" t="str" cm="1">
        <f t="array" ref="L909">IF(INDEX('IB (Input)'!$A:$T,ROW(),IB_TradePrice_Column)="","",INDEX('IB (Input)'!$A:$T,ROW(),IB_TradePrice_Column))</f>
        <v/>
      </c>
      <c r="M909" s="17" t="str" cm="1">
        <f t="array" ref="M909">IF(INDEX('IB (Input)'!$A:$T,ROW(),IB_Commission_Column)="","",INDEX('IB (Input)'!$A:$T,ROW(),IB_Commission_Column))</f>
        <v/>
      </c>
      <c r="N909" s="17" t="str" cm="1">
        <f t="array" ref="N909">IF(INDEX('IB (Input)'!$A:$T,ROW(),IB_Taxes_Column)="","",INDEX('IB (Input)'!$A:$T,ROW(),IB_Taxes_Column))</f>
        <v/>
      </c>
      <c r="O909" s="17" t="str" cm="1">
        <f t="array" ref="O909">IF(INDEX('IB (Input)'!$A:$T,ROW(),IB_Currency_Column)="","",INDEX('IB (Input)'!$A:$T,ROW(),IB_Currency_Column))</f>
        <v/>
      </c>
      <c r="P909" s="17" t="str" cm="1">
        <f t="array" ref="P909">IF(INDEX('IB (Input)'!$A:$T,ROW(),IB_IB_Commission_Currency)="","",INDEX('IB (Input)'!$A:$T,ROW(),IB_IB_Commission_Currency))</f>
        <v/>
      </c>
      <c r="R909" s="17" t="str" cm="1">
        <f t="array" ref="R909">IFERROR(IF(O909="GBP",1,INDEX('HMRC FX Rate'!F:F,MATCH(LEFT(I909,6)&amp;O909,'HMRC FX Rate'!A:A,0))),"")</f>
        <v/>
      </c>
      <c r="S909" s="17" t="str" cm="1">
        <f t="array" ref="S909">IFERROR(IF(P909="GBP",1,INDEX('HMRC FX Rate'!F:F,MATCH(LEFT(I909,6)&amp;P909,'HMRC FX Rate'!A:A,0))),"")</f>
        <v/>
      </c>
    </row>
    <row r="910" spans="1:19">
      <c r="A910" s="17" t="str">
        <f t="shared" si="105"/>
        <v/>
      </c>
      <c r="B910" s="17" t="str">
        <f t="shared" si="106"/>
        <v/>
      </c>
      <c r="C910" s="17" t="str">
        <f t="shared" si="107"/>
        <v/>
      </c>
      <c r="D910" s="17" t="str">
        <f t="shared" si="108"/>
        <v/>
      </c>
      <c r="E910" s="17" t="str">
        <f t="shared" si="109"/>
        <v/>
      </c>
      <c r="F910" s="17" t="str">
        <f t="shared" si="110"/>
        <v/>
      </c>
      <c r="G910" s="17" t="str">
        <f t="shared" si="111"/>
        <v/>
      </c>
      <c r="I910" s="17" t="str" cm="1">
        <f t="array" ref="I910">IF(INDEX('IB (Input)'!$A:$T,ROW(),IB_TradeDate_Column)="","",INDEX('IB (Input)'!$A:$T,ROW(),IB_TradeDate_Column))</f>
        <v/>
      </c>
      <c r="J910" s="17" t="str" cm="1">
        <f t="array" ref="J910">IF(INDEX('IB (Input)'!$A:$T,ROW(),IB_Symbol_Column)="","",INDEX('IB (Input)'!$A:$T,ROW(),IB_Symbol_Column))</f>
        <v/>
      </c>
      <c r="K910" s="17" t="str" cm="1">
        <f t="array" ref="K910">IF(INDEX('IB (Input)'!$A:$T,ROW(),IB_Quantity_Column)="","",INDEX('IB (Input)'!$A:$T,ROW(),IB_Quantity_Column))</f>
        <v/>
      </c>
      <c r="L910" s="17" t="str" cm="1">
        <f t="array" ref="L910">IF(INDEX('IB (Input)'!$A:$T,ROW(),IB_TradePrice_Column)="","",INDEX('IB (Input)'!$A:$T,ROW(),IB_TradePrice_Column))</f>
        <v/>
      </c>
      <c r="M910" s="17" t="str" cm="1">
        <f t="array" ref="M910">IF(INDEX('IB (Input)'!$A:$T,ROW(),IB_Commission_Column)="","",INDEX('IB (Input)'!$A:$T,ROW(),IB_Commission_Column))</f>
        <v/>
      </c>
      <c r="N910" s="17" t="str" cm="1">
        <f t="array" ref="N910">IF(INDEX('IB (Input)'!$A:$T,ROW(),IB_Taxes_Column)="","",INDEX('IB (Input)'!$A:$T,ROW(),IB_Taxes_Column))</f>
        <v/>
      </c>
      <c r="O910" s="17" t="str" cm="1">
        <f t="array" ref="O910">IF(INDEX('IB (Input)'!$A:$T,ROW(),IB_Currency_Column)="","",INDEX('IB (Input)'!$A:$T,ROW(),IB_Currency_Column))</f>
        <v/>
      </c>
      <c r="P910" s="17" t="str" cm="1">
        <f t="array" ref="P910">IF(INDEX('IB (Input)'!$A:$T,ROW(),IB_IB_Commission_Currency)="","",INDEX('IB (Input)'!$A:$T,ROW(),IB_IB_Commission_Currency))</f>
        <v/>
      </c>
      <c r="R910" s="17" t="str" cm="1">
        <f t="array" ref="R910">IFERROR(IF(O910="GBP",1,INDEX('HMRC FX Rate'!F:F,MATCH(LEFT(I910,6)&amp;O910,'HMRC FX Rate'!A:A,0))),"")</f>
        <v/>
      </c>
      <c r="S910" s="17" t="str" cm="1">
        <f t="array" ref="S910">IFERROR(IF(P910="GBP",1,INDEX('HMRC FX Rate'!F:F,MATCH(LEFT(I910,6)&amp;P910,'HMRC FX Rate'!A:A,0))),"")</f>
        <v/>
      </c>
    </row>
    <row r="911" spans="1:19">
      <c r="A911" s="17" t="str">
        <f t="shared" si="105"/>
        <v/>
      </c>
      <c r="B911" s="17" t="str">
        <f t="shared" si="106"/>
        <v/>
      </c>
      <c r="C911" s="17" t="str">
        <f t="shared" si="107"/>
        <v/>
      </c>
      <c r="D911" s="17" t="str">
        <f t="shared" si="108"/>
        <v/>
      </c>
      <c r="E911" s="17" t="str">
        <f t="shared" si="109"/>
        <v/>
      </c>
      <c r="F911" s="17" t="str">
        <f t="shared" si="110"/>
        <v/>
      </c>
      <c r="G911" s="17" t="str">
        <f t="shared" si="111"/>
        <v/>
      </c>
      <c r="I911" s="17" t="str" cm="1">
        <f t="array" ref="I911">IF(INDEX('IB (Input)'!$A:$T,ROW(),IB_TradeDate_Column)="","",INDEX('IB (Input)'!$A:$T,ROW(),IB_TradeDate_Column))</f>
        <v/>
      </c>
      <c r="J911" s="17" t="str" cm="1">
        <f t="array" ref="J911">IF(INDEX('IB (Input)'!$A:$T,ROW(),IB_Symbol_Column)="","",INDEX('IB (Input)'!$A:$T,ROW(),IB_Symbol_Column))</f>
        <v/>
      </c>
      <c r="K911" s="17" t="str" cm="1">
        <f t="array" ref="K911">IF(INDEX('IB (Input)'!$A:$T,ROW(),IB_Quantity_Column)="","",INDEX('IB (Input)'!$A:$T,ROW(),IB_Quantity_Column))</f>
        <v/>
      </c>
      <c r="L911" s="17" t="str" cm="1">
        <f t="array" ref="L911">IF(INDEX('IB (Input)'!$A:$T,ROW(),IB_TradePrice_Column)="","",INDEX('IB (Input)'!$A:$T,ROW(),IB_TradePrice_Column))</f>
        <v/>
      </c>
      <c r="M911" s="17" t="str" cm="1">
        <f t="array" ref="M911">IF(INDEX('IB (Input)'!$A:$T,ROW(),IB_Commission_Column)="","",INDEX('IB (Input)'!$A:$T,ROW(),IB_Commission_Column))</f>
        <v/>
      </c>
      <c r="N911" s="17" t="str" cm="1">
        <f t="array" ref="N911">IF(INDEX('IB (Input)'!$A:$T,ROW(),IB_Taxes_Column)="","",INDEX('IB (Input)'!$A:$T,ROW(),IB_Taxes_Column))</f>
        <v/>
      </c>
      <c r="O911" s="17" t="str" cm="1">
        <f t="array" ref="O911">IF(INDEX('IB (Input)'!$A:$T,ROW(),IB_Currency_Column)="","",INDEX('IB (Input)'!$A:$T,ROW(),IB_Currency_Column))</f>
        <v/>
      </c>
      <c r="P911" s="17" t="str" cm="1">
        <f t="array" ref="P911">IF(INDEX('IB (Input)'!$A:$T,ROW(),IB_IB_Commission_Currency)="","",INDEX('IB (Input)'!$A:$T,ROW(),IB_IB_Commission_Currency))</f>
        <v/>
      </c>
      <c r="R911" s="17" t="str" cm="1">
        <f t="array" ref="R911">IFERROR(IF(O911="GBP",1,INDEX('HMRC FX Rate'!F:F,MATCH(LEFT(I911,6)&amp;O911,'HMRC FX Rate'!A:A,0))),"")</f>
        <v/>
      </c>
      <c r="S911" s="17" t="str" cm="1">
        <f t="array" ref="S911">IFERROR(IF(P911="GBP",1,INDEX('HMRC FX Rate'!F:F,MATCH(LEFT(I911,6)&amp;P911,'HMRC FX Rate'!A:A,0))),"")</f>
        <v/>
      </c>
    </row>
    <row r="912" spans="1:19">
      <c r="A912" s="17" t="str">
        <f t="shared" si="105"/>
        <v/>
      </c>
      <c r="B912" s="17" t="str">
        <f t="shared" si="106"/>
        <v/>
      </c>
      <c r="C912" s="17" t="str">
        <f t="shared" si="107"/>
        <v/>
      </c>
      <c r="D912" s="17" t="str">
        <f t="shared" si="108"/>
        <v/>
      </c>
      <c r="E912" s="17" t="str">
        <f t="shared" si="109"/>
        <v/>
      </c>
      <c r="F912" s="17" t="str">
        <f t="shared" si="110"/>
        <v/>
      </c>
      <c r="G912" s="17" t="str">
        <f t="shared" si="111"/>
        <v/>
      </c>
      <c r="I912" s="17" t="str" cm="1">
        <f t="array" ref="I912">IF(INDEX('IB (Input)'!$A:$T,ROW(),IB_TradeDate_Column)="","",INDEX('IB (Input)'!$A:$T,ROW(),IB_TradeDate_Column))</f>
        <v/>
      </c>
      <c r="J912" s="17" t="str" cm="1">
        <f t="array" ref="J912">IF(INDEX('IB (Input)'!$A:$T,ROW(),IB_Symbol_Column)="","",INDEX('IB (Input)'!$A:$T,ROW(),IB_Symbol_Column))</f>
        <v/>
      </c>
      <c r="K912" s="17" t="str" cm="1">
        <f t="array" ref="K912">IF(INDEX('IB (Input)'!$A:$T,ROW(),IB_Quantity_Column)="","",INDEX('IB (Input)'!$A:$T,ROW(),IB_Quantity_Column))</f>
        <v/>
      </c>
      <c r="L912" s="17" t="str" cm="1">
        <f t="array" ref="L912">IF(INDEX('IB (Input)'!$A:$T,ROW(),IB_TradePrice_Column)="","",INDEX('IB (Input)'!$A:$T,ROW(),IB_TradePrice_Column))</f>
        <v/>
      </c>
      <c r="M912" s="17" t="str" cm="1">
        <f t="array" ref="M912">IF(INDEX('IB (Input)'!$A:$T,ROW(),IB_Commission_Column)="","",INDEX('IB (Input)'!$A:$T,ROW(),IB_Commission_Column))</f>
        <v/>
      </c>
      <c r="N912" s="17" t="str" cm="1">
        <f t="array" ref="N912">IF(INDEX('IB (Input)'!$A:$T,ROW(),IB_Taxes_Column)="","",INDEX('IB (Input)'!$A:$T,ROW(),IB_Taxes_Column))</f>
        <v/>
      </c>
      <c r="O912" s="17" t="str" cm="1">
        <f t="array" ref="O912">IF(INDEX('IB (Input)'!$A:$T,ROW(),IB_Currency_Column)="","",INDEX('IB (Input)'!$A:$T,ROW(),IB_Currency_Column))</f>
        <v/>
      </c>
      <c r="P912" s="17" t="str" cm="1">
        <f t="array" ref="P912">IF(INDEX('IB (Input)'!$A:$T,ROW(),IB_IB_Commission_Currency)="","",INDEX('IB (Input)'!$A:$T,ROW(),IB_IB_Commission_Currency))</f>
        <v/>
      </c>
      <c r="R912" s="17" t="str" cm="1">
        <f t="array" ref="R912">IFERROR(IF(O912="GBP",1,INDEX('HMRC FX Rate'!F:F,MATCH(LEFT(I912,6)&amp;O912,'HMRC FX Rate'!A:A,0))),"")</f>
        <v/>
      </c>
      <c r="S912" s="17" t="str" cm="1">
        <f t="array" ref="S912">IFERROR(IF(P912="GBP",1,INDEX('HMRC FX Rate'!F:F,MATCH(LEFT(I912,6)&amp;P912,'HMRC FX Rate'!A:A,0))),"")</f>
        <v/>
      </c>
    </row>
    <row r="913" spans="1:19">
      <c r="A913" s="17" t="str">
        <f t="shared" si="105"/>
        <v/>
      </c>
      <c r="B913" s="17" t="str">
        <f t="shared" si="106"/>
        <v/>
      </c>
      <c r="C913" s="17" t="str">
        <f t="shared" si="107"/>
        <v/>
      </c>
      <c r="D913" s="17" t="str">
        <f t="shared" si="108"/>
        <v/>
      </c>
      <c r="E913" s="17" t="str">
        <f t="shared" si="109"/>
        <v/>
      </c>
      <c r="F913" s="17" t="str">
        <f t="shared" si="110"/>
        <v/>
      </c>
      <c r="G913" s="17" t="str">
        <f t="shared" si="111"/>
        <v/>
      </c>
      <c r="I913" s="17" t="str" cm="1">
        <f t="array" ref="I913">IF(INDEX('IB (Input)'!$A:$T,ROW(),IB_TradeDate_Column)="","",INDEX('IB (Input)'!$A:$T,ROW(),IB_TradeDate_Column))</f>
        <v/>
      </c>
      <c r="J913" s="17" t="str" cm="1">
        <f t="array" ref="J913">IF(INDEX('IB (Input)'!$A:$T,ROW(),IB_Symbol_Column)="","",INDEX('IB (Input)'!$A:$T,ROW(),IB_Symbol_Column))</f>
        <v/>
      </c>
      <c r="K913" s="17" t="str" cm="1">
        <f t="array" ref="K913">IF(INDEX('IB (Input)'!$A:$T,ROW(),IB_Quantity_Column)="","",INDEX('IB (Input)'!$A:$T,ROW(),IB_Quantity_Column))</f>
        <v/>
      </c>
      <c r="L913" s="17" t="str" cm="1">
        <f t="array" ref="L913">IF(INDEX('IB (Input)'!$A:$T,ROW(),IB_TradePrice_Column)="","",INDEX('IB (Input)'!$A:$T,ROW(),IB_TradePrice_Column))</f>
        <v/>
      </c>
      <c r="M913" s="17" t="str" cm="1">
        <f t="array" ref="M913">IF(INDEX('IB (Input)'!$A:$T,ROW(),IB_Commission_Column)="","",INDEX('IB (Input)'!$A:$T,ROW(),IB_Commission_Column))</f>
        <v/>
      </c>
      <c r="N913" s="17" t="str" cm="1">
        <f t="array" ref="N913">IF(INDEX('IB (Input)'!$A:$T,ROW(),IB_Taxes_Column)="","",INDEX('IB (Input)'!$A:$T,ROW(),IB_Taxes_Column))</f>
        <v/>
      </c>
      <c r="O913" s="17" t="str" cm="1">
        <f t="array" ref="O913">IF(INDEX('IB (Input)'!$A:$T,ROW(),IB_Currency_Column)="","",INDEX('IB (Input)'!$A:$T,ROW(),IB_Currency_Column))</f>
        <v/>
      </c>
      <c r="P913" s="17" t="str" cm="1">
        <f t="array" ref="P913">IF(INDEX('IB (Input)'!$A:$T,ROW(),IB_IB_Commission_Currency)="","",INDEX('IB (Input)'!$A:$T,ROW(),IB_IB_Commission_Currency))</f>
        <v/>
      </c>
      <c r="R913" s="17" t="str" cm="1">
        <f t="array" ref="R913">IFERROR(IF(O913="GBP",1,INDEX('HMRC FX Rate'!F:F,MATCH(LEFT(I913,6)&amp;O913,'HMRC FX Rate'!A:A,0))),"")</f>
        <v/>
      </c>
      <c r="S913" s="17" t="str" cm="1">
        <f t="array" ref="S913">IFERROR(IF(P913="GBP",1,INDEX('HMRC FX Rate'!F:F,MATCH(LEFT(I913,6)&amp;P913,'HMRC FX Rate'!A:A,0))),"")</f>
        <v/>
      </c>
    </row>
    <row r="914" spans="1:19">
      <c r="A914" s="17" t="str">
        <f t="shared" si="105"/>
        <v/>
      </c>
      <c r="B914" s="17" t="str">
        <f t="shared" si="106"/>
        <v/>
      </c>
      <c r="C914" s="17" t="str">
        <f t="shared" si="107"/>
        <v/>
      </c>
      <c r="D914" s="17" t="str">
        <f t="shared" si="108"/>
        <v/>
      </c>
      <c r="E914" s="17" t="str">
        <f t="shared" si="109"/>
        <v/>
      </c>
      <c r="F914" s="17" t="str">
        <f t="shared" si="110"/>
        <v/>
      </c>
      <c r="G914" s="17" t="str">
        <f t="shared" si="111"/>
        <v/>
      </c>
      <c r="I914" s="17" t="str" cm="1">
        <f t="array" ref="I914">IF(INDEX('IB (Input)'!$A:$T,ROW(),IB_TradeDate_Column)="","",INDEX('IB (Input)'!$A:$T,ROW(),IB_TradeDate_Column))</f>
        <v/>
      </c>
      <c r="J914" s="17" t="str" cm="1">
        <f t="array" ref="J914">IF(INDEX('IB (Input)'!$A:$T,ROW(),IB_Symbol_Column)="","",INDEX('IB (Input)'!$A:$T,ROW(),IB_Symbol_Column))</f>
        <v/>
      </c>
      <c r="K914" s="17" t="str" cm="1">
        <f t="array" ref="K914">IF(INDEX('IB (Input)'!$A:$T,ROW(),IB_Quantity_Column)="","",INDEX('IB (Input)'!$A:$T,ROW(),IB_Quantity_Column))</f>
        <v/>
      </c>
      <c r="L914" s="17" t="str" cm="1">
        <f t="array" ref="L914">IF(INDEX('IB (Input)'!$A:$T,ROW(),IB_TradePrice_Column)="","",INDEX('IB (Input)'!$A:$T,ROW(),IB_TradePrice_Column))</f>
        <v/>
      </c>
      <c r="M914" s="17" t="str" cm="1">
        <f t="array" ref="M914">IF(INDEX('IB (Input)'!$A:$T,ROW(),IB_Commission_Column)="","",INDEX('IB (Input)'!$A:$T,ROW(),IB_Commission_Column))</f>
        <v/>
      </c>
      <c r="N914" s="17" t="str" cm="1">
        <f t="array" ref="N914">IF(INDEX('IB (Input)'!$A:$T,ROW(),IB_Taxes_Column)="","",INDEX('IB (Input)'!$A:$T,ROW(),IB_Taxes_Column))</f>
        <v/>
      </c>
      <c r="O914" s="17" t="str" cm="1">
        <f t="array" ref="O914">IF(INDEX('IB (Input)'!$A:$T,ROW(),IB_Currency_Column)="","",INDEX('IB (Input)'!$A:$T,ROW(),IB_Currency_Column))</f>
        <v/>
      </c>
      <c r="P914" s="17" t="str" cm="1">
        <f t="array" ref="P914">IF(INDEX('IB (Input)'!$A:$T,ROW(),IB_IB_Commission_Currency)="","",INDEX('IB (Input)'!$A:$T,ROW(),IB_IB_Commission_Currency))</f>
        <v/>
      </c>
      <c r="R914" s="17" t="str" cm="1">
        <f t="array" ref="R914">IFERROR(IF(O914="GBP",1,INDEX('HMRC FX Rate'!F:F,MATCH(LEFT(I914,6)&amp;O914,'HMRC FX Rate'!A:A,0))),"")</f>
        <v/>
      </c>
      <c r="S914" s="17" t="str" cm="1">
        <f t="array" ref="S914">IFERROR(IF(P914="GBP",1,INDEX('HMRC FX Rate'!F:F,MATCH(LEFT(I914,6)&amp;P914,'HMRC FX Rate'!A:A,0))),"")</f>
        <v/>
      </c>
    </row>
    <row r="915" spans="1:19">
      <c r="A915" s="17" t="str">
        <f t="shared" si="105"/>
        <v/>
      </c>
      <c r="B915" s="17" t="str">
        <f t="shared" si="106"/>
        <v/>
      </c>
      <c r="C915" s="17" t="str">
        <f t="shared" si="107"/>
        <v/>
      </c>
      <c r="D915" s="17" t="str">
        <f t="shared" si="108"/>
        <v/>
      </c>
      <c r="E915" s="17" t="str">
        <f t="shared" si="109"/>
        <v/>
      </c>
      <c r="F915" s="17" t="str">
        <f t="shared" si="110"/>
        <v/>
      </c>
      <c r="G915" s="17" t="str">
        <f t="shared" si="111"/>
        <v/>
      </c>
      <c r="I915" s="17" t="str" cm="1">
        <f t="array" ref="I915">IF(INDEX('IB (Input)'!$A:$T,ROW(),IB_TradeDate_Column)="","",INDEX('IB (Input)'!$A:$T,ROW(),IB_TradeDate_Column))</f>
        <v/>
      </c>
      <c r="J915" s="17" t="str" cm="1">
        <f t="array" ref="J915">IF(INDEX('IB (Input)'!$A:$T,ROW(),IB_Symbol_Column)="","",INDEX('IB (Input)'!$A:$T,ROW(),IB_Symbol_Column))</f>
        <v/>
      </c>
      <c r="K915" s="17" t="str" cm="1">
        <f t="array" ref="K915">IF(INDEX('IB (Input)'!$A:$T,ROW(),IB_Quantity_Column)="","",INDEX('IB (Input)'!$A:$T,ROW(),IB_Quantity_Column))</f>
        <v/>
      </c>
      <c r="L915" s="17" t="str" cm="1">
        <f t="array" ref="L915">IF(INDEX('IB (Input)'!$A:$T,ROW(),IB_TradePrice_Column)="","",INDEX('IB (Input)'!$A:$T,ROW(),IB_TradePrice_Column))</f>
        <v/>
      </c>
      <c r="M915" s="17" t="str" cm="1">
        <f t="array" ref="M915">IF(INDEX('IB (Input)'!$A:$T,ROW(),IB_Commission_Column)="","",INDEX('IB (Input)'!$A:$T,ROW(),IB_Commission_Column))</f>
        <v/>
      </c>
      <c r="N915" s="17" t="str" cm="1">
        <f t="array" ref="N915">IF(INDEX('IB (Input)'!$A:$T,ROW(),IB_Taxes_Column)="","",INDEX('IB (Input)'!$A:$T,ROW(),IB_Taxes_Column))</f>
        <v/>
      </c>
      <c r="O915" s="17" t="str" cm="1">
        <f t="array" ref="O915">IF(INDEX('IB (Input)'!$A:$T,ROW(),IB_Currency_Column)="","",INDEX('IB (Input)'!$A:$T,ROW(),IB_Currency_Column))</f>
        <v/>
      </c>
      <c r="P915" s="17" t="str" cm="1">
        <f t="array" ref="P915">IF(INDEX('IB (Input)'!$A:$T,ROW(),IB_IB_Commission_Currency)="","",INDEX('IB (Input)'!$A:$T,ROW(),IB_IB_Commission_Currency))</f>
        <v/>
      </c>
      <c r="R915" s="17" t="str" cm="1">
        <f t="array" ref="R915">IFERROR(IF(O915="GBP",1,INDEX('HMRC FX Rate'!F:F,MATCH(LEFT(I915,6)&amp;O915,'HMRC FX Rate'!A:A,0))),"")</f>
        <v/>
      </c>
      <c r="S915" s="17" t="str" cm="1">
        <f t="array" ref="S915">IFERROR(IF(P915="GBP",1,INDEX('HMRC FX Rate'!F:F,MATCH(LEFT(I915,6)&amp;P915,'HMRC FX Rate'!A:A,0))),"")</f>
        <v/>
      </c>
    </row>
    <row r="916" spans="1:19">
      <c r="A916" s="17" t="str">
        <f t="shared" si="105"/>
        <v/>
      </c>
      <c r="B916" s="17" t="str">
        <f t="shared" si="106"/>
        <v/>
      </c>
      <c r="C916" s="17" t="str">
        <f t="shared" si="107"/>
        <v/>
      </c>
      <c r="D916" s="17" t="str">
        <f t="shared" si="108"/>
        <v/>
      </c>
      <c r="E916" s="17" t="str">
        <f t="shared" si="109"/>
        <v/>
      </c>
      <c r="F916" s="17" t="str">
        <f t="shared" si="110"/>
        <v/>
      </c>
      <c r="G916" s="17" t="str">
        <f t="shared" si="111"/>
        <v/>
      </c>
      <c r="I916" s="17" t="str" cm="1">
        <f t="array" ref="I916">IF(INDEX('IB (Input)'!$A:$T,ROW(),IB_TradeDate_Column)="","",INDEX('IB (Input)'!$A:$T,ROW(),IB_TradeDate_Column))</f>
        <v/>
      </c>
      <c r="J916" s="17" t="str" cm="1">
        <f t="array" ref="J916">IF(INDEX('IB (Input)'!$A:$T,ROW(),IB_Symbol_Column)="","",INDEX('IB (Input)'!$A:$T,ROW(),IB_Symbol_Column))</f>
        <v/>
      </c>
      <c r="K916" s="17" t="str" cm="1">
        <f t="array" ref="K916">IF(INDEX('IB (Input)'!$A:$T,ROW(),IB_Quantity_Column)="","",INDEX('IB (Input)'!$A:$T,ROW(),IB_Quantity_Column))</f>
        <v/>
      </c>
      <c r="L916" s="17" t="str" cm="1">
        <f t="array" ref="L916">IF(INDEX('IB (Input)'!$A:$T,ROW(),IB_TradePrice_Column)="","",INDEX('IB (Input)'!$A:$T,ROW(),IB_TradePrice_Column))</f>
        <v/>
      </c>
      <c r="M916" s="17" t="str" cm="1">
        <f t="array" ref="M916">IF(INDEX('IB (Input)'!$A:$T,ROW(),IB_Commission_Column)="","",INDEX('IB (Input)'!$A:$T,ROW(),IB_Commission_Column))</f>
        <v/>
      </c>
      <c r="N916" s="17" t="str" cm="1">
        <f t="array" ref="N916">IF(INDEX('IB (Input)'!$A:$T,ROW(),IB_Taxes_Column)="","",INDEX('IB (Input)'!$A:$T,ROW(),IB_Taxes_Column))</f>
        <v/>
      </c>
      <c r="O916" s="17" t="str" cm="1">
        <f t="array" ref="O916">IF(INDEX('IB (Input)'!$A:$T,ROW(),IB_Currency_Column)="","",INDEX('IB (Input)'!$A:$T,ROW(),IB_Currency_Column))</f>
        <v/>
      </c>
      <c r="P916" s="17" t="str" cm="1">
        <f t="array" ref="P916">IF(INDEX('IB (Input)'!$A:$T,ROW(),IB_IB_Commission_Currency)="","",INDEX('IB (Input)'!$A:$T,ROW(),IB_IB_Commission_Currency))</f>
        <v/>
      </c>
      <c r="R916" s="17" t="str" cm="1">
        <f t="array" ref="R916">IFERROR(IF(O916="GBP",1,INDEX('HMRC FX Rate'!F:F,MATCH(LEFT(I916,6)&amp;O916,'HMRC FX Rate'!A:A,0))),"")</f>
        <v/>
      </c>
      <c r="S916" s="17" t="str" cm="1">
        <f t="array" ref="S916">IFERROR(IF(P916="GBP",1,INDEX('HMRC FX Rate'!F:F,MATCH(LEFT(I916,6)&amp;P916,'HMRC FX Rate'!A:A,0))),"")</f>
        <v/>
      </c>
    </row>
    <row r="917" spans="1:19">
      <c r="A917" s="17" t="str">
        <f t="shared" si="105"/>
        <v/>
      </c>
      <c r="B917" s="17" t="str">
        <f t="shared" si="106"/>
        <v/>
      </c>
      <c r="C917" s="17" t="str">
        <f t="shared" si="107"/>
        <v/>
      </c>
      <c r="D917" s="17" t="str">
        <f t="shared" si="108"/>
        <v/>
      </c>
      <c r="E917" s="17" t="str">
        <f t="shared" si="109"/>
        <v/>
      </c>
      <c r="F917" s="17" t="str">
        <f t="shared" si="110"/>
        <v/>
      </c>
      <c r="G917" s="17" t="str">
        <f t="shared" si="111"/>
        <v/>
      </c>
      <c r="I917" s="17" t="str" cm="1">
        <f t="array" ref="I917">IF(INDEX('IB (Input)'!$A:$T,ROW(),IB_TradeDate_Column)="","",INDEX('IB (Input)'!$A:$T,ROW(),IB_TradeDate_Column))</f>
        <v/>
      </c>
      <c r="J917" s="17" t="str" cm="1">
        <f t="array" ref="J917">IF(INDEX('IB (Input)'!$A:$T,ROW(),IB_Symbol_Column)="","",INDEX('IB (Input)'!$A:$T,ROW(),IB_Symbol_Column))</f>
        <v/>
      </c>
      <c r="K917" s="17" t="str" cm="1">
        <f t="array" ref="K917">IF(INDEX('IB (Input)'!$A:$T,ROW(),IB_Quantity_Column)="","",INDEX('IB (Input)'!$A:$T,ROW(),IB_Quantity_Column))</f>
        <v/>
      </c>
      <c r="L917" s="17" t="str" cm="1">
        <f t="array" ref="L917">IF(INDEX('IB (Input)'!$A:$T,ROW(),IB_TradePrice_Column)="","",INDEX('IB (Input)'!$A:$T,ROW(),IB_TradePrice_Column))</f>
        <v/>
      </c>
      <c r="M917" s="17" t="str" cm="1">
        <f t="array" ref="M917">IF(INDEX('IB (Input)'!$A:$T,ROW(),IB_Commission_Column)="","",INDEX('IB (Input)'!$A:$T,ROW(),IB_Commission_Column))</f>
        <v/>
      </c>
      <c r="N917" s="17" t="str" cm="1">
        <f t="array" ref="N917">IF(INDEX('IB (Input)'!$A:$T,ROW(),IB_Taxes_Column)="","",INDEX('IB (Input)'!$A:$T,ROW(),IB_Taxes_Column))</f>
        <v/>
      </c>
      <c r="O917" s="17" t="str" cm="1">
        <f t="array" ref="O917">IF(INDEX('IB (Input)'!$A:$T,ROW(),IB_Currency_Column)="","",INDEX('IB (Input)'!$A:$T,ROW(),IB_Currency_Column))</f>
        <v/>
      </c>
      <c r="P917" s="17" t="str" cm="1">
        <f t="array" ref="P917">IF(INDEX('IB (Input)'!$A:$T,ROW(),IB_IB_Commission_Currency)="","",INDEX('IB (Input)'!$A:$T,ROW(),IB_IB_Commission_Currency))</f>
        <v/>
      </c>
      <c r="R917" s="17" t="str" cm="1">
        <f t="array" ref="R917">IFERROR(IF(O917="GBP",1,INDEX('HMRC FX Rate'!F:F,MATCH(LEFT(I917,6)&amp;O917,'HMRC FX Rate'!A:A,0))),"")</f>
        <v/>
      </c>
      <c r="S917" s="17" t="str" cm="1">
        <f t="array" ref="S917">IFERROR(IF(P917="GBP",1,INDEX('HMRC FX Rate'!F:F,MATCH(LEFT(I917,6)&amp;P917,'HMRC FX Rate'!A:A,0))),"")</f>
        <v/>
      </c>
    </row>
    <row r="918" spans="1:19">
      <c r="A918" s="17" t="str">
        <f t="shared" si="105"/>
        <v/>
      </c>
      <c r="B918" s="17" t="str">
        <f t="shared" si="106"/>
        <v/>
      </c>
      <c r="C918" s="17" t="str">
        <f t="shared" si="107"/>
        <v/>
      </c>
      <c r="D918" s="17" t="str">
        <f t="shared" si="108"/>
        <v/>
      </c>
      <c r="E918" s="17" t="str">
        <f t="shared" si="109"/>
        <v/>
      </c>
      <c r="F918" s="17" t="str">
        <f t="shared" si="110"/>
        <v/>
      </c>
      <c r="G918" s="17" t="str">
        <f t="shared" si="111"/>
        <v/>
      </c>
      <c r="I918" s="17" t="str" cm="1">
        <f t="array" ref="I918">IF(INDEX('IB (Input)'!$A:$T,ROW(),IB_TradeDate_Column)="","",INDEX('IB (Input)'!$A:$T,ROW(),IB_TradeDate_Column))</f>
        <v/>
      </c>
      <c r="J918" s="17" t="str" cm="1">
        <f t="array" ref="J918">IF(INDEX('IB (Input)'!$A:$T,ROW(),IB_Symbol_Column)="","",INDEX('IB (Input)'!$A:$T,ROW(),IB_Symbol_Column))</f>
        <v/>
      </c>
      <c r="K918" s="17" t="str" cm="1">
        <f t="array" ref="K918">IF(INDEX('IB (Input)'!$A:$T,ROW(),IB_Quantity_Column)="","",INDEX('IB (Input)'!$A:$T,ROW(),IB_Quantity_Column))</f>
        <v/>
      </c>
      <c r="L918" s="17" t="str" cm="1">
        <f t="array" ref="L918">IF(INDEX('IB (Input)'!$A:$T,ROW(),IB_TradePrice_Column)="","",INDEX('IB (Input)'!$A:$T,ROW(),IB_TradePrice_Column))</f>
        <v/>
      </c>
      <c r="M918" s="17" t="str" cm="1">
        <f t="array" ref="M918">IF(INDEX('IB (Input)'!$A:$T,ROW(),IB_Commission_Column)="","",INDEX('IB (Input)'!$A:$T,ROW(),IB_Commission_Column))</f>
        <v/>
      </c>
      <c r="N918" s="17" t="str" cm="1">
        <f t="array" ref="N918">IF(INDEX('IB (Input)'!$A:$T,ROW(),IB_Taxes_Column)="","",INDEX('IB (Input)'!$A:$T,ROW(),IB_Taxes_Column))</f>
        <v/>
      </c>
      <c r="O918" s="17" t="str" cm="1">
        <f t="array" ref="O918">IF(INDEX('IB (Input)'!$A:$T,ROW(),IB_Currency_Column)="","",INDEX('IB (Input)'!$A:$T,ROW(),IB_Currency_Column))</f>
        <v/>
      </c>
      <c r="P918" s="17" t="str" cm="1">
        <f t="array" ref="P918">IF(INDEX('IB (Input)'!$A:$T,ROW(),IB_IB_Commission_Currency)="","",INDEX('IB (Input)'!$A:$T,ROW(),IB_IB_Commission_Currency))</f>
        <v/>
      </c>
      <c r="R918" s="17" t="str" cm="1">
        <f t="array" ref="R918">IFERROR(IF(O918="GBP",1,INDEX('HMRC FX Rate'!F:F,MATCH(LEFT(I918,6)&amp;O918,'HMRC FX Rate'!A:A,0))),"")</f>
        <v/>
      </c>
      <c r="S918" s="17" t="str" cm="1">
        <f t="array" ref="S918">IFERROR(IF(P918="GBP",1,INDEX('HMRC FX Rate'!F:F,MATCH(LEFT(I918,6)&amp;P918,'HMRC FX Rate'!A:A,0))),"")</f>
        <v/>
      </c>
    </row>
    <row r="919" spans="1:19">
      <c r="A919" s="17" t="str">
        <f t="shared" si="105"/>
        <v/>
      </c>
      <c r="B919" s="17" t="str">
        <f t="shared" si="106"/>
        <v/>
      </c>
      <c r="C919" s="17" t="str">
        <f t="shared" si="107"/>
        <v/>
      </c>
      <c r="D919" s="17" t="str">
        <f t="shared" si="108"/>
        <v/>
      </c>
      <c r="E919" s="17" t="str">
        <f t="shared" si="109"/>
        <v/>
      </c>
      <c r="F919" s="17" t="str">
        <f t="shared" si="110"/>
        <v/>
      </c>
      <c r="G919" s="17" t="str">
        <f t="shared" si="111"/>
        <v/>
      </c>
      <c r="I919" s="17" t="str" cm="1">
        <f t="array" ref="I919">IF(INDEX('IB (Input)'!$A:$T,ROW(),IB_TradeDate_Column)="","",INDEX('IB (Input)'!$A:$T,ROW(),IB_TradeDate_Column))</f>
        <v/>
      </c>
      <c r="J919" s="17" t="str" cm="1">
        <f t="array" ref="J919">IF(INDEX('IB (Input)'!$A:$T,ROW(),IB_Symbol_Column)="","",INDEX('IB (Input)'!$A:$T,ROW(),IB_Symbol_Column))</f>
        <v/>
      </c>
      <c r="K919" s="17" t="str" cm="1">
        <f t="array" ref="K919">IF(INDEX('IB (Input)'!$A:$T,ROW(),IB_Quantity_Column)="","",INDEX('IB (Input)'!$A:$T,ROW(),IB_Quantity_Column))</f>
        <v/>
      </c>
      <c r="L919" s="17" t="str" cm="1">
        <f t="array" ref="L919">IF(INDEX('IB (Input)'!$A:$T,ROW(),IB_TradePrice_Column)="","",INDEX('IB (Input)'!$A:$T,ROW(),IB_TradePrice_Column))</f>
        <v/>
      </c>
      <c r="M919" s="17" t="str" cm="1">
        <f t="array" ref="M919">IF(INDEX('IB (Input)'!$A:$T,ROW(),IB_Commission_Column)="","",INDEX('IB (Input)'!$A:$T,ROW(),IB_Commission_Column))</f>
        <v/>
      </c>
      <c r="N919" s="17" t="str" cm="1">
        <f t="array" ref="N919">IF(INDEX('IB (Input)'!$A:$T,ROW(),IB_Taxes_Column)="","",INDEX('IB (Input)'!$A:$T,ROW(),IB_Taxes_Column))</f>
        <v/>
      </c>
      <c r="O919" s="17" t="str" cm="1">
        <f t="array" ref="O919">IF(INDEX('IB (Input)'!$A:$T,ROW(),IB_Currency_Column)="","",INDEX('IB (Input)'!$A:$T,ROW(),IB_Currency_Column))</f>
        <v/>
      </c>
      <c r="P919" s="17" t="str" cm="1">
        <f t="array" ref="P919">IF(INDEX('IB (Input)'!$A:$T,ROW(),IB_IB_Commission_Currency)="","",INDEX('IB (Input)'!$A:$T,ROW(),IB_IB_Commission_Currency))</f>
        <v/>
      </c>
      <c r="R919" s="17" t="str" cm="1">
        <f t="array" ref="R919">IFERROR(IF(O919="GBP",1,INDEX('HMRC FX Rate'!F:F,MATCH(LEFT(I919,6)&amp;O919,'HMRC FX Rate'!A:A,0))),"")</f>
        <v/>
      </c>
      <c r="S919" s="17" t="str" cm="1">
        <f t="array" ref="S919">IFERROR(IF(P919="GBP",1,INDEX('HMRC FX Rate'!F:F,MATCH(LEFT(I919,6)&amp;P919,'HMRC FX Rate'!A:A,0))),"")</f>
        <v/>
      </c>
    </row>
    <row r="920" spans="1:19">
      <c r="A920" s="17" t="str">
        <f t="shared" si="105"/>
        <v/>
      </c>
      <c r="B920" s="17" t="str">
        <f t="shared" si="106"/>
        <v/>
      </c>
      <c r="C920" s="17" t="str">
        <f t="shared" si="107"/>
        <v/>
      </c>
      <c r="D920" s="17" t="str">
        <f t="shared" si="108"/>
        <v/>
      </c>
      <c r="E920" s="17" t="str">
        <f t="shared" si="109"/>
        <v/>
      </c>
      <c r="F920" s="17" t="str">
        <f t="shared" si="110"/>
        <v/>
      </c>
      <c r="G920" s="17" t="str">
        <f t="shared" si="111"/>
        <v/>
      </c>
      <c r="I920" s="17" t="str" cm="1">
        <f t="array" ref="I920">IF(INDEX('IB (Input)'!$A:$T,ROW(),IB_TradeDate_Column)="","",INDEX('IB (Input)'!$A:$T,ROW(),IB_TradeDate_Column))</f>
        <v/>
      </c>
      <c r="J920" s="17" t="str" cm="1">
        <f t="array" ref="J920">IF(INDEX('IB (Input)'!$A:$T,ROW(),IB_Symbol_Column)="","",INDEX('IB (Input)'!$A:$T,ROW(),IB_Symbol_Column))</f>
        <v/>
      </c>
      <c r="K920" s="17" t="str" cm="1">
        <f t="array" ref="K920">IF(INDEX('IB (Input)'!$A:$T,ROW(),IB_Quantity_Column)="","",INDEX('IB (Input)'!$A:$T,ROW(),IB_Quantity_Column))</f>
        <v/>
      </c>
      <c r="L920" s="17" t="str" cm="1">
        <f t="array" ref="L920">IF(INDEX('IB (Input)'!$A:$T,ROW(),IB_TradePrice_Column)="","",INDEX('IB (Input)'!$A:$T,ROW(),IB_TradePrice_Column))</f>
        <v/>
      </c>
      <c r="M920" s="17" t="str" cm="1">
        <f t="array" ref="M920">IF(INDEX('IB (Input)'!$A:$T,ROW(),IB_Commission_Column)="","",INDEX('IB (Input)'!$A:$T,ROW(),IB_Commission_Column))</f>
        <v/>
      </c>
      <c r="N920" s="17" t="str" cm="1">
        <f t="array" ref="N920">IF(INDEX('IB (Input)'!$A:$T,ROW(),IB_Taxes_Column)="","",INDEX('IB (Input)'!$A:$T,ROW(),IB_Taxes_Column))</f>
        <v/>
      </c>
      <c r="O920" s="17" t="str" cm="1">
        <f t="array" ref="O920">IF(INDEX('IB (Input)'!$A:$T,ROW(),IB_Currency_Column)="","",INDEX('IB (Input)'!$A:$T,ROW(),IB_Currency_Column))</f>
        <v/>
      </c>
      <c r="P920" s="17" t="str" cm="1">
        <f t="array" ref="P920">IF(INDEX('IB (Input)'!$A:$T,ROW(),IB_IB_Commission_Currency)="","",INDEX('IB (Input)'!$A:$T,ROW(),IB_IB_Commission_Currency))</f>
        <v/>
      </c>
      <c r="R920" s="17" t="str" cm="1">
        <f t="array" ref="R920">IFERROR(IF(O920="GBP",1,INDEX('HMRC FX Rate'!F:F,MATCH(LEFT(I920,6)&amp;O920,'HMRC FX Rate'!A:A,0))),"")</f>
        <v/>
      </c>
      <c r="S920" s="17" t="str" cm="1">
        <f t="array" ref="S920">IFERROR(IF(P920="GBP",1,INDEX('HMRC FX Rate'!F:F,MATCH(LEFT(I920,6)&amp;P920,'HMRC FX Rate'!A:A,0))),"")</f>
        <v/>
      </c>
    </row>
    <row r="921" spans="1:19">
      <c r="A921" s="17" t="str">
        <f t="shared" si="105"/>
        <v/>
      </c>
      <c r="B921" s="17" t="str">
        <f t="shared" si="106"/>
        <v/>
      </c>
      <c r="C921" s="17" t="str">
        <f t="shared" si="107"/>
        <v/>
      </c>
      <c r="D921" s="17" t="str">
        <f t="shared" si="108"/>
        <v/>
      </c>
      <c r="E921" s="17" t="str">
        <f t="shared" si="109"/>
        <v/>
      </c>
      <c r="F921" s="17" t="str">
        <f t="shared" si="110"/>
        <v/>
      </c>
      <c r="G921" s="17" t="str">
        <f t="shared" si="111"/>
        <v/>
      </c>
      <c r="I921" s="17" t="str" cm="1">
        <f t="array" ref="I921">IF(INDEX('IB (Input)'!$A:$T,ROW(),IB_TradeDate_Column)="","",INDEX('IB (Input)'!$A:$T,ROW(),IB_TradeDate_Column))</f>
        <v/>
      </c>
      <c r="J921" s="17" t="str" cm="1">
        <f t="array" ref="J921">IF(INDEX('IB (Input)'!$A:$T,ROW(),IB_Symbol_Column)="","",INDEX('IB (Input)'!$A:$T,ROW(),IB_Symbol_Column))</f>
        <v/>
      </c>
      <c r="K921" s="17" t="str" cm="1">
        <f t="array" ref="K921">IF(INDEX('IB (Input)'!$A:$T,ROW(),IB_Quantity_Column)="","",INDEX('IB (Input)'!$A:$T,ROW(),IB_Quantity_Column))</f>
        <v/>
      </c>
      <c r="L921" s="17" t="str" cm="1">
        <f t="array" ref="L921">IF(INDEX('IB (Input)'!$A:$T,ROW(),IB_TradePrice_Column)="","",INDEX('IB (Input)'!$A:$T,ROW(),IB_TradePrice_Column))</f>
        <v/>
      </c>
      <c r="M921" s="17" t="str" cm="1">
        <f t="array" ref="M921">IF(INDEX('IB (Input)'!$A:$T,ROW(),IB_Commission_Column)="","",INDEX('IB (Input)'!$A:$T,ROW(),IB_Commission_Column))</f>
        <v/>
      </c>
      <c r="N921" s="17" t="str" cm="1">
        <f t="array" ref="N921">IF(INDEX('IB (Input)'!$A:$T,ROW(),IB_Taxes_Column)="","",INDEX('IB (Input)'!$A:$T,ROW(),IB_Taxes_Column))</f>
        <v/>
      </c>
      <c r="O921" s="17" t="str" cm="1">
        <f t="array" ref="O921">IF(INDEX('IB (Input)'!$A:$T,ROW(),IB_Currency_Column)="","",INDEX('IB (Input)'!$A:$T,ROW(),IB_Currency_Column))</f>
        <v/>
      </c>
      <c r="P921" s="17" t="str" cm="1">
        <f t="array" ref="P921">IF(INDEX('IB (Input)'!$A:$T,ROW(),IB_IB_Commission_Currency)="","",INDEX('IB (Input)'!$A:$T,ROW(),IB_IB_Commission_Currency))</f>
        <v/>
      </c>
      <c r="R921" s="17" t="str" cm="1">
        <f t="array" ref="R921">IFERROR(IF(O921="GBP",1,INDEX('HMRC FX Rate'!F:F,MATCH(LEFT(I921,6)&amp;O921,'HMRC FX Rate'!A:A,0))),"")</f>
        <v/>
      </c>
      <c r="S921" s="17" t="str" cm="1">
        <f t="array" ref="S921">IFERROR(IF(P921="GBP",1,INDEX('HMRC FX Rate'!F:F,MATCH(LEFT(I921,6)&amp;P921,'HMRC FX Rate'!A:A,0))),"")</f>
        <v/>
      </c>
    </row>
    <row r="922" spans="1:19">
      <c r="A922" s="17" t="str">
        <f t="shared" si="105"/>
        <v/>
      </c>
      <c r="B922" s="17" t="str">
        <f t="shared" si="106"/>
        <v/>
      </c>
      <c r="C922" s="17" t="str">
        <f t="shared" si="107"/>
        <v/>
      </c>
      <c r="D922" s="17" t="str">
        <f t="shared" si="108"/>
        <v/>
      </c>
      <c r="E922" s="17" t="str">
        <f t="shared" si="109"/>
        <v/>
      </c>
      <c r="F922" s="17" t="str">
        <f t="shared" si="110"/>
        <v/>
      </c>
      <c r="G922" s="17" t="str">
        <f t="shared" si="111"/>
        <v/>
      </c>
      <c r="I922" s="17" t="str" cm="1">
        <f t="array" ref="I922">IF(INDEX('IB (Input)'!$A:$T,ROW(),IB_TradeDate_Column)="","",INDEX('IB (Input)'!$A:$T,ROW(),IB_TradeDate_Column))</f>
        <v/>
      </c>
      <c r="J922" s="17" t="str" cm="1">
        <f t="array" ref="J922">IF(INDEX('IB (Input)'!$A:$T,ROW(),IB_Symbol_Column)="","",INDEX('IB (Input)'!$A:$T,ROW(),IB_Symbol_Column))</f>
        <v/>
      </c>
      <c r="K922" s="17" t="str" cm="1">
        <f t="array" ref="K922">IF(INDEX('IB (Input)'!$A:$T,ROW(),IB_Quantity_Column)="","",INDEX('IB (Input)'!$A:$T,ROW(),IB_Quantity_Column))</f>
        <v/>
      </c>
      <c r="L922" s="17" t="str" cm="1">
        <f t="array" ref="L922">IF(INDEX('IB (Input)'!$A:$T,ROW(),IB_TradePrice_Column)="","",INDEX('IB (Input)'!$A:$T,ROW(),IB_TradePrice_Column))</f>
        <v/>
      </c>
      <c r="M922" s="17" t="str" cm="1">
        <f t="array" ref="M922">IF(INDEX('IB (Input)'!$A:$T,ROW(),IB_Commission_Column)="","",INDEX('IB (Input)'!$A:$T,ROW(),IB_Commission_Column))</f>
        <v/>
      </c>
      <c r="N922" s="17" t="str" cm="1">
        <f t="array" ref="N922">IF(INDEX('IB (Input)'!$A:$T,ROW(),IB_Taxes_Column)="","",INDEX('IB (Input)'!$A:$T,ROW(),IB_Taxes_Column))</f>
        <v/>
      </c>
      <c r="O922" s="17" t="str" cm="1">
        <f t="array" ref="O922">IF(INDEX('IB (Input)'!$A:$T,ROW(),IB_Currency_Column)="","",INDEX('IB (Input)'!$A:$T,ROW(),IB_Currency_Column))</f>
        <v/>
      </c>
      <c r="P922" s="17" t="str" cm="1">
        <f t="array" ref="P922">IF(INDEX('IB (Input)'!$A:$T,ROW(),IB_IB_Commission_Currency)="","",INDEX('IB (Input)'!$A:$T,ROW(),IB_IB_Commission_Currency))</f>
        <v/>
      </c>
      <c r="R922" s="17" t="str" cm="1">
        <f t="array" ref="R922">IFERROR(IF(O922="GBP",1,INDEX('HMRC FX Rate'!F:F,MATCH(LEFT(I922,6)&amp;O922,'HMRC FX Rate'!A:A,0))),"")</f>
        <v/>
      </c>
      <c r="S922" s="17" t="str" cm="1">
        <f t="array" ref="S922">IFERROR(IF(P922="GBP",1,INDEX('HMRC FX Rate'!F:F,MATCH(LEFT(I922,6)&amp;P922,'HMRC FX Rate'!A:A,0))),"")</f>
        <v/>
      </c>
    </row>
    <row r="923" spans="1:19">
      <c r="A923" s="17" t="str">
        <f t="shared" si="105"/>
        <v/>
      </c>
      <c r="B923" s="17" t="str">
        <f t="shared" si="106"/>
        <v/>
      </c>
      <c r="C923" s="17" t="str">
        <f t="shared" si="107"/>
        <v/>
      </c>
      <c r="D923" s="17" t="str">
        <f t="shared" si="108"/>
        <v/>
      </c>
      <c r="E923" s="17" t="str">
        <f t="shared" si="109"/>
        <v/>
      </c>
      <c r="F923" s="17" t="str">
        <f t="shared" si="110"/>
        <v/>
      </c>
      <c r="G923" s="17" t="str">
        <f t="shared" si="111"/>
        <v/>
      </c>
      <c r="I923" s="17" t="str" cm="1">
        <f t="array" ref="I923">IF(INDEX('IB (Input)'!$A:$T,ROW(),IB_TradeDate_Column)="","",INDEX('IB (Input)'!$A:$T,ROW(),IB_TradeDate_Column))</f>
        <v/>
      </c>
      <c r="J923" s="17" t="str" cm="1">
        <f t="array" ref="J923">IF(INDEX('IB (Input)'!$A:$T,ROW(),IB_Symbol_Column)="","",INDEX('IB (Input)'!$A:$T,ROW(),IB_Symbol_Column))</f>
        <v/>
      </c>
      <c r="K923" s="17" t="str" cm="1">
        <f t="array" ref="K923">IF(INDEX('IB (Input)'!$A:$T,ROW(),IB_Quantity_Column)="","",INDEX('IB (Input)'!$A:$T,ROW(),IB_Quantity_Column))</f>
        <v/>
      </c>
      <c r="L923" s="17" t="str" cm="1">
        <f t="array" ref="L923">IF(INDEX('IB (Input)'!$A:$T,ROW(),IB_TradePrice_Column)="","",INDEX('IB (Input)'!$A:$T,ROW(),IB_TradePrice_Column))</f>
        <v/>
      </c>
      <c r="M923" s="17" t="str" cm="1">
        <f t="array" ref="M923">IF(INDEX('IB (Input)'!$A:$T,ROW(),IB_Commission_Column)="","",INDEX('IB (Input)'!$A:$T,ROW(),IB_Commission_Column))</f>
        <v/>
      </c>
      <c r="N923" s="17" t="str" cm="1">
        <f t="array" ref="N923">IF(INDEX('IB (Input)'!$A:$T,ROW(),IB_Taxes_Column)="","",INDEX('IB (Input)'!$A:$T,ROW(),IB_Taxes_Column))</f>
        <v/>
      </c>
      <c r="O923" s="17" t="str" cm="1">
        <f t="array" ref="O923">IF(INDEX('IB (Input)'!$A:$T,ROW(),IB_Currency_Column)="","",INDEX('IB (Input)'!$A:$T,ROW(),IB_Currency_Column))</f>
        <v/>
      </c>
      <c r="P923" s="17" t="str" cm="1">
        <f t="array" ref="P923">IF(INDEX('IB (Input)'!$A:$T,ROW(),IB_IB_Commission_Currency)="","",INDEX('IB (Input)'!$A:$T,ROW(),IB_IB_Commission_Currency))</f>
        <v/>
      </c>
      <c r="R923" s="17" t="str" cm="1">
        <f t="array" ref="R923">IFERROR(IF(O923="GBP",1,INDEX('HMRC FX Rate'!F:F,MATCH(LEFT(I923,6)&amp;O923,'HMRC FX Rate'!A:A,0))),"")</f>
        <v/>
      </c>
      <c r="S923" s="17" t="str" cm="1">
        <f t="array" ref="S923">IFERROR(IF(P923="GBP",1,INDEX('HMRC FX Rate'!F:F,MATCH(LEFT(I923,6)&amp;P923,'HMRC FX Rate'!A:A,0))),"")</f>
        <v/>
      </c>
    </row>
    <row r="924" spans="1:19">
      <c r="A924" s="17" t="str">
        <f t="shared" si="105"/>
        <v/>
      </c>
      <c r="B924" s="17" t="str">
        <f t="shared" si="106"/>
        <v/>
      </c>
      <c r="C924" s="17" t="str">
        <f t="shared" si="107"/>
        <v/>
      </c>
      <c r="D924" s="17" t="str">
        <f t="shared" si="108"/>
        <v/>
      </c>
      <c r="E924" s="17" t="str">
        <f t="shared" si="109"/>
        <v/>
      </c>
      <c r="F924" s="17" t="str">
        <f t="shared" si="110"/>
        <v/>
      </c>
      <c r="G924" s="17" t="str">
        <f t="shared" si="111"/>
        <v/>
      </c>
      <c r="I924" s="17" t="str" cm="1">
        <f t="array" ref="I924">IF(INDEX('IB (Input)'!$A:$T,ROW(),IB_TradeDate_Column)="","",INDEX('IB (Input)'!$A:$T,ROW(),IB_TradeDate_Column))</f>
        <v/>
      </c>
      <c r="J924" s="17" t="str" cm="1">
        <f t="array" ref="J924">IF(INDEX('IB (Input)'!$A:$T,ROW(),IB_Symbol_Column)="","",INDEX('IB (Input)'!$A:$T,ROW(),IB_Symbol_Column))</f>
        <v/>
      </c>
      <c r="K924" s="17" t="str" cm="1">
        <f t="array" ref="K924">IF(INDEX('IB (Input)'!$A:$T,ROW(),IB_Quantity_Column)="","",INDEX('IB (Input)'!$A:$T,ROW(),IB_Quantity_Column))</f>
        <v/>
      </c>
      <c r="L924" s="17" t="str" cm="1">
        <f t="array" ref="L924">IF(INDEX('IB (Input)'!$A:$T,ROW(),IB_TradePrice_Column)="","",INDEX('IB (Input)'!$A:$T,ROW(),IB_TradePrice_Column))</f>
        <v/>
      </c>
      <c r="M924" s="17" t="str" cm="1">
        <f t="array" ref="M924">IF(INDEX('IB (Input)'!$A:$T,ROW(),IB_Commission_Column)="","",INDEX('IB (Input)'!$A:$T,ROW(),IB_Commission_Column))</f>
        <v/>
      </c>
      <c r="N924" s="17" t="str" cm="1">
        <f t="array" ref="N924">IF(INDEX('IB (Input)'!$A:$T,ROW(),IB_Taxes_Column)="","",INDEX('IB (Input)'!$A:$T,ROW(),IB_Taxes_Column))</f>
        <v/>
      </c>
      <c r="O924" s="17" t="str" cm="1">
        <f t="array" ref="O924">IF(INDEX('IB (Input)'!$A:$T,ROW(),IB_Currency_Column)="","",INDEX('IB (Input)'!$A:$T,ROW(),IB_Currency_Column))</f>
        <v/>
      </c>
      <c r="P924" s="17" t="str" cm="1">
        <f t="array" ref="P924">IF(INDEX('IB (Input)'!$A:$T,ROW(),IB_IB_Commission_Currency)="","",INDEX('IB (Input)'!$A:$T,ROW(),IB_IB_Commission_Currency))</f>
        <v/>
      </c>
      <c r="R924" s="17" t="str" cm="1">
        <f t="array" ref="R924">IFERROR(IF(O924="GBP",1,INDEX('HMRC FX Rate'!F:F,MATCH(LEFT(I924,6)&amp;O924,'HMRC FX Rate'!A:A,0))),"")</f>
        <v/>
      </c>
      <c r="S924" s="17" t="str" cm="1">
        <f t="array" ref="S924">IFERROR(IF(P924="GBP",1,INDEX('HMRC FX Rate'!F:F,MATCH(LEFT(I924,6)&amp;P924,'HMRC FX Rate'!A:A,0))),"")</f>
        <v/>
      </c>
    </row>
    <row r="925" spans="1:19">
      <c r="A925" s="17" t="str">
        <f t="shared" si="105"/>
        <v/>
      </c>
      <c r="B925" s="17" t="str">
        <f t="shared" si="106"/>
        <v/>
      </c>
      <c r="C925" s="17" t="str">
        <f t="shared" si="107"/>
        <v/>
      </c>
      <c r="D925" s="17" t="str">
        <f t="shared" si="108"/>
        <v/>
      </c>
      <c r="E925" s="17" t="str">
        <f t="shared" si="109"/>
        <v/>
      </c>
      <c r="F925" s="17" t="str">
        <f t="shared" si="110"/>
        <v/>
      </c>
      <c r="G925" s="17" t="str">
        <f t="shared" si="111"/>
        <v/>
      </c>
      <c r="I925" s="17" t="str" cm="1">
        <f t="array" ref="I925">IF(INDEX('IB (Input)'!$A:$T,ROW(),IB_TradeDate_Column)="","",INDEX('IB (Input)'!$A:$T,ROW(),IB_TradeDate_Column))</f>
        <v/>
      </c>
      <c r="J925" s="17" t="str" cm="1">
        <f t="array" ref="J925">IF(INDEX('IB (Input)'!$A:$T,ROW(),IB_Symbol_Column)="","",INDEX('IB (Input)'!$A:$T,ROW(),IB_Symbol_Column))</f>
        <v/>
      </c>
      <c r="K925" s="17" t="str" cm="1">
        <f t="array" ref="K925">IF(INDEX('IB (Input)'!$A:$T,ROW(),IB_Quantity_Column)="","",INDEX('IB (Input)'!$A:$T,ROW(),IB_Quantity_Column))</f>
        <v/>
      </c>
      <c r="L925" s="17" t="str" cm="1">
        <f t="array" ref="L925">IF(INDEX('IB (Input)'!$A:$T,ROW(),IB_TradePrice_Column)="","",INDEX('IB (Input)'!$A:$T,ROW(),IB_TradePrice_Column))</f>
        <v/>
      </c>
      <c r="M925" s="17" t="str" cm="1">
        <f t="array" ref="M925">IF(INDEX('IB (Input)'!$A:$T,ROW(),IB_Commission_Column)="","",INDEX('IB (Input)'!$A:$T,ROW(),IB_Commission_Column))</f>
        <v/>
      </c>
      <c r="N925" s="17" t="str" cm="1">
        <f t="array" ref="N925">IF(INDEX('IB (Input)'!$A:$T,ROW(),IB_Taxes_Column)="","",INDEX('IB (Input)'!$A:$T,ROW(),IB_Taxes_Column))</f>
        <v/>
      </c>
      <c r="O925" s="17" t="str" cm="1">
        <f t="array" ref="O925">IF(INDEX('IB (Input)'!$A:$T,ROW(),IB_Currency_Column)="","",INDEX('IB (Input)'!$A:$T,ROW(),IB_Currency_Column))</f>
        <v/>
      </c>
      <c r="P925" s="17" t="str" cm="1">
        <f t="array" ref="P925">IF(INDEX('IB (Input)'!$A:$T,ROW(),IB_IB_Commission_Currency)="","",INDEX('IB (Input)'!$A:$T,ROW(),IB_IB_Commission_Currency))</f>
        <v/>
      </c>
      <c r="R925" s="17" t="str" cm="1">
        <f t="array" ref="R925">IFERROR(IF(O925="GBP",1,INDEX('HMRC FX Rate'!F:F,MATCH(LEFT(I925,6)&amp;O925,'HMRC FX Rate'!A:A,0))),"")</f>
        <v/>
      </c>
      <c r="S925" s="17" t="str" cm="1">
        <f t="array" ref="S925">IFERROR(IF(P925="GBP",1,INDEX('HMRC FX Rate'!F:F,MATCH(LEFT(I925,6)&amp;P925,'HMRC FX Rate'!A:A,0))),"")</f>
        <v/>
      </c>
    </row>
    <row r="926" spans="1:19">
      <c r="A926" s="17" t="str">
        <f t="shared" si="105"/>
        <v/>
      </c>
      <c r="B926" s="17" t="str">
        <f t="shared" si="106"/>
        <v/>
      </c>
      <c r="C926" s="17" t="str">
        <f t="shared" si="107"/>
        <v/>
      </c>
      <c r="D926" s="17" t="str">
        <f t="shared" si="108"/>
        <v/>
      </c>
      <c r="E926" s="17" t="str">
        <f t="shared" si="109"/>
        <v/>
      </c>
      <c r="F926" s="17" t="str">
        <f t="shared" si="110"/>
        <v/>
      </c>
      <c r="G926" s="17" t="str">
        <f t="shared" si="111"/>
        <v/>
      </c>
      <c r="I926" s="17" t="str" cm="1">
        <f t="array" ref="I926">IF(INDEX('IB (Input)'!$A:$T,ROW(),IB_TradeDate_Column)="","",INDEX('IB (Input)'!$A:$T,ROW(),IB_TradeDate_Column))</f>
        <v/>
      </c>
      <c r="J926" s="17" t="str" cm="1">
        <f t="array" ref="J926">IF(INDEX('IB (Input)'!$A:$T,ROW(),IB_Symbol_Column)="","",INDEX('IB (Input)'!$A:$T,ROW(),IB_Symbol_Column))</f>
        <v/>
      </c>
      <c r="K926" s="17" t="str" cm="1">
        <f t="array" ref="K926">IF(INDEX('IB (Input)'!$A:$T,ROW(),IB_Quantity_Column)="","",INDEX('IB (Input)'!$A:$T,ROW(),IB_Quantity_Column))</f>
        <v/>
      </c>
      <c r="L926" s="17" t="str" cm="1">
        <f t="array" ref="L926">IF(INDEX('IB (Input)'!$A:$T,ROW(),IB_TradePrice_Column)="","",INDEX('IB (Input)'!$A:$T,ROW(),IB_TradePrice_Column))</f>
        <v/>
      </c>
      <c r="M926" s="17" t="str" cm="1">
        <f t="array" ref="M926">IF(INDEX('IB (Input)'!$A:$T,ROW(),IB_Commission_Column)="","",INDEX('IB (Input)'!$A:$T,ROW(),IB_Commission_Column))</f>
        <v/>
      </c>
      <c r="N926" s="17" t="str" cm="1">
        <f t="array" ref="N926">IF(INDEX('IB (Input)'!$A:$T,ROW(),IB_Taxes_Column)="","",INDEX('IB (Input)'!$A:$T,ROW(),IB_Taxes_Column))</f>
        <v/>
      </c>
      <c r="O926" s="17" t="str" cm="1">
        <f t="array" ref="O926">IF(INDEX('IB (Input)'!$A:$T,ROW(),IB_Currency_Column)="","",INDEX('IB (Input)'!$A:$T,ROW(),IB_Currency_Column))</f>
        <v/>
      </c>
      <c r="P926" s="17" t="str" cm="1">
        <f t="array" ref="P926">IF(INDEX('IB (Input)'!$A:$T,ROW(),IB_IB_Commission_Currency)="","",INDEX('IB (Input)'!$A:$T,ROW(),IB_IB_Commission_Currency))</f>
        <v/>
      </c>
      <c r="R926" s="17" t="str" cm="1">
        <f t="array" ref="R926">IFERROR(IF(O926="GBP",1,INDEX('HMRC FX Rate'!F:F,MATCH(LEFT(I926,6)&amp;O926,'HMRC FX Rate'!A:A,0))),"")</f>
        <v/>
      </c>
      <c r="S926" s="17" t="str" cm="1">
        <f t="array" ref="S926">IFERROR(IF(P926="GBP",1,INDEX('HMRC FX Rate'!F:F,MATCH(LEFT(I926,6)&amp;P926,'HMRC FX Rate'!A:A,0))),"")</f>
        <v/>
      </c>
    </row>
    <row r="927" spans="1:19">
      <c r="A927" s="17" t="str">
        <f t="shared" si="105"/>
        <v/>
      </c>
      <c r="B927" s="17" t="str">
        <f t="shared" si="106"/>
        <v/>
      </c>
      <c r="C927" s="17" t="str">
        <f t="shared" si="107"/>
        <v/>
      </c>
      <c r="D927" s="17" t="str">
        <f t="shared" si="108"/>
        <v/>
      </c>
      <c r="E927" s="17" t="str">
        <f t="shared" si="109"/>
        <v/>
      </c>
      <c r="F927" s="17" t="str">
        <f t="shared" si="110"/>
        <v/>
      </c>
      <c r="G927" s="17" t="str">
        <f t="shared" si="111"/>
        <v/>
      </c>
      <c r="I927" s="17" t="str" cm="1">
        <f t="array" ref="I927">IF(INDEX('IB (Input)'!$A:$T,ROW(),IB_TradeDate_Column)="","",INDEX('IB (Input)'!$A:$T,ROW(),IB_TradeDate_Column))</f>
        <v/>
      </c>
      <c r="J927" s="17" t="str" cm="1">
        <f t="array" ref="J927">IF(INDEX('IB (Input)'!$A:$T,ROW(),IB_Symbol_Column)="","",INDEX('IB (Input)'!$A:$T,ROW(),IB_Symbol_Column))</f>
        <v/>
      </c>
      <c r="K927" s="17" t="str" cm="1">
        <f t="array" ref="K927">IF(INDEX('IB (Input)'!$A:$T,ROW(),IB_Quantity_Column)="","",INDEX('IB (Input)'!$A:$T,ROW(),IB_Quantity_Column))</f>
        <v/>
      </c>
      <c r="L927" s="17" t="str" cm="1">
        <f t="array" ref="L927">IF(INDEX('IB (Input)'!$A:$T,ROW(),IB_TradePrice_Column)="","",INDEX('IB (Input)'!$A:$T,ROW(),IB_TradePrice_Column))</f>
        <v/>
      </c>
      <c r="M927" s="17" t="str" cm="1">
        <f t="array" ref="M927">IF(INDEX('IB (Input)'!$A:$T,ROW(),IB_Commission_Column)="","",INDEX('IB (Input)'!$A:$T,ROW(),IB_Commission_Column))</f>
        <v/>
      </c>
      <c r="N927" s="17" t="str" cm="1">
        <f t="array" ref="N927">IF(INDEX('IB (Input)'!$A:$T,ROW(),IB_Taxes_Column)="","",INDEX('IB (Input)'!$A:$T,ROW(),IB_Taxes_Column))</f>
        <v/>
      </c>
      <c r="O927" s="17" t="str" cm="1">
        <f t="array" ref="O927">IF(INDEX('IB (Input)'!$A:$T,ROW(),IB_Currency_Column)="","",INDEX('IB (Input)'!$A:$T,ROW(),IB_Currency_Column))</f>
        <v/>
      </c>
      <c r="P927" s="17" t="str" cm="1">
        <f t="array" ref="P927">IF(INDEX('IB (Input)'!$A:$T,ROW(),IB_IB_Commission_Currency)="","",INDEX('IB (Input)'!$A:$T,ROW(),IB_IB_Commission_Currency))</f>
        <v/>
      </c>
      <c r="R927" s="17" t="str" cm="1">
        <f t="array" ref="R927">IFERROR(IF(O927="GBP",1,INDEX('HMRC FX Rate'!F:F,MATCH(LEFT(I927,6)&amp;O927,'HMRC FX Rate'!A:A,0))),"")</f>
        <v/>
      </c>
      <c r="S927" s="17" t="str" cm="1">
        <f t="array" ref="S927">IFERROR(IF(P927="GBP",1,INDEX('HMRC FX Rate'!F:F,MATCH(LEFT(I927,6)&amp;P927,'HMRC FX Rate'!A:A,0))),"")</f>
        <v/>
      </c>
    </row>
    <row r="928" spans="1:19">
      <c r="A928" s="17" t="str">
        <f t="shared" si="105"/>
        <v/>
      </c>
      <c r="B928" s="17" t="str">
        <f t="shared" si="106"/>
        <v/>
      </c>
      <c r="C928" s="17" t="str">
        <f t="shared" si="107"/>
        <v/>
      </c>
      <c r="D928" s="17" t="str">
        <f t="shared" si="108"/>
        <v/>
      </c>
      <c r="E928" s="17" t="str">
        <f t="shared" si="109"/>
        <v/>
      </c>
      <c r="F928" s="17" t="str">
        <f t="shared" si="110"/>
        <v/>
      </c>
      <c r="G928" s="17" t="str">
        <f t="shared" si="111"/>
        <v/>
      </c>
      <c r="I928" s="17" t="str" cm="1">
        <f t="array" ref="I928">IF(INDEX('IB (Input)'!$A:$T,ROW(),IB_TradeDate_Column)="","",INDEX('IB (Input)'!$A:$T,ROW(),IB_TradeDate_Column))</f>
        <v/>
      </c>
      <c r="J928" s="17" t="str" cm="1">
        <f t="array" ref="J928">IF(INDEX('IB (Input)'!$A:$T,ROW(),IB_Symbol_Column)="","",INDEX('IB (Input)'!$A:$T,ROW(),IB_Symbol_Column))</f>
        <v/>
      </c>
      <c r="K928" s="17" t="str" cm="1">
        <f t="array" ref="K928">IF(INDEX('IB (Input)'!$A:$T,ROW(),IB_Quantity_Column)="","",INDEX('IB (Input)'!$A:$T,ROW(),IB_Quantity_Column))</f>
        <v/>
      </c>
      <c r="L928" s="17" t="str" cm="1">
        <f t="array" ref="L928">IF(INDEX('IB (Input)'!$A:$T,ROW(),IB_TradePrice_Column)="","",INDEX('IB (Input)'!$A:$T,ROW(),IB_TradePrice_Column))</f>
        <v/>
      </c>
      <c r="M928" s="17" t="str" cm="1">
        <f t="array" ref="M928">IF(INDEX('IB (Input)'!$A:$T,ROW(),IB_Commission_Column)="","",INDEX('IB (Input)'!$A:$T,ROW(),IB_Commission_Column))</f>
        <v/>
      </c>
      <c r="N928" s="17" t="str" cm="1">
        <f t="array" ref="N928">IF(INDEX('IB (Input)'!$A:$T,ROW(),IB_Taxes_Column)="","",INDEX('IB (Input)'!$A:$T,ROW(),IB_Taxes_Column))</f>
        <v/>
      </c>
      <c r="O928" s="17" t="str" cm="1">
        <f t="array" ref="O928">IF(INDEX('IB (Input)'!$A:$T,ROW(),IB_Currency_Column)="","",INDEX('IB (Input)'!$A:$T,ROW(),IB_Currency_Column))</f>
        <v/>
      </c>
      <c r="P928" s="17" t="str" cm="1">
        <f t="array" ref="P928">IF(INDEX('IB (Input)'!$A:$T,ROW(),IB_IB_Commission_Currency)="","",INDEX('IB (Input)'!$A:$T,ROW(),IB_IB_Commission_Currency))</f>
        <v/>
      </c>
      <c r="R928" s="17" t="str" cm="1">
        <f t="array" ref="R928">IFERROR(IF(O928="GBP",1,INDEX('HMRC FX Rate'!F:F,MATCH(LEFT(I928,6)&amp;O928,'HMRC FX Rate'!A:A,0))),"")</f>
        <v/>
      </c>
      <c r="S928" s="17" t="str" cm="1">
        <f t="array" ref="S928">IFERROR(IF(P928="GBP",1,INDEX('HMRC FX Rate'!F:F,MATCH(LEFT(I928,6)&amp;P928,'HMRC FX Rate'!A:A,0))),"")</f>
        <v/>
      </c>
    </row>
    <row r="929" spans="1:19">
      <c r="A929" s="17" t="str">
        <f t="shared" si="105"/>
        <v/>
      </c>
      <c r="B929" s="17" t="str">
        <f t="shared" si="106"/>
        <v/>
      </c>
      <c r="C929" s="17" t="str">
        <f t="shared" si="107"/>
        <v/>
      </c>
      <c r="D929" s="17" t="str">
        <f t="shared" si="108"/>
        <v/>
      </c>
      <c r="E929" s="17" t="str">
        <f t="shared" si="109"/>
        <v/>
      </c>
      <c r="F929" s="17" t="str">
        <f t="shared" si="110"/>
        <v/>
      </c>
      <c r="G929" s="17" t="str">
        <f t="shared" si="111"/>
        <v/>
      </c>
      <c r="I929" s="17" t="str" cm="1">
        <f t="array" ref="I929">IF(INDEX('IB (Input)'!$A:$T,ROW(),IB_TradeDate_Column)="","",INDEX('IB (Input)'!$A:$T,ROW(),IB_TradeDate_Column))</f>
        <v/>
      </c>
      <c r="J929" s="17" t="str" cm="1">
        <f t="array" ref="J929">IF(INDEX('IB (Input)'!$A:$T,ROW(),IB_Symbol_Column)="","",INDEX('IB (Input)'!$A:$T,ROW(),IB_Symbol_Column))</f>
        <v/>
      </c>
      <c r="K929" s="17" t="str" cm="1">
        <f t="array" ref="K929">IF(INDEX('IB (Input)'!$A:$T,ROW(),IB_Quantity_Column)="","",INDEX('IB (Input)'!$A:$T,ROW(),IB_Quantity_Column))</f>
        <v/>
      </c>
      <c r="L929" s="17" t="str" cm="1">
        <f t="array" ref="L929">IF(INDEX('IB (Input)'!$A:$T,ROW(),IB_TradePrice_Column)="","",INDEX('IB (Input)'!$A:$T,ROW(),IB_TradePrice_Column))</f>
        <v/>
      </c>
      <c r="M929" s="17" t="str" cm="1">
        <f t="array" ref="M929">IF(INDEX('IB (Input)'!$A:$T,ROW(),IB_Commission_Column)="","",INDEX('IB (Input)'!$A:$T,ROW(),IB_Commission_Column))</f>
        <v/>
      </c>
      <c r="N929" s="17" t="str" cm="1">
        <f t="array" ref="N929">IF(INDEX('IB (Input)'!$A:$T,ROW(),IB_Taxes_Column)="","",INDEX('IB (Input)'!$A:$T,ROW(),IB_Taxes_Column))</f>
        <v/>
      </c>
      <c r="O929" s="17" t="str" cm="1">
        <f t="array" ref="O929">IF(INDEX('IB (Input)'!$A:$T,ROW(),IB_Currency_Column)="","",INDEX('IB (Input)'!$A:$T,ROW(),IB_Currency_Column))</f>
        <v/>
      </c>
      <c r="P929" s="17" t="str" cm="1">
        <f t="array" ref="P929">IF(INDEX('IB (Input)'!$A:$T,ROW(),IB_IB_Commission_Currency)="","",INDEX('IB (Input)'!$A:$T,ROW(),IB_IB_Commission_Currency))</f>
        <v/>
      </c>
      <c r="R929" s="17" t="str" cm="1">
        <f t="array" ref="R929">IFERROR(IF(O929="GBP",1,INDEX('HMRC FX Rate'!F:F,MATCH(LEFT(I929,6)&amp;O929,'HMRC FX Rate'!A:A,0))),"")</f>
        <v/>
      </c>
      <c r="S929" s="17" t="str" cm="1">
        <f t="array" ref="S929">IFERROR(IF(P929="GBP",1,INDEX('HMRC FX Rate'!F:F,MATCH(LEFT(I929,6)&amp;P929,'HMRC FX Rate'!A:A,0))),"")</f>
        <v/>
      </c>
    </row>
    <row r="930" spans="1:19">
      <c r="A930" s="17" t="str">
        <f t="shared" si="105"/>
        <v/>
      </c>
      <c r="B930" s="17" t="str">
        <f t="shared" si="106"/>
        <v/>
      </c>
      <c r="C930" s="17" t="str">
        <f t="shared" si="107"/>
        <v/>
      </c>
      <c r="D930" s="17" t="str">
        <f t="shared" si="108"/>
        <v/>
      </c>
      <c r="E930" s="17" t="str">
        <f t="shared" si="109"/>
        <v/>
      </c>
      <c r="F930" s="17" t="str">
        <f t="shared" si="110"/>
        <v/>
      </c>
      <c r="G930" s="17" t="str">
        <f t="shared" si="111"/>
        <v/>
      </c>
      <c r="I930" s="17" t="str" cm="1">
        <f t="array" ref="I930">IF(INDEX('IB (Input)'!$A:$T,ROW(),IB_TradeDate_Column)="","",INDEX('IB (Input)'!$A:$T,ROW(),IB_TradeDate_Column))</f>
        <v/>
      </c>
      <c r="J930" s="17" t="str" cm="1">
        <f t="array" ref="J930">IF(INDEX('IB (Input)'!$A:$T,ROW(),IB_Symbol_Column)="","",INDEX('IB (Input)'!$A:$T,ROW(),IB_Symbol_Column))</f>
        <v/>
      </c>
      <c r="K930" s="17" t="str" cm="1">
        <f t="array" ref="K930">IF(INDEX('IB (Input)'!$A:$T,ROW(),IB_Quantity_Column)="","",INDEX('IB (Input)'!$A:$T,ROW(),IB_Quantity_Column))</f>
        <v/>
      </c>
      <c r="L930" s="17" t="str" cm="1">
        <f t="array" ref="L930">IF(INDEX('IB (Input)'!$A:$T,ROW(),IB_TradePrice_Column)="","",INDEX('IB (Input)'!$A:$T,ROW(),IB_TradePrice_Column))</f>
        <v/>
      </c>
      <c r="M930" s="17" t="str" cm="1">
        <f t="array" ref="M930">IF(INDEX('IB (Input)'!$A:$T,ROW(),IB_Commission_Column)="","",INDEX('IB (Input)'!$A:$T,ROW(),IB_Commission_Column))</f>
        <v/>
      </c>
      <c r="N930" s="17" t="str" cm="1">
        <f t="array" ref="N930">IF(INDEX('IB (Input)'!$A:$T,ROW(),IB_Taxes_Column)="","",INDEX('IB (Input)'!$A:$T,ROW(),IB_Taxes_Column))</f>
        <v/>
      </c>
      <c r="O930" s="17" t="str" cm="1">
        <f t="array" ref="O930">IF(INDEX('IB (Input)'!$A:$T,ROW(),IB_Currency_Column)="","",INDEX('IB (Input)'!$A:$T,ROW(),IB_Currency_Column))</f>
        <v/>
      </c>
      <c r="P930" s="17" t="str" cm="1">
        <f t="array" ref="P930">IF(INDEX('IB (Input)'!$A:$T,ROW(),IB_IB_Commission_Currency)="","",INDEX('IB (Input)'!$A:$T,ROW(),IB_IB_Commission_Currency))</f>
        <v/>
      </c>
      <c r="R930" s="17" t="str" cm="1">
        <f t="array" ref="R930">IFERROR(IF(O930="GBP",1,INDEX('HMRC FX Rate'!F:F,MATCH(LEFT(I930,6)&amp;O930,'HMRC FX Rate'!A:A,0))),"")</f>
        <v/>
      </c>
      <c r="S930" s="17" t="str" cm="1">
        <f t="array" ref="S930">IFERROR(IF(P930="GBP",1,INDEX('HMRC FX Rate'!F:F,MATCH(LEFT(I930,6)&amp;P930,'HMRC FX Rate'!A:A,0))),"")</f>
        <v/>
      </c>
    </row>
    <row r="931" spans="1:19">
      <c r="A931" s="17" t="str">
        <f t="shared" si="105"/>
        <v/>
      </c>
      <c r="B931" s="17" t="str">
        <f t="shared" si="106"/>
        <v/>
      </c>
      <c r="C931" s="17" t="str">
        <f t="shared" si="107"/>
        <v/>
      </c>
      <c r="D931" s="17" t="str">
        <f t="shared" si="108"/>
        <v/>
      </c>
      <c r="E931" s="17" t="str">
        <f t="shared" si="109"/>
        <v/>
      </c>
      <c r="F931" s="17" t="str">
        <f t="shared" si="110"/>
        <v/>
      </c>
      <c r="G931" s="17" t="str">
        <f t="shared" si="111"/>
        <v/>
      </c>
      <c r="I931" s="17" t="str" cm="1">
        <f t="array" ref="I931">IF(INDEX('IB (Input)'!$A:$T,ROW(),IB_TradeDate_Column)="","",INDEX('IB (Input)'!$A:$T,ROW(),IB_TradeDate_Column))</f>
        <v/>
      </c>
      <c r="J931" s="17" t="str" cm="1">
        <f t="array" ref="J931">IF(INDEX('IB (Input)'!$A:$T,ROW(),IB_Symbol_Column)="","",INDEX('IB (Input)'!$A:$T,ROW(),IB_Symbol_Column))</f>
        <v/>
      </c>
      <c r="K931" s="17" t="str" cm="1">
        <f t="array" ref="K931">IF(INDEX('IB (Input)'!$A:$T,ROW(),IB_Quantity_Column)="","",INDEX('IB (Input)'!$A:$T,ROW(),IB_Quantity_Column))</f>
        <v/>
      </c>
      <c r="L931" s="17" t="str" cm="1">
        <f t="array" ref="L931">IF(INDEX('IB (Input)'!$A:$T,ROW(),IB_TradePrice_Column)="","",INDEX('IB (Input)'!$A:$T,ROW(),IB_TradePrice_Column))</f>
        <v/>
      </c>
      <c r="M931" s="17" t="str" cm="1">
        <f t="array" ref="M931">IF(INDEX('IB (Input)'!$A:$T,ROW(),IB_Commission_Column)="","",INDEX('IB (Input)'!$A:$T,ROW(),IB_Commission_Column))</f>
        <v/>
      </c>
      <c r="N931" s="17" t="str" cm="1">
        <f t="array" ref="N931">IF(INDEX('IB (Input)'!$A:$T,ROW(),IB_Taxes_Column)="","",INDEX('IB (Input)'!$A:$T,ROW(),IB_Taxes_Column))</f>
        <v/>
      </c>
      <c r="O931" s="17" t="str" cm="1">
        <f t="array" ref="O931">IF(INDEX('IB (Input)'!$A:$T,ROW(),IB_Currency_Column)="","",INDEX('IB (Input)'!$A:$T,ROW(),IB_Currency_Column))</f>
        <v/>
      </c>
      <c r="P931" s="17" t="str" cm="1">
        <f t="array" ref="P931">IF(INDEX('IB (Input)'!$A:$T,ROW(),IB_IB_Commission_Currency)="","",INDEX('IB (Input)'!$A:$T,ROW(),IB_IB_Commission_Currency))</f>
        <v/>
      </c>
      <c r="R931" s="17" t="str" cm="1">
        <f t="array" ref="R931">IFERROR(IF(O931="GBP",1,INDEX('HMRC FX Rate'!F:F,MATCH(LEFT(I931,6)&amp;O931,'HMRC FX Rate'!A:A,0))),"")</f>
        <v/>
      </c>
      <c r="S931" s="17" t="str" cm="1">
        <f t="array" ref="S931">IFERROR(IF(P931="GBP",1,INDEX('HMRC FX Rate'!F:F,MATCH(LEFT(I931,6)&amp;P931,'HMRC FX Rate'!A:A,0))),"")</f>
        <v/>
      </c>
    </row>
    <row r="932" spans="1:19">
      <c r="A932" s="17" t="str">
        <f t="shared" si="105"/>
        <v/>
      </c>
      <c r="B932" s="17" t="str">
        <f t="shared" si="106"/>
        <v/>
      </c>
      <c r="C932" s="17" t="str">
        <f t="shared" si="107"/>
        <v/>
      </c>
      <c r="D932" s="17" t="str">
        <f t="shared" si="108"/>
        <v/>
      </c>
      <c r="E932" s="17" t="str">
        <f t="shared" si="109"/>
        <v/>
      </c>
      <c r="F932" s="17" t="str">
        <f t="shared" si="110"/>
        <v/>
      </c>
      <c r="G932" s="17" t="str">
        <f t="shared" si="111"/>
        <v/>
      </c>
      <c r="I932" s="17" t="str" cm="1">
        <f t="array" ref="I932">IF(INDEX('IB (Input)'!$A:$T,ROW(),IB_TradeDate_Column)="","",INDEX('IB (Input)'!$A:$T,ROW(),IB_TradeDate_Column))</f>
        <v/>
      </c>
      <c r="J932" s="17" t="str" cm="1">
        <f t="array" ref="J932">IF(INDEX('IB (Input)'!$A:$T,ROW(),IB_Symbol_Column)="","",INDEX('IB (Input)'!$A:$T,ROW(),IB_Symbol_Column))</f>
        <v/>
      </c>
      <c r="K932" s="17" t="str" cm="1">
        <f t="array" ref="K932">IF(INDEX('IB (Input)'!$A:$T,ROW(),IB_Quantity_Column)="","",INDEX('IB (Input)'!$A:$T,ROW(),IB_Quantity_Column))</f>
        <v/>
      </c>
      <c r="L932" s="17" t="str" cm="1">
        <f t="array" ref="L932">IF(INDEX('IB (Input)'!$A:$T,ROW(),IB_TradePrice_Column)="","",INDEX('IB (Input)'!$A:$T,ROW(),IB_TradePrice_Column))</f>
        <v/>
      </c>
      <c r="M932" s="17" t="str" cm="1">
        <f t="array" ref="M932">IF(INDEX('IB (Input)'!$A:$T,ROW(),IB_Commission_Column)="","",INDEX('IB (Input)'!$A:$T,ROW(),IB_Commission_Column))</f>
        <v/>
      </c>
      <c r="N932" s="17" t="str" cm="1">
        <f t="array" ref="N932">IF(INDEX('IB (Input)'!$A:$T,ROW(),IB_Taxes_Column)="","",INDEX('IB (Input)'!$A:$T,ROW(),IB_Taxes_Column))</f>
        <v/>
      </c>
      <c r="O932" s="17" t="str" cm="1">
        <f t="array" ref="O932">IF(INDEX('IB (Input)'!$A:$T,ROW(),IB_Currency_Column)="","",INDEX('IB (Input)'!$A:$T,ROW(),IB_Currency_Column))</f>
        <v/>
      </c>
      <c r="P932" s="17" t="str" cm="1">
        <f t="array" ref="P932">IF(INDEX('IB (Input)'!$A:$T,ROW(),IB_IB_Commission_Currency)="","",INDEX('IB (Input)'!$A:$T,ROW(),IB_IB_Commission_Currency))</f>
        <v/>
      </c>
      <c r="R932" s="17" t="str" cm="1">
        <f t="array" ref="R932">IFERROR(IF(O932="GBP",1,INDEX('HMRC FX Rate'!F:F,MATCH(LEFT(I932,6)&amp;O932,'HMRC FX Rate'!A:A,0))),"")</f>
        <v/>
      </c>
      <c r="S932" s="17" t="str" cm="1">
        <f t="array" ref="S932">IFERROR(IF(P932="GBP",1,INDEX('HMRC FX Rate'!F:F,MATCH(LEFT(I932,6)&amp;P932,'HMRC FX Rate'!A:A,0))),"")</f>
        <v/>
      </c>
    </row>
    <row r="933" spans="1:19">
      <c r="A933" s="17" t="str">
        <f t="shared" si="105"/>
        <v/>
      </c>
      <c r="B933" s="17" t="str">
        <f t="shared" si="106"/>
        <v/>
      </c>
      <c r="C933" s="17" t="str">
        <f t="shared" si="107"/>
        <v/>
      </c>
      <c r="D933" s="17" t="str">
        <f t="shared" si="108"/>
        <v/>
      </c>
      <c r="E933" s="17" t="str">
        <f t="shared" si="109"/>
        <v/>
      </c>
      <c r="F933" s="17" t="str">
        <f t="shared" si="110"/>
        <v/>
      </c>
      <c r="G933" s="17" t="str">
        <f t="shared" si="111"/>
        <v/>
      </c>
      <c r="I933" s="17" t="str" cm="1">
        <f t="array" ref="I933">IF(INDEX('IB (Input)'!$A:$T,ROW(),IB_TradeDate_Column)="","",INDEX('IB (Input)'!$A:$T,ROW(),IB_TradeDate_Column))</f>
        <v/>
      </c>
      <c r="J933" s="17" t="str" cm="1">
        <f t="array" ref="J933">IF(INDEX('IB (Input)'!$A:$T,ROW(),IB_Symbol_Column)="","",INDEX('IB (Input)'!$A:$T,ROW(),IB_Symbol_Column))</f>
        <v/>
      </c>
      <c r="K933" s="17" t="str" cm="1">
        <f t="array" ref="K933">IF(INDEX('IB (Input)'!$A:$T,ROW(),IB_Quantity_Column)="","",INDEX('IB (Input)'!$A:$T,ROW(),IB_Quantity_Column))</f>
        <v/>
      </c>
      <c r="L933" s="17" t="str" cm="1">
        <f t="array" ref="L933">IF(INDEX('IB (Input)'!$A:$T,ROW(),IB_TradePrice_Column)="","",INDEX('IB (Input)'!$A:$T,ROW(),IB_TradePrice_Column))</f>
        <v/>
      </c>
      <c r="M933" s="17" t="str" cm="1">
        <f t="array" ref="M933">IF(INDEX('IB (Input)'!$A:$T,ROW(),IB_Commission_Column)="","",INDEX('IB (Input)'!$A:$T,ROW(),IB_Commission_Column))</f>
        <v/>
      </c>
      <c r="N933" s="17" t="str" cm="1">
        <f t="array" ref="N933">IF(INDEX('IB (Input)'!$A:$T,ROW(),IB_Taxes_Column)="","",INDEX('IB (Input)'!$A:$T,ROW(),IB_Taxes_Column))</f>
        <v/>
      </c>
      <c r="O933" s="17" t="str" cm="1">
        <f t="array" ref="O933">IF(INDEX('IB (Input)'!$A:$T,ROW(),IB_Currency_Column)="","",INDEX('IB (Input)'!$A:$T,ROW(),IB_Currency_Column))</f>
        <v/>
      </c>
      <c r="P933" s="17" t="str" cm="1">
        <f t="array" ref="P933">IF(INDEX('IB (Input)'!$A:$T,ROW(),IB_IB_Commission_Currency)="","",INDEX('IB (Input)'!$A:$T,ROW(),IB_IB_Commission_Currency))</f>
        <v/>
      </c>
      <c r="R933" s="17" t="str" cm="1">
        <f t="array" ref="R933">IFERROR(IF(O933="GBP",1,INDEX('HMRC FX Rate'!F:F,MATCH(LEFT(I933,6)&amp;O933,'HMRC FX Rate'!A:A,0))),"")</f>
        <v/>
      </c>
      <c r="S933" s="17" t="str" cm="1">
        <f t="array" ref="S933">IFERROR(IF(P933="GBP",1,INDEX('HMRC FX Rate'!F:F,MATCH(LEFT(I933,6)&amp;P933,'HMRC FX Rate'!A:A,0))),"")</f>
        <v/>
      </c>
    </row>
    <row r="934" spans="1:19">
      <c r="A934" s="17" t="str">
        <f t="shared" ref="A934:A997" si="112">IF(K934="","",IF(K934&lt;0,"S","B"))</f>
        <v/>
      </c>
      <c r="B934" s="17" t="str">
        <f t="shared" ref="B934:B997" si="113">IFERROR(TEXT(DATE(LEFT(I934,4),MID(I934,5,2),RIGHT(I934,2)),"DD/MM/YYYY"),"")</f>
        <v/>
      </c>
      <c r="C934" s="17" t="str">
        <f t="shared" ref="C934:C997" si="114">IF(J934="","",J934)</f>
        <v/>
      </c>
      <c r="D934" s="17" t="str">
        <f t="shared" ref="D934:D997" si="115">IF(K934="","",ABS(K934))</f>
        <v/>
      </c>
      <c r="E934" s="17" t="str">
        <f t="shared" ref="E934:E997" si="116">IF(L934="","",L934/R934)</f>
        <v/>
      </c>
      <c r="F934" s="17" t="str">
        <f t="shared" ref="F934:F997" si="117">IFERROR(ABS(M934/S934),"")</f>
        <v/>
      </c>
      <c r="G934" s="17" t="str">
        <f t="shared" ref="G934:G997" si="118">IF(N934="","",ABS(N934/R934))</f>
        <v/>
      </c>
      <c r="I934" s="17" t="str" cm="1">
        <f t="array" ref="I934">IF(INDEX('IB (Input)'!$A:$T,ROW(),IB_TradeDate_Column)="","",INDEX('IB (Input)'!$A:$T,ROW(),IB_TradeDate_Column))</f>
        <v/>
      </c>
      <c r="J934" s="17" t="str" cm="1">
        <f t="array" ref="J934">IF(INDEX('IB (Input)'!$A:$T,ROW(),IB_Symbol_Column)="","",INDEX('IB (Input)'!$A:$T,ROW(),IB_Symbol_Column))</f>
        <v/>
      </c>
      <c r="K934" s="17" t="str" cm="1">
        <f t="array" ref="K934">IF(INDEX('IB (Input)'!$A:$T,ROW(),IB_Quantity_Column)="","",INDEX('IB (Input)'!$A:$T,ROW(),IB_Quantity_Column))</f>
        <v/>
      </c>
      <c r="L934" s="17" t="str" cm="1">
        <f t="array" ref="L934">IF(INDEX('IB (Input)'!$A:$T,ROW(),IB_TradePrice_Column)="","",INDEX('IB (Input)'!$A:$T,ROW(),IB_TradePrice_Column))</f>
        <v/>
      </c>
      <c r="M934" s="17" t="str" cm="1">
        <f t="array" ref="M934">IF(INDEX('IB (Input)'!$A:$T,ROW(),IB_Commission_Column)="","",INDEX('IB (Input)'!$A:$T,ROW(),IB_Commission_Column))</f>
        <v/>
      </c>
      <c r="N934" s="17" t="str" cm="1">
        <f t="array" ref="N934">IF(INDEX('IB (Input)'!$A:$T,ROW(),IB_Taxes_Column)="","",INDEX('IB (Input)'!$A:$T,ROW(),IB_Taxes_Column))</f>
        <v/>
      </c>
      <c r="O934" s="17" t="str" cm="1">
        <f t="array" ref="O934">IF(INDEX('IB (Input)'!$A:$T,ROW(),IB_Currency_Column)="","",INDEX('IB (Input)'!$A:$T,ROW(),IB_Currency_Column))</f>
        <v/>
      </c>
      <c r="P934" s="17" t="str" cm="1">
        <f t="array" ref="P934">IF(INDEX('IB (Input)'!$A:$T,ROW(),IB_IB_Commission_Currency)="","",INDEX('IB (Input)'!$A:$T,ROW(),IB_IB_Commission_Currency))</f>
        <v/>
      </c>
      <c r="R934" s="17" t="str" cm="1">
        <f t="array" ref="R934">IFERROR(IF(O934="GBP",1,INDEX('HMRC FX Rate'!F:F,MATCH(LEFT(I934,6)&amp;O934,'HMRC FX Rate'!A:A,0))),"")</f>
        <v/>
      </c>
      <c r="S934" s="17" t="str" cm="1">
        <f t="array" ref="S934">IFERROR(IF(P934="GBP",1,INDEX('HMRC FX Rate'!F:F,MATCH(LEFT(I934,6)&amp;P934,'HMRC FX Rate'!A:A,0))),"")</f>
        <v/>
      </c>
    </row>
    <row r="935" spans="1:19">
      <c r="A935" s="17" t="str">
        <f t="shared" si="112"/>
        <v/>
      </c>
      <c r="B935" s="17" t="str">
        <f t="shared" si="113"/>
        <v/>
      </c>
      <c r="C935" s="17" t="str">
        <f t="shared" si="114"/>
        <v/>
      </c>
      <c r="D935" s="17" t="str">
        <f t="shared" si="115"/>
        <v/>
      </c>
      <c r="E935" s="17" t="str">
        <f t="shared" si="116"/>
        <v/>
      </c>
      <c r="F935" s="17" t="str">
        <f t="shared" si="117"/>
        <v/>
      </c>
      <c r="G935" s="17" t="str">
        <f t="shared" si="118"/>
        <v/>
      </c>
      <c r="I935" s="17" t="str" cm="1">
        <f t="array" ref="I935">IF(INDEX('IB (Input)'!$A:$T,ROW(),IB_TradeDate_Column)="","",INDEX('IB (Input)'!$A:$T,ROW(),IB_TradeDate_Column))</f>
        <v/>
      </c>
      <c r="J935" s="17" t="str" cm="1">
        <f t="array" ref="J935">IF(INDEX('IB (Input)'!$A:$T,ROW(),IB_Symbol_Column)="","",INDEX('IB (Input)'!$A:$T,ROW(),IB_Symbol_Column))</f>
        <v/>
      </c>
      <c r="K935" s="17" t="str" cm="1">
        <f t="array" ref="K935">IF(INDEX('IB (Input)'!$A:$T,ROW(),IB_Quantity_Column)="","",INDEX('IB (Input)'!$A:$T,ROW(),IB_Quantity_Column))</f>
        <v/>
      </c>
      <c r="L935" s="17" t="str" cm="1">
        <f t="array" ref="L935">IF(INDEX('IB (Input)'!$A:$T,ROW(),IB_TradePrice_Column)="","",INDEX('IB (Input)'!$A:$T,ROW(),IB_TradePrice_Column))</f>
        <v/>
      </c>
      <c r="M935" s="17" t="str" cm="1">
        <f t="array" ref="M935">IF(INDEX('IB (Input)'!$A:$T,ROW(),IB_Commission_Column)="","",INDEX('IB (Input)'!$A:$T,ROW(),IB_Commission_Column))</f>
        <v/>
      </c>
      <c r="N935" s="17" t="str" cm="1">
        <f t="array" ref="N935">IF(INDEX('IB (Input)'!$A:$T,ROW(),IB_Taxes_Column)="","",INDEX('IB (Input)'!$A:$T,ROW(),IB_Taxes_Column))</f>
        <v/>
      </c>
      <c r="O935" s="17" t="str" cm="1">
        <f t="array" ref="O935">IF(INDEX('IB (Input)'!$A:$T,ROW(),IB_Currency_Column)="","",INDEX('IB (Input)'!$A:$T,ROW(),IB_Currency_Column))</f>
        <v/>
      </c>
      <c r="P935" s="17" t="str" cm="1">
        <f t="array" ref="P935">IF(INDEX('IB (Input)'!$A:$T,ROW(),IB_IB_Commission_Currency)="","",INDEX('IB (Input)'!$A:$T,ROW(),IB_IB_Commission_Currency))</f>
        <v/>
      </c>
      <c r="R935" s="17" t="str" cm="1">
        <f t="array" ref="R935">IFERROR(IF(O935="GBP",1,INDEX('HMRC FX Rate'!F:F,MATCH(LEFT(I935,6)&amp;O935,'HMRC FX Rate'!A:A,0))),"")</f>
        <v/>
      </c>
      <c r="S935" s="17" t="str" cm="1">
        <f t="array" ref="S935">IFERROR(IF(P935="GBP",1,INDEX('HMRC FX Rate'!F:F,MATCH(LEFT(I935,6)&amp;P935,'HMRC FX Rate'!A:A,0))),"")</f>
        <v/>
      </c>
    </row>
    <row r="936" spans="1:19">
      <c r="A936" s="17" t="str">
        <f t="shared" si="112"/>
        <v/>
      </c>
      <c r="B936" s="17" t="str">
        <f t="shared" si="113"/>
        <v/>
      </c>
      <c r="C936" s="17" t="str">
        <f t="shared" si="114"/>
        <v/>
      </c>
      <c r="D936" s="17" t="str">
        <f t="shared" si="115"/>
        <v/>
      </c>
      <c r="E936" s="17" t="str">
        <f t="shared" si="116"/>
        <v/>
      </c>
      <c r="F936" s="17" t="str">
        <f t="shared" si="117"/>
        <v/>
      </c>
      <c r="G936" s="17" t="str">
        <f t="shared" si="118"/>
        <v/>
      </c>
      <c r="I936" s="17" t="str" cm="1">
        <f t="array" ref="I936">IF(INDEX('IB (Input)'!$A:$T,ROW(),IB_TradeDate_Column)="","",INDEX('IB (Input)'!$A:$T,ROW(),IB_TradeDate_Column))</f>
        <v/>
      </c>
      <c r="J936" s="17" t="str" cm="1">
        <f t="array" ref="J936">IF(INDEX('IB (Input)'!$A:$T,ROW(),IB_Symbol_Column)="","",INDEX('IB (Input)'!$A:$T,ROW(),IB_Symbol_Column))</f>
        <v/>
      </c>
      <c r="K936" s="17" t="str" cm="1">
        <f t="array" ref="K936">IF(INDEX('IB (Input)'!$A:$T,ROW(),IB_Quantity_Column)="","",INDEX('IB (Input)'!$A:$T,ROW(),IB_Quantity_Column))</f>
        <v/>
      </c>
      <c r="L936" s="17" t="str" cm="1">
        <f t="array" ref="L936">IF(INDEX('IB (Input)'!$A:$T,ROW(),IB_TradePrice_Column)="","",INDEX('IB (Input)'!$A:$T,ROW(),IB_TradePrice_Column))</f>
        <v/>
      </c>
      <c r="M936" s="17" t="str" cm="1">
        <f t="array" ref="M936">IF(INDEX('IB (Input)'!$A:$T,ROW(),IB_Commission_Column)="","",INDEX('IB (Input)'!$A:$T,ROW(),IB_Commission_Column))</f>
        <v/>
      </c>
      <c r="N936" s="17" t="str" cm="1">
        <f t="array" ref="N936">IF(INDEX('IB (Input)'!$A:$T,ROW(),IB_Taxes_Column)="","",INDEX('IB (Input)'!$A:$T,ROW(),IB_Taxes_Column))</f>
        <v/>
      </c>
      <c r="O936" s="17" t="str" cm="1">
        <f t="array" ref="O936">IF(INDEX('IB (Input)'!$A:$T,ROW(),IB_Currency_Column)="","",INDEX('IB (Input)'!$A:$T,ROW(),IB_Currency_Column))</f>
        <v/>
      </c>
      <c r="P936" s="17" t="str" cm="1">
        <f t="array" ref="P936">IF(INDEX('IB (Input)'!$A:$T,ROW(),IB_IB_Commission_Currency)="","",INDEX('IB (Input)'!$A:$T,ROW(),IB_IB_Commission_Currency))</f>
        <v/>
      </c>
      <c r="R936" s="17" t="str" cm="1">
        <f t="array" ref="R936">IFERROR(IF(O936="GBP",1,INDEX('HMRC FX Rate'!F:F,MATCH(LEFT(I936,6)&amp;O936,'HMRC FX Rate'!A:A,0))),"")</f>
        <v/>
      </c>
      <c r="S936" s="17" t="str" cm="1">
        <f t="array" ref="S936">IFERROR(IF(P936="GBP",1,INDEX('HMRC FX Rate'!F:F,MATCH(LEFT(I936,6)&amp;P936,'HMRC FX Rate'!A:A,0))),"")</f>
        <v/>
      </c>
    </row>
    <row r="937" spans="1:19">
      <c r="A937" s="17" t="str">
        <f t="shared" si="112"/>
        <v/>
      </c>
      <c r="B937" s="17" t="str">
        <f t="shared" si="113"/>
        <v/>
      </c>
      <c r="C937" s="17" t="str">
        <f t="shared" si="114"/>
        <v/>
      </c>
      <c r="D937" s="17" t="str">
        <f t="shared" si="115"/>
        <v/>
      </c>
      <c r="E937" s="17" t="str">
        <f t="shared" si="116"/>
        <v/>
      </c>
      <c r="F937" s="17" t="str">
        <f t="shared" si="117"/>
        <v/>
      </c>
      <c r="G937" s="17" t="str">
        <f t="shared" si="118"/>
        <v/>
      </c>
      <c r="I937" s="17" t="str" cm="1">
        <f t="array" ref="I937">IF(INDEX('IB (Input)'!$A:$T,ROW(),IB_TradeDate_Column)="","",INDEX('IB (Input)'!$A:$T,ROW(),IB_TradeDate_Column))</f>
        <v/>
      </c>
      <c r="J937" s="17" t="str" cm="1">
        <f t="array" ref="J937">IF(INDEX('IB (Input)'!$A:$T,ROW(),IB_Symbol_Column)="","",INDEX('IB (Input)'!$A:$T,ROW(),IB_Symbol_Column))</f>
        <v/>
      </c>
      <c r="K937" s="17" t="str" cm="1">
        <f t="array" ref="K937">IF(INDEX('IB (Input)'!$A:$T,ROW(),IB_Quantity_Column)="","",INDEX('IB (Input)'!$A:$T,ROW(),IB_Quantity_Column))</f>
        <v/>
      </c>
      <c r="L937" s="17" t="str" cm="1">
        <f t="array" ref="L937">IF(INDEX('IB (Input)'!$A:$T,ROW(),IB_TradePrice_Column)="","",INDEX('IB (Input)'!$A:$T,ROW(),IB_TradePrice_Column))</f>
        <v/>
      </c>
      <c r="M937" s="17" t="str" cm="1">
        <f t="array" ref="M937">IF(INDEX('IB (Input)'!$A:$T,ROW(),IB_Commission_Column)="","",INDEX('IB (Input)'!$A:$T,ROW(),IB_Commission_Column))</f>
        <v/>
      </c>
      <c r="N937" s="17" t="str" cm="1">
        <f t="array" ref="N937">IF(INDEX('IB (Input)'!$A:$T,ROW(),IB_Taxes_Column)="","",INDEX('IB (Input)'!$A:$T,ROW(),IB_Taxes_Column))</f>
        <v/>
      </c>
      <c r="O937" s="17" t="str" cm="1">
        <f t="array" ref="O937">IF(INDEX('IB (Input)'!$A:$T,ROW(),IB_Currency_Column)="","",INDEX('IB (Input)'!$A:$T,ROW(),IB_Currency_Column))</f>
        <v/>
      </c>
      <c r="P937" s="17" t="str" cm="1">
        <f t="array" ref="P937">IF(INDEX('IB (Input)'!$A:$T,ROW(),IB_IB_Commission_Currency)="","",INDEX('IB (Input)'!$A:$T,ROW(),IB_IB_Commission_Currency))</f>
        <v/>
      </c>
      <c r="R937" s="17" t="str" cm="1">
        <f t="array" ref="R937">IFERROR(IF(O937="GBP",1,INDEX('HMRC FX Rate'!F:F,MATCH(LEFT(I937,6)&amp;O937,'HMRC FX Rate'!A:A,0))),"")</f>
        <v/>
      </c>
      <c r="S937" s="17" t="str" cm="1">
        <f t="array" ref="S937">IFERROR(IF(P937="GBP",1,INDEX('HMRC FX Rate'!F:F,MATCH(LEFT(I937,6)&amp;P937,'HMRC FX Rate'!A:A,0))),"")</f>
        <v/>
      </c>
    </row>
    <row r="938" spans="1:19">
      <c r="A938" s="17" t="str">
        <f t="shared" si="112"/>
        <v/>
      </c>
      <c r="B938" s="17" t="str">
        <f t="shared" si="113"/>
        <v/>
      </c>
      <c r="C938" s="17" t="str">
        <f t="shared" si="114"/>
        <v/>
      </c>
      <c r="D938" s="17" t="str">
        <f t="shared" si="115"/>
        <v/>
      </c>
      <c r="E938" s="17" t="str">
        <f t="shared" si="116"/>
        <v/>
      </c>
      <c r="F938" s="17" t="str">
        <f t="shared" si="117"/>
        <v/>
      </c>
      <c r="G938" s="17" t="str">
        <f t="shared" si="118"/>
        <v/>
      </c>
      <c r="I938" s="17" t="str" cm="1">
        <f t="array" ref="I938">IF(INDEX('IB (Input)'!$A:$T,ROW(),IB_TradeDate_Column)="","",INDEX('IB (Input)'!$A:$T,ROW(),IB_TradeDate_Column))</f>
        <v/>
      </c>
      <c r="J938" s="17" t="str" cm="1">
        <f t="array" ref="J938">IF(INDEX('IB (Input)'!$A:$T,ROW(),IB_Symbol_Column)="","",INDEX('IB (Input)'!$A:$T,ROW(),IB_Symbol_Column))</f>
        <v/>
      </c>
      <c r="K938" s="17" t="str" cm="1">
        <f t="array" ref="K938">IF(INDEX('IB (Input)'!$A:$T,ROW(),IB_Quantity_Column)="","",INDEX('IB (Input)'!$A:$T,ROW(),IB_Quantity_Column))</f>
        <v/>
      </c>
      <c r="L938" s="17" t="str" cm="1">
        <f t="array" ref="L938">IF(INDEX('IB (Input)'!$A:$T,ROW(),IB_TradePrice_Column)="","",INDEX('IB (Input)'!$A:$T,ROW(),IB_TradePrice_Column))</f>
        <v/>
      </c>
      <c r="M938" s="17" t="str" cm="1">
        <f t="array" ref="M938">IF(INDEX('IB (Input)'!$A:$T,ROW(),IB_Commission_Column)="","",INDEX('IB (Input)'!$A:$T,ROW(),IB_Commission_Column))</f>
        <v/>
      </c>
      <c r="N938" s="17" t="str" cm="1">
        <f t="array" ref="N938">IF(INDEX('IB (Input)'!$A:$T,ROW(),IB_Taxes_Column)="","",INDEX('IB (Input)'!$A:$T,ROW(),IB_Taxes_Column))</f>
        <v/>
      </c>
      <c r="O938" s="17" t="str" cm="1">
        <f t="array" ref="O938">IF(INDEX('IB (Input)'!$A:$T,ROW(),IB_Currency_Column)="","",INDEX('IB (Input)'!$A:$T,ROW(),IB_Currency_Column))</f>
        <v/>
      </c>
      <c r="P938" s="17" t="str" cm="1">
        <f t="array" ref="P938">IF(INDEX('IB (Input)'!$A:$T,ROW(),IB_IB_Commission_Currency)="","",INDEX('IB (Input)'!$A:$T,ROW(),IB_IB_Commission_Currency))</f>
        <v/>
      </c>
      <c r="R938" s="17" t="str" cm="1">
        <f t="array" ref="R938">IFERROR(IF(O938="GBP",1,INDEX('HMRC FX Rate'!F:F,MATCH(LEFT(I938,6)&amp;O938,'HMRC FX Rate'!A:A,0))),"")</f>
        <v/>
      </c>
      <c r="S938" s="17" t="str" cm="1">
        <f t="array" ref="S938">IFERROR(IF(P938="GBP",1,INDEX('HMRC FX Rate'!F:F,MATCH(LEFT(I938,6)&amp;P938,'HMRC FX Rate'!A:A,0))),"")</f>
        <v/>
      </c>
    </row>
    <row r="939" spans="1:19">
      <c r="A939" s="17" t="str">
        <f t="shared" si="112"/>
        <v/>
      </c>
      <c r="B939" s="17" t="str">
        <f t="shared" si="113"/>
        <v/>
      </c>
      <c r="C939" s="17" t="str">
        <f t="shared" si="114"/>
        <v/>
      </c>
      <c r="D939" s="17" t="str">
        <f t="shared" si="115"/>
        <v/>
      </c>
      <c r="E939" s="17" t="str">
        <f t="shared" si="116"/>
        <v/>
      </c>
      <c r="F939" s="17" t="str">
        <f t="shared" si="117"/>
        <v/>
      </c>
      <c r="G939" s="17" t="str">
        <f t="shared" si="118"/>
        <v/>
      </c>
      <c r="I939" s="17" t="str" cm="1">
        <f t="array" ref="I939">IF(INDEX('IB (Input)'!$A:$T,ROW(),IB_TradeDate_Column)="","",INDEX('IB (Input)'!$A:$T,ROW(),IB_TradeDate_Column))</f>
        <v/>
      </c>
      <c r="J939" s="17" t="str" cm="1">
        <f t="array" ref="J939">IF(INDEX('IB (Input)'!$A:$T,ROW(),IB_Symbol_Column)="","",INDEX('IB (Input)'!$A:$T,ROW(),IB_Symbol_Column))</f>
        <v/>
      </c>
      <c r="K939" s="17" t="str" cm="1">
        <f t="array" ref="K939">IF(INDEX('IB (Input)'!$A:$T,ROW(),IB_Quantity_Column)="","",INDEX('IB (Input)'!$A:$T,ROW(),IB_Quantity_Column))</f>
        <v/>
      </c>
      <c r="L939" s="17" t="str" cm="1">
        <f t="array" ref="L939">IF(INDEX('IB (Input)'!$A:$T,ROW(),IB_TradePrice_Column)="","",INDEX('IB (Input)'!$A:$T,ROW(),IB_TradePrice_Column))</f>
        <v/>
      </c>
      <c r="M939" s="17" t="str" cm="1">
        <f t="array" ref="M939">IF(INDEX('IB (Input)'!$A:$T,ROW(),IB_Commission_Column)="","",INDEX('IB (Input)'!$A:$T,ROW(),IB_Commission_Column))</f>
        <v/>
      </c>
      <c r="N939" s="17" t="str" cm="1">
        <f t="array" ref="N939">IF(INDEX('IB (Input)'!$A:$T,ROW(),IB_Taxes_Column)="","",INDEX('IB (Input)'!$A:$T,ROW(),IB_Taxes_Column))</f>
        <v/>
      </c>
      <c r="O939" s="17" t="str" cm="1">
        <f t="array" ref="O939">IF(INDEX('IB (Input)'!$A:$T,ROW(),IB_Currency_Column)="","",INDEX('IB (Input)'!$A:$T,ROW(),IB_Currency_Column))</f>
        <v/>
      </c>
      <c r="P939" s="17" t="str" cm="1">
        <f t="array" ref="P939">IF(INDEX('IB (Input)'!$A:$T,ROW(),IB_IB_Commission_Currency)="","",INDEX('IB (Input)'!$A:$T,ROW(),IB_IB_Commission_Currency))</f>
        <v/>
      </c>
      <c r="R939" s="17" t="str" cm="1">
        <f t="array" ref="R939">IFERROR(IF(O939="GBP",1,INDEX('HMRC FX Rate'!F:F,MATCH(LEFT(I939,6)&amp;O939,'HMRC FX Rate'!A:A,0))),"")</f>
        <v/>
      </c>
      <c r="S939" s="17" t="str" cm="1">
        <f t="array" ref="S939">IFERROR(IF(P939="GBP",1,INDEX('HMRC FX Rate'!F:F,MATCH(LEFT(I939,6)&amp;P939,'HMRC FX Rate'!A:A,0))),"")</f>
        <v/>
      </c>
    </row>
    <row r="940" spans="1:19">
      <c r="A940" s="17" t="str">
        <f t="shared" si="112"/>
        <v/>
      </c>
      <c r="B940" s="17" t="str">
        <f t="shared" si="113"/>
        <v/>
      </c>
      <c r="C940" s="17" t="str">
        <f t="shared" si="114"/>
        <v/>
      </c>
      <c r="D940" s="17" t="str">
        <f t="shared" si="115"/>
        <v/>
      </c>
      <c r="E940" s="17" t="str">
        <f t="shared" si="116"/>
        <v/>
      </c>
      <c r="F940" s="17" t="str">
        <f t="shared" si="117"/>
        <v/>
      </c>
      <c r="G940" s="17" t="str">
        <f t="shared" si="118"/>
        <v/>
      </c>
      <c r="I940" s="17" t="str" cm="1">
        <f t="array" ref="I940">IF(INDEX('IB (Input)'!$A:$T,ROW(),IB_TradeDate_Column)="","",INDEX('IB (Input)'!$A:$T,ROW(),IB_TradeDate_Column))</f>
        <v/>
      </c>
      <c r="J940" s="17" t="str" cm="1">
        <f t="array" ref="J940">IF(INDEX('IB (Input)'!$A:$T,ROW(),IB_Symbol_Column)="","",INDEX('IB (Input)'!$A:$T,ROW(),IB_Symbol_Column))</f>
        <v/>
      </c>
      <c r="K940" s="17" t="str" cm="1">
        <f t="array" ref="K940">IF(INDEX('IB (Input)'!$A:$T,ROW(),IB_Quantity_Column)="","",INDEX('IB (Input)'!$A:$T,ROW(),IB_Quantity_Column))</f>
        <v/>
      </c>
      <c r="L940" s="17" t="str" cm="1">
        <f t="array" ref="L940">IF(INDEX('IB (Input)'!$A:$T,ROW(),IB_TradePrice_Column)="","",INDEX('IB (Input)'!$A:$T,ROW(),IB_TradePrice_Column))</f>
        <v/>
      </c>
      <c r="M940" s="17" t="str" cm="1">
        <f t="array" ref="M940">IF(INDEX('IB (Input)'!$A:$T,ROW(),IB_Commission_Column)="","",INDEX('IB (Input)'!$A:$T,ROW(),IB_Commission_Column))</f>
        <v/>
      </c>
      <c r="N940" s="17" t="str" cm="1">
        <f t="array" ref="N940">IF(INDEX('IB (Input)'!$A:$T,ROW(),IB_Taxes_Column)="","",INDEX('IB (Input)'!$A:$T,ROW(),IB_Taxes_Column))</f>
        <v/>
      </c>
      <c r="O940" s="17" t="str" cm="1">
        <f t="array" ref="O940">IF(INDEX('IB (Input)'!$A:$T,ROW(),IB_Currency_Column)="","",INDEX('IB (Input)'!$A:$T,ROW(),IB_Currency_Column))</f>
        <v/>
      </c>
      <c r="P940" s="17" t="str" cm="1">
        <f t="array" ref="P940">IF(INDEX('IB (Input)'!$A:$T,ROW(),IB_IB_Commission_Currency)="","",INDEX('IB (Input)'!$A:$T,ROW(),IB_IB_Commission_Currency))</f>
        <v/>
      </c>
      <c r="R940" s="17" t="str" cm="1">
        <f t="array" ref="R940">IFERROR(IF(O940="GBP",1,INDEX('HMRC FX Rate'!F:F,MATCH(LEFT(I940,6)&amp;O940,'HMRC FX Rate'!A:A,0))),"")</f>
        <v/>
      </c>
      <c r="S940" s="17" t="str" cm="1">
        <f t="array" ref="S940">IFERROR(IF(P940="GBP",1,INDEX('HMRC FX Rate'!F:F,MATCH(LEFT(I940,6)&amp;P940,'HMRC FX Rate'!A:A,0))),"")</f>
        <v/>
      </c>
    </row>
    <row r="941" spans="1:19">
      <c r="A941" s="17" t="str">
        <f t="shared" si="112"/>
        <v/>
      </c>
      <c r="B941" s="17" t="str">
        <f t="shared" si="113"/>
        <v/>
      </c>
      <c r="C941" s="17" t="str">
        <f t="shared" si="114"/>
        <v/>
      </c>
      <c r="D941" s="17" t="str">
        <f t="shared" si="115"/>
        <v/>
      </c>
      <c r="E941" s="17" t="str">
        <f t="shared" si="116"/>
        <v/>
      </c>
      <c r="F941" s="17" t="str">
        <f t="shared" si="117"/>
        <v/>
      </c>
      <c r="G941" s="17" t="str">
        <f t="shared" si="118"/>
        <v/>
      </c>
      <c r="I941" s="17" t="str" cm="1">
        <f t="array" ref="I941">IF(INDEX('IB (Input)'!$A:$T,ROW(),IB_TradeDate_Column)="","",INDEX('IB (Input)'!$A:$T,ROW(),IB_TradeDate_Column))</f>
        <v/>
      </c>
      <c r="J941" s="17" t="str" cm="1">
        <f t="array" ref="J941">IF(INDEX('IB (Input)'!$A:$T,ROW(),IB_Symbol_Column)="","",INDEX('IB (Input)'!$A:$T,ROW(),IB_Symbol_Column))</f>
        <v/>
      </c>
      <c r="K941" s="17" t="str" cm="1">
        <f t="array" ref="K941">IF(INDEX('IB (Input)'!$A:$T,ROW(),IB_Quantity_Column)="","",INDEX('IB (Input)'!$A:$T,ROW(),IB_Quantity_Column))</f>
        <v/>
      </c>
      <c r="L941" s="17" t="str" cm="1">
        <f t="array" ref="L941">IF(INDEX('IB (Input)'!$A:$T,ROW(),IB_TradePrice_Column)="","",INDEX('IB (Input)'!$A:$T,ROW(),IB_TradePrice_Column))</f>
        <v/>
      </c>
      <c r="M941" s="17" t="str" cm="1">
        <f t="array" ref="M941">IF(INDEX('IB (Input)'!$A:$T,ROW(),IB_Commission_Column)="","",INDEX('IB (Input)'!$A:$T,ROW(),IB_Commission_Column))</f>
        <v/>
      </c>
      <c r="N941" s="17" t="str" cm="1">
        <f t="array" ref="N941">IF(INDEX('IB (Input)'!$A:$T,ROW(),IB_Taxes_Column)="","",INDEX('IB (Input)'!$A:$T,ROW(),IB_Taxes_Column))</f>
        <v/>
      </c>
      <c r="O941" s="17" t="str" cm="1">
        <f t="array" ref="O941">IF(INDEX('IB (Input)'!$A:$T,ROW(),IB_Currency_Column)="","",INDEX('IB (Input)'!$A:$T,ROW(),IB_Currency_Column))</f>
        <v/>
      </c>
      <c r="P941" s="17" t="str" cm="1">
        <f t="array" ref="P941">IF(INDEX('IB (Input)'!$A:$T,ROW(),IB_IB_Commission_Currency)="","",INDEX('IB (Input)'!$A:$T,ROW(),IB_IB_Commission_Currency))</f>
        <v/>
      </c>
      <c r="R941" s="17" t="str" cm="1">
        <f t="array" ref="R941">IFERROR(IF(O941="GBP",1,INDEX('HMRC FX Rate'!F:F,MATCH(LEFT(I941,6)&amp;O941,'HMRC FX Rate'!A:A,0))),"")</f>
        <v/>
      </c>
      <c r="S941" s="17" t="str" cm="1">
        <f t="array" ref="S941">IFERROR(IF(P941="GBP",1,INDEX('HMRC FX Rate'!F:F,MATCH(LEFT(I941,6)&amp;P941,'HMRC FX Rate'!A:A,0))),"")</f>
        <v/>
      </c>
    </row>
    <row r="942" spans="1:19">
      <c r="A942" s="17" t="str">
        <f t="shared" si="112"/>
        <v/>
      </c>
      <c r="B942" s="17" t="str">
        <f t="shared" si="113"/>
        <v/>
      </c>
      <c r="C942" s="17" t="str">
        <f t="shared" si="114"/>
        <v/>
      </c>
      <c r="D942" s="17" t="str">
        <f t="shared" si="115"/>
        <v/>
      </c>
      <c r="E942" s="17" t="str">
        <f t="shared" si="116"/>
        <v/>
      </c>
      <c r="F942" s="17" t="str">
        <f t="shared" si="117"/>
        <v/>
      </c>
      <c r="G942" s="17" t="str">
        <f t="shared" si="118"/>
        <v/>
      </c>
      <c r="I942" s="17" t="str" cm="1">
        <f t="array" ref="I942">IF(INDEX('IB (Input)'!$A:$T,ROW(),IB_TradeDate_Column)="","",INDEX('IB (Input)'!$A:$T,ROW(),IB_TradeDate_Column))</f>
        <v/>
      </c>
      <c r="J942" s="17" t="str" cm="1">
        <f t="array" ref="J942">IF(INDEX('IB (Input)'!$A:$T,ROW(),IB_Symbol_Column)="","",INDEX('IB (Input)'!$A:$T,ROW(),IB_Symbol_Column))</f>
        <v/>
      </c>
      <c r="K942" s="17" t="str" cm="1">
        <f t="array" ref="K942">IF(INDEX('IB (Input)'!$A:$T,ROW(),IB_Quantity_Column)="","",INDEX('IB (Input)'!$A:$T,ROW(),IB_Quantity_Column))</f>
        <v/>
      </c>
      <c r="L942" s="17" t="str" cm="1">
        <f t="array" ref="L942">IF(INDEX('IB (Input)'!$A:$T,ROW(),IB_TradePrice_Column)="","",INDEX('IB (Input)'!$A:$T,ROW(),IB_TradePrice_Column))</f>
        <v/>
      </c>
      <c r="M942" s="17" t="str" cm="1">
        <f t="array" ref="M942">IF(INDEX('IB (Input)'!$A:$T,ROW(),IB_Commission_Column)="","",INDEX('IB (Input)'!$A:$T,ROW(),IB_Commission_Column))</f>
        <v/>
      </c>
      <c r="N942" s="17" t="str" cm="1">
        <f t="array" ref="N942">IF(INDEX('IB (Input)'!$A:$T,ROW(),IB_Taxes_Column)="","",INDEX('IB (Input)'!$A:$T,ROW(),IB_Taxes_Column))</f>
        <v/>
      </c>
      <c r="O942" s="17" t="str" cm="1">
        <f t="array" ref="O942">IF(INDEX('IB (Input)'!$A:$T,ROW(),IB_Currency_Column)="","",INDEX('IB (Input)'!$A:$T,ROW(),IB_Currency_Column))</f>
        <v/>
      </c>
      <c r="P942" s="17" t="str" cm="1">
        <f t="array" ref="P942">IF(INDEX('IB (Input)'!$A:$T,ROW(),IB_IB_Commission_Currency)="","",INDEX('IB (Input)'!$A:$T,ROW(),IB_IB_Commission_Currency))</f>
        <v/>
      </c>
      <c r="R942" s="17" t="str" cm="1">
        <f t="array" ref="R942">IFERROR(IF(O942="GBP",1,INDEX('HMRC FX Rate'!F:F,MATCH(LEFT(I942,6)&amp;O942,'HMRC FX Rate'!A:A,0))),"")</f>
        <v/>
      </c>
      <c r="S942" s="17" t="str" cm="1">
        <f t="array" ref="S942">IFERROR(IF(P942="GBP",1,INDEX('HMRC FX Rate'!F:F,MATCH(LEFT(I942,6)&amp;P942,'HMRC FX Rate'!A:A,0))),"")</f>
        <v/>
      </c>
    </row>
    <row r="943" spans="1:19">
      <c r="A943" s="17" t="str">
        <f t="shared" si="112"/>
        <v/>
      </c>
      <c r="B943" s="17" t="str">
        <f t="shared" si="113"/>
        <v/>
      </c>
      <c r="C943" s="17" t="str">
        <f t="shared" si="114"/>
        <v/>
      </c>
      <c r="D943" s="17" t="str">
        <f t="shared" si="115"/>
        <v/>
      </c>
      <c r="E943" s="17" t="str">
        <f t="shared" si="116"/>
        <v/>
      </c>
      <c r="F943" s="17" t="str">
        <f t="shared" si="117"/>
        <v/>
      </c>
      <c r="G943" s="17" t="str">
        <f t="shared" si="118"/>
        <v/>
      </c>
      <c r="I943" s="17" t="str" cm="1">
        <f t="array" ref="I943">IF(INDEX('IB (Input)'!$A:$T,ROW(),IB_TradeDate_Column)="","",INDEX('IB (Input)'!$A:$T,ROW(),IB_TradeDate_Column))</f>
        <v/>
      </c>
      <c r="J943" s="17" t="str" cm="1">
        <f t="array" ref="J943">IF(INDEX('IB (Input)'!$A:$T,ROW(),IB_Symbol_Column)="","",INDEX('IB (Input)'!$A:$T,ROW(),IB_Symbol_Column))</f>
        <v/>
      </c>
      <c r="K943" s="17" t="str" cm="1">
        <f t="array" ref="K943">IF(INDEX('IB (Input)'!$A:$T,ROW(),IB_Quantity_Column)="","",INDEX('IB (Input)'!$A:$T,ROW(),IB_Quantity_Column))</f>
        <v/>
      </c>
      <c r="L943" s="17" t="str" cm="1">
        <f t="array" ref="L943">IF(INDEX('IB (Input)'!$A:$T,ROW(),IB_TradePrice_Column)="","",INDEX('IB (Input)'!$A:$T,ROW(),IB_TradePrice_Column))</f>
        <v/>
      </c>
      <c r="M943" s="17" t="str" cm="1">
        <f t="array" ref="M943">IF(INDEX('IB (Input)'!$A:$T,ROW(),IB_Commission_Column)="","",INDEX('IB (Input)'!$A:$T,ROW(),IB_Commission_Column))</f>
        <v/>
      </c>
      <c r="N943" s="17" t="str" cm="1">
        <f t="array" ref="N943">IF(INDEX('IB (Input)'!$A:$T,ROW(),IB_Taxes_Column)="","",INDEX('IB (Input)'!$A:$T,ROW(),IB_Taxes_Column))</f>
        <v/>
      </c>
      <c r="O943" s="17" t="str" cm="1">
        <f t="array" ref="O943">IF(INDEX('IB (Input)'!$A:$T,ROW(),IB_Currency_Column)="","",INDEX('IB (Input)'!$A:$T,ROW(),IB_Currency_Column))</f>
        <v/>
      </c>
      <c r="P943" s="17" t="str" cm="1">
        <f t="array" ref="P943">IF(INDEX('IB (Input)'!$A:$T,ROW(),IB_IB_Commission_Currency)="","",INDEX('IB (Input)'!$A:$T,ROW(),IB_IB_Commission_Currency))</f>
        <v/>
      </c>
      <c r="R943" s="17" t="str" cm="1">
        <f t="array" ref="R943">IFERROR(IF(O943="GBP",1,INDEX('HMRC FX Rate'!F:F,MATCH(LEFT(I943,6)&amp;O943,'HMRC FX Rate'!A:A,0))),"")</f>
        <v/>
      </c>
      <c r="S943" s="17" t="str" cm="1">
        <f t="array" ref="S943">IFERROR(IF(P943="GBP",1,INDEX('HMRC FX Rate'!F:F,MATCH(LEFT(I943,6)&amp;P943,'HMRC FX Rate'!A:A,0))),"")</f>
        <v/>
      </c>
    </row>
    <row r="944" spans="1:19">
      <c r="A944" s="17" t="str">
        <f t="shared" si="112"/>
        <v/>
      </c>
      <c r="B944" s="17" t="str">
        <f t="shared" si="113"/>
        <v/>
      </c>
      <c r="C944" s="17" t="str">
        <f t="shared" si="114"/>
        <v/>
      </c>
      <c r="D944" s="17" t="str">
        <f t="shared" si="115"/>
        <v/>
      </c>
      <c r="E944" s="17" t="str">
        <f t="shared" si="116"/>
        <v/>
      </c>
      <c r="F944" s="17" t="str">
        <f t="shared" si="117"/>
        <v/>
      </c>
      <c r="G944" s="17" t="str">
        <f t="shared" si="118"/>
        <v/>
      </c>
      <c r="I944" s="17" t="str" cm="1">
        <f t="array" ref="I944">IF(INDEX('IB (Input)'!$A:$T,ROW(),IB_TradeDate_Column)="","",INDEX('IB (Input)'!$A:$T,ROW(),IB_TradeDate_Column))</f>
        <v/>
      </c>
      <c r="J944" s="17" t="str" cm="1">
        <f t="array" ref="J944">IF(INDEX('IB (Input)'!$A:$T,ROW(),IB_Symbol_Column)="","",INDEX('IB (Input)'!$A:$T,ROW(),IB_Symbol_Column))</f>
        <v/>
      </c>
      <c r="K944" s="17" t="str" cm="1">
        <f t="array" ref="K944">IF(INDEX('IB (Input)'!$A:$T,ROW(),IB_Quantity_Column)="","",INDEX('IB (Input)'!$A:$T,ROW(),IB_Quantity_Column))</f>
        <v/>
      </c>
      <c r="L944" s="17" t="str" cm="1">
        <f t="array" ref="L944">IF(INDEX('IB (Input)'!$A:$T,ROW(),IB_TradePrice_Column)="","",INDEX('IB (Input)'!$A:$T,ROW(),IB_TradePrice_Column))</f>
        <v/>
      </c>
      <c r="M944" s="17" t="str" cm="1">
        <f t="array" ref="M944">IF(INDEX('IB (Input)'!$A:$T,ROW(),IB_Commission_Column)="","",INDEX('IB (Input)'!$A:$T,ROW(),IB_Commission_Column))</f>
        <v/>
      </c>
      <c r="N944" s="17" t="str" cm="1">
        <f t="array" ref="N944">IF(INDEX('IB (Input)'!$A:$T,ROW(),IB_Taxes_Column)="","",INDEX('IB (Input)'!$A:$T,ROW(),IB_Taxes_Column))</f>
        <v/>
      </c>
      <c r="O944" s="17" t="str" cm="1">
        <f t="array" ref="O944">IF(INDEX('IB (Input)'!$A:$T,ROW(),IB_Currency_Column)="","",INDEX('IB (Input)'!$A:$T,ROW(),IB_Currency_Column))</f>
        <v/>
      </c>
      <c r="P944" s="17" t="str" cm="1">
        <f t="array" ref="P944">IF(INDEX('IB (Input)'!$A:$T,ROW(),IB_IB_Commission_Currency)="","",INDEX('IB (Input)'!$A:$T,ROW(),IB_IB_Commission_Currency))</f>
        <v/>
      </c>
      <c r="R944" s="17" t="str" cm="1">
        <f t="array" ref="R944">IFERROR(IF(O944="GBP",1,INDEX('HMRC FX Rate'!F:F,MATCH(LEFT(I944,6)&amp;O944,'HMRC FX Rate'!A:A,0))),"")</f>
        <v/>
      </c>
      <c r="S944" s="17" t="str" cm="1">
        <f t="array" ref="S944">IFERROR(IF(P944="GBP",1,INDEX('HMRC FX Rate'!F:F,MATCH(LEFT(I944,6)&amp;P944,'HMRC FX Rate'!A:A,0))),"")</f>
        <v/>
      </c>
    </row>
    <row r="945" spans="1:19">
      <c r="A945" s="17" t="str">
        <f t="shared" si="112"/>
        <v/>
      </c>
      <c r="B945" s="17" t="str">
        <f t="shared" si="113"/>
        <v/>
      </c>
      <c r="C945" s="17" t="str">
        <f t="shared" si="114"/>
        <v/>
      </c>
      <c r="D945" s="17" t="str">
        <f t="shared" si="115"/>
        <v/>
      </c>
      <c r="E945" s="17" t="str">
        <f t="shared" si="116"/>
        <v/>
      </c>
      <c r="F945" s="17" t="str">
        <f t="shared" si="117"/>
        <v/>
      </c>
      <c r="G945" s="17" t="str">
        <f t="shared" si="118"/>
        <v/>
      </c>
      <c r="I945" s="17" t="str" cm="1">
        <f t="array" ref="I945">IF(INDEX('IB (Input)'!$A:$T,ROW(),IB_TradeDate_Column)="","",INDEX('IB (Input)'!$A:$T,ROW(),IB_TradeDate_Column))</f>
        <v/>
      </c>
      <c r="J945" s="17" t="str" cm="1">
        <f t="array" ref="J945">IF(INDEX('IB (Input)'!$A:$T,ROW(),IB_Symbol_Column)="","",INDEX('IB (Input)'!$A:$T,ROW(),IB_Symbol_Column))</f>
        <v/>
      </c>
      <c r="K945" s="17" t="str" cm="1">
        <f t="array" ref="K945">IF(INDEX('IB (Input)'!$A:$T,ROW(),IB_Quantity_Column)="","",INDEX('IB (Input)'!$A:$T,ROW(),IB_Quantity_Column))</f>
        <v/>
      </c>
      <c r="L945" s="17" t="str" cm="1">
        <f t="array" ref="L945">IF(INDEX('IB (Input)'!$A:$T,ROW(),IB_TradePrice_Column)="","",INDEX('IB (Input)'!$A:$T,ROW(),IB_TradePrice_Column))</f>
        <v/>
      </c>
      <c r="M945" s="17" t="str" cm="1">
        <f t="array" ref="M945">IF(INDEX('IB (Input)'!$A:$T,ROW(),IB_Commission_Column)="","",INDEX('IB (Input)'!$A:$T,ROW(),IB_Commission_Column))</f>
        <v/>
      </c>
      <c r="N945" s="17" t="str" cm="1">
        <f t="array" ref="N945">IF(INDEX('IB (Input)'!$A:$T,ROW(),IB_Taxes_Column)="","",INDEX('IB (Input)'!$A:$T,ROW(),IB_Taxes_Column))</f>
        <v/>
      </c>
      <c r="O945" s="17" t="str" cm="1">
        <f t="array" ref="O945">IF(INDEX('IB (Input)'!$A:$T,ROW(),IB_Currency_Column)="","",INDEX('IB (Input)'!$A:$T,ROW(),IB_Currency_Column))</f>
        <v/>
      </c>
      <c r="P945" s="17" t="str" cm="1">
        <f t="array" ref="P945">IF(INDEX('IB (Input)'!$A:$T,ROW(),IB_IB_Commission_Currency)="","",INDEX('IB (Input)'!$A:$T,ROW(),IB_IB_Commission_Currency))</f>
        <v/>
      </c>
      <c r="R945" s="17" t="str" cm="1">
        <f t="array" ref="R945">IFERROR(IF(O945="GBP",1,INDEX('HMRC FX Rate'!F:F,MATCH(LEFT(I945,6)&amp;O945,'HMRC FX Rate'!A:A,0))),"")</f>
        <v/>
      </c>
      <c r="S945" s="17" t="str" cm="1">
        <f t="array" ref="S945">IFERROR(IF(P945="GBP",1,INDEX('HMRC FX Rate'!F:F,MATCH(LEFT(I945,6)&amp;P945,'HMRC FX Rate'!A:A,0))),"")</f>
        <v/>
      </c>
    </row>
    <row r="946" spans="1:19">
      <c r="A946" s="17" t="str">
        <f t="shared" si="112"/>
        <v/>
      </c>
      <c r="B946" s="17" t="str">
        <f t="shared" si="113"/>
        <v/>
      </c>
      <c r="C946" s="17" t="str">
        <f t="shared" si="114"/>
        <v/>
      </c>
      <c r="D946" s="17" t="str">
        <f t="shared" si="115"/>
        <v/>
      </c>
      <c r="E946" s="17" t="str">
        <f t="shared" si="116"/>
        <v/>
      </c>
      <c r="F946" s="17" t="str">
        <f t="shared" si="117"/>
        <v/>
      </c>
      <c r="G946" s="17" t="str">
        <f t="shared" si="118"/>
        <v/>
      </c>
      <c r="I946" s="17" t="str" cm="1">
        <f t="array" ref="I946">IF(INDEX('IB (Input)'!$A:$T,ROW(),IB_TradeDate_Column)="","",INDEX('IB (Input)'!$A:$T,ROW(),IB_TradeDate_Column))</f>
        <v/>
      </c>
      <c r="J946" s="17" t="str" cm="1">
        <f t="array" ref="J946">IF(INDEX('IB (Input)'!$A:$T,ROW(),IB_Symbol_Column)="","",INDEX('IB (Input)'!$A:$T,ROW(),IB_Symbol_Column))</f>
        <v/>
      </c>
      <c r="K946" s="17" t="str" cm="1">
        <f t="array" ref="K946">IF(INDEX('IB (Input)'!$A:$T,ROW(),IB_Quantity_Column)="","",INDEX('IB (Input)'!$A:$T,ROW(),IB_Quantity_Column))</f>
        <v/>
      </c>
      <c r="L946" s="17" t="str" cm="1">
        <f t="array" ref="L946">IF(INDEX('IB (Input)'!$A:$T,ROW(),IB_TradePrice_Column)="","",INDEX('IB (Input)'!$A:$T,ROW(),IB_TradePrice_Column))</f>
        <v/>
      </c>
      <c r="M946" s="17" t="str" cm="1">
        <f t="array" ref="M946">IF(INDEX('IB (Input)'!$A:$T,ROW(),IB_Commission_Column)="","",INDEX('IB (Input)'!$A:$T,ROW(),IB_Commission_Column))</f>
        <v/>
      </c>
      <c r="N946" s="17" t="str" cm="1">
        <f t="array" ref="N946">IF(INDEX('IB (Input)'!$A:$T,ROW(),IB_Taxes_Column)="","",INDEX('IB (Input)'!$A:$T,ROW(),IB_Taxes_Column))</f>
        <v/>
      </c>
      <c r="O946" s="17" t="str" cm="1">
        <f t="array" ref="O946">IF(INDEX('IB (Input)'!$A:$T,ROW(),IB_Currency_Column)="","",INDEX('IB (Input)'!$A:$T,ROW(),IB_Currency_Column))</f>
        <v/>
      </c>
      <c r="P946" s="17" t="str" cm="1">
        <f t="array" ref="P946">IF(INDEX('IB (Input)'!$A:$T,ROW(),IB_IB_Commission_Currency)="","",INDEX('IB (Input)'!$A:$T,ROW(),IB_IB_Commission_Currency))</f>
        <v/>
      </c>
      <c r="R946" s="17" t="str" cm="1">
        <f t="array" ref="R946">IFERROR(IF(O946="GBP",1,INDEX('HMRC FX Rate'!F:F,MATCH(LEFT(I946,6)&amp;O946,'HMRC FX Rate'!A:A,0))),"")</f>
        <v/>
      </c>
      <c r="S946" s="17" t="str" cm="1">
        <f t="array" ref="S946">IFERROR(IF(P946="GBP",1,INDEX('HMRC FX Rate'!F:F,MATCH(LEFT(I946,6)&amp;P946,'HMRC FX Rate'!A:A,0))),"")</f>
        <v/>
      </c>
    </row>
    <row r="947" spans="1:19">
      <c r="A947" s="17" t="str">
        <f t="shared" si="112"/>
        <v/>
      </c>
      <c r="B947" s="17" t="str">
        <f t="shared" si="113"/>
        <v/>
      </c>
      <c r="C947" s="17" t="str">
        <f t="shared" si="114"/>
        <v/>
      </c>
      <c r="D947" s="17" t="str">
        <f t="shared" si="115"/>
        <v/>
      </c>
      <c r="E947" s="17" t="str">
        <f t="shared" si="116"/>
        <v/>
      </c>
      <c r="F947" s="17" t="str">
        <f t="shared" si="117"/>
        <v/>
      </c>
      <c r="G947" s="17" t="str">
        <f t="shared" si="118"/>
        <v/>
      </c>
      <c r="I947" s="17" t="str" cm="1">
        <f t="array" ref="I947">IF(INDEX('IB (Input)'!$A:$T,ROW(),IB_TradeDate_Column)="","",INDEX('IB (Input)'!$A:$T,ROW(),IB_TradeDate_Column))</f>
        <v/>
      </c>
      <c r="J947" s="17" t="str" cm="1">
        <f t="array" ref="J947">IF(INDEX('IB (Input)'!$A:$T,ROW(),IB_Symbol_Column)="","",INDEX('IB (Input)'!$A:$T,ROW(),IB_Symbol_Column))</f>
        <v/>
      </c>
      <c r="K947" s="17" t="str" cm="1">
        <f t="array" ref="K947">IF(INDEX('IB (Input)'!$A:$T,ROW(),IB_Quantity_Column)="","",INDEX('IB (Input)'!$A:$T,ROW(),IB_Quantity_Column))</f>
        <v/>
      </c>
      <c r="L947" s="17" t="str" cm="1">
        <f t="array" ref="L947">IF(INDEX('IB (Input)'!$A:$T,ROW(),IB_TradePrice_Column)="","",INDEX('IB (Input)'!$A:$T,ROW(),IB_TradePrice_Column))</f>
        <v/>
      </c>
      <c r="M947" s="17" t="str" cm="1">
        <f t="array" ref="M947">IF(INDEX('IB (Input)'!$A:$T,ROW(),IB_Commission_Column)="","",INDEX('IB (Input)'!$A:$T,ROW(),IB_Commission_Column))</f>
        <v/>
      </c>
      <c r="N947" s="17" t="str" cm="1">
        <f t="array" ref="N947">IF(INDEX('IB (Input)'!$A:$T,ROW(),IB_Taxes_Column)="","",INDEX('IB (Input)'!$A:$T,ROW(),IB_Taxes_Column))</f>
        <v/>
      </c>
      <c r="O947" s="17" t="str" cm="1">
        <f t="array" ref="O947">IF(INDEX('IB (Input)'!$A:$T,ROW(),IB_Currency_Column)="","",INDEX('IB (Input)'!$A:$T,ROW(),IB_Currency_Column))</f>
        <v/>
      </c>
      <c r="P947" s="17" t="str" cm="1">
        <f t="array" ref="P947">IF(INDEX('IB (Input)'!$A:$T,ROW(),IB_IB_Commission_Currency)="","",INDEX('IB (Input)'!$A:$T,ROW(),IB_IB_Commission_Currency))</f>
        <v/>
      </c>
      <c r="R947" s="17" t="str" cm="1">
        <f t="array" ref="R947">IFERROR(IF(O947="GBP",1,INDEX('HMRC FX Rate'!F:F,MATCH(LEFT(I947,6)&amp;O947,'HMRC FX Rate'!A:A,0))),"")</f>
        <v/>
      </c>
      <c r="S947" s="17" t="str" cm="1">
        <f t="array" ref="S947">IFERROR(IF(P947="GBP",1,INDEX('HMRC FX Rate'!F:F,MATCH(LEFT(I947,6)&amp;P947,'HMRC FX Rate'!A:A,0))),"")</f>
        <v/>
      </c>
    </row>
    <row r="948" spans="1:19">
      <c r="A948" s="17" t="str">
        <f t="shared" si="112"/>
        <v/>
      </c>
      <c r="B948" s="17" t="str">
        <f t="shared" si="113"/>
        <v/>
      </c>
      <c r="C948" s="17" t="str">
        <f t="shared" si="114"/>
        <v/>
      </c>
      <c r="D948" s="17" t="str">
        <f t="shared" si="115"/>
        <v/>
      </c>
      <c r="E948" s="17" t="str">
        <f t="shared" si="116"/>
        <v/>
      </c>
      <c r="F948" s="17" t="str">
        <f t="shared" si="117"/>
        <v/>
      </c>
      <c r="G948" s="17" t="str">
        <f t="shared" si="118"/>
        <v/>
      </c>
      <c r="I948" s="17" t="str" cm="1">
        <f t="array" ref="I948">IF(INDEX('IB (Input)'!$A:$T,ROW(),IB_TradeDate_Column)="","",INDEX('IB (Input)'!$A:$T,ROW(),IB_TradeDate_Column))</f>
        <v/>
      </c>
      <c r="J948" s="17" t="str" cm="1">
        <f t="array" ref="J948">IF(INDEX('IB (Input)'!$A:$T,ROW(),IB_Symbol_Column)="","",INDEX('IB (Input)'!$A:$T,ROW(),IB_Symbol_Column))</f>
        <v/>
      </c>
      <c r="K948" s="17" t="str" cm="1">
        <f t="array" ref="K948">IF(INDEX('IB (Input)'!$A:$T,ROW(),IB_Quantity_Column)="","",INDEX('IB (Input)'!$A:$T,ROW(),IB_Quantity_Column))</f>
        <v/>
      </c>
      <c r="L948" s="17" t="str" cm="1">
        <f t="array" ref="L948">IF(INDEX('IB (Input)'!$A:$T,ROW(),IB_TradePrice_Column)="","",INDEX('IB (Input)'!$A:$T,ROW(),IB_TradePrice_Column))</f>
        <v/>
      </c>
      <c r="M948" s="17" t="str" cm="1">
        <f t="array" ref="M948">IF(INDEX('IB (Input)'!$A:$T,ROW(),IB_Commission_Column)="","",INDEX('IB (Input)'!$A:$T,ROW(),IB_Commission_Column))</f>
        <v/>
      </c>
      <c r="N948" s="17" t="str" cm="1">
        <f t="array" ref="N948">IF(INDEX('IB (Input)'!$A:$T,ROW(),IB_Taxes_Column)="","",INDEX('IB (Input)'!$A:$T,ROW(),IB_Taxes_Column))</f>
        <v/>
      </c>
      <c r="O948" s="17" t="str" cm="1">
        <f t="array" ref="O948">IF(INDEX('IB (Input)'!$A:$T,ROW(),IB_Currency_Column)="","",INDEX('IB (Input)'!$A:$T,ROW(),IB_Currency_Column))</f>
        <v/>
      </c>
      <c r="P948" s="17" t="str" cm="1">
        <f t="array" ref="P948">IF(INDEX('IB (Input)'!$A:$T,ROW(),IB_IB_Commission_Currency)="","",INDEX('IB (Input)'!$A:$T,ROW(),IB_IB_Commission_Currency))</f>
        <v/>
      </c>
      <c r="R948" s="17" t="str" cm="1">
        <f t="array" ref="R948">IFERROR(IF(O948="GBP",1,INDEX('HMRC FX Rate'!F:F,MATCH(LEFT(I948,6)&amp;O948,'HMRC FX Rate'!A:A,0))),"")</f>
        <v/>
      </c>
      <c r="S948" s="17" t="str" cm="1">
        <f t="array" ref="S948">IFERROR(IF(P948="GBP",1,INDEX('HMRC FX Rate'!F:F,MATCH(LEFT(I948,6)&amp;P948,'HMRC FX Rate'!A:A,0))),"")</f>
        <v/>
      </c>
    </row>
    <row r="949" spans="1:19">
      <c r="A949" s="17" t="str">
        <f t="shared" si="112"/>
        <v/>
      </c>
      <c r="B949" s="17" t="str">
        <f t="shared" si="113"/>
        <v/>
      </c>
      <c r="C949" s="17" t="str">
        <f t="shared" si="114"/>
        <v/>
      </c>
      <c r="D949" s="17" t="str">
        <f t="shared" si="115"/>
        <v/>
      </c>
      <c r="E949" s="17" t="str">
        <f t="shared" si="116"/>
        <v/>
      </c>
      <c r="F949" s="17" t="str">
        <f t="shared" si="117"/>
        <v/>
      </c>
      <c r="G949" s="17" t="str">
        <f t="shared" si="118"/>
        <v/>
      </c>
      <c r="I949" s="17" t="str" cm="1">
        <f t="array" ref="I949">IF(INDEX('IB (Input)'!$A:$T,ROW(),IB_TradeDate_Column)="","",INDEX('IB (Input)'!$A:$T,ROW(),IB_TradeDate_Column))</f>
        <v/>
      </c>
      <c r="J949" s="17" t="str" cm="1">
        <f t="array" ref="J949">IF(INDEX('IB (Input)'!$A:$T,ROW(),IB_Symbol_Column)="","",INDEX('IB (Input)'!$A:$T,ROW(),IB_Symbol_Column))</f>
        <v/>
      </c>
      <c r="K949" s="17" t="str" cm="1">
        <f t="array" ref="K949">IF(INDEX('IB (Input)'!$A:$T,ROW(),IB_Quantity_Column)="","",INDEX('IB (Input)'!$A:$T,ROW(),IB_Quantity_Column))</f>
        <v/>
      </c>
      <c r="L949" s="17" t="str" cm="1">
        <f t="array" ref="L949">IF(INDEX('IB (Input)'!$A:$T,ROW(),IB_TradePrice_Column)="","",INDEX('IB (Input)'!$A:$T,ROW(),IB_TradePrice_Column))</f>
        <v/>
      </c>
      <c r="M949" s="17" t="str" cm="1">
        <f t="array" ref="M949">IF(INDEX('IB (Input)'!$A:$T,ROW(),IB_Commission_Column)="","",INDEX('IB (Input)'!$A:$T,ROW(),IB_Commission_Column))</f>
        <v/>
      </c>
      <c r="N949" s="17" t="str" cm="1">
        <f t="array" ref="N949">IF(INDEX('IB (Input)'!$A:$T,ROW(),IB_Taxes_Column)="","",INDEX('IB (Input)'!$A:$T,ROW(),IB_Taxes_Column))</f>
        <v/>
      </c>
      <c r="O949" s="17" t="str" cm="1">
        <f t="array" ref="O949">IF(INDEX('IB (Input)'!$A:$T,ROW(),IB_Currency_Column)="","",INDEX('IB (Input)'!$A:$T,ROW(),IB_Currency_Column))</f>
        <v/>
      </c>
      <c r="P949" s="17" t="str" cm="1">
        <f t="array" ref="P949">IF(INDEX('IB (Input)'!$A:$T,ROW(),IB_IB_Commission_Currency)="","",INDEX('IB (Input)'!$A:$T,ROW(),IB_IB_Commission_Currency))</f>
        <v/>
      </c>
      <c r="R949" s="17" t="str" cm="1">
        <f t="array" ref="R949">IFERROR(IF(O949="GBP",1,INDEX('HMRC FX Rate'!F:F,MATCH(LEFT(I949,6)&amp;O949,'HMRC FX Rate'!A:A,0))),"")</f>
        <v/>
      </c>
      <c r="S949" s="17" t="str" cm="1">
        <f t="array" ref="S949">IFERROR(IF(P949="GBP",1,INDEX('HMRC FX Rate'!F:F,MATCH(LEFT(I949,6)&amp;P949,'HMRC FX Rate'!A:A,0))),"")</f>
        <v/>
      </c>
    </row>
    <row r="950" spans="1:19">
      <c r="A950" s="17" t="str">
        <f t="shared" si="112"/>
        <v/>
      </c>
      <c r="B950" s="17" t="str">
        <f t="shared" si="113"/>
        <v/>
      </c>
      <c r="C950" s="17" t="str">
        <f t="shared" si="114"/>
        <v/>
      </c>
      <c r="D950" s="17" t="str">
        <f t="shared" si="115"/>
        <v/>
      </c>
      <c r="E950" s="17" t="str">
        <f t="shared" si="116"/>
        <v/>
      </c>
      <c r="F950" s="17" t="str">
        <f t="shared" si="117"/>
        <v/>
      </c>
      <c r="G950" s="17" t="str">
        <f t="shared" si="118"/>
        <v/>
      </c>
      <c r="I950" s="17" t="str" cm="1">
        <f t="array" ref="I950">IF(INDEX('IB (Input)'!$A:$T,ROW(),IB_TradeDate_Column)="","",INDEX('IB (Input)'!$A:$T,ROW(),IB_TradeDate_Column))</f>
        <v/>
      </c>
      <c r="J950" s="17" t="str" cm="1">
        <f t="array" ref="J950">IF(INDEX('IB (Input)'!$A:$T,ROW(),IB_Symbol_Column)="","",INDEX('IB (Input)'!$A:$T,ROW(),IB_Symbol_Column))</f>
        <v/>
      </c>
      <c r="K950" s="17" t="str" cm="1">
        <f t="array" ref="K950">IF(INDEX('IB (Input)'!$A:$T,ROW(),IB_Quantity_Column)="","",INDEX('IB (Input)'!$A:$T,ROW(),IB_Quantity_Column))</f>
        <v/>
      </c>
      <c r="L950" s="17" t="str" cm="1">
        <f t="array" ref="L950">IF(INDEX('IB (Input)'!$A:$T,ROW(),IB_TradePrice_Column)="","",INDEX('IB (Input)'!$A:$T,ROW(),IB_TradePrice_Column))</f>
        <v/>
      </c>
      <c r="M950" s="17" t="str" cm="1">
        <f t="array" ref="M950">IF(INDEX('IB (Input)'!$A:$T,ROW(),IB_Commission_Column)="","",INDEX('IB (Input)'!$A:$T,ROW(),IB_Commission_Column))</f>
        <v/>
      </c>
      <c r="N950" s="17" t="str" cm="1">
        <f t="array" ref="N950">IF(INDEX('IB (Input)'!$A:$T,ROW(),IB_Taxes_Column)="","",INDEX('IB (Input)'!$A:$T,ROW(),IB_Taxes_Column))</f>
        <v/>
      </c>
      <c r="O950" s="17" t="str" cm="1">
        <f t="array" ref="O950">IF(INDEX('IB (Input)'!$A:$T,ROW(),IB_Currency_Column)="","",INDEX('IB (Input)'!$A:$T,ROW(),IB_Currency_Column))</f>
        <v/>
      </c>
      <c r="P950" s="17" t="str" cm="1">
        <f t="array" ref="P950">IF(INDEX('IB (Input)'!$A:$T,ROW(),IB_IB_Commission_Currency)="","",INDEX('IB (Input)'!$A:$T,ROW(),IB_IB_Commission_Currency))</f>
        <v/>
      </c>
      <c r="R950" s="17" t="str" cm="1">
        <f t="array" ref="R950">IFERROR(IF(O950="GBP",1,INDEX('HMRC FX Rate'!F:F,MATCH(LEFT(I950,6)&amp;O950,'HMRC FX Rate'!A:A,0))),"")</f>
        <v/>
      </c>
      <c r="S950" s="17" t="str" cm="1">
        <f t="array" ref="S950">IFERROR(IF(P950="GBP",1,INDEX('HMRC FX Rate'!F:F,MATCH(LEFT(I950,6)&amp;P950,'HMRC FX Rate'!A:A,0))),"")</f>
        <v/>
      </c>
    </row>
    <row r="951" spans="1:19">
      <c r="A951" s="17" t="str">
        <f t="shared" si="112"/>
        <v/>
      </c>
      <c r="B951" s="17" t="str">
        <f t="shared" si="113"/>
        <v/>
      </c>
      <c r="C951" s="17" t="str">
        <f t="shared" si="114"/>
        <v/>
      </c>
      <c r="D951" s="17" t="str">
        <f t="shared" si="115"/>
        <v/>
      </c>
      <c r="E951" s="17" t="str">
        <f t="shared" si="116"/>
        <v/>
      </c>
      <c r="F951" s="17" t="str">
        <f t="shared" si="117"/>
        <v/>
      </c>
      <c r="G951" s="17" t="str">
        <f t="shared" si="118"/>
        <v/>
      </c>
      <c r="I951" s="17" t="str" cm="1">
        <f t="array" ref="I951">IF(INDEX('IB (Input)'!$A:$T,ROW(),IB_TradeDate_Column)="","",INDEX('IB (Input)'!$A:$T,ROW(),IB_TradeDate_Column))</f>
        <v/>
      </c>
      <c r="J951" s="17" t="str" cm="1">
        <f t="array" ref="J951">IF(INDEX('IB (Input)'!$A:$T,ROW(),IB_Symbol_Column)="","",INDEX('IB (Input)'!$A:$T,ROW(),IB_Symbol_Column))</f>
        <v/>
      </c>
      <c r="K951" s="17" t="str" cm="1">
        <f t="array" ref="K951">IF(INDEX('IB (Input)'!$A:$T,ROW(),IB_Quantity_Column)="","",INDEX('IB (Input)'!$A:$T,ROW(),IB_Quantity_Column))</f>
        <v/>
      </c>
      <c r="L951" s="17" t="str" cm="1">
        <f t="array" ref="L951">IF(INDEX('IB (Input)'!$A:$T,ROW(),IB_TradePrice_Column)="","",INDEX('IB (Input)'!$A:$T,ROW(),IB_TradePrice_Column))</f>
        <v/>
      </c>
      <c r="M951" s="17" t="str" cm="1">
        <f t="array" ref="M951">IF(INDEX('IB (Input)'!$A:$T,ROW(),IB_Commission_Column)="","",INDEX('IB (Input)'!$A:$T,ROW(),IB_Commission_Column))</f>
        <v/>
      </c>
      <c r="N951" s="17" t="str" cm="1">
        <f t="array" ref="N951">IF(INDEX('IB (Input)'!$A:$T,ROW(),IB_Taxes_Column)="","",INDEX('IB (Input)'!$A:$T,ROW(),IB_Taxes_Column))</f>
        <v/>
      </c>
      <c r="O951" s="17" t="str" cm="1">
        <f t="array" ref="O951">IF(INDEX('IB (Input)'!$A:$T,ROW(),IB_Currency_Column)="","",INDEX('IB (Input)'!$A:$T,ROW(),IB_Currency_Column))</f>
        <v/>
      </c>
      <c r="P951" s="17" t="str" cm="1">
        <f t="array" ref="P951">IF(INDEX('IB (Input)'!$A:$T,ROW(),IB_IB_Commission_Currency)="","",INDEX('IB (Input)'!$A:$T,ROW(),IB_IB_Commission_Currency))</f>
        <v/>
      </c>
      <c r="R951" s="17" t="str" cm="1">
        <f t="array" ref="R951">IFERROR(IF(O951="GBP",1,INDEX('HMRC FX Rate'!F:F,MATCH(LEFT(I951,6)&amp;O951,'HMRC FX Rate'!A:A,0))),"")</f>
        <v/>
      </c>
      <c r="S951" s="17" t="str" cm="1">
        <f t="array" ref="S951">IFERROR(IF(P951="GBP",1,INDEX('HMRC FX Rate'!F:F,MATCH(LEFT(I951,6)&amp;P951,'HMRC FX Rate'!A:A,0))),"")</f>
        <v/>
      </c>
    </row>
    <row r="952" spans="1:19">
      <c r="A952" s="17" t="str">
        <f t="shared" si="112"/>
        <v/>
      </c>
      <c r="B952" s="17" t="str">
        <f t="shared" si="113"/>
        <v/>
      </c>
      <c r="C952" s="17" t="str">
        <f t="shared" si="114"/>
        <v/>
      </c>
      <c r="D952" s="17" t="str">
        <f t="shared" si="115"/>
        <v/>
      </c>
      <c r="E952" s="17" t="str">
        <f t="shared" si="116"/>
        <v/>
      </c>
      <c r="F952" s="17" t="str">
        <f t="shared" si="117"/>
        <v/>
      </c>
      <c r="G952" s="17" t="str">
        <f t="shared" si="118"/>
        <v/>
      </c>
      <c r="I952" s="17" t="str" cm="1">
        <f t="array" ref="I952">IF(INDEX('IB (Input)'!$A:$T,ROW(),IB_TradeDate_Column)="","",INDEX('IB (Input)'!$A:$T,ROW(),IB_TradeDate_Column))</f>
        <v/>
      </c>
      <c r="J952" s="17" t="str" cm="1">
        <f t="array" ref="J952">IF(INDEX('IB (Input)'!$A:$T,ROW(),IB_Symbol_Column)="","",INDEX('IB (Input)'!$A:$T,ROW(),IB_Symbol_Column))</f>
        <v/>
      </c>
      <c r="K952" s="17" t="str" cm="1">
        <f t="array" ref="K952">IF(INDEX('IB (Input)'!$A:$T,ROW(),IB_Quantity_Column)="","",INDEX('IB (Input)'!$A:$T,ROW(),IB_Quantity_Column))</f>
        <v/>
      </c>
      <c r="L952" s="17" t="str" cm="1">
        <f t="array" ref="L952">IF(INDEX('IB (Input)'!$A:$T,ROW(),IB_TradePrice_Column)="","",INDEX('IB (Input)'!$A:$T,ROW(),IB_TradePrice_Column))</f>
        <v/>
      </c>
      <c r="M952" s="17" t="str" cm="1">
        <f t="array" ref="M952">IF(INDEX('IB (Input)'!$A:$T,ROW(),IB_Commission_Column)="","",INDEX('IB (Input)'!$A:$T,ROW(),IB_Commission_Column))</f>
        <v/>
      </c>
      <c r="N952" s="17" t="str" cm="1">
        <f t="array" ref="N952">IF(INDEX('IB (Input)'!$A:$T,ROW(),IB_Taxes_Column)="","",INDEX('IB (Input)'!$A:$T,ROW(),IB_Taxes_Column))</f>
        <v/>
      </c>
      <c r="O952" s="17" t="str" cm="1">
        <f t="array" ref="O952">IF(INDEX('IB (Input)'!$A:$T,ROW(),IB_Currency_Column)="","",INDEX('IB (Input)'!$A:$T,ROW(),IB_Currency_Column))</f>
        <v/>
      </c>
      <c r="P952" s="17" t="str" cm="1">
        <f t="array" ref="P952">IF(INDEX('IB (Input)'!$A:$T,ROW(),IB_IB_Commission_Currency)="","",INDEX('IB (Input)'!$A:$T,ROW(),IB_IB_Commission_Currency))</f>
        <v/>
      </c>
      <c r="R952" s="17" t="str" cm="1">
        <f t="array" ref="R952">IFERROR(IF(O952="GBP",1,INDEX('HMRC FX Rate'!F:F,MATCH(LEFT(I952,6)&amp;O952,'HMRC FX Rate'!A:A,0))),"")</f>
        <v/>
      </c>
      <c r="S952" s="17" t="str" cm="1">
        <f t="array" ref="S952">IFERROR(IF(P952="GBP",1,INDEX('HMRC FX Rate'!F:F,MATCH(LEFT(I952,6)&amp;P952,'HMRC FX Rate'!A:A,0))),"")</f>
        <v/>
      </c>
    </row>
    <row r="953" spans="1:19">
      <c r="A953" s="17" t="str">
        <f t="shared" si="112"/>
        <v/>
      </c>
      <c r="B953" s="17" t="str">
        <f t="shared" si="113"/>
        <v/>
      </c>
      <c r="C953" s="17" t="str">
        <f t="shared" si="114"/>
        <v/>
      </c>
      <c r="D953" s="17" t="str">
        <f t="shared" si="115"/>
        <v/>
      </c>
      <c r="E953" s="17" t="str">
        <f t="shared" si="116"/>
        <v/>
      </c>
      <c r="F953" s="17" t="str">
        <f t="shared" si="117"/>
        <v/>
      </c>
      <c r="G953" s="17" t="str">
        <f t="shared" si="118"/>
        <v/>
      </c>
      <c r="I953" s="17" t="str" cm="1">
        <f t="array" ref="I953">IF(INDEX('IB (Input)'!$A:$T,ROW(),IB_TradeDate_Column)="","",INDEX('IB (Input)'!$A:$T,ROW(),IB_TradeDate_Column))</f>
        <v/>
      </c>
      <c r="J953" s="17" t="str" cm="1">
        <f t="array" ref="J953">IF(INDEX('IB (Input)'!$A:$T,ROW(),IB_Symbol_Column)="","",INDEX('IB (Input)'!$A:$T,ROW(),IB_Symbol_Column))</f>
        <v/>
      </c>
      <c r="K953" s="17" t="str" cm="1">
        <f t="array" ref="K953">IF(INDEX('IB (Input)'!$A:$T,ROW(),IB_Quantity_Column)="","",INDEX('IB (Input)'!$A:$T,ROW(),IB_Quantity_Column))</f>
        <v/>
      </c>
      <c r="L953" s="17" t="str" cm="1">
        <f t="array" ref="L953">IF(INDEX('IB (Input)'!$A:$T,ROW(),IB_TradePrice_Column)="","",INDEX('IB (Input)'!$A:$T,ROW(),IB_TradePrice_Column))</f>
        <v/>
      </c>
      <c r="M953" s="17" t="str" cm="1">
        <f t="array" ref="M953">IF(INDEX('IB (Input)'!$A:$T,ROW(),IB_Commission_Column)="","",INDEX('IB (Input)'!$A:$T,ROW(),IB_Commission_Column))</f>
        <v/>
      </c>
      <c r="N953" s="17" t="str" cm="1">
        <f t="array" ref="N953">IF(INDEX('IB (Input)'!$A:$T,ROW(),IB_Taxes_Column)="","",INDEX('IB (Input)'!$A:$T,ROW(),IB_Taxes_Column))</f>
        <v/>
      </c>
      <c r="O953" s="17" t="str" cm="1">
        <f t="array" ref="O953">IF(INDEX('IB (Input)'!$A:$T,ROW(),IB_Currency_Column)="","",INDEX('IB (Input)'!$A:$T,ROW(),IB_Currency_Column))</f>
        <v/>
      </c>
      <c r="P953" s="17" t="str" cm="1">
        <f t="array" ref="P953">IF(INDEX('IB (Input)'!$A:$T,ROW(),IB_IB_Commission_Currency)="","",INDEX('IB (Input)'!$A:$T,ROW(),IB_IB_Commission_Currency))</f>
        <v/>
      </c>
      <c r="R953" s="17" t="str" cm="1">
        <f t="array" ref="R953">IFERROR(IF(O953="GBP",1,INDEX('HMRC FX Rate'!F:F,MATCH(LEFT(I953,6)&amp;O953,'HMRC FX Rate'!A:A,0))),"")</f>
        <v/>
      </c>
      <c r="S953" s="17" t="str" cm="1">
        <f t="array" ref="S953">IFERROR(IF(P953="GBP",1,INDEX('HMRC FX Rate'!F:F,MATCH(LEFT(I953,6)&amp;P953,'HMRC FX Rate'!A:A,0))),"")</f>
        <v/>
      </c>
    </row>
    <row r="954" spans="1:19">
      <c r="A954" s="17" t="str">
        <f t="shared" si="112"/>
        <v/>
      </c>
      <c r="B954" s="17" t="str">
        <f t="shared" si="113"/>
        <v/>
      </c>
      <c r="C954" s="17" t="str">
        <f t="shared" si="114"/>
        <v/>
      </c>
      <c r="D954" s="17" t="str">
        <f t="shared" si="115"/>
        <v/>
      </c>
      <c r="E954" s="17" t="str">
        <f t="shared" si="116"/>
        <v/>
      </c>
      <c r="F954" s="17" t="str">
        <f t="shared" si="117"/>
        <v/>
      </c>
      <c r="G954" s="17" t="str">
        <f t="shared" si="118"/>
        <v/>
      </c>
      <c r="I954" s="17" t="str" cm="1">
        <f t="array" ref="I954">IF(INDEX('IB (Input)'!$A:$T,ROW(),IB_TradeDate_Column)="","",INDEX('IB (Input)'!$A:$T,ROW(),IB_TradeDate_Column))</f>
        <v/>
      </c>
      <c r="J954" s="17" t="str" cm="1">
        <f t="array" ref="J954">IF(INDEX('IB (Input)'!$A:$T,ROW(),IB_Symbol_Column)="","",INDEX('IB (Input)'!$A:$T,ROW(),IB_Symbol_Column))</f>
        <v/>
      </c>
      <c r="K954" s="17" t="str" cm="1">
        <f t="array" ref="K954">IF(INDEX('IB (Input)'!$A:$T,ROW(),IB_Quantity_Column)="","",INDEX('IB (Input)'!$A:$T,ROW(),IB_Quantity_Column))</f>
        <v/>
      </c>
      <c r="L954" s="17" t="str" cm="1">
        <f t="array" ref="L954">IF(INDEX('IB (Input)'!$A:$T,ROW(),IB_TradePrice_Column)="","",INDEX('IB (Input)'!$A:$T,ROW(),IB_TradePrice_Column))</f>
        <v/>
      </c>
      <c r="M954" s="17" t="str" cm="1">
        <f t="array" ref="M954">IF(INDEX('IB (Input)'!$A:$T,ROW(),IB_Commission_Column)="","",INDEX('IB (Input)'!$A:$T,ROW(),IB_Commission_Column))</f>
        <v/>
      </c>
      <c r="N954" s="17" t="str" cm="1">
        <f t="array" ref="N954">IF(INDEX('IB (Input)'!$A:$T,ROW(),IB_Taxes_Column)="","",INDEX('IB (Input)'!$A:$T,ROW(),IB_Taxes_Column))</f>
        <v/>
      </c>
      <c r="O954" s="17" t="str" cm="1">
        <f t="array" ref="O954">IF(INDEX('IB (Input)'!$A:$T,ROW(),IB_Currency_Column)="","",INDEX('IB (Input)'!$A:$T,ROW(),IB_Currency_Column))</f>
        <v/>
      </c>
      <c r="P954" s="17" t="str" cm="1">
        <f t="array" ref="P954">IF(INDEX('IB (Input)'!$A:$T,ROW(),IB_IB_Commission_Currency)="","",INDEX('IB (Input)'!$A:$T,ROW(),IB_IB_Commission_Currency))</f>
        <v/>
      </c>
      <c r="R954" s="17" t="str" cm="1">
        <f t="array" ref="R954">IFERROR(IF(O954="GBP",1,INDEX('HMRC FX Rate'!F:F,MATCH(LEFT(I954,6)&amp;O954,'HMRC FX Rate'!A:A,0))),"")</f>
        <v/>
      </c>
      <c r="S954" s="17" t="str" cm="1">
        <f t="array" ref="S954">IFERROR(IF(P954="GBP",1,INDEX('HMRC FX Rate'!F:F,MATCH(LEFT(I954,6)&amp;P954,'HMRC FX Rate'!A:A,0))),"")</f>
        <v/>
      </c>
    </row>
    <row r="955" spans="1:19">
      <c r="A955" s="17" t="str">
        <f t="shared" si="112"/>
        <v/>
      </c>
      <c r="B955" s="17" t="str">
        <f t="shared" si="113"/>
        <v/>
      </c>
      <c r="C955" s="17" t="str">
        <f t="shared" si="114"/>
        <v/>
      </c>
      <c r="D955" s="17" t="str">
        <f t="shared" si="115"/>
        <v/>
      </c>
      <c r="E955" s="17" t="str">
        <f t="shared" si="116"/>
        <v/>
      </c>
      <c r="F955" s="17" t="str">
        <f t="shared" si="117"/>
        <v/>
      </c>
      <c r="G955" s="17" t="str">
        <f t="shared" si="118"/>
        <v/>
      </c>
      <c r="I955" s="17" t="str" cm="1">
        <f t="array" ref="I955">IF(INDEX('IB (Input)'!$A:$T,ROW(),IB_TradeDate_Column)="","",INDEX('IB (Input)'!$A:$T,ROW(),IB_TradeDate_Column))</f>
        <v/>
      </c>
      <c r="J955" s="17" t="str" cm="1">
        <f t="array" ref="J955">IF(INDEX('IB (Input)'!$A:$T,ROW(),IB_Symbol_Column)="","",INDEX('IB (Input)'!$A:$T,ROW(),IB_Symbol_Column))</f>
        <v/>
      </c>
      <c r="K955" s="17" t="str" cm="1">
        <f t="array" ref="K955">IF(INDEX('IB (Input)'!$A:$T,ROW(),IB_Quantity_Column)="","",INDEX('IB (Input)'!$A:$T,ROW(),IB_Quantity_Column))</f>
        <v/>
      </c>
      <c r="L955" s="17" t="str" cm="1">
        <f t="array" ref="L955">IF(INDEX('IB (Input)'!$A:$T,ROW(),IB_TradePrice_Column)="","",INDEX('IB (Input)'!$A:$T,ROW(),IB_TradePrice_Column))</f>
        <v/>
      </c>
      <c r="M955" s="17" t="str" cm="1">
        <f t="array" ref="M955">IF(INDEX('IB (Input)'!$A:$T,ROW(),IB_Commission_Column)="","",INDEX('IB (Input)'!$A:$T,ROW(),IB_Commission_Column))</f>
        <v/>
      </c>
      <c r="N955" s="17" t="str" cm="1">
        <f t="array" ref="N955">IF(INDEX('IB (Input)'!$A:$T,ROW(),IB_Taxes_Column)="","",INDEX('IB (Input)'!$A:$T,ROW(),IB_Taxes_Column))</f>
        <v/>
      </c>
      <c r="O955" s="17" t="str" cm="1">
        <f t="array" ref="O955">IF(INDEX('IB (Input)'!$A:$T,ROW(),IB_Currency_Column)="","",INDEX('IB (Input)'!$A:$T,ROW(),IB_Currency_Column))</f>
        <v/>
      </c>
      <c r="P955" s="17" t="str" cm="1">
        <f t="array" ref="P955">IF(INDEX('IB (Input)'!$A:$T,ROW(),IB_IB_Commission_Currency)="","",INDEX('IB (Input)'!$A:$T,ROW(),IB_IB_Commission_Currency))</f>
        <v/>
      </c>
      <c r="R955" s="17" t="str" cm="1">
        <f t="array" ref="R955">IFERROR(IF(O955="GBP",1,INDEX('HMRC FX Rate'!F:F,MATCH(LEFT(I955,6)&amp;O955,'HMRC FX Rate'!A:A,0))),"")</f>
        <v/>
      </c>
      <c r="S955" s="17" t="str" cm="1">
        <f t="array" ref="S955">IFERROR(IF(P955="GBP",1,INDEX('HMRC FX Rate'!F:F,MATCH(LEFT(I955,6)&amp;P955,'HMRC FX Rate'!A:A,0))),"")</f>
        <v/>
      </c>
    </row>
    <row r="956" spans="1:19">
      <c r="A956" s="17" t="str">
        <f t="shared" si="112"/>
        <v/>
      </c>
      <c r="B956" s="17" t="str">
        <f t="shared" si="113"/>
        <v/>
      </c>
      <c r="C956" s="17" t="str">
        <f t="shared" si="114"/>
        <v/>
      </c>
      <c r="D956" s="17" t="str">
        <f t="shared" si="115"/>
        <v/>
      </c>
      <c r="E956" s="17" t="str">
        <f t="shared" si="116"/>
        <v/>
      </c>
      <c r="F956" s="17" t="str">
        <f t="shared" si="117"/>
        <v/>
      </c>
      <c r="G956" s="17" t="str">
        <f t="shared" si="118"/>
        <v/>
      </c>
      <c r="I956" s="17" t="str" cm="1">
        <f t="array" ref="I956">IF(INDEX('IB (Input)'!$A:$T,ROW(),IB_TradeDate_Column)="","",INDEX('IB (Input)'!$A:$T,ROW(),IB_TradeDate_Column))</f>
        <v/>
      </c>
      <c r="J956" s="17" t="str" cm="1">
        <f t="array" ref="J956">IF(INDEX('IB (Input)'!$A:$T,ROW(),IB_Symbol_Column)="","",INDEX('IB (Input)'!$A:$T,ROW(),IB_Symbol_Column))</f>
        <v/>
      </c>
      <c r="K956" s="17" t="str" cm="1">
        <f t="array" ref="K956">IF(INDEX('IB (Input)'!$A:$T,ROW(),IB_Quantity_Column)="","",INDEX('IB (Input)'!$A:$T,ROW(),IB_Quantity_Column))</f>
        <v/>
      </c>
      <c r="L956" s="17" t="str" cm="1">
        <f t="array" ref="L956">IF(INDEX('IB (Input)'!$A:$T,ROW(),IB_TradePrice_Column)="","",INDEX('IB (Input)'!$A:$T,ROW(),IB_TradePrice_Column))</f>
        <v/>
      </c>
      <c r="M956" s="17" t="str" cm="1">
        <f t="array" ref="M956">IF(INDEX('IB (Input)'!$A:$T,ROW(),IB_Commission_Column)="","",INDEX('IB (Input)'!$A:$T,ROW(),IB_Commission_Column))</f>
        <v/>
      </c>
      <c r="N956" s="17" t="str" cm="1">
        <f t="array" ref="N956">IF(INDEX('IB (Input)'!$A:$T,ROW(),IB_Taxes_Column)="","",INDEX('IB (Input)'!$A:$T,ROW(),IB_Taxes_Column))</f>
        <v/>
      </c>
      <c r="O956" s="17" t="str" cm="1">
        <f t="array" ref="O956">IF(INDEX('IB (Input)'!$A:$T,ROW(),IB_Currency_Column)="","",INDEX('IB (Input)'!$A:$T,ROW(),IB_Currency_Column))</f>
        <v/>
      </c>
      <c r="P956" s="17" t="str" cm="1">
        <f t="array" ref="P956">IF(INDEX('IB (Input)'!$A:$T,ROW(),IB_IB_Commission_Currency)="","",INDEX('IB (Input)'!$A:$T,ROW(),IB_IB_Commission_Currency))</f>
        <v/>
      </c>
      <c r="R956" s="17" t="str" cm="1">
        <f t="array" ref="R956">IFERROR(IF(O956="GBP",1,INDEX('HMRC FX Rate'!F:F,MATCH(LEFT(I956,6)&amp;O956,'HMRC FX Rate'!A:A,0))),"")</f>
        <v/>
      </c>
      <c r="S956" s="17" t="str" cm="1">
        <f t="array" ref="S956">IFERROR(IF(P956="GBP",1,INDEX('HMRC FX Rate'!F:F,MATCH(LEFT(I956,6)&amp;P956,'HMRC FX Rate'!A:A,0))),"")</f>
        <v/>
      </c>
    </row>
    <row r="957" spans="1:19">
      <c r="A957" s="17" t="str">
        <f t="shared" si="112"/>
        <v/>
      </c>
      <c r="B957" s="17" t="str">
        <f t="shared" si="113"/>
        <v/>
      </c>
      <c r="C957" s="17" t="str">
        <f t="shared" si="114"/>
        <v/>
      </c>
      <c r="D957" s="17" t="str">
        <f t="shared" si="115"/>
        <v/>
      </c>
      <c r="E957" s="17" t="str">
        <f t="shared" si="116"/>
        <v/>
      </c>
      <c r="F957" s="17" t="str">
        <f t="shared" si="117"/>
        <v/>
      </c>
      <c r="G957" s="17" t="str">
        <f t="shared" si="118"/>
        <v/>
      </c>
      <c r="I957" s="17" t="str" cm="1">
        <f t="array" ref="I957">IF(INDEX('IB (Input)'!$A:$T,ROW(),IB_TradeDate_Column)="","",INDEX('IB (Input)'!$A:$T,ROW(),IB_TradeDate_Column))</f>
        <v/>
      </c>
      <c r="J957" s="17" t="str" cm="1">
        <f t="array" ref="J957">IF(INDEX('IB (Input)'!$A:$T,ROW(),IB_Symbol_Column)="","",INDEX('IB (Input)'!$A:$T,ROW(),IB_Symbol_Column))</f>
        <v/>
      </c>
      <c r="K957" s="17" t="str" cm="1">
        <f t="array" ref="K957">IF(INDEX('IB (Input)'!$A:$T,ROW(),IB_Quantity_Column)="","",INDEX('IB (Input)'!$A:$T,ROW(),IB_Quantity_Column))</f>
        <v/>
      </c>
      <c r="L957" s="17" t="str" cm="1">
        <f t="array" ref="L957">IF(INDEX('IB (Input)'!$A:$T,ROW(),IB_TradePrice_Column)="","",INDEX('IB (Input)'!$A:$T,ROW(),IB_TradePrice_Column))</f>
        <v/>
      </c>
      <c r="M957" s="17" t="str" cm="1">
        <f t="array" ref="M957">IF(INDEX('IB (Input)'!$A:$T,ROW(),IB_Commission_Column)="","",INDEX('IB (Input)'!$A:$T,ROW(),IB_Commission_Column))</f>
        <v/>
      </c>
      <c r="N957" s="17" t="str" cm="1">
        <f t="array" ref="N957">IF(INDEX('IB (Input)'!$A:$T,ROW(),IB_Taxes_Column)="","",INDEX('IB (Input)'!$A:$T,ROW(),IB_Taxes_Column))</f>
        <v/>
      </c>
      <c r="O957" s="17" t="str" cm="1">
        <f t="array" ref="O957">IF(INDEX('IB (Input)'!$A:$T,ROW(),IB_Currency_Column)="","",INDEX('IB (Input)'!$A:$T,ROW(),IB_Currency_Column))</f>
        <v/>
      </c>
      <c r="P957" s="17" t="str" cm="1">
        <f t="array" ref="P957">IF(INDEX('IB (Input)'!$A:$T,ROW(),IB_IB_Commission_Currency)="","",INDEX('IB (Input)'!$A:$T,ROW(),IB_IB_Commission_Currency))</f>
        <v/>
      </c>
      <c r="R957" s="17" t="str" cm="1">
        <f t="array" ref="R957">IFERROR(IF(O957="GBP",1,INDEX('HMRC FX Rate'!F:F,MATCH(LEFT(I957,6)&amp;O957,'HMRC FX Rate'!A:A,0))),"")</f>
        <v/>
      </c>
      <c r="S957" s="17" t="str" cm="1">
        <f t="array" ref="S957">IFERROR(IF(P957="GBP",1,INDEX('HMRC FX Rate'!F:F,MATCH(LEFT(I957,6)&amp;P957,'HMRC FX Rate'!A:A,0))),"")</f>
        <v/>
      </c>
    </row>
    <row r="958" spans="1:19">
      <c r="A958" s="17" t="str">
        <f t="shared" si="112"/>
        <v/>
      </c>
      <c r="B958" s="17" t="str">
        <f t="shared" si="113"/>
        <v/>
      </c>
      <c r="C958" s="17" t="str">
        <f t="shared" si="114"/>
        <v/>
      </c>
      <c r="D958" s="17" t="str">
        <f t="shared" si="115"/>
        <v/>
      </c>
      <c r="E958" s="17" t="str">
        <f t="shared" si="116"/>
        <v/>
      </c>
      <c r="F958" s="17" t="str">
        <f t="shared" si="117"/>
        <v/>
      </c>
      <c r="G958" s="17" t="str">
        <f t="shared" si="118"/>
        <v/>
      </c>
      <c r="I958" s="17" t="str" cm="1">
        <f t="array" ref="I958">IF(INDEX('IB (Input)'!$A:$T,ROW(),IB_TradeDate_Column)="","",INDEX('IB (Input)'!$A:$T,ROW(),IB_TradeDate_Column))</f>
        <v/>
      </c>
      <c r="J958" s="17" t="str" cm="1">
        <f t="array" ref="J958">IF(INDEX('IB (Input)'!$A:$T,ROW(),IB_Symbol_Column)="","",INDEX('IB (Input)'!$A:$T,ROW(),IB_Symbol_Column))</f>
        <v/>
      </c>
      <c r="K958" s="17" t="str" cm="1">
        <f t="array" ref="K958">IF(INDEX('IB (Input)'!$A:$T,ROW(),IB_Quantity_Column)="","",INDEX('IB (Input)'!$A:$T,ROW(),IB_Quantity_Column))</f>
        <v/>
      </c>
      <c r="L958" s="17" t="str" cm="1">
        <f t="array" ref="L958">IF(INDEX('IB (Input)'!$A:$T,ROW(),IB_TradePrice_Column)="","",INDEX('IB (Input)'!$A:$T,ROW(),IB_TradePrice_Column))</f>
        <v/>
      </c>
      <c r="M958" s="17" t="str" cm="1">
        <f t="array" ref="M958">IF(INDEX('IB (Input)'!$A:$T,ROW(),IB_Commission_Column)="","",INDEX('IB (Input)'!$A:$T,ROW(),IB_Commission_Column))</f>
        <v/>
      </c>
      <c r="N958" s="17" t="str" cm="1">
        <f t="array" ref="N958">IF(INDEX('IB (Input)'!$A:$T,ROW(),IB_Taxes_Column)="","",INDEX('IB (Input)'!$A:$T,ROW(),IB_Taxes_Column))</f>
        <v/>
      </c>
      <c r="O958" s="17" t="str" cm="1">
        <f t="array" ref="O958">IF(INDEX('IB (Input)'!$A:$T,ROW(),IB_Currency_Column)="","",INDEX('IB (Input)'!$A:$T,ROW(),IB_Currency_Column))</f>
        <v/>
      </c>
      <c r="P958" s="17" t="str" cm="1">
        <f t="array" ref="P958">IF(INDEX('IB (Input)'!$A:$T,ROW(),IB_IB_Commission_Currency)="","",INDEX('IB (Input)'!$A:$T,ROW(),IB_IB_Commission_Currency))</f>
        <v/>
      </c>
      <c r="R958" s="17" t="str" cm="1">
        <f t="array" ref="R958">IFERROR(IF(O958="GBP",1,INDEX('HMRC FX Rate'!F:F,MATCH(LEFT(I958,6)&amp;O958,'HMRC FX Rate'!A:A,0))),"")</f>
        <v/>
      </c>
      <c r="S958" s="17" t="str" cm="1">
        <f t="array" ref="S958">IFERROR(IF(P958="GBP",1,INDEX('HMRC FX Rate'!F:F,MATCH(LEFT(I958,6)&amp;P958,'HMRC FX Rate'!A:A,0))),"")</f>
        <v/>
      </c>
    </row>
    <row r="959" spans="1:19">
      <c r="A959" s="17" t="str">
        <f t="shared" si="112"/>
        <v/>
      </c>
      <c r="B959" s="17" t="str">
        <f t="shared" si="113"/>
        <v/>
      </c>
      <c r="C959" s="17" t="str">
        <f t="shared" si="114"/>
        <v/>
      </c>
      <c r="D959" s="17" t="str">
        <f t="shared" si="115"/>
        <v/>
      </c>
      <c r="E959" s="17" t="str">
        <f t="shared" si="116"/>
        <v/>
      </c>
      <c r="F959" s="17" t="str">
        <f t="shared" si="117"/>
        <v/>
      </c>
      <c r="G959" s="17" t="str">
        <f t="shared" si="118"/>
        <v/>
      </c>
      <c r="I959" s="17" t="str" cm="1">
        <f t="array" ref="I959">IF(INDEX('IB (Input)'!$A:$T,ROW(),IB_TradeDate_Column)="","",INDEX('IB (Input)'!$A:$T,ROW(),IB_TradeDate_Column))</f>
        <v/>
      </c>
      <c r="J959" s="17" t="str" cm="1">
        <f t="array" ref="J959">IF(INDEX('IB (Input)'!$A:$T,ROW(),IB_Symbol_Column)="","",INDEX('IB (Input)'!$A:$T,ROW(),IB_Symbol_Column))</f>
        <v/>
      </c>
      <c r="K959" s="17" t="str" cm="1">
        <f t="array" ref="K959">IF(INDEX('IB (Input)'!$A:$T,ROW(),IB_Quantity_Column)="","",INDEX('IB (Input)'!$A:$T,ROW(),IB_Quantity_Column))</f>
        <v/>
      </c>
      <c r="L959" s="17" t="str" cm="1">
        <f t="array" ref="L959">IF(INDEX('IB (Input)'!$A:$T,ROW(),IB_TradePrice_Column)="","",INDEX('IB (Input)'!$A:$T,ROW(),IB_TradePrice_Column))</f>
        <v/>
      </c>
      <c r="M959" s="17" t="str" cm="1">
        <f t="array" ref="M959">IF(INDEX('IB (Input)'!$A:$T,ROW(),IB_Commission_Column)="","",INDEX('IB (Input)'!$A:$T,ROW(),IB_Commission_Column))</f>
        <v/>
      </c>
      <c r="N959" s="17" t="str" cm="1">
        <f t="array" ref="N959">IF(INDEX('IB (Input)'!$A:$T,ROW(),IB_Taxes_Column)="","",INDEX('IB (Input)'!$A:$T,ROW(),IB_Taxes_Column))</f>
        <v/>
      </c>
      <c r="O959" s="17" t="str" cm="1">
        <f t="array" ref="O959">IF(INDEX('IB (Input)'!$A:$T,ROW(),IB_Currency_Column)="","",INDEX('IB (Input)'!$A:$T,ROW(),IB_Currency_Column))</f>
        <v/>
      </c>
      <c r="P959" s="17" t="str" cm="1">
        <f t="array" ref="P959">IF(INDEX('IB (Input)'!$A:$T,ROW(),IB_IB_Commission_Currency)="","",INDEX('IB (Input)'!$A:$T,ROW(),IB_IB_Commission_Currency))</f>
        <v/>
      </c>
      <c r="R959" s="17" t="str" cm="1">
        <f t="array" ref="R959">IFERROR(IF(O959="GBP",1,INDEX('HMRC FX Rate'!F:F,MATCH(LEFT(I959,6)&amp;O959,'HMRC FX Rate'!A:A,0))),"")</f>
        <v/>
      </c>
      <c r="S959" s="17" t="str" cm="1">
        <f t="array" ref="S959">IFERROR(IF(P959="GBP",1,INDEX('HMRC FX Rate'!F:F,MATCH(LEFT(I959,6)&amp;P959,'HMRC FX Rate'!A:A,0))),"")</f>
        <v/>
      </c>
    </row>
    <row r="960" spans="1:19">
      <c r="A960" s="17" t="str">
        <f t="shared" si="112"/>
        <v/>
      </c>
      <c r="B960" s="17" t="str">
        <f t="shared" si="113"/>
        <v/>
      </c>
      <c r="C960" s="17" t="str">
        <f t="shared" si="114"/>
        <v/>
      </c>
      <c r="D960" s="17" t="str">
        <f t="shared" si="115"/>
        <v/>
      </c>
      <c r="E960" s="17" t="str">
        <f t="shared" si="116"/>
        <v/>
      </c>
      <c r="F960" s="17" t="str">
        <f t="shared" si="117"/>
        <v/>
      </c>
      <c r="G960" s="17" t="str">
        <f t="shared" si="118"/>
        <v/>
      </c>
      <c r="I960" s="17" t="str" cm="1">
        <f t="array" ref="I960">IF(INDEX('IB (Input)'!$A:$T,ROW(),IB_TradeDate_Column)="","",INDEX('IB (Input)'!$A:$T,ROW(),IB_TradeDate_Column))</f>
        <v/>
      </c>
      <c r="J960" s="17" t="str" cm="1">
        <f t="array" ref="J960">IF(INDEX('IB (Input)'!$A:$T,ROW(),IB_Symbol_Column)="","",INDEX('IB (Input)'!$A:$T,ROW(),IB_Symbol_Column))</f>
        <v/>
      </c>
      <c r="K960" s="17" t="str" cm="1">
        <f t="array" ref="K960">IF(INDEX('IB (Input)'!$A:$T,ROW(),IB_Quantity_Column)="","",INDEX('IB (Input)'!$A:$T,ROW(),IB_Quantity_Column))</f>
        <v/>
      </c>
      <c r="L960" s="17" t="str" cm="1">
        <f t="array" ref="L960">IF(INDEX('IB (Input)'!$A:$T,ROW(),IB_TradePrice_Column)="","",INDEX('IB (Input)'!$A:$T,ROW(),IB_TradePrice_Column))</f>
        <v/>
      </c>
      <c r="M960" s="17" t="str" cm="1">
        <f t="array" ref="M960">IF(INDEX('IB (Input)'!$A:$T,ROW(),IB_Commission_Column)="","",INDEX('IB (Input)'!$A:$T,ROW(),IB_Commission_Column))</f>
        <v/>
      </c>
      <c r="N960" s="17" t="str" cm="1">
        <f t="array" ref="N960">IF(INDEX('IB (Input)'!$A:$T,ROW(),IB_Taxes_Column)="","",INDEX('IB (Input)'!$A:$T,ROW(),IB_Taxes_Column))</f>
        <v/>
      </c>
      <c r="O960" s="17" t="str" cm="1">
        <f t="array" ref="O960">IF(INDEX('IB (Input)'!$A:$T,ROW(),IB_Currency_Column)="","",INDEX('IB (Input)'!$A:$T,ROW(),IB_Currency_Column))</f>
        <v/>
      </c>
      <c r="P960" s="17" t="str" cm="1">
        <f t="array" ref="P960">IF(INDEX('IB (Input)'!$A:$T,ROW(),IB_IB_Commission_Currency)="","",INDEX('IB (Input)'!$A:$T,ROW(),IB_IB_Commission_Currency))</f>
        <v/>
      </c>
      <c r="R960" s="17" t="str" cm="1">
        <f t="array" ref="R960">IFERROR(IF(O960="GBP",1,INDEX('HMRC FX Rate'!F:F,MATCH(LEFT(I960,6)&amp;O960,'HMRC FX Rate'!A:A,0))),"")</f>
        <v/>
      </c>
      <c r="S960" s="17" t="str" cm="1">
        <f t="array" ref="S960">IFERROR(IF(P960="GBP",1,INDEX('HMRC FX Rate'!F:F,MATCH(LEFT(I960,6)&amp;P960,'HMRC FX Rate'!A:A,0))),"")</f>
        <v/>
      </c>
    </row>
    <row r="961" spans="1:19">
      <c r="A961" s="17" t="str">
        <f t="shared" si="112"/>
        <v/>
      </c>
      <c r="B961" s="17" t="str">
        <f t="shared" si="113"/>
        <v/>
      </c>
      <c r="C961" s="17" t="str">
        <f t="shared" si="114"/>
        <v/>
      </c>
      <c r="D961" s="17" t="str">
        <f t="shared" si="115"/>
        <v/>
      </c>
      <c r="E961" s="17" t="str">
        <f t="shared" si="116"/>
        <v/>
      </c>
      <c r="F961" s="17" t="str">
        <f t="shared" si="117"/>
        <v/>
      </c>
      <c r="G961" s="17" t="str">
        <f t="shared" si="118"/>
        <v/>
      </c>
      <c r="I961" s="17" t="str" cm="1">
        <f t="array" ref="I961">IF(INDEX('IB (Input)'!$A:$T,ROW(),IB_TradeDate_Column)="","",INDEX('IB (Input)'!$A:$T,ROW(),IB_TradeDate_Column))</f>
        <v/>
      </c>
      <c r="J961" s="17" t="str" cm="1">
        <f t="array" ref="J961">IF(INDEX('IB (Input)'!$A:$T,ROW(),IB_Symbol_Column)="","",INDEX('IB (Input)'!$A:$T,ROW(),IB_Symbol_Column))</f>
        <v/>
      </c>
      <c r="K961" s="17" t="str" cm="1">
        <f t="array" ref="K961">IF(INDEX('IB (Input)'!$A:$T,ROW(),IB_Quantity_Column)="","",INDEX('IB (Input)'!$A:$T,ROW(),IB_Quantity_Column))</f>
        <v/>
      </c>
      <c r="L961" s="17" t="str" cm="1">
        <f t="array" ref="L961">IF(INDEX('IB (Input)'!$A:$T,ROW(),IB_TradePrice_Column)="","",INDEX('IB (Input)'!$A:$T,ROW(),IB_TradePrice_Column))</f>
        <v/>
      </c>
      <c r="M961" s="17" t="str" cm="1">
        <f t="array" ref="M961">IF(INDEX('IB (Input)'!$A:$T,ROW(),IB_Commission_Column)="","",INDEX('IB (Input)'!$A:$T,ROW(),IB_Commission_Column))</f>
        <v/>
      </c>
      <c r="N961" s="17" t="str" cm="1">
        <f t="array" ref="N961">IF(INDEX('IB (Input)'!$A:$T,ROW(),IB_Taxes_Column)="","",INDEX('IB (Input)'!$A:$T,ROW(),IB_Taxes_Column))</f>
        <v/>
      </c>
      <c r="O961" s="17" t="str" cm="1">
        <f t="array" ref="O961">IF(INDEX('IB (Input)'!$A:$T,ROW(),IB_Currency_Column)="","",INDEX('IB (Input)'!$A:$T,ROW(),IB_Currency_Column))</f>
        <v/>
      </c>
      <c r="P961" s="17" t="str" cm="1">
        <f t="array" ref="P961">IF(INDEX('IB (Input)'!$A:$T,ROW(),IB_IB_Commission_Currency)="","",INDEX('IB (Input)'!$A:$T,ROW(),IB_IB_Commission_Currency))</f>
        <v/>
      </c>
      <c r="R961" s="17" t="str" cm="1">
        <f t="array" ref="R961">IFERROR(IF(O961="GBP",1,INDEX('HMRC FX Rate'!F:F,MATCH(LEFT(I961,6)&amp;O961,'HMRC FX Rate'!A:A,0))),"")</f>
        <v/>
      </c>
      <c r="S961" s="17" t="str" cm="1">
        <f t="array" ref="S961">IFERROR(IF(P961="GBP",1,INDEX('HMRC FX Rate'!F:F,MATCH(LEFT(I961,6)&amp;P961,'HMRC FX Rate'!A:A,0))),"")</f>
        <v/>
      </c>
    </row>
    <row r="962" spans="1:19">
      <c r="A962" s="17" t="str">
        <f t="shared" si="112"/>
        <v/>
      </c>
      <c r="B962" s="17" t="str">
        <f t="shared" si="113"/>
        <v/>
      </c>
      <c r="C962" s="17" t="str">
        <f t="shared" si="114"/>
        <v/>
      </c>
      <c r="D962" s="17" t="str">
        <f t="shared" si="115"/>
        <v/>
      </c>
      <c r="E962" s="17" t="str">
        <f t="shared" si="116"/>
        <v/>
      </c>
      <c r="F962" s="17" t="str">
        <f t="shared" si="117"/>
        <v/>
      </c>
      <c r="G962" s="17" t="str">
        <f t="shared" si="118"/>
        <v/>
      </c>
      <c r="I962" s="17" t="str" cm="1">
        <f t="array" ref="I962">IF(INDEX('IB (Input)'!$A:$T,ROW(),IB_TradeDate_Column)="","",INDEX('IB (Input)'!$A:$T,ROW(),IB_TradeDate_Column))</f>
        <v/>
      </c>
      <c r="J962" s="17" t="str" cm="1">
        <f t="array" ref="J962">IF(INDEX('IB (Input)'!$A:$T,ROW(),IB_Symbol_Column)="","",INDEX('IB (Input)'!$A:$T,ROW(),IB_Symbol_Column))</f>
        <v/>
      </c>
      <c r="K962" s="17" t="str" cm="1">
        <f t="array" ref="K962">IF(INDEX('IB (Input)'!$A:$T,ROW(),IB_Quantity_Column)="","",INDEX('IB (Input)'!$A:$T,ROW(),IB_Quantity_Column))</f>
        <v/>
      </c>
      <c r="L962" s="17" t="str" cm="1">
        <f t="array" ref="L962">IF(INDEX('IB (Input)'!$A:$T,ROW(),IB_TradePrice_Column)="","",INDEX('IB (Input)'!$A:$T,ROW(),IB_TradePrice_Column))</f>
        <v/>
      </c>
      <c r="M962" s="17" t="str" cm="1">
        <f t="array" ref="M962">IF(INDEX('IB (Input)'!$A:$T,ROW(),IB_Commission_Column)="","",INDEX('IB (Input)'!$A:$T,ROW(),IB_Commission_Column))</f>
        <v/>
      </c>
      <c r="N962" s="17" t="str" cm="1">
        <f t="array" ref="N962">IF(INDEX('IB (Input)'!$A:$T,ROW(),IB_Taxes_Column)="","",INDEX('IB (Input)'!$A:$T,ROW(),IB_Taxes_Column))</f>
        <v/>
      </c>
      <c r="O962" s="17" t="str" cm="1">
        <f t="array" ref="O962">IF(INDEX('IB (Input)'!$A:$T,ROW(),IB_Currency_Column)="","",INDEX('IB (Input)'!$A:$T,ROW(),IB_Currency_Column))</f>
        <v/>
      </c>
      <c r="P962" s="17" t="str" cm="1">
        <f t="array" ref="P962">IF(INDEX('IB (Input)'!$A:$T,ROW(),IB_IB_Commission_Currency)="","",INDEX('IB (Input)'!$A:$T,ROW(),IB_IB_Commission_Currency))</f>
        <v/>
      </c>
      <c r="R962" s="17" t="str" cm="1">
        <f t="array" ref="R962">IFERROR(IF(O962="GBP",1,INDEX('HMRC FX Rate'!F:F,MATCH(LEFT(I962,6)&amp;O962,'HMRC FX Rate'!A:A,0))),"")</f>
        <v/>
      </c>
      <c r="S962" s="17" t="str" cm="1">
        <f t="array" ref="S962">IFERROR(IF(P962="GBP",1,INDEX('HMRC FX Rate'!F:F,MATCH(LEFT(I962,6)&amp;P962,'HMRC FX Rate'!A:A,0))),"")</f>
        <v/>
      </c>
    </row>
    <row r="963" spans="1:19">
      <c r="A963" s="17" t="str">
        <f t="shared" si="112"/>
        <v/>
      </c>
      <c r="B963" s="17" t="str">
        <f t="shared" si="113"/>
        <v/>
      </c>
      <c r="C963" s="17" t="str">
        <f t="shared" si="114"/>
        <v/>
      </c>
      <c r="D963" s="17" t="str">
        <f t="shared" si="115"/>
        <v/>
      </c>
      <c r="E963" s="17" t="str">
        <f t="shared" si="116"/>
        <v/>
      </c>
      <c r="F963" s="17" t="str">
        <f t="shared" si="117"/>
        <v/>
      </c>
      <c r="G963" s="17" t="str">
        <f t="shared" si="118"/>
        <v/>
      </c>
      <c r="I963" s="17" t="str" cm="1">
        <f t="array" ref="I963">IF(INDEX('IB (Input)'!$A:$T,ROW(),IB_TradeDate_Column)="","",INDEX('IB (Input)'!$A:$T,ROW(),IB_TradeDate_Column))</f>
        <v/>
      </c>
      <c r="J963" s="17" t="str" cm="1">
        <f t="array" ref="J963">IF(INDEX('IB (Input)'!$A:$T,ROW(),IB_Symbol_Column)="","",INDEX('IB (Input)'!$A:$T,ROW(),IB_Symbol_Column))</f>
        <v/>
      </c>
      <c r="K963" s="17" t="str" cm="1">
        <f t="array" ref="K963">IF(INDEX('IB (Input)'!$A:$T,ROW(),IB_Quantity_Column)="","",INDEX('IB (Input)'!$A:$T,ROW(),IB_Quantity_Column))</f>
        <v/>
      </c>
      <c r="L963" s="17" t="str" cm="1">
        <f t="array" ref="L963">IF(INDEX('IB (Input)'!$A:$T,ROW(),IB_TradePrice_Column)="","",INDEX('IB (Input)'!$A:$T,ROW(),IB_TradePrice_Column))</f>
        <v/>
      </c>
      <c r="M963" s="17" t="str" cm="1">
        <f t="array" ref="M963">IF(INDEX('IB (Input)'!$A:$T,ROW(),IB_Commission_Column)="","",INDEX('IB (Input)'!$A:$T,ROW(),IB_Commission_Column))</f>
        <v/>
      </c>
      <c r="N963" s="17" t="str" cm="1">
        <f t="array" ref="N963">IF(INDEX('IB (Input)'!$A:$T,ROW(),IB_Taxes_Column)="","",INDEX('IB (Input)'!$A:$T,ROW(),IB_Taxes_Column))</f>
        <v/>
      </c>
      <c r="O963" s="17" t="str" cm="1">
        <f t="array" ref="O963">IF(INDEX('IB (Input)'!$A:$T,ROW(),IB_Currency_Column)="","",INDEX('IB (Input)'!$A:$T,ROW(),IB_Currency_Column))</f>
        <v/>
      </c>
      <c r="P963" s="17" t="str" cm="1">
        <f t="array" ref="P963">IF(INDEX('IB (Input)'!$A:$T,ROW(),IB_IB_Commission_Currency)="","",INDEX('IB (Input)'!$A:$T,ROW(),IB_IB_Commission_Currency))</f>
        <v/>
      </c>
      <c r="R963" s="17" t="str" cm="1">
        <f t="array" ref="R963">IFERROR(IF(O963="GBP",1,INDEX('HMRC FX Rate'!F:F,MATCH(LEFT(I963,6)&amp;O963,'HMRC FX Rate'!A:A,0))),"")</f>
        <v/>
      </c>
      <c r="S963" s="17" t="str" cm="1">
        <f t="array" ref="S963">IFERROR(IF(P963="GBP",1,INDEX('HMRC FX Rate'!F:F,MATCH(LEFT(I963,6)&amp;P963,'HMRC FX Rate'!A:A,0))),"")</f>
        <v/>
      </c>
    </row>
    <row r="964" spans="1:19">
      <c r="A964" s="17" t="str">
        <f t="shared" si="112"/>
        <v/>
      </c>
      <c r="B964" s="17" t="str">
        <f t="shared" si="113"/>
        <v/>
      </c>
      <c r="C964" s="17" t="str">
        <f t="shared" si="114"/>
        <v/>
      </c>
      <c r="D964" s="17" t="str">
        <f t="shared" si="115"/>
        <v/>
      </c>
      <c r="E964" s="17" t="str">
        <f t="shared" si="116"/>
        <v/>
      </c>
      <c r="F964" s="17" t="str">
        <f t="shared" si="117"/>
        <v/>
      </c>
      <c r="G964" s="17" t="str">
        <f t="shared" si="118"/>
        <v/>
      </c>
      <c r="I964" s="17" t="str" cm="1">
        <f t="array" ref="I964">IF(INDEX('IB (Input)'!$A:$T,ROW(),IB_TradeDate_Column)="","",INDEX('IB (Input)'!$A:$T,ROW(),IB_TradeDate_Column))</f>
        <v/>
      </c>
      <c r="J964" s="17" t="str" cm="1">
        <f t="array" ref="J964">IF(INDEX('IB (Input)'!$A:$T,ROW(),IB_Symbol_Column)="","",INDEX('IB (Input)'!$A:$T,ROW(),IB_Symbol_Column))</f>
        <v/>
      </c>
      <c r="K964" s="17" t="str" cm="1">
        <f t="array" ref="K964">IF(INDEX('IB (Input)'!$A:$T,ROW(),IB_Quantity_Column)="","",INDEX('IB (Input)'!$A:$T,ROW(),IB_Quantity_Column))</f>
        <v/>
      </c>
      <c r="L964" s="17" t="str" cm="1">
        <f t="array" ref="L964">IF(INDEX('IB (Input)'!$A:$T,ROW(),IB_TradePrice_Column)="","",INDEX('IB (Input)'!$A:$T,ROW(),IB_TradePrice_Column))</f>
        <v/>
      </c>
      <c r="M964" s="17" t="str" cm="1">
        <f t="array" ref="M964">IF(INDEX('IB (Input)'!$A:$T,ROW(),IB_Commission_Column)="","",INDEX('IB (Input)'!$A:$T,ROW(),IB_Commission_Column))</f>
        <v/>
      </c>
      <c r="N964" s="17" t="str" cm="1">
        <f t="array" ref="N964">IF(INDEX('IB (Input)'!$A:$T,ROW(),IB_Taxes_Column)="","",INDEX('IB (Input)'!$A:$T,ROW(),IB_Taxes_Column))</f>
        <v/>
      </c>
      <c r="O964" s="17" t="str" cm="1">
        <f t="array" ref="O964">IF(INDEX('IB (Input)'!$A:$T,ROW(),IB_Currency_Column)="","",INDEX('IB (Input)'!$A:$T,ROW(),IB_Currency_Column))</f>
        <v/>
      </c>
      <c r="P964" s="17" t="str" cm="1">
        <f t="array" ref="P964">IF(INDEX('IB (Input)'!$A:$T,ROW(),IB_IB_Commission_Currency)="","",INDEX('IB (Input)'!$A:$T,ROW(),IB_IB_Commission_Currency))</f>
        <v/>
      </c>
      <c r="R964" s="17" t="str" cm="1">
        <f t="array" ref="R964">IFERROR(IF(O964="GBP",1,INDEX('HMRC FX Rate'!F:F,MATCH(LEFT(I964,6)&amp;O964,'HMRC FX Rate'!A:A,0))),"")</f>
        <v/>
      </c>
      <c r="S964" s="17" t="str" cm="1">
        <f t="array" ref="S964">IFERROR(IF(P964="GBP",1,INDEX('HMRC FX Rate'!F:F,MATCH(LEFT(I964,6)&amp;P964,'HMRC FX Rate'!A:A,0))),"")</f>
        <v/>
      </c>
    </row>
    <row r="965" spans="1:19">
      <c r="A965" s="17" t="str">
        <f t="shared" si="112"/>
        <v/>
      </c>
      <c r="B965" s="17" t="str">
        <f t="shared" si="113"/>
        <v/>
      </c>
      <c r="C965" s="17" t="str">
        <f t="shared" si="114"/>
        <v/>
      </c>
      <c r="D965" s="17" t="str">
        <f t="shared" si="115"/>
        <v/>
      </c>
      <c r="E965" s="17" t="str">
        <f t="shared" si="116"/>
        <v/>
      </c>
      <c r="F965" s="17" t="str">
        <f t="shared" si="117"/>
        <v/>
      </c>
      <c r="G965" s="17" t="str">
        <f t="shared" si="118"/>
        <v/>
      </c>
      <c r="I965" s="17" t="str" cm="1">
        <f t="array" ref="I965">IF(INDEX('IB (Input)'!$A:$T,ROW(),IB_TradeDate_Column)="","",INDEX('IB (Input)'!$A:$T,ROW(),IB_TradeDate_Column))</f>
        <v/>
      </c>
      <c r="J965" s="17" t="str" cm="1">
        <f t="array" ref="J965">IF(INDEX('IB (Input)'!$A:$T,ROW(),IB_Symbol_Column)="","",INDEX('IB (Input)'!$A:$T,ROW(),IB_Symbol_Column))</f>
        <v/>
      </c>
      <c r="K965" s="17" t="str" cm="1">
        <f t="array" ref="K965">IF(INDEX('IB (Input)'!$A:$T,ROW(),IB_Quantity_Column)="","",INDEX('IB (Input)'!$A:$T,ROW(),IB_Quantity_Column))</f>
        <v/>
      </c>
      <c r="L965" s="17" t="str" cm="1">
        <f t="array" ref="L965">IF(INDEX('IB (Input)'!$A:$T,ROW(),IB_TradePrice_Column)="","",INDEX('IB (Input)'!$A:$T,ROW(),IB_TradePrice_Column))</f>
        <v/>
      </c>
      <c r="M965" s="17" t="str" cm="1">
        <f t="array" ref="M965">IF(INDEX('IB (Input)'!$A:$T,ROW(),IB_Commission_Column)="","",INDEX('IB (Input)'!$A:$T,ROW(),IB_Commission_Column))</f>
        <v/>
      </c>
      <c r="N965" s="17" t="str" cm="1">
        <f t="array" ref="N965">IF(INDEX('IB (Input)'!$A:$T,ROW(),IB_Taxes_Column)="","",INDEX('IB (Input)'!$A:$T,ROW(),IB_Taxes_Column))</f>
        <v/>
      </c>
      <c r="O965" s="17" t="str" cm="1">
        <f t="array" ref="O965">IF(INDEX('IB (Input)'!$A:$T,ROW(),IB_Currency_Column)="","",INDEX('IB (Input)'!$A:$T,ROW(),IB_Currency_Column))</f>
        <v/>
      </c>
      <c r="P965" s="17" t="str" cm="1">
        <f t="array" ref="P965">IF(INDEX('IB (Input)'!$A:$T,ROW(),IB_IB_Commission_Currency)="","",INDEX('IB (Input)'!$A:$T,ROW(),IB_IB_Commission_Currency))</f>
        <v/>
      </c>
      <c r="R965" s="17" t="str" cm="1">
        <f t="array" ref="R965">IFERROR(IF(O965="GBP",1,INDEX('HMRC FX Rate'!F:F,MATCH(LEFT(I965,6)&amp;O965,'HMRC FX Rate'!A:A,0))),"")</f>
        <v/>
      </c>
      <c r="S965" s="17" t="str" cm="1">
        <f t="array" ref="S965">IFERROR(IF(P965="GBP",1,INDEX('HMRC FX Rate'!F:F,MATCH(LEFT(I965,6)&amp;P965,'HMRC FX Rate'!A:A,0))),"")</f>
        <v/>
      </c>
    </row>
    <row r="966" spans="1:19">
      <c r="A966" s="17" t="str">
        <f t="shared" si="112"/>
        <v/>
      </c>
      <c r="B966" s="17" t="str">
        <f t="shared" si="113"/>
        <v/>
      </c>
      <c r="C966" s="17" t="str">
        <f t="shared" si="114"/>
        <v/>
      </c>
      <c r="D966" s="17" t="str">
        <f t="shared" si="115"/>
        <v/>
      </c>
      <c r="E966" s="17" t="str">
        <f t="shared" si="116"/>
        <v/>
      </c>
      <c r="F966" s="17" t="str">
        <f t="shared" si="117"/>
        <v/>
      </c>
      <c r="G966" s="17" t="str">
        <f t="shared" si="118"/>
        <v/>
      </c>
      <c r="I966" s="17" t="str" cm="1">
        <f t="array" ref="I966">IF(INDEX('IB (Input)'!$A:$T,ROW(),IB_TradeDate_Column)="","",INDEX('IB (Input)'!$A:$T,ROW(),IB_TradeDate_Column))</f>
        <v/>
      </c>
      <c r="J966" s="17" t="str" cm="1">
        <f t="array" ref="J966">IF(INDEX('IB (Input)'!$A:$T,ROW(),IB_Symbol_Column)="","",INDEX('IB (Input)'!$A:$T,ROW(),IB_Symbol_Column))</f>
        <v/>
      </c>
      <c r="K966" s="17" t="str" cm="1">
        <f t="array" ref="K966">IF(INDEX('IB (Input)'!$A:$T,ROW(),IB_Quantity_Column)="","",INDEX('IB (Input)'!$A:$T,ROW(),IB_Quantity_Column))</f>
        <v/>
      </c>
      <c r="L966" s="17" t="str" cm="1">
        <f t="array" ref="L966">IF(INDEX('IB (Input)'!$A:$T,ROW(),IB_TradePrice_Column)="","",INDEX('IB (Input)'!$A:$T,ROW(),IB_TradePrice_Column))</f>
        <v/>
      </c>
      <c r="M966" s="17" t="str" cm="1">
        <f t="array" ref="M966">IF(INDEX('IB (Input)'!$A:$T,ROW(),IB_Commission_Column)="","",INDEX('IB (Input)'!$A:$T,ROW(),IB_Commission_Column))</f>
        <v/>
      </c>
      <c r="N966" s="17" t="str" cm="1">
        <f t="array" ref="N966">IF(INDEX('IB (Input)'!$A:$T,ROW(),IB_Taxes_Column)="","",INDEX('IB (Input)'!$A:$T,ROW(),IB_Taxes_Column))</f>
        <v/>
      </c>
      <c r="O966" s="17" t="str" cm="1">
        <f t="array" ref="O966">IF(INDEX('IB (Input)'!$A:$T,ROW(),IB_Currency_Column)="","",INDEX('IB (Input)'!$A:$T,ROW(),IB_Currency_Column))</f>
        <v/>
      </c>
      <c r="P966" s="17" t="str" cm="1">
        <f t="array" ref="P966">IF(INDEX('IB (Input)'!$A:$T,ROW(),IB_IB_Commission_Currency)="","",INDEX('IB (Input)'!$A:$T,ROW(),IB_IB_Commission_Currency))</f>
        <v/>
      </c>
      <c r="R966" s="17" t="str" cm="1">
        <f t="array" ref="R966">IFERROR(IF(O966="GBP",1,INDEX('HMRC FX Rate'!F:F,MATCH(LEFT(I966,6)&amp;O966,'HMRC FX Rate'!A:A,0))),"")</f>
        <v/>
      </c>
      <c r="S966" s="17" t="str" cm="1">
        <f t="array" ref="S966">IFERROR(IF(P966="GBP",1,INDEX('HMRC FX Rate'!F:F,MATCH(LEFT(I966,6)&amp;P966,'HMRC FX Rate'!A:A,0))),"")</f>
        <v/>
      </c>
    </row>
    <row r="967" spans="1:19">
      <c r="A967" s="17" t="str">
        <f t="shared" si="112"/>
        <v/>
      </c>
      <c r="B967" s="17" t="str">
        <f t="shared" si="113"/>
        <v/>
      </c>
      <c r="C967" s="17" t="str">
        <f t="shared" si="114"/>
        <v/>
      </c>
      <c r="D967" s="17" t="str">
        <f t="shared" si="115"/>
        <v/>
      </c>
      <c r="E967" s="17" t="str">
        <f t="shared" si="116"/>
        <v/>
      </c>
      <c r="F967" s="17" t="str">
        <f t="shared" si="117"/>
        <v/>
      </c>
      <c r="G967" s="17" t="str">
        <f t="shared" si="118"/>
        <v/>
      </c>
      <c r="I967" s="17" t="str" cm="1">
        <f t="array" ref="I967">IF(INDEX('IB (Input)'!$A:$T,ROW(),IB_TradeDate_Column)="","",INDEX('IB (Input)'!$A:$T,ROW(),IB_TradeDate_Column))</f>
        <v/>
      </c>
      <c r="J967" s="17" t="str" cm="1">
        <f t="array" ref="J967">IF(INDEX('IB (Input)'!$A:$T,ROW(),IB_Symbol_Column)="","",INDEX('IB (Input)'!$A:$T,ROW(),IB_Symbol_Column))</f>
        <v/>
      </c>
      <c r="K967" s="17" t="str" cm="1">
        <f t="array" ref="K967">IF(INDEX('IB (Input)'!$A:$T,ROW(),IB_Quantity_Column)="","",INDEX('IB (Input)'!$A:$T,ROW(),IB_Quantity_Column))</f>
        <v/>
      </c>
      <c r="L967" s="17" t="str" cm="1">
        <f t="array" ref="L967">IF(INDEX('IB (Input)'!$A:$T,ROW(),IB_TradePrice_Column)="","",INDEX('IB (Input)'!$A:$T,ROW(),IB_TradePrice_Column))</f>
        <v/>
      </c>
      <c r="M967" s="17" t="str" cm="1">
        <f t="array" ref="M967">IF(INDEX('IB (Input)'!$A:$T,ROW(),IB_Commission_Column)="","",INDEX('IB (Input)'!$A:$T,ROW(),IB_Commission_Column))</f>
        <v/>
      </c>
      <c r="N967" s="17" t="str" cm="1">
        <f t="array" ref="N967">IF(INDEX('IB (Input)'!$A:$T,ROW(),IB_Taxes_Column)="","",INDEX('IB (Input)'!$A:$T,ROW(),IB_Taxes_Column))</f>
        <v/>
      </c>
      <c r="O967" s="17" t="str" cm="1">
        <f t="array" ref="O967">IF(INDEX('IB (Input)'!$A:$T,ROW(),IB_Currency_Column)="","",INDEX('IB (Input)'!$A:$T,ROW(),IB_Currency_Column))</f>
        <v/>
      </c>
      <c r="P967" s="17" t="str" cm="1">
        <f t="array" ref="P967">IF(INDEX('IB (Input)'!$A:$T,ROW(),IB_IB_Commission_Currency)="","",INDEX('IB (Input)'!$A:$T,ROW(),IB_IB_Commission_Currency))</f>
        <v/>
      </c>
      <c r="R967" s="17" t="str" cm="1">
        <f t="array" ref="R967">IFERROR(IF(O967="GBP",1,INDEX('HMRC FX Rate'!F:F,MATCH(LEFT(I967,6)&amp;O967,'HMRC FX Rate'!A:A,0))),"")</f>
        <v/>
      </c>
      <c r="S967" s="17" t="str" cm="1">
        <f t="array" ref="S967">IFERROR(IF(P967="GBP",1,INDEX('HMRC FX Rate'!F:F,MATCH(LEFT(I967,6)&amp;P967,'HMRC FX Rate'!A:A,0))),"")</f>
        <v/>
      </c>
    </row>
    <row r="968" spans="1:19">
      <c r="A968" s="17" t="str">
        <f t="shared" si="112"/>
        <v/>
      </c>
      <c r="B968" s="17" t="str">
        <f t="shared" si="113"/>
        <v/>
      </c>
      <c r="C968" s="17" t="str">
        <f t="shared" si="114"/>
        <v/>
      </c>
      <c r="D968" s="17" t="str">
        <f t="shared" si="115"/>
        <v/>
      </c>
      <c r="E968" s="17" t="str">
        <f t="shared" si="116"/>
        <v/>
      </c>
      <c r="F968" s="17" t="str">
        <f t="shared" si="117"/>
        <v/>
      </c>
      <c r="G968" s="17" t="str">
        <f t="shared" si="118"/>
        <v/>
      </c>
      <c r="I968" s="17" t="str" cm="1">
        <f t="array" ref="I968">IF(INDEX('IB (Input)'!$A:$T,ROW(),IB_TradeDate_Column)="","",INDEX('IB (Input)'!$A:$T,ROW(),IB_TradeDate_Column))</f>
        <v/>
      </c>
      <c r="J968" s="17" t="str" cm="1">
        <f t="array" ref="J968">IF(INDEX('IB (Input)'!$A:$T,ROW(),IB_Symbol_Column)="","",INDEX('IB (Input)'!$A:$T,ROW(),IB_Symbol_Column))</f>
        <v/>
      </c>
      <c r="K968" s="17" t="str" cm="1">
        <f t="array" ref="K968">IF(INDEX('IB (Input)'!$A:$T,ROW(),IB_Quantity_Column)="","",INDEX('IB (Input)'!$A:$T,ROW(),IB_Quantity_Column))</f>
        <v/>
      </c>
      <c r="L968" s="17" t="str" cm="1">
        <f t="array" ref="L968">IF(INDEX('IB (Input)'!$A:$T,ROW(),IB_TradePrice_Column)="","",INDEX('IB (Input)'!$A:$T,ROW(),IB_TradePrice_Column))</f>
        <v/>
      </c>
      <c r="M968" s="17" t="str" cm="1">
        <f t="array" ref="M968">IF(INDEX('IB (Input)'!$A:$T,ROW(),IB_Commission_Column)="","",INDEX('IB (Input)'!$A:$T,ROW(),IB_Commission_Column))</f>
        <v/>
      </c>
      <c r="N968" s="17" t="str" cm="1">
        <f t="array" ref="N968">IF(INDEX('IB (Input)'!$A:$T,ROW(),IB_Taxes_Column)="","",INDEX('IB (Input)'!$A:$T,ROW(),IB_Taxes_Column))</f>
        <v/>
      </c>
      <c r="O968" s="17" t="str" cm="1">
        <f t="array" ref="O968">IF(INDEX('IB (Input)'!$A:$T,ROW(),IB_Currency_Column)="","",INDEX('IB (Input)'!$A:$T,ROW(),IB_Currency_Column))</f>
        <v/>
      </c>
      <c r="P968" s="17" t="str" cm="1">
        <f t="array" ref="P968">IF(INDEX('IB (Input)'!$A:$T,ROW(),IB_IB_Commission_Currency)="","",INDEX('IB (Input)'!$A:$T,ROW(),IB_IB_Commission_Currency))</f>
        <v/>
      </c>
      <c r="R968" s="17" t="str" cm="1">
        <f t="array" ref="R968">IFERROR(IF(O968="GBP",1,INDEX('HMRC FX Rate'!F:F,MATCH(LEFT(I968,6)&amp;O968,'HMRC FX Rate'!A:A,0))),"")</f>
        <v/>
      </c>
      <c r="S968" s="17" t="str" cm="1">
        <f t="array" ref="S968">IFERROR(IF(P968="GBP",1,INDEX('HMRC FX Rate'!F:F,MATCH(LEFT(I968,6)&amp;P968,'HMRC FX Rate'!A:A,0))),"")</f>
        <v/>
      </c>
    </row>
    <row r="969" spans="1:19">
      <c r="A969" s="17" t="str">
        <f t="shared" si="112"/>
        <v/>
      </c>
      <c r="B969" s="17" t="str">
        <f t="shared" si="113"/>
        <v/>
      </c>
      <c r="C969" s="17" t="str">
        <f t="shared" si="114"/>
        <v/>
      </c>
      <c r="D969" s="17" t="str">
        <f t="shared" si="115"/>
        <v/>
      </c>
      <c r="E969" s="17" t="str">
        <f t="shared" si="116"/>
        <v/>
      </c>
      <c r="F969" s="17" t="str">
        <f t="shared" si="117"/>
        <v/>
      </c>
      <c r="G969" s="17" t="str">
        <f t="shared" si="118"/>
        <v/>
      </c>
      <c r="I969" s="17" t="str" cm="1">
        <f t="array" ref="I969">IF(INDEX('IB (Input)'!$A:$T,ROW(),IB_TradeDate_Column)="","",INDEX('IB (Input)'!$A:$T,ROW(),IB_TradeDate_Column))</f>
        <v/>
      </c>
      <c r="J969" s="17" t="str" cm="1">
        <f t="array" ref="J969">IF(INDEX('IB (Input)'!$A:$T,ROW(),IB_Symbol_Column)="","",INDEX('IB (Input)'!$A:$T,ROW(),IB_Symbol_Column))</f>
        <v/>
      </c>
      <c r="K969" s="17" t="str" cm="1">
        <f t="array" ref="K969">IF(INDEX('IB (Input)'!$A:$T,ROW(),IB_Quantity_Column)="","",INDEX('IB (Input)'!$A:$T,ROW(),IB_Quantity_Column))</f>
        <v/>
      </c>
      <c r="L969" s="17" t="str" cm="1">
        <f t="array" ref="L969">IF(INDEX('IB (Input)'!$A:$T,ROW(),IB_TradePrice_Column)="","",INDEX('IB (Input)'!$A:$T,ROW(),IB_TradePrice_Column))</f>
        <v/>
      </c>
      <c r="M969" s="17" t="str" cm="1">
        <f t="array" ref="M969">IF(INDEX('IB (Input)'!$A:$T,ROW(),IB_Commission_Column)="","",INDEX('IB (Input)'!$A:$T,ROW(),IB_Commission_Column))</f>
        <v/>
      </c>
      <c r="N969" s="17" t="str" cm="1">
        <f t="array" ref="N969">IF(INDEX('IB (Input)'!$A:$T,ROW(),IB_Taxes_Column)="","",INDEX('IB (Input)'!$A:$T,ROW(),IB_Taxes_Column))</f>
        <v/>
      </c>
      <c r="O969" s="17" t="str" cm="1">
        <f t="array" ref="O969">IF(INDEX('IB (Input)'!$A:$T,ROW(),IB_Currency_Column)="","",INDEX('IB (Input)'!$A:$T,ROW(),IB_Currency_Column))</f>
        <v/>
      </c>
      <c r="P969" s="17" t="str" cm="1">
        <f t="array" ref="P969">IF(INDEX('IB (Input)'!$A:$T,ROW(),IB_IB_Commission_Currency)="","",INDEX('IB (Input)'!$A:$T,ROW(),IB_IB_Commission_Currency))</f>
        <v/>
      </c>
      <c r="R969" s="17" t="str" cm="1">
        <f t="array" ref="R969">IFERROR(IF(O969="GBP",1,INDEX('HMRC FX Rate'!F:F,MATCH(LEFT(I969,6)&amp;O969,'HMRC FX Rate'!A:A,0))),"")</f>
        <v/>
      </c>
      <c r="S969" s="17" t="str" cm="1">
        <f t="array" ref="S969">IFERROR(IF(P969="GBP",1,INDEX('HMRC FX Rate'!F:F,MATCH(LEFT(I969,6)&amp;P969,'HMRC FX Rate'!A:A,0))),"")</f>
        <v/>
      </c>
    </row>
    <row r="970" spans="1:19">
      <c r="A970" s="17" t="str">
        <f t="shared" si="112"/>
        <v/>
      </c>
      <c r="B970" s="17" t="str">
        <f t="shared" si="113"/>
        <v/>
      </c>
      <c r="C970" s="17" t="str">
        <f t="shared" si="114"/>
        <v/>
      </c>
      <c r="D970" s="17" t="str">
        <f t="shared" si="115"/>
        <v/>
      </c>
      <c r="E970" s="17" t="str">
        <f t="shared" si="116"/>
        <v/>
      </c>
      <c r="F970" s="17" t="str">
        <f t="shared" si="117"/>
        <v/>
      </c>
      <c r="G970" s="17" t="str">
        <f t="shared" si="118"/>
        <v/>
      </c>
      <c r="I970" s="17" t="str" cm="1">
        <f t="array" ref="I970">IF(INDEX('IB (Input)'!$A:$T,ROW(),IB_TradeDate_Column)="","",INDEX('IB (Input)'!$A:$T,ROW(),IB_TradeDate_Column))</f>
        <v/>
      </c>
      <c r="J970" s="17" t="str" cm="1">
        <f t="array" ref="J970">IF(INDEX('IB (Input)'!$A:$T,ROW(),IB_Symbol_Column)="","",INDEX('IB (Input)'!$A:$T,ROW(),IB_Symbol_Column))</f>
        <v/>
      </c>
      <c r="K970" s="17" t="str" cm="1">
        <f t="array" ref="K970">IF(INDEX('IB (Input)'!$A:$T,ROW(),IB_Quantity_Column)="","",INDEX('IB (Input)'!$A:$T,ROW(),IB_Quantity_Column))</f>
        <v/>
      </c>
      <c r="L970" s="17" t="str" cm="1">
        <f t="array" ref="L970">IF(INDEX('IB (Input)'!$A:$T,ROW(),IB_TradePrice_Column)="","",INDEX('IB (Input)'!$A:$T,ROW(),IB_TradePrice_Column))</f>
        <v/>
      </c>
      <c r="M970" s="17" t="str" cm="1">
        <f t="array" ref="M970">IF(INDEX('IB (Input)'!$A:$T,ROW(),IB_Commission_Column)="","",INDEX('IB (Input)'!$A:$T,ROW(),IB_Commission_Column))</f>
        <v/>
      </c>
      <c r="N970" s="17" t="str" cm="1">
        <f t="array" ref="N970">IF(INDEX('IB (Input)'!$A:$T,ROW(),IB_Taxes_Column)="","",INDEX('IB (Input)'!$A:$T,ROW(),IB_Taxes_Column))</f>
        <v/>
      </c>
      <c r="O970" s="17" t="str" cm="1">
        <f t="array" ref="O970">IF(INDEX('IB (Input)'!$A:$T,ROW(),IB_Currency_Column)="","",INDEX('IB (Input)'!$A:$T,ROW(),IB_Currency_Column))</f>
        <v/>
      </c>
      <c r="P970" s="17" t="str" cm="1">
        <f t="array" ref="P970">IF(INDEX('IB (Input)'!$A:$T,ROW(),IB_IB_Commission_Currency)="","",INDEX('IB (Input)'!$A:$T,ROW(),IB_IB_Commission_Currency))</f>
        <v/>
      </c>
      <c r="R970" s="17" t="str" cm="1">
        <f t="array" ref="R970">IFERROR(IF(O970="GBP",1,INDEX('HMRC FX Rate'!F:F,MATCH(LEFT(I970,6)&amp;O970,'HMRC FX Rate'!A:A,0))),"")</f>
        <v/>
      </c>
      <c r="S970" s="17" t="str" cm="1">
        <f t="array" ref="S970">IFERROR(IF(P970="GBP",1,INDEX('HMRC FX Rate'!F:F,MATCH(LEFT(I970,6)&amp;P970,'HMRC FX Rate'!A:A,0))),"")</f>
        <v/>
      </c>
    </row>
    <row r="971" spans="1:19">
      <c r="A971" s="17" t="str">
        <f t="shared" si="112"/>
        <v/>
      </c>
      <c r="B971" s="17" t="str">
        <f t="shared" si="113"/>
        <v/>
      </c>
      <c r="C971" s="17" t="str">
        <f t="shared" si="114"/>
        <v/>
      </c>
      <c r="D971" s="17" t="str">
        <f t="shared" si="115"/>
        <v/>
      </c>
      <c r="E971" s="17" t="str">
        <f t="shared" si="116"/>
        <v/>
      </c>
      <c r="F971" s="17" t="str">
        <f t="shared" si="117"/>
        <v/>
      </c>
      <c r="G971" s="17" t="str">
        <f t="shared" si="118"/>
        <v/>
      </c>
      <c r="I971" s="17" t="str" cm="1">
        <f t="array" ref="I971">IF(INDEX('IB (Input)'!$A:$T,ROW(),IB_TradeDate_Column)="","",INDEX('IB (Input)'!$A:$T,ROW(),IB_TradeDate_Column))</f>
        <v/>
      </c>
      <c r="J971" s="17" t="str" cm="1">
        <f t="array" ref="J971">IF(INDEX('IB (Input)'!$A:$T,ROW(),IB_Symbol_Column)="","",INDEX('IB (Input)'!$A:$T,ROW(),IB_Symbol_Column))</f>
        <v/>
      </c>
      <c r="K971" s="17" t="str" cm="1">
        <f t="array" ref="K971">IF(INDEX('IB (Input)'!$A:$T,ROW(),IB_Quantity_Column)="","",INDEX('IB (Input)'!$A:$T,ROW(),IB_Quantity_Column))</f>
        <v/>
      </c>
      <c r="L971" s="17" t="str" cm="1">
        <f t="array" ref="L971">IF(INDEX('IB (Input)'!$A:$T,ROW(),IB_TradePrice_Column)="","",INDEX('IB (Input)'!$A:$T,ROW(),IB_TradePrice_Column))</f>
        <v/>
      </c>
      <c r="M971" s="17" t="str" cm="1">
        <f t="array" ref="M971">IF(INDEX('IB (Input)'!$A:$T,ROW(),IB_Commission_Column)="","",INDEX('IB (Input)'!$A:$T,ROW(),IB_Commission_Column))</f>
        <v/>
      </c>
      <c r="N971" s="17" t="str" cm="1">
        <f t="array" ref="N971">IF(INDEX('IB (Input)'!$A:$T,ROW(),IB_Taxes_Column)="","",INDEX('IB (Input)'!$A:$T,ROW(),IB_Taxes_Column))</f>
        <v/>
      </c>
      <c r="O971" s="17" t="str" cm="1">
        <f t="array" ref="O971">IF(INDEX('IB (Input)'!$A:$T,ROW(),IB_Currency_Column)="","",INDEX('IB (Input)'!$A:$T,ROW(),IB_Currency_Column))</f>
        <v/>
      </c>
      <c r="P971" s="17" t="str" cm="1">
        <f t="array" ref="P971">IF(INDEX('IB (Input)'!$A:$T,ROW(),IB_IB_Commission_Currency)="","",INDEX('IB (Input)'!$A:$T,ROW(),IB_IB_Commission_Currency))</f>
        <v/>
      </c>
      <c r="R971" s="17" t="str" cm="1">
        <f t="array" ref="R971">IFERROR(IF(O971="GBP",1,INDEX('HMRC FX Rate'!F:F,MATCH(LEFT(I971,6)&amp;O971,'HMRC FX Rate'!A:A,0))),"")</f>
        <v/>
      </c>
      <c r="S971" s="17" t="str" cm="1">
        <f t="array" ref="S971">IFERROR(IF(P971="GBP",1,INDEX('HMRC FX Rate'!F:F,MATCH(LEFT(I971,6)&amp;P971,'HMRC FX Rate'!A:A,0))),"")</f>
        <v/>
      </c>
    </row>
    <row r="972" spans="1:19">
      <c r="A972" s="17" t="str">
        <f t="shared" si="112"/>
        <v/>
      </c>
      <c r="B972" s="17" t="str">
        <f t="shared" si="113"/>
        <v/>
      </c>
      <c r="C972" s="17" t="str">
        <f t="shared" si="114"/>
        <v/>
      </c>
      <c r="D972" s="17" t="str">
        <f t="shared" si="115"/>
        <v/>
      </c>
      <c r="E972" s="17" t="str">
        <f t="shared" si="116"/>
        <v/>
      </c>
      <c r="F972" s="17" t="str">
        <f t="shared" si="117"/>
        <v/>
      </c>
      <c r="G972" s="17" t="str">
        <f t="shared" si="118"/>
        <v/>
      </c>
      <c r="I972" s="17" t="str" cm="1">
        <f t="array" ref="I972">IF(INDEX('IB (Input)'!$A:$T,ROW(),IB_TradeDate_Column)="","",INDEX('IB (Input)'!$A:$T,ROW(),IB_TradeDate_Column))</f>
        <v/>
      </c>
      <c r="J972" s="17" t="str" cm="1">
        <f t="array" ref="J972">IF(INDEX('IB (Input)'!$A:$T,ROW(),IB_Symbol_Column)="","",INDEX('IB (Input)'!$A:$T,ROW(),IB_Symbol_Column))</f>
        <v/>
      </c>
      <c r="K972" s="17" t="str" cm="1">
        <f t="array" ref="K972">IF(INDEX('IB (Input)'!$A:$T,ROW(),IB_Quantity_Column)="","",INDEX('IB (Input)'!$A:$T,ROW(),IB_Quantity_Column))</f>
        <v/>
      </c>
      <c r="L972" s="17" t="str" cm="1">
        <f t="array" ref="L972">IF(INDEX('IB (Input)'!$A:$T,ROW(),IB_TradePrice_Column)="","",INDEX('IB (Input)'!$A:$T,ROW(),IB_TradePrice_Column))</f>
        <v/>
      </c>
      <c r="M972" s="17" t="str" cm="1">
        <f t="array" ref="M972">IF(INDEX('IB (Input)'!$A:$T,ROW(),IB_Commission_Column)="","",INDEX('IB (Input)'!$A:$T,ROW(),IB_Commission_Column))</f>
        <v/>
      </c>
      <c r="N972" s="17" t="str" cm="1">
        <f t="array" ref="N972">IF(INDEX('IB (Input)'!$A:$T,ROW(),IB_Taxes_Column)="","",INDEX('IB (Input)'!$A:$T,ROW(),IB_Taxes_Column))</f>
        <v/>
      </c>
      <c r="O972" s="17" t="str" cm="1">
        <f t="array" ref="O972">IF(INDEX('IB (Input)'!$A:$T,ROW(),IB_Currency_Column)="","",INDEX('IB (Input)'!$A:$T,ROW(),IB_Currency_Column))</f>
        <v/>
      </c>
      <c r="P972" s="17" t="str" cm="1">
        <f t="array" ref="P972">IF(INDEX('IB (Input)'!$A:$T,ROW(),IB_IB_Commission_Currency)="","",INDEX('IB (Input)'!$A:$T,ROW(),IB_IB_Commission_Currency))</f>
        <v/>
      </c>
      <c r="R972" s="17" t="str" cm="1">
        <f t="array" ref="R972">IFERROR(IF(O972="GBP",1,INDEX('HMRC FX Rate'!F:F,MATCH(LEFT(I972,6)&amp;O972,'HMRC FX Rate'!A:A,0))),"")</f>
        <v/>
      </c>
      <c r="S972" s="17" t="str" cm="1">
        <f t="array" ref="S972">IFERROR(IF(P972="GBP",1,INDEX('HMRC FX Rate'!F:F,MATCH(LEFT(I972,6)&amp;P972,'HMRC FX Rate'!A:A,0))),"")</f>
        <v/>
      </c>
    </row>
    <row r="973" spans="1:19">
      <c r="A973" s="17" t="str">
        <f t="shared" si="112"/>
        <v/>
      </c>
      <c r="B973" s="17" t="str">
        <f t="shared" si="113"/>
        <v/>
      </c>
      <c r="C973" s="17" t="str">
        <f t="shared" si="114"/>
        <v/>
      </c>
      <c r="D973" s="17" t="str">
        <f t="shared" si="115"/>
        <v/>
      </c>
      <c r="E973" s="17" t="str">
        <f t="shared" si="116"/>
        <v/>
      </c>
      <c r="F973" s="17" t="str">
        <f t="shared" si="117"/>
        <v/>
      </c>
      <c r="G973" s="17" t="str">
        <f t="shared" si="118"/>
        <v/>
      </c>
      <c r="I973" s="17" t="str" cm="1">
        <f t="array" ref="I973">IF(INDEX('IB (Input)'!$A:$T,ROW(),IB_TradeDate_Column)="","",INDEX('IB (Input)'!$A:$T,ROW(),IB_TradeDate_Column))</f>
        <v/>
      </c>
      <c r="J973" s="17" t="str" cm="1">
        <f t="array" ref="J973">IF(INDEX('IB (Input)'!$A:$T,ROW(),IB_Symbol_Column)="","",INDEX('IB (Input)'!$A:$T,ROW(),IB_Symbol_Column))</f>
        <v/>
      </c>
      <c r="K973" s="17" t="str" cm="1">
        <f t="array" ref="K973">IF(INDEX('IB (Input)'!$A:$T,ROW(),IB_Quantity_Column)="","",INDEX('IB (Input)'!$A:$T,ROW(),IB_Quantity_Column))</f>
        <v/>
      </c>
      <c r="L973" s="17" t="str" cm="1">
        <f t="array" ref="L973">IF(INDEX('IB (Input)'!$A:$T,ROW(),IB_TradePrice_Column)="","",INDEX('IB (Input)'!$A:$T,ROW(),IB_TradePrice_Column))</f>
        <v/>
      </c>
      <c r="M973" s="17" t="str" cm="1">
        <f t="array" ref="M973">IF(INDEX('IB (Input)'!$A:$T,ROW(),IB_Commission_Column)="","",INDEX('IB (Input)'!$A:$T,ROW(),IB_Commission_Column))</f>
        <v/>
      </c>
      <c r="N973" s="17" t="str" cm="1">
        <f t="array" ref="N973">IF(INDEX('IB (Input)'!$A:$T,ROW(),IB_Taxes_Column)="","",INDEX('IB (Input)'!$A:$T,ROW(),IB_Taxes_Column))</f>
        <v/>
      </c>
      <c r="O973" s="17" t="str" cm="1">
        <f t="array" ref="O973">IF(INDEX('IB (Input)'!$A:$T,ROW(),IB_Currency_Column)="","",INDEX('IB (Input)'!$A:$T,ROW(),IB_Currency_Column))</f>
        <v/>
      </c>
      <c r="P973" s="17" t="str" cm="1">
        <f t="array" ref="P973">IF(INDEX('IB (Input)'!$A:$T,ROW(),IB_IB_Commission_Currency)="","",INDEX('IB (Input)'!$A:$T,ROW(),IB_IB_Commission_Currency))</f>
        <v/>
      </c>
      <c r="R973" s="17" t="str" cm="1">
        <f t="array" ref="R973">IFERROR(IF(O973="GBP",1,INDEX('HMRC FX Rate'!F:F,MATCH(LEFT(I973,6)&amp;O973,'HMRC FX Rate'!A:A,0))),"")</f>
        <v/>
      </c>
      <c r="S973" s="17" t="str" cm="1">
        <f t="array" ref="S973">IFERROR(IF(P973="GBP",1,INDEX('HMRC FX Rate'!F:F,MATCH(LEFT(I973,6)&amp;P973,'HMRC FX Rate'!A:A,0))),"")</f>
        <v/>
      </c>
    </row>
    <row r="974" spans="1:19">
      <c r="A974" s="17" t="str">
        <f t="shared" si="112"/>
        <v/>
      </c>
      <c r="B974" s="17" t="str">
        <f t="shared" si="113"/>
        <v/>
      </c>
      <c r="C974" s="17" t="str">
        <f t="shared" si="114"/>
        <v/>
      </c>
      <c r="D974" s="17" t="str">
        <f t="shared" si="115"/>
        <v/>
      </c>
      <c r="E974" s="17" t="str">
        <f t="shared" si="116"/>
        <v/>
      </c>
      <c r="F974" s="17" t="str">
        <f t="shared" si="117"/>
        <v/>
      </c>
      <c r="G974" s="17" t="str">
        <f t="shared" si="118"/>
        <v/>
      </c>
      <c r="I974" s="17" t="str" cm="1">
        <f t="array" ref="I974">IF(INDEX('IB (Input)'!$A:$T,ROW(),IB_TradeDate_Column)="","",INDEX('IB (Input)'!$A:$T,ROW(),IB_TradeDate_Column))</f>
        <v/>
      </c>
      <c r="J974" s="17" t="str" cm="1">
        <f t="array" ref="J974">IF(INDEX('IB (Input)'!$A:$T,ROW(),IB_Symbol_Column)="","",INDEX('IB (Input)'!$A:$T,ROW(),IB_Symbol_Column))</f>
        <v/>
      </c>
      <c r="K974" s="17" t="str" cm="1">
        <f t="array" ref="K974">IF(INDEX('IB (Input)'!$A:$T,ROW(),IB_Quantity_Column)="","",INDEX('IB (Input)'!$A:$T,ROW(),IB_Quantity_Column))</f>
        <v/>
      </c>
      <c r="L974" s="17" t="str" cm="1">
        <f t="array" ref="L974">IF(INDEX('IB (Input)'!$A:$T,ROW(),IB_TradePrice_Column)="","",INDEX('IB (Input)'!$A:$T,ROW(),IB_TradePrice_Column))</f>
        <v/>
      </c>
      <c r="M974" s="17" t="str" cm="1">
        <f t="array" ref="M974">IF(INDEX('IB (Input)'!$A:$T,ROW(),IB_Commission_Column)="","",INDEX('IB (Input)'!$A:$T,ROW(),IB_Commission_Column))</f>
        <v/>
      </c>
      <c r="N974" s="17" t="str" cm="1">
        <f t="array" ref="N974">IF(INDEX('IB (Input)'!$A:$T,ROW(),IB_Taxes_Column)="","",INDEX('IB (Input)'!$A:$T,ROW(),IB_Taxes_Column))</f>
        <v/>
      </c>
      <c r="O974" s="17" t="str" cm="1">
        <f t="array" ref="O974">IF(INDEX('IB (Input)'!$A:$T,ROW(),IB_Currency_Column)="","",INDEX('IB (Input)'!$A:$T,ROW(),IB_Currency_Column))</f>
        <v/>
      </c>
      <c r="P974" s="17" t="str" cm="1">
        <f t="array" ref="P974">IF(INDEX('IB (Input)'!$A:$T,ROW(),IB_IB_Commission_Currency)="","",INDEX('IB (Input)'!$A:$T,ROW(),IB_IB_Commission_Currency))</f>
        <v/>
      </c>
      <c r="R974" s="17" t="str" cm="1">
        <f t="array" ref="R974">IFERROR(IF(O974="GBP",1,INDEX('HMRC FX Rate'!F:F,MATCH(LEFT(I974,6)&amp;O974,'HMRC FX Rate'!A:A,0))),"")</f>
        <v/>
      </c>
      <c r="S974" s="17" t="str" cm="1">
        <f t="array" ref="S974">IFERROR(IF(P974="GBP",1,INDEX('HMRC FX Rate'!F:F,MATCH(LEFT(I974,6)&amp;P974,'HMRC FX Rate'!A:A,0))),"")</f>
        <v/>
      </c>
    </row>
    <row r="975" spans="1:19">
      <c r="A975" s="17" t="str">
        <f t="shared" si="112"/>
        <v/>
      </c>
      <c r="B975" s="17" t="str">
        <f t="shared" si="113"/>
        <v/>
      </c>
      <c r="C975" s="17" t="str">
        <f t="shared" si="114"/>
        <v/>
      </c>
      <c r="D975" s="17" t="str">
        <f t="shared" si="115"/>
        <v/>
      </c>
      <c r="E975" s="17" t="str">
        <f t="shared" si="116"/>
        <v/>
      </c>
      <c r="F975" s="17" t="str">
        <f t="shared" si="117"/>
        <v/>
      </c>
      <c r="G975" s="17" t="str">
        <f t="shared" si="118"/>
        <v/>
      </c>
      <c r="I975" s="17" t="str" cm="1">
        <f t="array" ref="I975">IF(INDEX('IB (Input)'!$A:$T,ROW(),IB_TradeDate_Column)="","",INDEX('IB (Input)'!$A:$T,ROW(),IB_TradeDate_Column))</f>
        <v/>
      </c>
      <c r="J975" s="17" t="str" cm="1">
        <f t="array" ref="J975">IF(INDEX('IB (Input)'!$A:$T,ROW(),IB_Symbol_Column)="","",INDEX('IB (Input)'!$A:$T,ROW(),IB_Symbol_Column))</f>
        <v/>
      </c>
      <c r="K975" s="17" t="str" cm="1">
        <f t="array" ref="K975">IF(INDEX('IB (Input)'!$A:$T,ROW(),IB_Quantity_Column)="","",INDEX('IB (Input)'!$A:$T,ROW(),IB_Quantity_Column))</f>
        <v/>
      </c>
      <c r="L975" s="17" t="str" cm="1">
        <f t="array" ref="L975">IF(INDEX('IB (Input)'!$A:$T,ROW(),IB_TradePrice_Column)="","",INDEX('IB (Input)'!$A:$T,ROW(),IB_TradePrice_Column))</f>
        <v/>
      </c>
      <c r="M975" s="17" t="str" cm="1">
        <f t="array" ref="M975">IF(INDEX('IB (Input)'!$A:$T,ROW(),IB_Commission_Column)="","",INDEX('IB (Input)'!$A:$T,ROW(),IB_Commission_Column))</f>
        <v/>
      </c>
      <c r="N975" s="17" t="str" cm="1">
        <f t="array" ref="N975">IF(INDEX('IB (Input)'!$A:$T,ROW(),IB_Taxes_Column)="","",INDEX('IB (Input)'!$A:$T,ROW(),IB_Taxes_Column))</f>
        <v/>
      </c>
      <c r="O975" s="17" t="str" cm="1">
        <f t="array" ref="O975">IF(INDEX('IB (Input)'!$A:$T,ROW(),IB_Currency_Column)="","",INDEX('IB (Input)'!$A:$T,ROW(),IB_Currency_Column))</f>
        <v/>
      </c>
      <c r="P975" s="17" t="str" cm="1">
        <f t="array" ref="P975">IF(INDEX('IB (Input)'!$A:$T,ROW(),IB_IB_Commission_Currency)="","",INDEX('IB (Input)'!$A:$T,ROW(),IB_IB_Commission_Currency))</f>
        <v/>
      </c>
      <c r="R975" s="17" t="str" cm="1">
        <f t="array" ref="R975">IFERROR(IF(O975="GBP",1,INDEX('HMRC FX Rate'!F:F,MATCH(LEFT(I975,6)&amp;O975,'HMRC FX Rate'!A:A,0))),"")</f>
        <v/>
      </c>
      <c r="S975" s="17" t="str" cm="1">
        <f t="array" ref="S975">IFERROR(IF(P975="GBP",1,INDEX('HMRC FX Rate'!F:F,MATCH(LEFT(I975,6)&amp;P975,'HMRC FX Rate'!A:A,0))),"")</f>
        <v/>
      </c>
    </row>
    <row r="976" spans="1:19">
      <c r="A976" s="17" t="str">
        <f t="shared" si="112"/>
        <v/>
      </c>
      <c r="B976" s="17" t="str">
        <f t="shared" si="113"/>
        <v/>
      </c>
      <c r="C976" s="17" t="str">
        <f t="shared" si="114"/>
        <v/>
      </c>
      <c r="D976" s="17" t="str">
        <f t="shared" si="115"/>
        <v/>
      </c>
      <c r="E976" s="17" t="str">
        <f t="shared" si="116"/>
        <v/>
      </c>
      <c r="F976" s="17" t="str">
        <f t="shared" si="117"/>
        <v/>
      </c>
      <c r="G976" s="17" t="str">
        <f t="shared" si="118"/>
        <v/>
      </c>
      <c r="I976" s="17" t="str" cm="1">
        <f t="array" ref="I976">IF(INDEX('IB (Input)'!$A:$T,ROW(),IB_TradeDate_Column)="","",INDEX('IB (Input)'!$A:$T,ROW(),IB_TradeDate_Column))</f>
        <v/>
      </c>
      <c r="J976" s="17" t="str" cm="1">
        <f t="array" ref="J976">IF(INDEX('IB (Input)'!$A:$T,ROW(),IB_Symbol_Column)="","",INDEX('IB (Input)'!$A:$T,ROW(),IB_Symbol_Column))</f>
        <v/>
      </c>
      <c r="K976" s="17" t="str" cm="1">
        <f t="array" ref="K976">IF(INDEX('IB (Input)'!$A:$T,ROW(),IB_Quantity_Column)="","",INDEX('IB (Input)'!$A:$T,ROW(),IB_Quantity_Column))</f>
        <v/>
      </c>
      <c r="L976" s="17" t="str" cm="1">
        <f t="array" ref="L976">IF(INDEX('IB (Input)'!$A:$T,ROW(),IB_TradePrice_Column)="","",INDEX('IB (Input)'!$A:$T,ROW(),IB_TradePrice_Column))</f>
        <v/>
      </c>
      <c r="M976" s="17" t="str" cm="1">
        <f t="array" ref="M976">IF(INDEX('IB (Input)'!$A:$T,ROW(),IB_Commission_Column)="","",INDEX('IB (Input)'!$A:$T,ROW(),IB_Commission_Column))</f>
        <v/>
      </c>
      <c r="N976" s="17" t="str" cm="1">
        <f t="array" ref="N976">IF(INDEX('IB (Input)'!$A:$T,ROW(),IB_Taxes_Column)="","",INDEX('IB (Input)'!$A:$T,ROW(),IB_Taxes_Column))</f>
        <v/>
      </c>
      <c r="O976" s="17" t="str" cm="1">
        <f t="array" ref="O976">IF(INDEX('IB (Input)'!$A:$T,ROW(),IB_Currency_Column)="","",INDEX('IB (Input)'!$A:$T,ROW(),IB_Currency_Column))</f>
        <v/>
      </c>
      <c r="P976" s="17" t="str" cm="1">
        <f t="array" ref="P976">IF(INDEX('IB (Input)'!$A:$T,ROW(),IB_IB_Commission_Currency)="","",INDEX('IB (Input)'!$A:$T,ROW(),IB_IB_Commission_Currency))</f>
        <v/>
      </c>
      <c r="R976" s="17" t="str" cm="1">
        <f t="array" ref="R976">IFERROR(IF(O976="GBP",1,INDEX('HMRC FX Rate'!F:F,MATCH(LEFT(I976,6)&amp;O976,'HMRC FX Rate'!A:A,0))),"")</f>
        <v/>
      </c>
      <c r="S976" s="17" t="str" cm="1">
        <f t="array" ref="S976">IFERROR(IF(P976="GBP",1,INDEX('HMRC FX Rate'!F:F,MATCH(LEFT(I976,6)&amp;P976,'HMRC FX Rate'!A:A,0))),"")</f>
        <v/>
      </c>
    </row>
    <row r="977" spans="1:19">
      <c r="A977" s="17" t="str">
        <f t="shared" si="112"/>
        <v/>
      </c>
      <c r="B977" s="17" t="str">
        <f t="shared" si="113"/>
        <v/>
      </c>
      <c r="C977" s="17" t="str">
        <f t="shared" si="114"/>
        <v/>
      </c>
      <c r="D977" s="17" t="str">
        <f t="shared" si="115"/>
        <v/>
      </c>
      <c r="E977" s="17" t="str">
        <f t="shared" si="116"/>
        <v/>
      </c>
      <c r="F977" s="17" t="str">
        <f t="shared" si="117"/>
        <v/>
      </c>
      <c r="G977" s="17" t="str">
        <f t="shared" si="118"/>
        <v/>
      </c>
      <c r="I977" s="17" t="str" cm="1">
        <f t="array" ref="I977">IF(INDEX('IB (Input)'!$A:$T,ROW(),IB_TradeDate_Column)="","",INDEX('IB (Input)'!$A:$T,ROW(),IB_TradeDate_Column))</f>
        <v/>
      </c>
      <c r="J977" s="17" t="str" cm="1">
        <f t="array" ref="J977">IF(INDEX('IB (Input)'!$A:$T,ROW(),IB_Symbol_Column)="","",INDEX('IB (Input)'!$A:$T,ROW(),IB_Symbol_Column))</f>
        <v/>
      </c>
      <c r="K977" s="17" t="str" cm="1">
        <f t="array" ref="K977">IF(INDEX('IB (Input)'!$A:$T,ROW(),IB_Quantity_Column)="","",INDEX('IB (Input)'!$A:$T,ROW(),IB_Quantity_Column))</f>
        <v/>
      </c>
      <c r="L977" s="17" t="str" cm="1">
        <f t="array" ref="L977">IF(INDEX('IB (Input)'!$A:$T,ROW(),IB_TradePrice_Column)="","",INDEX('IB (Input)'!$A:$T,ROW(),IB_TradePrice_Column))</f>
        <v/>
      </c>
      <c r="M977" s="17" t="str" cm="1">
        <f t="array" ref="M977">IF(INDEX('IB (Input)'!$A:$T,ROW(),IB_Commission_Column)="","",INDEX('IB (Input)'!$A:$T,ROW(),IB_Commission_Column))</f>
        <v/>
      </c>
      <c r="N977" s="17" t="str" cm="1">
        <f t="array" ref="N977">IF(INDEX('IB (Input)'!$A:$T,ROW(),IB_Taxes_Column)="","",INDEX('IB (Input)'!$A:$T,ROW(),IB_Taxes_Column))</f>
        <v/>
      </c>
      <c r="O977" s="17" t="str" cm="1">
        <f t="array" ref="O977">IF(INDEX('IB (Input)'!$A:$T,ROW(),IB_Currency_Column)="","",INDEX('IB (Input)'!$A:$T,ROW(),IB_Currency_Column))</f>
        <v/>
      </c>
      <c r="P977" s="17" t="str" cm="1">
        <f t="array" ref="P977">IF(INDEX('IB (Input)'!$A:$T,ROW(),IB_IB_Commission_Currency)="","",INDEX('IB (Input)'!$A:$T,ROW(),IB_IB_Commission_Currency))</f>
        <v/>
      </c>
      <c r="R977" s="17" t="str" cm="1">
        <f t="array" ref="R977">IFERROR(IF(O977="GBP",1,INDEX('HMRC FX Rate'!F:F,MATCH(LEFT(I977,6)&amp;O977,'HMRC FX Rate'!A:A,0))),"")</f>
        <v/>
      </c>
      <c r="S977" s="17" t="str" cm="1">
        <f t="array" ref="S977">IFERROR(IF(P977="GBP",1,INDEX('HMRC FX Rate'!F:F,MATCH(LEFT(I977,6)&amp;P977,'HMRC FX Rate'!A:A,0))),"")</f>
        <v/>
      </c>
    </row>
    <row r="978" spans="1:19">
      <c r="A978" s="17" t="str">
        <f t="shared" si="112"/>
        <v/>
      </c>
      <c r="B978" s="17" t="str">
        <f t="shared" si="113"/>
        <v/>
      </c>
      <c r="C978" s="17" t="str">
        <f t="shared" si="114"/>
        <v/>
      </c>
      <c r="D978" s="17" t="str">
        <f t="shared" si="115"/>
        <v/>
      </c>
      <c r="E978" s="17" t="str">
        <f t="shared" si="116"/>
        <v/>
      </c>
      <c r="F978" s="17" t="str">
        <f t="shared" si="117"/>
        <v/>
      </c>
      <c r="G978" s="17" t="str">
        <f t="shared" si="118"/>
        <v/>
      </c>
      <c r="I978" s="17" t="str" cm="1">
        <f t="array" ref="I978">IF(INDEX('IB (Input)'!$A:$T,ROW(),IB_TradeDate_Column)="","",INDEX('IB (Input)'!$A:$T,ROW(),IB_TradeDate_Column))</f>
        <v/>
      </c>
      <c r="J978" s="17" t="str" cm="1">
        <f t="array" ref="J978">IF(INDEX('IB (Input)'!$A:$T,ROW(),IB_Symbol_Column)="","",INDEX('IB (Input)'!$A:$T,ROW(),IB_Symbol_Column))</f>
        <v/>
      </c>
      <c r="K978" s="17" t="str" cm="1">
        <f t="array" ref="K978">IF(INDEX('IB (Input)'!$A:$T,ROW(),IB_Quantity_Column)="","",INDEX('IB (Input)'!$A:$T,ROW(),IB_Quantity_Column))</f>
        <v/>
      </c>
      <c r="L978" s="17" t="str" cm="1">
        <f t="array" ref="L978">IF(INDEX('IB (Input)'!$A:$T,ROW(),IB_TradePrice_Column)="","",INDEX('IB (Input)'!$A:$T,ROW(),IB_TradePrice_Column))</f>
        <v/>
      </c>
      <c r="M978" s="17" t="str" cm="1">
        <f t="array" ref="M978">IF(INDEX('IB (Input)'!$A:$T,ROW(),IB_Commission_Column)="","",INDEX('IB (Input)'!$A:$T,ROW(),IB_Commission_Column))</f>
        <v/>
      </c>
      <c r="N978" s="17" t="str" cm="1">
        <f t="array" ref="N978">IF(INDEX('IB (Input)'!$A:$T,ROW(),IB_Taxes_Column)="","",INDEX('IB (Input)'!$A:$T,ROW(),IB_Taxes_Column))</f>
        <v/>
      </c>
      <c r="O978" s="17" t="str" cm="1">
        <f t="array" ref="O978">IF(INDEX('IB (Input)'!$A:$T,ROW(),IB_Currency_Column)="","",INDEX('IB (Input)'!$A:$T,ROW(),IB_Currency_Column))</f>
        <v/>
      </c>
      <c r="P978" s="17" t="str" cm="1">
        <f t="array" ref="P978">IF(INDEX('IB (Input)'!$A:$T,ROW(),IB_IB_Commission_Currency)="","",INDEX('IB (Input)'!$A:$T,ROW(),IB_IB_Commission_Currency))</f>
        <v/>
      </c>
      <c r="R978" s="17" t="str" cm="1">
        <f t="array" ref="R978">IFERROR(IF(O978="GBP",1,INDEX('HMRC FX Rate'!F:F,MATCH(LEFT(I978,6)&amp;O978,'HMRC FX Rate'!A:A,0))),"")</f>
        <v/>
      </c>
      <c r="S978" s="17" t="str" cm="1">
        <f t="array" ref="S978">IFERROR(IF(P978="GBP",1,INDEX('HMRC FX Rate'!F:F,MATCH(LEFT(I978,6)&amp;P978,'HMRC FX Rate'!A:A,0))),"")</f>
        <v/>
      </c>
    </row>
    <row r="979" spans="1:19">
      <c r="A979" s="17" t="str">
        <f t="shared" si="112"/>
        <v/>
      </c>
      <c r="B979" s="17" t="str">
        <f t="shared" si="113"/>
        <v/>
      </c>
      <c r="C979" s="17" t="str">
        <f t="shared" si="114"/>
        <v/>
      </c>
      <c r="D979" s="17" t="str">
        <f t="shared" si="115"/>
        <v/>
      </c>
      <c r="E979" s="17" t="str">
        <f t="shared" si="116"/>
        <v/>
      </c>
      <c r="F979" s="17" t="str">
        <f t="shared" si="117"/>
        <v/>
      </c>
      <c r="G979" s="17" t="str">
        <f t="shared" si="118"/>
        <v/>
      </c>
      <c r="I979" s="17" t="str" cm="1">
        <f t="array" ref="I979">IF(INDEX('IB (Input)'!$A:$T,ROW(),IB_TradeDate_Column)="","",INDEX('IB (Input)'!$A:$T,ROW(),IB_TradeDate_Column))</f>
        <v/>
      </c>
      <c r="J979" s="17" t="str" cm="1">
        <f t="array" ref="J979">IF(INDEX('IB (Input)'!$A:$T,ROW(),IB_Symbol_Column)="","",INDEX('IB (Input)'!$A:$T,ROW(),IB_Symbol_Column))</f>
        <v/>
      </c>
      <c r="K979" s="17" t="str" cm="1">
        <f t="array" ref="K979">IF(INDEX('IB (Input)'!$A:$T,ROW(),IB_Quantity_Column)="","",INDEX('IB (Input)'!$A:$T,ROW(),IB_Quantity_Column))</f>
        <v/>
      </c>
      <c r="L979" s="17" t="str" cm="1">
        <f t="array" ref="L979">IF(INDEX('IB (Input)'!$A:$T,ROW(),IB_TradePrice_Column)="","",INDEX('IB (Input)'!$A:$T,ROW(),IB_TradePrice_Column))</f>
        <v/>
      </c>
      <c r="M979" s="17" t="str" cm="1">
        <f t="array" ref="M979">IF(INDEX('IB (Input)'!$A:$T,ROW(),IB_Commission_Column)="","",INDEX('IB (Input)'!$A:$T,ROW(),IB_Commission_Column))</f>
        <v/>
      </c>
      <c r="N979" s="17" t="str" cm="1">
        <f t="array" ref="N979">IF(INDEX('IB (Input)'!$A:$T,ROW(),IB_Taxes_Column)="","",INDEX('IB (Input)'!$A:$T,ROW(),IB_Taxes_Column))</f>
        <v/>
      </c>
      <c r="O979" s="17" t="str" cm="1">
        <f t="array" ref="O979">IF(INDEX('IB (Input)'!$A:$T,ROW(),IB_Currency_Column)="","",INDEX('IB (Input)'!$A:$T,ROW(),IB_Currency_Column))</f>
        <v/>
      </c>
      <c r="P979" s="17" t="str" cm="1">
        <f t="array" ref="P979">IF(INDEX('IB (Input)'!$A:$T,ROW(),IB_IB_Commission_Currency)="","",INDEX('IB (Input)'!$A:$T,ROW(),IB_IB_Commission_Currency))</f>
        <v/>
      </c>
      <c r="R979" s="17" t="str" cm="1">
        <f t="array" ref="R979">IFERROR(IF(O979="GBP",1,INDEX('HMRC FX Rate'!F:F,MATCH(LEFT(I979,6)&amp;O979,'HMRC FX Rate'!A:A,0))),"")</f>
        <v/>
      </c>
      <c r="S979" s="17" t="str" cm="1">
        <f t="array" ref="S979">IFERROR(IF(P979="GBP",1,INDEX('HMRC FX Rate'!F:F,MATCH(LEFT(I979,6)&amp;P979,'HMRC FX Rate'!A:A,0))),"")</f>
        <v/>
      </c>
    </row>
    <row r="980" spans="1:19">
      <c r="A980" s="17" t="str">
        <f t="shared" si="112"/>
        <v/>
      </c>
      <c r="B980" s="17" t="str">
        <f t="shared" si="113"/>
        <v/>
      </c>
      <c r="C980" s="17" t="str">
        <f t="shared" si="114"/>
        <v/>
      </c>
      <c r="D980" s="17" t="str">
        <f t="shared" si="115"/>
        <v/>
      </c>
      <c r="E980" s="17" t="str">
        <f t="shared" si="116"/>
        <v/>
      </c>
      <c r="F980" s="17" t="str">
        <f t="shared" si="117"/>
        <v/>
      </c>
      <c r="G980" s="17" t="str">
        <f t="shared" si="118"/>
        <v/>
      </c>
      <c r="I980" s="17" t="str" cm="1">
        <f t="array" ref="I980">IF(INDEX('IB (Input)'!$A:$T,ROW(),IB_TradeDate_Column)="","",INDEX('IB (Input)'!$A:$T,ROW(),IB_TradeDate_Column))</f>
        <v/>
      </c>
      <c r="J980" s="17" t="str" cm="1">
        <f t="array" ref="J980">IF(INDEX('IB (Input)'!$A:$T,ROW(),IB_Symbol_Column)="","",INDEX('IB (Input)'!$A:$T,ROW(),IB_Symbol_Column))</f>
        <v/>
      </c>
      <c r="K980" s="17" t="str" cm="1">
        <f t="array" ref="K980">IF(INDEX('IB (Input)'!$A:$T,ROW(),IB_Quantity_Column)="","",INDEX('IB (Input)'!$A:$T,ROW(),IB_Quantity_Column))</f>
        <v/>
      </c>
      <c r="L980" s="17" t="str" cm="1">
        <f t="array" ref="L980">IF(INDEX('IB (Input)'!$A:$T,ROW(),IB_TradePrice_Column)="","",INDEX('IB (Input)'!$A:$T,ROW(),IB_TradePrice_Column))</f>
        <v/>
      </c>
      <c r="M980" s="17" t="str" cm="1">
        <f t="array" ref="M980">IF(INDEX('IB (Input)'!$A:$T,ROW(),IB_Commission_Column)="","",INDEX('IB (Input)'!$A:$T,ROW(),IB_Commission_Column))</f>
        <v/>
      </c>
      <c r="N980" s="17" t="str" cm="1">
        <f t="array" ref="N980">IF(INDEX('IB (Input)'!$A:$T,ROW(),IB_Taxes_Column)="","",INDEX('IB (Input)'!$A:$T,ROW(),IB_Taxes_Column))</f>
        <v/>
      </c>
      <c r="O980" s="17" t="str" cm="1">
        <f t="array" ref="O980">IF(INDEX('IB (Input)'!$A:$T,ROW(),IB_Currency_Column)="","",INDEX('IB (Input)'!$A:$T,ROW(),IB_Currency_Column))</f>
        <v/>
      </c>
      <c r="P980" s="17" t="str" cm="1">
        <f t="array" ref="P980">IF(INDEX('IB (Input)'!$A:$T,ROW(),IB_IB_Commission_Currency)="","",INDEX('IB (Input)'!$A:$T,ROW(),IB_IB_Commission_Currency))</f>
        <v/>
      </c>
      <c r="R980" s="17" t="str" cm="1">
        <f t="array" ref="R980">IFERROR(IF(O980="GBP",1,INDEX('HMRC FX Rate'!F:F,MATCH(LEFT(I980,6)&amp;O980,'HMRC FX Rate'!A:A,0))),"")</f>
        <v/>
      </c>
      <c r="S980" s="17" t="str" cm="1">
        <f t="array" ref="S980">IFERROR(IF(P980="GBP",1,INDEX('HMRC FX Rate'!F:F,MATCH(LEFT(I980,6)&amp;P980,'HMRC FX Rate'!A:A,0))),"")</f>
        <v/>
      </c>
    </row>
    <row r="981" spans="1:19">
      <c r="A981" s="17" t="str">
        <f t="shared" si="112"/>
        <v/>
      </c>
      <c r="B981" s="17" t="str">
        <f t="shared" si="113"/>
        <v/>
      </c>
      <c r="C981" s="17" t="str">
        <f t="shared" si="114"/>
        <v/>
      </c>
      <c r="D981" s="17" t="str">
        <f t="shared" si="115"/>
        <v/>
      </c>
      <c r="E981" s="17" t="str">
        <f t="shared" si="116"/>
        <v/>
      </c>
      <c r="F981" s="17" t="str">
        <f t="shared" si="117"/>
        <v/>
      </c>
      <c r="G981" s="17" t="str">
        <f t="shared" si="118"/>
        <v/>
      </c>
      <c r="I981" s="17" t="str" cm="1">
        <f t="array" ref="I981">IF(INDEX('IB (Input)'!$A:$T,ROW(),IB_TradeDate_Column)="","",INDEX('IB (Input)'!$A:$T,ROW(),IB_TradeDate_Column))</f>
        <v/>
      </c>
      <c r="J981" s="17" t="str" cm="1">
        <f t="array" ref="J981">IF(INDEX('IB (Input)'!$A:$T,ROW(),IB_Symbol_Column)="","",INDEX('IB (Input)'!$A:$T,ROW(),IB_Symbol_Column))</f>
        <v/>
      </c>
      <c r="K981" s="17" t="str" cm="1">
        <f t="array" ref="K981">IF(INDEX('IB (Input)'!$A:$T,ROW(),IB_Quantity_Column)="","",INDEX('IB (Input)'!$A:$T,ROW(),IB_Quantity_Column))</f>
        <v/>
      </c>
      <c r="L981" s="17" t="str" cm="1">
        <f t="array" ref="L981">IF(INDEX('IB (Input)'!$A:$T,ROW(),IB_TradePrice_Column)="","",INDEX('IB (Input)'!$A:$T,ROW(),IB_TradePrice_Column))</f>
        <v/>
      </c>
      <c r="M981" s="17" t="str" cm="1">
        <f t="array" ref="M981">IF(INDEX('IB (Input)'!$A:$T,ROW(),IB_Commission_Column)="","",INDEX('IB (Input)'!$A:$T,ROW(),IB_Commission_Column))</f>
        <v/>
      </c>
      <c r="N981" s="17" t="str" cm="1">
        <f t="array" ref="N981">IF(INDEX('IB (Input)'!$A:$T,ROW(),IB_Taxes_Column)="","",INDEX('IB (Input)'!$A:$T,ROW(),IB_Taxes_Column))</f>
        <v/>
      </c>
      <c r="O981" s="17" t="str" cm="1">
        <f t="array" ref="O981">IF(INDEX('IB (Input)'!$A:$T,ROW(),IB_Currency_Column)="","",INDEX('IB (Input)'!$A:$T,ROW(),IB_Currency_Column))</f>
        <v/>
      </c>
      <c r="P981" s="17" t="str" cm="1">
        <f t="array" ref="P981">IF(INDEX('IB (Input)'!$A:$T,ROW(),IB_IB_Commission_Currency)="","",INDEX('IB (Input)'!$A:$T,ROW(),IB_IB_Commission_Currency))</f>
        <v/>
      </c>
      <c r="R981" s="17" t="str" cm="1">
        <f t="array" ref="R981">IFERROR(IF(O981="GBP",1,INDEX('HMRC FX Rate'!F:F,MATCH(LEFT(I981,6)&amp;O981,'HMRC FX Rate'!A:A,0))),"")</f>
        <v/>
      </c>
      <c r="S981" s="17" t="str" cm="1">
        <f t="array" ref="S981">IFERROR(IF(P981="GBP",1,INDEX('HMRC FX Rate'!F:F,MATCH(LEFT(I981,6)&amp;P981,'HMRC FX Rate'!A:A,0))),"")</f>
        <v/>
      </c>
    </row>
    <row r="982" spans="1:19">
      <c r="A982" s="17" t="str">
        <f t="shared" si="112"/>
        <v/>
      </c>
      <c r="B982" s="17" t="str">
        <f t="shared" si="113"/>
        <v/>
      </c>
      <c r="C982" s="17" t="str">
        <f t="shared" si="114"/>
        <v/>
      </c>
      <c r="D982" s="17" t="str">
        <f t="shared" si="115"/>
        <v/>
      </c>
      <c r="E982" s="17" t="str">
        <f t="shared" si="116"/>
        <v/>
      </c>
      <c r="F982" s="17" t="str">
        <f t="shared" si="117"/>
        <v/>
      </c>
      <c r="G982" s="17" t="str">
        <f t="shared" si="118"/>
        <v/>
      </c>
      <c r="I982" s="17" t="str" cm="1">
        <f t="array" ref="I982">IF(INDEX('IB (Input)'!$A:$T,ROW(),IB_TradeDate_Column)="","",INDEX('IB (Input)'!$A:$T,ROW(),IB_TradeDate_Column))</f>
        <v/>
      </c>
      <c r="J982" s="17" t="str" cm="1">
        <f t="array" ref="J982">IF(INDEX('IB (Input)'!$A:$T,ROW(),IB_Symbol_Column)="","",INDEX('IB (Input)'!$A:$T,ROW(),IB_Symbol_Column))</f>
        <v/>
      </c>
      <c r="K982" s="17" t="str" cm="1">
        <f t="array" ref="K982">IF(INDEX('IB (Input)'!$A:$T,ROW(),IB_Quantity_Column)="","",INDEX('IB (Input)'!$A:$T,ROW(),IB_Quantity_Column))</f>
        <v/>
      </c>
      <c r="L982" s="17" t="str" cm="1">
        <f t="array" ref="L982">IF(INDEX('IB (Input)'!$A:$T,ROW(),IB_TradePrice_Column)="","",INDEX('IB (Input)'!$A:$T,ROW(),IB_TradePrice_Column))</f>
        <v/>
      </c>
      <c r="M982" s="17" t="str" cm="1">
        <f t="array" ref="M982">IF(INDEX('IB (Input)'!$A:$T,ROW(),IB_Commission_Column)="","",INDEX('IB (Input)'!$A:$T,ROW(),IB_Commission_Column))</f>
        <v/>
      </c>
      <c r="N982" s="17" t="str" cm="1">
        <f t="array" ref="N982">IF(INDEX('IB (Input)'!$A:$T,ROW(),IB_Taxes_Column)="","",INDEX('IB (Input)'!$A:$T,ROW(),IB_Taxes_Column))</f>
        <v/>
      </c>
      <c r="O982" s="17" t="str" cm="1">
        <f t="array" ref="O982">IF(INDEX('IB (Input)'!$A:$T,ROW(),IB_Currency_Column)="","",INDEX('IB (Input)'!$A:$T,ROW(),IB_Currency_Column))</f>
        <v/>
      </c>
      <c r="P982" s="17" t="str" cm="1">
        <f t="array" ref="P982">IF(INDEX('IB (Input)'!$A:$T,ROW(),IB_IB_Commission_Currency)="","",INDEX('IB (Input)'!$A:$T,ROW(),IB_IB_Commission_Currency))</f>
        <v/>
      </c>
      <c r="R982" s="17" t="str" cm="1">
        <f t="array" ref="R982">IFERROR(IF(O982="GBP",1,INDEX('HMRC FX Rate'!F:F,MATCH(LEFT(I982,6)&amp;O982,'HMRC FX Rate'!A:A,0))),"")</f>
        <v/>
      </c>
      <c r="S982" s="17" t="str" cm="1">
        <f t="array" ref="S982">IFERROR(IF(P982="GBP",1,INDEX('HMRC FX Rate'!F:F,MATCH(LEFT(I982,6)&amp;P982,'HMRC FX Rate'!A:A,0))),"")</f>
        <v/>
      </c>
    </row>
    <row r="983" spans="1:19">
      <c r="A983" s="17" t="str">
        <f t="shared" si="112"/>
        <v/>
      </c>
      <c r="B983" s="17" t="str">
        <f t="shared" si="113"/>
        <v/>
      </c>
      <c r="C983" s="17" t="str">
        <f t="shared" si="114"/>
        <v/>
      </c>
      <c r="D983" s="17" t="str">
        <f t="shared" si="115"/>
        <v/>
      </c>
      <c r="E983" s="17" t="str">
        <f t="shared" si="116"/>
        <v/>
      </c>
      <c r="F983" s="17" t="str">
        <f t="shared" si="117"/>
        <v/>
      </c>
      <c r="G983" s="17" t="str">
        <f t="shared" si="118"/>
        <v/>
      </c>
      <c r="I983" s="17" t="str" cm="1">
        <f t="array" ref="I983">IF(INDEX('IB (Input)'!$A:$T,ROW(),IB_TradeDate_Column)="","",INDEX('IB (Input)'!$A:$T,ROW(),IB_TradeDate_Column))</f>
        <v/>
      </c>
      <c r="J983" s="17" t="str" cm="1">
        <f t="array" ref="J983">IF(INDEX('IB (Input)'!$A:$T,ROW(),IB_Symbol_Column)="","",INDEX('IB (Input)'!$A:$T,ROW(),IB_Symbol_Column))</f>
        <v/>
      </c>
      <c r="K983" s="17" t="str" cm="1">
        <f t="array" ref="K983">IF(INDEX('IB (Input)'!$A:$T,ROW(),IB_Quantity_Column)="","",INDEX('IB (Input)'!$A:$T,ROW(),IB_Quantity_Column))</f>
        <v/>
      </c>
      <c r="L983" s="17" t="str" cm="1">
        <f t="array" ref="L983">IF(INDEX('IB (Input)'!$A:$T,ROW(),IB_TradePrice_Column)="","",INDEX('IB (Input)'!$A:$T,ROW(),IB_TradePrice_Column))</f>
        <v/>
      </c>
      <c r="M983" s="17" t="str" cm="1">
        <f t="array" ref="M983">IF(INDEX('IB (Input)'!$A:$T,ROW(),IB_Commission_Column)="","",INDEX('IB (Input)'!$A:$T,ROW(),IB_Commission_Column))</f>
        <v/>
      </c>
      <c r="N983" s="17" t="str" cm="1">
        <f t="array" ref="N983">IF(INDEX('IB (Input)'!$A:$T,ROW(),IB_Taxes_Column)="","",INDEX('IB (Input)'!$A:$T,ROW(),IB_Taxes_Column))</f>
        <v/>
      </c>
      <c r="O983" s="17" t="str" cm="1">
        <f t="array" ref="O983">IF(INDEX('IB (Input)'!$A:$T,ROW(),IB_Currency_Column)="","",INDEX('IB (Input)'!$A:$T,ROW(),IB_Currency_Column))</f>
        <v/>
      </c>
      <c r="P983" s="17" t="str" cm="1">
        <f t="array" ref="P983">IF(INDEX('IB (Input)'!$A:$T,ROW(),IB_IB_Commission_Currency)="","",INDEX('IB (Input)'!$A:$T,ROW(),IB_IB_Commission_Currency))</f>
        <v/>
      </c>
      <c r="R983" s="17" t="str" cm="1">
        <f t="array" ref="R983">IFERROR(IF(O983="GBP",1,INDEX('HMRC FX Rate'!F:F,MATCH(LEFT(I983,6)&amp;O983,'HMRC FX Rate'!A:A,0))),"")</f>
        <v/>
      </c>
      <c r="S983" s="17" t="str" cm="1">
        <f t="array" ref="S983">IFERROR(IF(P983="GBP",1,INDEX('HMRC FX Rate'!F:F,MATCH(LEFT(I983,6)&amp;P983,'HMRC FX Rate'!A:A,0))),"")</f>
        <v/>
      </c>
    </row>
    <row r="984" spans="1:19">
      <c r="A984" s="17" t="str">
        <f t="shared" si="112"/>
        <v/>
      </c>
      <c r="B984" s="17" t="str">
        <f t="shared" si="113"/>
        <v/>
      </c>
      <c r="C984" s="17" t="str">
        <f t="shared" si="114"/>
        <v/>
      </c>
      <c r="D984" s="17" t="str">
        <f t="shared" si="115"/>
        <v/>
      </c>
      <c r="E984" s="17" t="str">
        <f t="shared" si="116"/>
        <v/>
      </c>
      <c r="F984" s="17" t="str">
        <f t="shared" si="117"/>
        <v/>
      </c>
      <c r="G984" s="17" t="str">
        <f t="shared" si="118"/>
        <v/>
      </c>
      <c r="I984" s="17" t="str" cm="1">
        <f t="array" ref="I984">IF(INDEX('IB (Input)'!$A:$T,ROW(),IB_TradeDate_Column)="","",INDEX('IB (Input)'!$A:$T,ROW(),IB_TradeDate_Column))</f>
        <v/>
      </c>
      <c r="J984" s="17" t="str" cm="1">
        <f t="array" ref="J984">IF(INDEX('IB (Input)'!$A:$T,ROW(),IB_Symbol_Column)="","",INDEX('IB (Input)'!$A:$T,ROW(),IB_Symbol_Column))</f>
        <v/>
      </c>
      <c r="K984" s="17" t="str" cm="1">
        <f t="array" ref="K984">IF(INDEX('IB (Input)'!$A:$T,ROW(),IB_Quantity_Column)="","",INDEX('IB (Input)'!$A:$T,ROW(),IB_Quantity_Column))</f>
        <v/>
      </c>
      <c r="L984" s="17" t="str" cm="1">
        <f t="array" ref="L984">IF(INDEX('IB (Input)'!$A:$T,ROW(),IB_TradePrice_Column)="","",INDEX('IB (Input)'!$A:$T,ROW(),IB_TradePrice_Column))</f>
        <v/>
      </c>
      <c r="M984" s="17" t="str" cm="1">
        <f t="array" ref="M984">IF(INDEX('IB (Input)'!$A:$T,ROW(),IB_Commission_Column)="","",INDEX('IB (Input)'!$A:$T,ROW(),IB_Commission_Column))</f>
        <v/>
      </c>
      <c r="N984" s="17" t="str" cm="1">
        <f t="array" ref="N984">IF(INDEX('IB (Input)'!$A:$T,ROW(),IB_Taxes_Column)="","",INDEX('IB (Input)'!$A:$T,ROW(),IB_Taxes_Column))</f>
        <v/>
      </c>
      <c r="O984" s="17" t="str" cm="1">
        <f t="array" ref="O984">IF(INDEX('IB (Input)'!$A:$T,ROW(),IB_Currency_Column)="","",INDEX('IB (Input)'!$A:$T,ROW(),IB_Currency_Column))</f>
        <v/>
      </c>
      <c r="P984" s="17" t="str" cm="1">
        <f t="array" ref="P984">IF(INDEX('IB (Input)'!$A:$T,ROW(),IB_IB_Commission_Currency)="","",INDEX('IB (Input)'!$A:$T,ROW(),IB_IB_Commission_Currency))</f>
        <v/>
      </c>
      <c r="R984" s="17" t="str" cm="1">
        <f t="array" ref="R984">IFERROR(IF(O984="GBP",1,INDEX('HMRC FX Rate'!F:F,MATCH(LEFT(I984,6)&amp;O984,'HMRC FX Rate'!A:A,0))),"")</f>
        <v/>
      </c>
      <c r="S984" s="17" t="str" cm="1">
        <f t="array" ref="S984">IFERROR(IF(P984="GBP",1,INDEX('HMRC FX Rate'!F:F,MATCH(LEFT(I984,6)&amp;P984,'HMRC FX Rate'!A:A,0))),"")</f>
        <v/>
      </c>
    </row>
    <row r="985" spans="1:19">
      <c r="A985" s="17" t="str">
        <f t="shared" si="112"/>
        <v/>
      </c>
      <c r="B985" s="17" t="str">
        <f t="shared" si="113"/>
        <v/>
      </c>
      <c r="C985" s="17" t="str">
        <f t="shared" si="114"/>
        <v/>
      </c>
      <c r="D985" s="17" t="str">
        <f t="shared" si="115"/>
        <v/>
      </c>
      <c r="E985" s="17" t="str">
        <f t="shared" si="116"/>
        <v/>
      </c>
      <c r="F985" s="17" t="str">
        <f t="shared" si="117"/>
        <v/>
      </c>
      <c r="G985" s="17" t="str">
        <f t="shared" si="118"/>
        <v/>
      </c>
      <c r="I985" s="17" t="str" cm="1">
        <f t="array" ref="I985">IF(INDEX('IB (Input)'!$A:$T,ROW(),IB_TradeDate_Column)="","",INDEX('IB (Input)'!$A:$T,ROW(),IB_TradeDate_Column))</f>
        <v/>
      </c>
      <c r="J985" s="17" t="str" cm="1">
        <f t="array" ref="J985">IF(INDEX('IB (Input)'!$A:$T,ROW(),IB_Symbol_Column)="","",INDEX('IB (Input)'!$A:$T,ROW(),IB_Symbol_Column))</f>
        <v/>
      </c>
      <c r="K985" s="17" t="str" cm="1">
        <f t="array" ref="K985">IF(INDEX('IB (Input)'!$A:$T,ROW(),IB_Quantity_Column)="","",INDEX('IB (Input)'!$A:$T,ROW(),IB_Quantity_Column))</f>
        <v/>
      </c>
      <c r="L985" s="17" t="str" cm="1">
        <f t="array" ref="L985">IF(INDEX('IB (Input)'!$A:$T,ROW(),IB_TradePrice_Column)="","",INDEX('IB (Input)'!$A:$T,ROW(),IB_TradePrice_Column))</f>
        <v/>
      </c>
      <c r="M985" s="17" t="str" cm="1">
        <f t="array" ref="M985">IF(INDEX('IB (Input)'!$A:$T,ROW(),IB_Commission_Column)="","",INDEX('IB (Input)'!$A:$T,ROW(),IB_Commission_Column))</f>
        <v/>
      </c>
      <c r="N985" s="17" t="str" cm="1">
        <f t="array" ref="N985">IF(INDEX('IB (Input)'!$A:$T,ROW(),IB_Taxes_Column)="","",INDEX('IB (Input)'!$A:$T,ROW(),IB_Taxes_Column))</f>
        <v/>
      </c>
      <c r="O985" s="17" t="str" cm="1">
        <f t="array" ref="O985">IF(INDEX('IB (Input)'!$A:$T,ROW(),IB_Currency_Column)="","",INDEX('IB (Input)'!$A:$T,ROW(),IB_Currency_Column))</f>
        <v/>
      </c>
      <c r="P985" s="17" t="str" cm="1">
        <f t="array" ref="P985">IF(INDEX('IB (Input)'!$A:$T,ROW(),IB_IB_Commission_Currency)="","",INDEX('IB (Input)'!$A:$T,ROW(),IB_IB_Commission_Currency))</f>
        <v/>
      </c>
      <c r="R985" s="17" t="str" cm="1">
        <f t="array" ref="R985">IFERROR(IF(O985="GBP",1,INDEX('HMRC FX Rate'!F:F,MATCH(LEFT(I985,6)&amp;O985,'HMRC FX Rate'!A:A,0))),"")</f>
        <v/>
      </c>
      <c r="S985" s="17" t="str" cm="1">
        <f t="array" ref="S985">IFERROR(IF(P985="GBP",1,INDEX('HMRC FX Rate'!F:F,MATCH(LEFT(I985,6)&amp;P985,'HMRC FX Rate'!A:A,0))),"")</f>
        <v/>
      </c>
    </row>
    <row r="986" spans="1:19">
      <c r="A986" s="17" t="str">
        <f t="shared" si="112"/>
        <v/>
      </c>
      <c r="B986" s="17" t="str">
        <f t="shared" si="113"/>
        <v/>
      </c>
      <c r="C986" s="17" t="str">
        <f t="shared" si="114"/>
        <v/>
      </c>
      <c r="D986" s="17" t="str">
        <f t="shared" si="115"/>
        <v/>
      </c>
      <c r="E986" s="17" t="str">
        <f t="shared" si="116"/>
        <v/>
      </c>
      <c r="F986" s="17" t="str">
        <f t="shared" si="117"/>
        <v/>
      </c>
      <c r="G986" s="17" t="str">
        <f t="shared" si="118"/>
        <v/>
      </c>
      <c r="I986" s="17" t="str" cm="1">
        <f t="array" ref="I986">IF(INDEX('IB (Input)'!$A:$T,ROW(),IB_TradeDate_Column)="","",INDEX('IB (Input)'!$A:$T,ROW(),IB_TradeDate_Column))</f>
        <v/>
      </c>
      <c r="J986" s="17" t="str" cm="1">
        <f t="array" ref="J986">IF(INDEX('IB (Input)'!$A:$T,ROW(),IB_Symbol_Column)="","",INDEX('IB (Input)'!$A:$T,ROW(),IB_Symbol_Column))</f>
        <v/>
      </c>
      <c r="K986" s="17" t="str" cm="1">
        <f t="array" ref="K986">IF(INDEX('IB (Input)'!$A:$T,ROW(),IB_Quantity_Column)="","",INDEX('IB (Input)'!$A:$T,ROW(),IB_Quantity_Column))</f>
        <v/>
      </c>
      <c r="L986" s="17" t="str" cm="1">
        <f t="array" ref="L986">IF(INDEX('IB (Input)'!$A:$T,ROW(),IB_TradePrice_Column)="","",INDEX('IB (Input)'!$A:$T,ROW(),IB_TradePrice_Column))</f>
        <v/>
      </c>
      <c r="M986" s="17" t="str" cm="1">
        <f t="array" ref="M986">IF(INDEX('IB (Input)'!$A:$T,ROW(),IB_Commission_Column)="","",INDEX('IB (Input)'!$A:$T,ROW(),IB_Commission_Column))</f>
        <v/>
      </c>
      <c r="N986" s="17" t="str" cm="1">
        <f t="array" ref="N986">IF(INDEX('IB (Input)'!$A:$T,ROW(),IB_Taxes_Column)="","",INDEX('IB (Input)'!$A:$T,ROW(),IB_Taxes_Column))</f>
        <v/>
      </c>
      <c r="O986" s="17" t="str" cm="1">
        <f t="array" ref="O986">IF(INDEX('IB (Input)'!$A:$T,ROW(),IB_Currency_Column)="","",INDEX('IB (Input)'!$A:$T,ROW(),IB_Currency_Column))</f>
        <v/>
      </c>
      <c r="P986" s="17" t="str" cm="1">
        <f t="array" ref="P986">IF(INDEX('IB (Input)'!$A:$T,ROW(),IB_IB_Commission_Currency)="","",INDEX('IB (Input)'!$A:$T,ROW(),IB_IB_Commission_Currency))</f>
        <v/>
      </c>
      <c r="R986" s="17" t="str" cm="1">
        <f t="array" ref="R986">IFERROR(IF(O986="GBP",1,INDEX('HMRC FX Rate'!F:F,MATCH(LEFT(I986,6)&amp;O986,'HMRC FX Rate'!A:A,0))),"")</f>
        <v/>
      </c>
      <c r="S986" s="17" t="str" cm="1">
        <f t="array" ref="S986">IFERROR(IF(P986="GBP",1,INDEX('HMRC FX Rate'!F:F,MATCH(LEFT(I986,6)&amp;P986,'HMRC FX Rate'!A:A,0))),"")</f>
        <v/>
      </c>
    </row>
    <row r="987" spans="1:19">
      <c r="A987" s="17" t="str">
        <f t="shared" si="112"/>
        <v/>
      </c>
      <c r="B987" s="17" t="str">
        <f t="shared" si="113"/>
        <v/>
      </c>
      <c r="C987" s="17" t="str">
        <f t="shared" si="114"/>
        <v/>
      </c>
      <c r="D987" s="17" t="str">
        <f t="shared" si="115"/>
        <v/>
      </c>
      <c r="E987" s="17" t="str">
        <f t="shared" si="116"/>
        <v/>
      </c>
      <c r="F987" s="17" t="str">
        <f t="shared" si="117"/>
        <v/>
      </c>
      <c r="G987" s="17" t="str">
        <f t="shared" si="118"/>
        <v/>
      </c>
      <c r="I987" s="17" t="str" cm="1">
        <f t="array" ref="I987">IF(INDEX('IB (Input)'!$A:$T,ROW(),IB_TradeDate_Column)="","",INDEX('IB (Input)'!$A:$T,ROW(),IB_TradeDate_Column))</f>
        <v/>
      </c>
      <c r="J987" s="17" t="str" cm="1">
        <f t="array" ref="J987">IF(INDEX('IB (Input)'!$A:$T,ROW(),IB_Symbol_Column)="","",INDEX('IB (Input)'!$A:$T,ROW(),IB_Symbol_Column))</f>
        <v/>
      </c>
      <c r="K987" s="17" t="str" cm="1">
        <f t="array" ref="K987">IF(INDEX('IB (Input)'!$A:$T,ROW(),IB_Quantity_Column)="","",INDEX('IB (Input)'!$A:$T,ROW(),IB_Quantity_Column))</f>
        <v/>
      </c>
      <c r="L987" s="17" t="str" cm="1">
        <f t="array" ref="L987">IF(INDEX('IB (Input)'!$A:$T,ROW(),IB_TradePrice_Column)="","",INDEX('IB (Input)'!$A:$T,ROW(),IB_TradePrice_Column))</f>
        <v/>
      </c>
      <c r="M987" s="17" t="str" cm="1">
        <f t="array" ref="M987">IF(INDEX('IB (Input)'!$A:$T,ROW(),IB_Commission_Column)="","",INDEX('IB (Input)'!$A:$T,ROW(),IB_Commission_Column))</f>
        <v/>
      </c>
      <c r="N987" s="17" t="str" cm="1">
        <f t="array" ref="N987">IF(INDEX('IB (Input)'!$A:$T,ROW(),IB_Taxes_Column)="","",INDEX('IB (Input)'!$A:$T,ROW(),IB_Taxes_Column))</f>
        <v/>
      </c>
      <c r="O987" s="17" t="str" cm="1">
        <f t="array" ref="O987">IF(INDEX('IB (Input)'!$A:$T,ROW(),IB_Currency_Column)="","",INDEX('IB (Input)'!$A:$T,ROW(),IB_Currency_Column))</f>
        <v/>
      </c>
      <c r="P987" s="17" t="str" cm="1">
        <f t="array" ref="P987">IF(INDEX('IB (Input)'!$A:$T,ROW(),IB_IB_Commission_Currency)="","",INDEX('IB (Input)'!$A:$T,ROW(),IB_IB_Commission_Currency))</f>
        <v/>
      </c>
      <c r="R987" s="17" t="str" cm="1">
        <f t="array" ref="R987">IFERROR(IF(O987="GBP",1,INDEX('HMRC FX Rate'!F:F,MATCH(LEFT(I987,6)&amp;O987,'HMRC FX Rate'!A:A,0))),"")</f>
        <v/>
      </c>
      <c r="S987" s="17" t="str" cm="1">
        <f t="array" ref="S987">IFERROR(IF(P987="GBP",1,INDEX('HMRC FX Rate'!F:F,MATCH(LEFT(I987,6)&amp;P987,'HMRC FX Rate'!A:A,0))),"")</f>
        <v/>
      </c>
    </row>
    <row r="988" spans="1:19">
      <c r="A988" s="17" t="str">
        <f t="shared" si="112"/>
        <v/>
      </c>
      <c r="B988" s="17" t="str">
        <f t="shared" si="113"/>
        <v/>
      </c>
      <c r="C988" s="17" t="str">
        <f t="shared" si="114"/>
        <v/>
      </c>
      <c r="D988" s="17" t="str">
        <f t="shared" si="115"/>
        <v/>
      </c>
      <c r="E988" s="17" t="str">
        <f t="shared" si="116"/>
        <v/>
      </c>
      <c r="F988" s="17" t="str">
        <f t="shared" si="117"/>
        <v/>
      </c>
      <c r="G988" s="17" t="str">
        <f t="shared" si="118"/>
        <v/>
      </c>
      <c r="I988" s="17" t="str" cm="1">
        <f t="array" ref="I988">IF(INDEX('IB (Input)'!$A:$T,ROW(),IB_TradeDate_Column)="","",INDEX('IB (Input)'!$A:$T,ROW(),IB_TradeDate_Column))</f>
        <v/>
      </c>
      <c r="J988" s="17" t="str" cm="1">
        <f t="array" ref="J988">IF(INDEX('IB (Input)'!$A:$T,ROW(),IB_Symbol_Column)="","",INDEX('IB (Input)'!$A:$T,ROW(),IB_Symbol_Column))</f>
        <v/>
      </c>
      <c r="K988" s="17" t="str" cm="1">
        <f t="array" ref="K988">IF(INDEX('IB (Input)'!$A:$T,ROW(),IB_Quantity_Column)="","",INDEX('IB (Input)'!$A:$T,ROW(),IB_Quantity_Column))</f>
        <v/>
      </c>
      <c r="L988" s="17" t="str" cm="1">
        <f t="array" ref="L988">IF(INDEX('IB (Input)'!$A:$T,ROW(),IB_TradePrice_Column)="","",INDEX('IB (Input)'!$A:$T,ROW(),IB_TradePrice_Column))</f>
        <v/>
      </c>
      <c r="M988" s="17" t="str" cm="1">
        <f t="array" ref="M988">IF(INDEX('IB (Input)'!$A:$T,ROW(),IB_Commission_Column)="","",INDEX('IB (Input)'!$A:$T,ROW(),IB_Commission_Column))</f>
        <v/>
      </c>
      <c r="N988" s="17" t="str" cm="1">
        <f t="array" ref="N988">IF(INDEX('IB (Input)'!$A:$T,ROW(),IB_Taxes_Column)="","",INDEX('IB (Input)'!$A:$T,ROW(),IB_Taxes_Column))</f>
        <v/>
      </c>
      <c r="O988" s="17" t="str" cm="1">
        <f t="array" ref="O988">IF(INDEX('IB (Input)'!$A:$T,ROW(),IB_Currency_Column)="","",INDEX('IB (Input)'!$A:$T,ROW(),IB_Currency_Column))</f>
        <v/>
      </c>
      <c r="P988" s="17" t="str" cm="1">
        <f t="array" ref="P988">IF(INDEX('IB (Input)'!$A:$T,ROW(),IB_IB_Commission_Currency)="","",INDEX('IB (Input)'!$A:$T,ROW(),IB_IB_Commission_Currency))</f>
        <v/>
      </c>
      <c r="R988" s="17" t="str" cm="1">
        <f t="array" ref="R988">IFERROR(IF(O988="GBP",1,INDEX('HMRC FX Rate'!F:F,MATCH(LEFT(I988,6)&amp;O988,'HMRC FX Rate'!A:A,0))),"")</f>
        <v/>
      </c>
      <c r="S988" s="17" t="str" cm="1">
        <f t="array" ref="S988">IFERROR(IF(P988="GBP",1,INDEX('HMRC FX Rate'!F:F,MATCH(LEFT(I988,6)&amp;P988,'HMRC FX Rate'!A:A,0))),"")</f>
        <v/>
      </c>
    </row>
    <row r="989" spans="1:19">
      <c r="A989" s="17" t="str">
        <f t="shared" si="112"/>
        <v/>
      </c>
      <c r="B989" s="17" t="str">
        <f t="shared" si="113"/>
        <v/>
      </c>
      <c r="C989" s="17" t="str">
        <f t="shared" si="114"/>
        <v/>
      </c>
      <c r="D989" s="17" t="str">
        <f t="shared" si="115"/>
        <v/>
      </c>
      <c r="E989" s="17" t="str">
        <f t="shared" si="116"/>
        <v/>
      </c>
      <c r="F989" s="17" t="str">
        <f t="shared" si="117"/>
        <v/>
      </c>
      <c r="G989" s="17" t="str">
        <f t="shared" si="118"/>
        <v/>
      </c>
      <c r="I989" s="17" t="str" cm="1">
        <f t="array" ref="I989">IF(INDEX('IB (Input)'!$A:$T,ROW(),IB_TradeDate_Column)="","",INDEX('IB (Input)'!$A:$T,ROW(),IB_TradeDate_Column))</f>
        <v/>
      </c>
      <c r="J989" s="17" t="str" cm="1">
        <f t="array" ref="J989">IF(INDEX('IB (Input)'!$A:$T,ROW(),IB_Symbol_Column)="","",INDEX('IB (Input)'!$A:$T,ROW(),IB_Symbol_Column))</f>
        <v/>
      </c>
      <c r="K989" s="17" t="str" cm="1">
        <f t="array" ref="K989">IF(INDEX('IB (Input)'!$A:$T,ROW(),IB_Quantity_Column)="","",INDEX('IB (Input)'!$A:$T,ROW(),IB_Quantity_Column))</f>
        <v/>
      </c>
      <c r="L989" s="17" t="str" cm="1">
        <f t="array" ref="L989">IF(INDEX('IB (Input)'!$A:$T,ROW(),IB_TradePrice_Column)="","",INDEX('IB (Input)'!$A:$T,ROW(),IB_TradePrice_Column))</f>
        <v/>
      </c>
      <c r="M989" s="17" t="str" cm="1">
        <f t="array" ref="M989">IF(INDEX('IB (Input)'!$A:$T,ROW(),IB_Commission_Column)="","",INDEX('IB (Input)'!$A:$T,ROW(),IB_Commission_Column))</f>
        <v/>
      </c>
      <c r="N989" s="17" t="str" cm="1">
        <f t="array" ref="N989">IF(INDEX('IB (Input)'!$A:$T,ROW(),IB_Taxes_Column)="","",INDEX('IB (Input)'!$A:$T,ROW(),IB_Taxes_Column))</f>
        <v/>
      </c>
      <c r="O989" s="17" t="str" cm="1">
        <f t="array" ref="O989">IF(INDEX('IB (Input)'!$A:$T,ROW(),IB_Currency_Column)="","",INDEX('IB (Input)'!$A:$T,ROW(),IB_Currency_Column))</f>
        <v/>
      </c>
      <c r="P989" s="17" t="str" cm="1">
        <f t="array" ref="P989">IF(INDEX('IB (Input)'!$A:$T,ROW(),IB_IB_Commission_Currency)="","",INDEX('IB (Input)'!$A:$T,ROW(),IB_IB_Commission_Currency))</f>
        <v/>
      </c>
      <c r="R989" s="17" t="str" cm="1">
        <f t="array" ref="R989">IFERROR(IF(O989="GBP",1,INDEX('HMRC FX Rate'!F:F,MATCH(LEFT(I989,6)&amp;O989,'HMRC FX Rate'!A:A,0))),"")</f>
        <v/>
      </c>
      <c r="S989" s="17" t="str" cm="1">
        <f t="array" ref="S989">IFERROR(IF(P989="GBP",1,INDEX('HMRC FX Rate'!F:F,MATCH(LEFT(I989,6)&amp;P989,'HMRC FX Rate'!A:A,0))),"")</f>
        <v/>
      </c>
    </row>
    <row r="990" spans="1:19">
      <c r="A990" s="17" t="str">
        <f t="shared" si="112"/>
        <v/>
      </c>
      <c r="B990" s="17" t="str">
        <f t="shared" si="113"/>
        <v/>
      </c>
      <c r="C990" s="17" t="str">
        <f t="shared" si="114"/>
        <v/>
      </c>
      <c r="D990" s="17" t="str">
        <f t="shared" si="115"/>
        <v/>
      </c>
      <c r="E990" s="17" t="str">
        <f t="shared" si="116"/>
        <v/>
      </c>
      <c r="F990" s="17" t="str">
        <f t="shared" si="117"/>
        <v/>
      </c>
      <c r="G990" s="17" t="str">
        <f t="shared" si="118"/>
        <v/>
      </c>
      <c r="I990" s="17" t="str" cm="1">
        <f t="array" ref="I990">IF(INDEX('IB (Input)'!$A:$T,ROW(),IB_TradeDate_Column)="","",INDEX('IB (Input)'!$A:$T,ROW(),IB_TradeDate_Column))</f>
        <v/>
      </c>
      <c r="J990" s="17" t="str" cm="1">
        <f t="array" ref="J990">IF(INDEX('IB (Input)'!$A:$T,ROW(),IB_Symbol_Column)="","",INDEX('IB (Input)'!$A:$T,ROW(),IB_Symbol_Column))</f>
        <v/>
      </c>
      <c r="K990" s="17" t="str" cm="1">
        <f t="array" ref="K990">IF(INDEX('IB (Input)'!$A:$T,ROW(),IB_Quantity_Column)="","",INDEX('IB (Input)'!$A:$T,ROW(),IB_Quantity_Column))</f>
        <v/>
      </c>
      <c r="L990" s="17" t="str" cm="1">
        <f t="array" ref="L990">IF(INDEX('IB (Input)'!$A:$T,ROW(),IB_TradePrice_Column)="","",INDEX('IB (Input)'!$A:$T,ROW(),IB_TradePrice_Column))</f>
        <v/>
      </c>
      <c r="M990" s="17" t="str" cm="1">
        <f t="array" ref="M990">IF(INDEX('IB (Input)'!$A:$T,ROW(),IB_Commission_Column)="","",INDEX('IB (Input)'!$A:$T,ROW(),IB_Commission_Column))</f>
        <v/>
      </c>
      <c r="N990" s="17" t="str" cm="1">
        <f t="array" ref="N990">IF(INDEX('IB (Input)'!$A:$T,ROW(),IB_Taxes_Column)="","",INDEX('IB (Input)'!$A:$T,ROW(),IB_Taxes_Column))</f>
        <v/>
      </c>
      <c r="O990" s="17" t="str" cm="1">
        <f t="array" ref="O990">IF(INDEX('IB (Input)'!$A:$T,ROW(),IB_Currency_Column)="","",INDEX('IB (Input)'!$A:$T,ROW(),IB_Currency_Column))</f>
        <v/>
      </c>
      <c r="P990" s="17" t="str" cm="1">
        <f t="array" ref="P990">IF(INDEX('IB (Input)'!$A:$T,ROW(),IB_IB_Commission_Currency)="","",INDEX('IB (Input)'!$A:$T,ROW(),IB_IB_Commission_Currency))</f>
        <v/>
      </c>
      <c r="R990" s="17" t="str" cm="1">
        <f t="array" ref="R990">IFERROR(IF(O990="GBP",1,INDEX('HMRC FX Rate'!F:F,MATCH(LEFT(I990,6)&amp;O990,'HMRC FX Rate'!A:A,0))),"")</f>
        <v/>
      </c>
      <c r="S990" s="17" t="str" cm="1">
        <f t="array" ref="S990">IFERROR(IF(P990="GBP",1,INDEX('HMRC FX Rate'!F:F,MATCH(LEFT(I990,6)&amp;P990,'HMRC FX Rate'!A:A,0))),"")</f>
        <v/>
      </c>
    </row>
    <row r="991" spans="1:19">
      <c r="A991" s="17" t="str">
        <f t="shared" si="112"/>
        <v/>
      </c>
      <c r="B991" s="17" t="str">
        <f t="shared" si="113"/>
        <v/>
      </c>
      <c r="C991" s="17" t="str">
        <f t="shared" si="114"/>
        <v/>
      </c>
      <c r="D991" s="17" t="str">
        <f t="shared" si="115"/>
        <v/>
      </c>
      <c r="E991" s="17" t="str">
        <f t="shared" si="116"/>
        <v/>
      </c>
      <c r="F991" s="17" t="str">
        <f t="shared" si="117"/>
        <v/>
      </c>
      <c r="G991" s="17" t="str">
        <f t="shared" si="118"/>
        <v/>
      </c>
      <c r="I991" s="17" t="str" cm="1">
        <f t="array" ref="I991">IF(INDEX('IB (Input)'!$A:$T,ROW(),IB_TradeDate_Column)="","",INDEX('IB (Input)'!$A:$T,ROW(),IB_TradeDate_Column))</f>
        <v/>
      </c>
      <c r="J991" s="17" t="str" cm="1">
        <f t="array" ref="J991">IF(INDEX('IB (Input)'!$A:$T,ROW(),IB_Symbol_Column)="","",INDEX('IB (Input)'!$A:$T,ROW(),IB_Symbol_Column))</f>
        <v/>
      </c>
      <c r="K991" s="17" t="str" cm="1">
        <f t="array" ref="K991">IF(INDEX('IB (Input)'!$A:$T,ROW(),IB_Quantity_Column)="","",INDEX('IB (Input)'!$A:$T,ROW(),IB_Quantity_Column))</f>
        <v/>
      </c>
      <c r="L991" s="17" t="str" cm="1">
        <f t="array" ref="L991">IF(INDEX('IB (Input)'!$A:$T,ROW(),IB_TradePrice_Column)="","",INDEX('IB (Input)'!$A:$T,ROW(),IB_TradePrice_Column))</f>
        <v/>
      </c>
      <c r="M991" s="17" t="str" cm="1">
        <f t="array" ref="M991">IF(INDEX('IB (Input)'!$A:$T,ROW(),IB_Commission_Column)="","",INDEX('IB (Input)'!$A:$T,ROW(),IB_Commission_Column))</f>
        <v/>
      </c>
      <c r="N991" s="17" t="str" cm="1">
        <f t="array" ref="N991">IF(INDEX('IB (Input)'!$A:$T,ROW(),IB_Taxes_Column)="","",INDEX('IB (Input)'!$A:$T,ROW(),IB_Taxes_Column))</f>
        <v/>
      </c>
      <c r="O991" s="17" t="str" cm="1">
        <f t="array" ref="O991">IF(INDEX('IB (Input)'!$A:$T,ROW(),IB_Currency_Column)="","",INDEX('IB (Input)'!$A:$T,ROW(),IB_Currency_Column))</f>
        <v/>
      </c>
      <c r="P991" s="17" t="str" cm="1">
        <f t="array" ref="P991">IF(INDEX('IB (Input)'!$A:$T,ROW(),IB_IB_Commission_Currency)="","",INDEX('IB (Input)'!$A:$T,ROW(),IB_IB_Commission_Currency))</f>
        <v/>
      </c>
      <c r="R991" s="17" t="str" cm="1">
        <f t="array" ref="R991">IFERROR(IF(O991="GBP",1,INDEX('HMRC FX Rate'!F:F,MATCH(LEFT(I991,6)&amp;O991,'HMRC FX Rate'!A:A,0))),"")</f>
        <v/>
      </c>
      <c r="S991" s="17" t="str" cm="1">
        <f t="array" ref="S991">IFERROR(IF(P991="GBP",1,INDEX('HMRC FX Rate'!F:F,MATCH(LEFT(I991,6)&amp;P991,'HMRC FX Rate'!A:A,0))),"")</f>
        <v/>
      </c>
    </row>
    <row r="992" spans="1:19">
      <c r="A992" s="17" t="str">
        <f t="shared" si="112"/>
        <v/>
      </c>
      <c r="B992" s="17" t="str">
        <f t="shared" si="113"/>
        <v/>
      </c>
      <c r="C992" s="17" t="str">
        <f t="shared" si="114"/>
        <v/>
      </c>
      <c r="D992" s="17" t="str">
        <f t="shared" si="115"/>
        <v/>
      </c>
      <c r="E992" s="17" t="str">
        <f t="shared" si="116"/>
        <v/>
      </c>
      <c r="F992" s="17" t="str">
        <f t="shared" si="117"/>
        <v/>
      </c>
      <c r="G992" s="17" t="str">
        <f t="shared" si="118"/>
        <v/>
      </c>
      <c r="I992" s="17" t="str" cm="1">
        <f t="array" ref="I992">IF(INDEX('IB (Input)'!$A:$T,ROW(),IB_TradeDate_Column)="","",INDEX('IB (Input)'!$A:$T,ROW(),IB_TradeDate_Column))</f>
        <v/>
      </c>
      <c r="J992" s="17" t="str" cm="1">
        <f t="array" ref="J992">IF(INDEX('IB (Input)'!$A:$T,ROW(),IB_Symbol_Column)="","",INDEX('IB (Input)'!$A:$T,ROW(),IB_Symbol_Column))</f>
        <v/>
      </c>
      <c r="K992" s="17" t="str" cm="1">
        <f t="array" ref="K992">IF(INDEX('IB (Input)'!$A:$T,ROW(),IB_Quantity_Column)="","",INDEX('IB (Input)'!$A:$T,ROW(),IB_Quantity_Column))</f>
        <v/>
      </c>
      <c r="L992" s="17" t="str" cm="1">
        <f t="array" ref="L992">IF(INDEX('IB (Input)'!$A:$T,ROW(),IB_TradePrice_Column)="","",INDEX('IB (Input)'!$A:$T,ROW(),IB_TradePrice_Column))</f>
        <v/>
      </c>
      <c r="M992" s="17" t="str" cm="1">
        <f t="array" ref="M992">IF(INDEX('IB (Input)'!$A:$T,ROW(),IB_Commission_Column)="","",INDEX('IB (Input)'!$A:$T,ROW(),IB_Commission_Column))</f>
        <v/>
      </c>
      <c r="N992" s="17" t="str" cm="1">
        <f t="array" ref="N992">IF(INDEX('IB (Input)'!$A:$T,ROW(),IB_Taxes_Column)="","",INDEX('IB (Input)'!$A:$T,ROW(),IB_Taxes_Column))</f>
        <v/>
      </c>
      <c r="O992" s="17" t="str" cm="1">
        <f t="array" ref="O992">IF(INDEX('IB (Input)'!$A:$T,ROW(),IB_Currency_Column)="","",INDEX('IB (Input)'!$A:$T,ROW(),IB_Currency_Column))</f>
        <v/>
      </c>
      <c r="P992" s="17" t="str" cm="1">
        <f t="array" ref="P992">IF(INDEX('IB (Input)'!$A:$T,ROW(),IB_IB_Commission_Currency)="","",INDEX('IB (Input)'!$A:$T,ROW(),IB_IB_Commission_Currency))</f>
        <v/>
      </c>
      <c r="R992" s="17" t="str" cm="1">
        <f t="array" ref="R992">IFERROR(IF(O992="GBP",1,INDEX('HMRC FX Rate'!F:F,MATCH(LEFT(I992,6)&amp;O992,'HMRC FX Rate'!A:A,0))),"")</f>
        <v/>
      </c>
      <c r="S992" s="17" t="str" cm="1">
        <f t="array" ref="S992">IFERROR(IF(P992="GBP",1,INDEX('HMRC FX Rate'!F:F,MATCH(LEFT(I992,6)&amp;P992,'HMRC FX Rate'!A:A,0))),"")</f>
        <v/>
      </c>
    </row>
    <row r="993" spans="1:19">
      <c r="A993" s="17" t="str">
        <f t="shared" si="112"/>
        <v/>
      </c>
      <c r="B993" s="17" t="str">
        <f t="shared" si="113"/>
        <v/>
      </c>
      <c r="C993" s="17" t="str">
        <f t="shared" si="114"/>
        <v/>
      </c>
      <c r="D993" s="17" t="str">
        <f t="shared" si="115"/>
        <v/>
      </c>
      <c r="E993" s="17" t="str">
        <f t="shared" si="116"/>
        <v/>
      </c>
      <c r="F993" s="17" t="str">
        <f t="shared" si="117"/>
        <v/>
      </c>
      <c r="G993" s="17" t="str">
        <f t="shared" si="118"/>
        <v/>
      </c>
      <c r="I993" s="17" t="str" cm="1">
        <f t="array" ref="I993">IF(INDEX('IB (Input)'!$A:$T,ROW(),IB_TradeDate_Column)="","",INDEX('IB (Input)'!$A:$T,ROW(),IB_TradeDate_Column))</f>
        <v/>
      </c>
      <c r="J993" s="17" t="str" cm="1">
        <f t="array" ref="J993">IF(INDEX('IB (Input)'!$A:$T,ROW(),IB_Symbol_Column)="","",INDEX('IB (Input)'!$A:$T,ROW(),IB_Symbol_Column))</f>
        <v/>
      </c>
      <c r="K993" s="17" t="str" cm="1">
        <f t="array" ref="K993">IF(INDEX('IB (Input)'!$A:$T,ROW(),IB_Quantity_Column)="","",INDEX('IB (Input)'!$A:$T,ROW(),IB_Quantity_Column))</f>
        <v/>
      </c>
      <c r="L993" s="17" t="str" cm="1">
        <f t="array" ref="L993">IF(INDEX('IB (Input)'!$A:$T,ROW(),IB_TradePrice_Column)="","",INDEX('IB (Input)'!$A:$T,ROW(),IB_TradePrice_Column))</f>
        <v/>
      </c>
      <c r="M993" s="17" t="str" cm="1">
        <f t="array" ref="M993">IF(INDEX('IB (Input)'!$A:$T,ROW(),IB_Commission_Column)="","",INDEX('IB (Input)'!$A:$T,ROW(),IB_Commission_Column))</f>
        <v/>
      </c>
      <c r="N993" s="17" t="str" cm="1">
        <f t="array" ref="N993">IF(INDEX('IB (Input)'!$A:$T,ROW(),IB_Taxes_Column)="","",INDEX('IB (Input)'!$A:$T,ROW(),IB_Taxes_Column))</f>
        <v/>
      </c>
      <c r="O993" s="17" t="str" cm="1">
        <f t="array" ref="O993">IF(INDEX('IB (Input)'!$A:$T,ROW(),IB_Currency_Column)="","",INDEX('IB (Input)'!$A:$T,ROW(),IB_Currency_Column))</f>
        <v/>
      </c>
      <c r="P993" s="17" t="str" cm="1">
        <f t="array" ref="P993">IF(INDEX('IB (Input)'!$A:$T,ROW(),IB_IB_Commission_Currency)="","",INDEX('IB (Input)'!$A:$T,ROW(),IB_IB_Commission_Currency))</f>
        <v/>
      </c>
      <c r="R993" s="17" t="str" cm="1">
        <f t="array" ref="R993">IFERROR(IF(O993="GBP",1,INDEX('HMRC FX Rate'!F:F,MATCH(LEFT(I993,6)&amp;O993,'HMRC FX Rate'!A:A,0))),"")</f>
        <v/>
      </c>
      <c r="S993" s="17" t="str" cm="1">
        <f t="array" ref="S993">IFERROR(IF(P993="GBP",1,INDEX('HMRC FX Rate'!F:F,MATCH(LEFT(I993,6)&amp;P993,'HMRC FX Rate'!A:A,0))),"")</f>
        <v/>
      </c>
    </row>
    <row r="994" spans="1:19">
      <c r="A994" s="17" t="str">
        <f t="shared" si="112"/>
        <v/>
      </c>
      <c r="B994" s="17" t="str">
        <f t="shared" si="113"/>
        <v/>
      </c>
      <c r="C994" s="17" t="str">
        <f t="shared" si="114"/>
        <v/>
      </c>
      <c r="D994" s="17" t="str">
        <f t="shared" si="115"/>
        <v/>
      </c>
      <c r="E994" s="17" t="str">
        <f t="shared" si="116"/>
        <v/>
      </c>
      <c r="F994" s="17" t="str">
        <f t="shared" si="117"/>
        <v/>
      </c>
      <c r="G994" s="17" t="str">
        <f t="shared" si="118"/>
        <v/>
      </c>
      <c r="I994" s="17" t="str" cm="1">
        <f t="array" ref="I994">IF(INDEX('IB (Input)'!$A:$T,ROW(),IB_TradeDate_Column)="","",INDEX('IB (Input)'!$A:$T,ROW(),IB_TradeDate_Column))</f>
        <v/>
      </c>
      <c r="J994" s="17" t="str" cm="1">
        <f t="array" ref="J994">IF(INDEX('IB (Input)'!$A:$T,ROW(),IB_Symbol_Column)="","",INDEX('IB (Input)'!$A:$T,ROW(),IB_Symbol_Column))</f>
        <v/>
      </c>
      <c r="K994" s="17" t="str" cm="1">
        <f t="array" ref="K994">IF(INDEX('IB (Input)'!$A:$T,ROW(),IB_Quantity_Column)="","",INDEX('IB (Input)'!$A:$T,ROW(),IB_Quantity_Column))</f>
        <v/>
      </c>
      <c r="L994" s="17" t="str" cm="1">
        <f t="array" ref="L994">IF(INDEX('IB (Input)'!$A:$T,ROW(),IB_TradePrice_Column)="","",INDEX('IB (Input)'!$A:$T,ROW(),IB_TradePrice_Column))</f>
        <v/>
      </c>
      <c r="M994" s="17" t="str" cm="1">
        <f t="array" ref="M994">IF(INDEX('IB (Input)'!$A:$T,ROW(),IB_Commission_Column)="","",INDEX('IB (Input)'!$A:$T,ROW(),IB_Commission_Column))</f>
        <v/>
      </c>
      <c r="N994" s="17" t="str" cm="1">
        <f t="array" ref="N994">IF(INDEX('IB (Input)'!$A:$T,ROW(),IB_Taxes_Column)="","",INDEX('IB (Input)'!$A:$T,ROW(),IB_Taxes_Column))</f>
        <v/>
      </c>
      <c r="O994" s="17" t="str" cm="1">
        <f t="array" ref="O994">IF(INDEX('IB (Input)'!$A:$T,ROW(),IB_Currency_Column)="","",INDEX('IB (Input)'!$A:$T,ROW(),IB_Currency_Column))</f>
        <v/>
      </c>
      <c r="P994" s="17" t="str" cm="1">
        <f t="array" ref="P994">IF(INDEX('IB (Input)'!$A:$T,ROW(),IB_IB_Commission_Currency)="","",INDEX('IB (Input)'!$A:$T,ROW(),IB_IB_Commission_Currency))</f>
        <v/>
      </c>
      <c r="R994" s="17" t="str" cm="1">
        <f t="array" ref="R994">IFERROR(IF(O994="GBP",1,INDEX('HMRC FX Rate'!F:F,MATCH(LEFT(I994,6)&amp;O994,'HMRC FX Rate'!A:A,0))),"")</f>
        <v/>
      </c>
      <c r="S994" s="17" t="str" cm="1">
        <f t="array" ref="S994">IFERROR(IF(P994="GBP",1,INDEX('HMRC FX Rate'!F:F,MATCH(LEFT(I994,6)&amp;P994,'HMRC FX Rate'!A:A,0))),"")</f>
        <v/>
      </c>
    </row>
    <row r="995" spans="1:19">
      <c r="A995" s="17" t="str">
        <f t="shared" si="112"/>
        <v/>
      </c>
      <c r="B995" s="17" t="str">
        <f t="shared" si="113"/>
        <v/>
      </c>
      <c r="C995" s="17" t="str">
        <f t="shared" si="114"/>
        <v/>
      </c>
      <c r="D995" s="17" t="str">
        <f t="shared" si="115"/>
        <v/>
      </c>
      <c r="E995" s="17" t="str">
        <f t="shared" si="116"/>
        <v/>
      </c>
      <c r="F995" s="17" t="str">
        <f t="shared" si="117"/>
        <v/>
      </c>
      <c r="G995" s="17" t="str">
        <f t="shared" si="118"/>
        <v/>
      </c>
      <c r="I995" s="17" t="str" cm="1">
        <f t="array" ref="I995">IF(INDEX('IB (Input)'!$A:$T,ROW(),IB_TradeDate_Column)="","",INDEX('IB (Input)'!$A:$T,ROW(),IB_TradeDate_Column))</f>
        <v/>
      </c>
      <c r="J995" s="17" t="str" cm="1">
        <f t="array" ref="J995">IF(INDEX('IB (Input)'!$A:$T,ROW(),IB_Symbol_Column)="","",INDEX('IB (Input)'!$A:$T,ROW(),IB_Symbol_Column))</f>
        <v/>
      </c>
      <c r="K995" s="17" t="str" cm="1">
        <f t="array" ref="K995">IF(INDEX('IB (Input)'!$A:$T,ROW(),IB_Quantity_Column)="","",INDEX('IB (Input)'!$A:$T,ROW(),IB_Quantity_Column))</f>
        <v/>
      </c>
      <c r="L995" s="17" t="str" cm="1">
        <f t="array" ref="L995">IF(INDEX('IB (Input)'!$A:$T,ROW(),IB_TradePrice_Column)="","",INDEX('IB (Input)'!$A:$T,ROW(),IB_TradePrice_Column))</f>
        <v/>
      </c>
      <c r="M995" s="17" t="str" cm="1">
        <f t="array" ref="M995">IF(INDEX('IB (Input)'!$A:$T,ROW(),IB_Commission_Column)="","",INDEX('IB (Input)'!$A:$T,ROW(),IB_Commission_Column))</f>
        <v/>
      </c>
      <c r="N995" s="17" t="str" cm="1">
        <f t="array" ref="N995">IF(INDEX('IB (Input)'!$A:$T,ROW(),IB_Taxes_Column)="","",INDEX('IB (Input)'!$A:$T,ROW(),IB_Taxes_Column))</f>
        <v/>
      </c>
      <c r="O995" s="17" t="str" cm="1">
        <f t="array" ref="O995">IF(INDEX('IB (Input)'!$A:$T,ROW(),IB_Currency_Column)="","",INDEX('IB (Input)'!$A:$T,ROW(),IB_Currency_Column))</f>
        <v/>
      </c>
      <c r="P995" s="17" t="str" cm="1">
        <f t="array" ref="P995">IF(INDEX('IB (Input)'!$A:$T,ROW(),IB_IB_Commission_Currency)="","",INDEX('IB (Input)'!$A:$T,ROW(),IB_IB_Commission_Currency))</f>
        <v/>
      </c>
      <c r="R995" s="17" t="str" cm="1">
        <f t="array" ref="R995">IFERROR(IF(O995="GBP",1,INDEX('HMRC FX Rate'!F:F,MATCH(LEFT(I995,6)&amp;O995,'HMRC FX Rate'!A:A,0))),"")</f>
        <v/>
      </c>
      <c r="S995" s="17" t="str" cm="1">
        <f t="array" ref="S995">IFERROR(IF(P995="GBP",1,INDEX('HMRC FX Rate'!F:F,MATCH(LEFT(I995,6)&amp;P995,'HMRC FX Rate'!A:A,0))),"")</f>
        <v/>
      </c>
    </row>
    <row r="996" spans="1:19">
      <c r="A996" s="17" t="str">
        <f t="shared" si="112"/>
        <v/>
      </c>
      <c r="B996" s="17" t="str">
        <f t="shared" si="113"/>
        <v/>
      </c>
      <c r="C996" s="17" t="str">
        <f t="shared" si="114"/>
        <v/>
      </c>
      <c r="D996" s="17" t="str">
        <f t="shared" si="115"/>
        <v/>
      </c>
      <c r="E996" s="17" t="str">
        <f t="shared" si="116"/>
        <v/>
      </c>
      <c r="F996" s="17" t="str">
        <f t="shared" si="117"/>
        <v/>
      </c>
      <c r="G996" s="17" t="str">
        <f t="shared" si="118"/>
        <v/>
      </c>
      <c r="I996" s="17" t="str" cm="1">
        <f t="array" ref="I996">IF(INDEX('IB (Input)'!$A:$T,ROW(),IB_TradeDate_Column)="","",INDEX('IB (Input)'!$A:$T,ROW(),IB_TradeDate_Column))</f>
        <v/>
      </c>
      <c r="J996" s="17" t="str" cm="1">
        <f t="array" ref="J996">IF(INDEX('IB (Input)'!$A:$T,ROW(),IB_Symbol_Column)="","",INDEX('IB (Input)'!$A:$T,ROW(),IB_Symbol_Column))</f>
        <v/>
      </c>
      <c r="K996" s="17" t="str" cm="1">
        <f t="array" ref="K996">IF(INDEX('IB (Input)'!$A:$T,ROW(),IB_Quantity_Column)="","",INDEX('IB (Input)'!$A:$T,ROW(),IB_Quantity_Column))</f>
        <v/>
      </c>
      <c r="L996" s="17" t="str" cm="1">
        <f t="array" ref="L996">IF(INDEX('IB (Input)'!$A:$T,ROW(),IB_TradePrice_Column)="","",INDEX('IB (Input)'!$A:$T,ROW(),IB_TradePrice_Column))</f>
        <v/>
      </c>
      <c r="M996" s="17" t="str" cm="1">
        <f t="array" ref="M996">IF(INDEX('IB (Input)'!$A:$T,ROW(),IB_Commission_Column)="","",INDEX('IB (Input)'!$A:$T,ROW(),IB_Commission_Column))</f>
        <v/>
      </c>
      <c r="N996" s="17" t="str" cm="1">
        <f t="array" ref="N996">IF(INDEX('IB (Input)'!$A:$T,ROW(),IB_Taxes_Column)="","",INDEX('IB (Input)'!$A:$T,ROW(),IB_Taxes_Column))</f>
        <v/>
      </c>
      <c r="O996" s="17" t="str" cm="1">
        <f t="array" ref="O996">IF(INDEX('IB (Input)'!$A:$T,ROW(),IB_Currency_Column)="","",INDEX('IB (Input)'!$A:$T,ROW(),IB_Currency_Column))</f>
        <v/>
      </c>
      <c r="P996" s="17" t="str" cm="1">
        <f t="array" ref="P996">IF(INDEX('IB (Input)'!$A:$T,ROW(),IB_IB_Commission_Currency)="","",INDEX('IB (Input)'!$A:$T,ROW(),IB_IB_Commission_Currency))</f>
        <v/>
      </c>
      <c r="R996" s="17" t="str" cm="1">
        <f t="array" ref="R996">IFERROR(IF(O996="GBP",1,INDEX('HMRC FX Rate'!F:F,MATCH(LEFT(I996,6)&amp;O996,'HMRC FX Rate'!A:A,0))),"")</f>
        <v/>
      </c>
      <c r="S996" s="17" t="str" cm="1">
        <f t="array" ref="S996">IFERROR(IF(P996="GBP",1,INDEX('HMRC FX Rate'!F:F,MATCH(LEFT(I996,6)&amp;P996,'HMRC FX Rate'!A:A,0))),"")</f>
        <v/>
      </c>
    </row>
    <row r="997" spans="1:19">
      <c r="A997" s="17" t="str">
        <f t="shared" si="112"/>
        <v/>
      </c>
      <c r="B997" s="17" t="str">
        <f t="shared" si="113"/>
        <v/>
      </c>
      <c r="C997" s="17" t="str">
        <f t="shared" si="114"/>
        <v/>
      </c>
      <c r="D997" s="17" t="str">
        <f t="shared" si="115"/>
        <v/>
      </c>
      <c r="E997" s="17" t="str">
        <f t="shared" si="116"/>
        <v/>
      </c>
      <c r="F997" s="17" t="str">
        <f t="shared" si="117"/>
        <v/>
      </c>
      <c r="G997" s="17" t="str">
        <f t="shared" si="118"/>
        <v/>
      </c>
      <c r="I997" s="17" t="str" cm="1">
        <f t="array" ref="I997">IF(INDEX('IB (Input)'!$A:$T,ROW(),IB_TradeDate_Column)="","",INDEX('IB (Input)'!$A:$T,ROW(),IB_TradeDate_Column))</f>
        <v/>
      </c>
      <c r="J997" s="17" t="str" cm="1">
        <f t="array" ref="J997">IF(INDEX('IB (Input)'!$A:$T,ROW(),IB_Symbol_Column)="","",INDEX('IB (Input)'!$A:$T,ROW(),IB_Symbol_Column))</f>
        <v/>
      </c>
      <c r="K997" s="17" t="str" cm="1">
        <f t="array" ref="K997">IF(INDEX('IB (Input)'!$A:$T,ROW(),IB_Quantity_Column)="","",INDEX('IB (Input)'!$A:$T,ROW(),IB_Quantity_Column))</f>
        <v/>
      </c>
      <c r="L997" s="17" t="str" cm="1">
        <f t="array" ref="L997">IF(INDEX('IB (Input)'!$A:$T,ROW(),IB_TradePrice_Column)="","",INDEX('IB (Input)'!$A:$T,ROW(),IB_TradePrice_Column))</f>
        <v/>
      </c>
      <c r="M997" s="17" t="str" cm="1">
        <f t="array" ref="M997">IF(INDEX('IB (Input)'!$A:$T,ROW(),IB_Commission_Column)="","",INDEX('IB (Input)'!$A:$T,ROW(),IB_Commission_Column))</f>
        <v/>
      </c>
      <c r="N997" s="17" t="str" cm="1">
        <f t="array" ref="N997">IF(INDEX('IB (Input)'!$A:$T,ROW(),IB_Taxes_Column)="","",INDEX('IB (Input)'!$A:$T,ROW(),IB_Taxes_Column))</f>
        <v/>
      </c>
      <c r="O997" s="17" t="str" cm="1">
        <f t="array" ref="O997">IF(INDEX('IB (Input)'!$A:$T,ROW(),IB_Currency_Column)="","",INDEX('IB (Input)'!$A:$T,ROW(),IB_Currency_Column))</f>
        <v/>
      </c>
      <c r="P997" s="17" t="str" cm="1">
        <f t="array" ref="P997">IF(INDEX('IB (Input)'!$A:$T,ROW(),IB_IB_Commission_Currency)="","",INDEX('IB (Input)'!$A:$T,ROW(),IB_IB_Commission_Currency))</f>
        <v/>
      </c>
      <c r="R997" s="17" t="str" cm="1">
        <f t="array" ref="R997">IFERROR(IF(O997="GBP",1,INDEX('HMRC FX Rate'!F:F,MATCH(LEFT(I997,6)&amp;O997,'HMRC FX Rate'!A:A,0))),"")</f>
        <v/>
      </c>
      <c r="S997" s="17" t="str" cm="1">
        <f t="array" ref="S997">IFERROR(IF(P997="GBP",1,INDEX('HMRC FX Rate'!F:F,MATCH(LEFT(I997,6)&amp;P997,'HMRC FX Rate'!A:A,0))),"")</f>
        <v/>
      </c>
    </row>
    <row r="998" spans="1:19">
      <c r="A998" s="17" t="str">
        <f>IF(K998="","",IF(K998&lt;0,"S","B"))</f>
        <v/>
      </c>
      <c r="B998" s="17" t="str">
        <f>IFERROR(TEXT(DATE(LEFT(I998,4),MID(I998,5,2),RIGHT(I998,2)),"DD/MM/YYYY"),"")</f>
        <v/>
      </c>
      <c r="C998" s="17" t="str">
        <f>IF(J998="","",J998)</f>
        <v/>
      </c>
      <c r="D998" s="17" t="str">
        <f>IF(K998="","",ABS(K998))</f>
        <v/>
      </c>
      <c r="E998" s="17" t="str">
        <f>IF(L998="","",L998/R998)</f>
        <v/>
      </c>
      <c r="F998" s="17" t="str">
        <f>IFERROR(ABS(M998/S998),"")</f>
        <v/>
      </c>
      <c r="G998" s="17" t="str">
        <f>IF(N998="","",ABS(N998/R998))</f>
        <v/>
      </c>
      <c r="I998" s="17" t="str" cm="1">
        <f t="array" ref="I998">IF(INDEX('IB (Input)'!$A:$T,ROW(),IB_TradeDate_Column)="","",INDEX('IB (Input)'!$A:$T,ROW(),IB_TradeDate_Column))</f>
        <v/>
      </c>
      <c r="J998" s="17" t="str" cm="1">
        <f t="array" ref="J998">IF(INDEX('IB (Input)'!$A:$T,ROW(),IB_Symbol_Column)="","",INDEX('IB (Input)'!$A:$T,ROW(),IB_Symbol_Column))</f>
        <v/>
      </c>
      <c r="K998" s="17" t="str" cm="1">
        <f t="array" ref="K998">IF(INDEX('IB (Input)'!$A:$T,ROW(),IB_Quantity_Column)="","",INDEX('IB (Input)'!$A:$T,ROW(),IB_Quantity_Column))</f>
        <v/>
      </c>
      <c r="L998" s="17" t="str" cm="1">
        <f t="array" ref="L998">IF(INDEX('IB (Input)'!$A:$T,ROW(),IB_TradePrice_Column)="","",INDEX('IB (Input)'!$A:$T,ROW(),IB_TradePrice_Column))</f>
        <v/>
      </c>
      <c r="M998" s="17" t="str" cm="1">
        <f t="array" ref="M998">IF(INDEX('IB (Input)'!$A:$T,ROW(),IB_Commission_Column)="","",INDEX('IB (Input)'!$A:$T,ROW(),IB_Commission_Column))</f>
        <v/>
      </c>
      <c r="N998" s="17" t="str" cm="1">
        <f t="array" ref="N998">IF(INDEX('IB (Input)'!$A:$T,ROW(),IB_Taxes_Column)="","",INDEX('IB (Input)'!$A:$T,ROW(),IB_Taxes_Column))</f>
        <v/>
      </c>
      <c r="O998" s="17" t="str" cm="1">
        <f t="array" ref="O998">IF(INDEX('IB (Input)'!$A:$T,ROW(),IB_Currency_Column)="","",INDEX('IB (Input)'!$A:$T,ROW(),IB_Currency_Column))</f>
        <v/>
      </c>
      <c r="P998" s="17" t="str" cm="1">
        <f t="array" ref="P998">IF(INDEX('IB (Input)'!$A:$T,ROW(),IB_IB_Commission_Currency)="","",INDEX('IB (Input)'!$A:$T,ROW(),IB_IB_Commission_Currency))</f>
        <v/>
      </c>
      <c r="R998" s="17" t="str" cm="1">
        <f t="array" ref="R998">IFERROR(IF(O998="GBP",1,INDEX('HMRC FX Rate'!F:F,MATCH(LEFT(I998,6)&amp;O998,'HMRC FX Rate'!A:A,0))),"")</f>
        <v/>
      </c>
      <c r="S998" s="17" t="str" cm="1">
        <f t="array" ref="S998">IFERROR(IF(P998="GBP",1,INDEX('HMRC FX Rate'!F:F,MATCH(LEFT(I998,6)&amp;P998,'HMRC FX Rate'!A:A,0))),"")</f>
        <v/>
      </c>
    </row>
    <row r="999" spans="1:19">
      <c r="A999" s="17" t="str">
        <f>IF(K999="","",IF(K999&lt;0,"S","B"))</f>
        <v/>
      </c>
      <c r="B999" s="17" t="str">
        <f>IFERROR(TEXT(DATE(LEFT(I999,4),MID(I999,5,2),RIGHT(I999,2)),"DD/MM/YYYY"),"")</f>
        <v/>
      </c>
      <c r="C999" s="17" t="str">
        <f>IF(J999="","",J999)</f>
        <v/>
      </c>
      <c r="D999" s="17" t="str">
        <f>IF(K999="","",ABS(K999))</f>
        <v/>
      </c>
      <c r="E999" s="17" t="str">
        <f>IF(L999="","",L999/R999)</f>
        <v/>
      </c>
      <c r="F999" s="17" t="str">
        <f>IFERROR(ABS(M999/S999),"")</f>
        <v/>
      </c>
      <c r="G999" s="17" t="str">
        <f>IF(N999="","",ABS(N999/R999))</f>
        <v/>
      </c>
      <c r="I999" s="17" t="str" cm="1">
        <f t="array" ref="I999">IF(INDEX('IB (Input)'!$A:$T,ROW(),IB_TradeDate_Column)="","",INDEX('IB (Input)'!$A:$T,ROW(),IB_TradeDate_Column))</f>
        <v/>
      </c>
      <c r="J999" s="17" t="str" cm="1">
        <f t="array" ref="J999">IF(INDEX('IB (Input)'!$A:$T,ROW(),IB_Symbol_Column)="","",INDEX('IB (Input)'!$A:$T,ROW(),IB_Symbol_Column))</f>
        <v/>
      </c>
      <c r="K999" s="17" t="str" cm="1">
        <f t="array" ref="K999">IF(INDEX('IB (Input)'!$A:$T,ROW(),IB_Quantity_Column)="","",INDEX('IB (Input)'!$A:$T,ROW(),IB_Quantity_Column))</f>
        <v/>
      </c>
      <c r="L999" s="17" t="str" cm="1">
        <f t="array" ref="L999">IF(INDEX('IB (Input)'!$A:$T,ROW(),IB_TradePrice_Column)="","",INDEX('IB (Input)'!$A:$T,ROW(),IB_TradePrice_Column))</f>
        <v/>
      </c>
      <c r="M999" s="17" t="str" cm="1">
        <f t="array" ref="M999">IF(INDEX('IB (Input)'!$A:$T,ROW(),IB_Commission_Column)="","",INDEX('IB (Input)'!$A:$T,ROW(),IB_Commission_Column))</f>
        <v/>
      </c>
      <c r="N999" s="17" t="str" cm="1">
        <f t="array" ref="N999">IF(INDEX('IB (Input)'!$A:$T,ROW(),IB_Taxes_Column)="","",INDEX('IB (Input)'!$A:$T,ROW(),IB_Taxes_Column))</f>
        <v/>
      </c>
      <c r="O999" s="17" t="str" cm="1">
        <f t="array" ref="O999">IF(INDEX('IB (Input)'!$A:$T,ROW(),IB_Currency_Column)="","",INDEX('IB (Input)'!$A:$T,ROW(),IB_Currency_Column))</f>
        <v/>
      </c>
      <c r="P999" s="17" t="str" cm="1">
        <f t="array" ref="P999">IF(INDEX('IB (Input)'!$A:$T,ROW(),IB_IB_Commission_Currency)="","",INDEX('IB (Input)'!$A:$T,ROW(),IB_IB_Commission_Currency))</f>
        <v/>
      </c>
      <c r="R999" s="17" t="str" cm="1">
        <f t="array" ref="R999">IFERROR(IF(O999="GBP",1,INDEX('HMRC FX Rate'!F:F,MATCH(LEFT(I999,6)&amp;O999,'HMRC FX Rate'!A:A,0))),"")</f>
        <v/>
      </c>
      <c r="S999" s="17" t="str" cm="1">
        <f t="array" ref="S999">IFERROR(IF(P999="GBP",1,INDEX('HMRC FX Rate'!F:F,MATCH(LEFT(I999,6)&amp;P999,'HMRC FX Rate'!A:A,0))),"")</f>
        <v/>
      </c>
    </row>
    <row r="1000" spans="1:19">
      <c r="A1000" s="17" t="str">
        <f>IF(K1000="","",IF(K1000&lt;0,"S","B"))</f>
        <v/>
      </c>
      <c r="B1000" s="17" t="str">
        <f>IFERROR(TEXT(DATE(LEFT(I1000,4),MID(I1000,5,2),RIGHT(I1000,2)),"DD/MM/YYYY"),"")</f>
        <v/>
      </c>
      <c r="C1000" s="17" t="str">
        <f>IF(J1000="","",J1000)</f>
        <v/>
      </c>
      <c r="D1000" s="17" t="str">
        <f>IF(K1000="","",ABS(K1000))</f>
        <v/>
      </c>
      <c r="E1000" s="17" t="str">
        <f>IF(L1000="","",L1000/R1000)</f>
        <v/>
      </c>
      <c r="F1000" s="17" t="str">
        <f>IFERROR(ABS(M1000/S1000),"")</f>
        <v/>
      </c>
      <c r="G1000" s="17" t="str">
        <f>IF(N1000="","",ABS(N1000/R1000))</f>
        <v/>
      </c>
      <c r="I1000" s="17" t="str" cm="1">
        <f t="array" ref="I1000">IF(INDEX('IB (Input)'!$A:$T,ROW(),IB_TradeDate_Column)="","",INDEX('IB (Input)'!$A:$T,ROW(),IB_TradeDate_Column))</f>
        <v/>
      </c>
      <c r="J1000" s="17" t="str" cm="1">
        <f t="array" ref="J1000">IF(INDEX('IB (Input)'!$A:$T,ROW(),IB_Symbol_Column)="","",INDEX('IB (Input)'!$A:$T,ROW(),IB_Symbol_Column))</f>
        <v/>
      </c>
      <c r="K1000" s="17" t="str" cm="1">
        <f t="array" ref="K1000">IF(INDEX('IB (Input)'!$A:$T,ROW(),IB_Quantity_Column)="","",INDEX('IB (Input)'!$A:$T,ROW(),IB_Quantity_Column))</f>
        <v/>
      </c>
      <c r="L1000" s="17" t="str" cm="1">
        <f t="array" ref="L1000">IF(INDEX('IB (Input)'!$A:$T,ROW(),IB_TradePrice_Column)="","",INDEX('IB (Input)'!$A:$T,ROW(),IB_TradePrice_Column))</f>
        <v/>
      </c>
      <c r="M1000" s="17" t="str" cm="1">
        <f t="array" ref="M1000">IF(INDEX('IB (Input)'!$A:$T,ROW(),IB_Commission_Column)="","",INDEX('IB (Input)'!$A:$T,ROW(),IB_Commission_Column))</f>
        <v/>
      </c>
      <c r="N1000" s="17" t="str" cm="1">
        <f t="array" ref="N1000">IF(INDEX('IB (Input)'!$A:$T,ROW(),IB_Taxes_Column)="","",INDEX('IB (Input)'!$A:$T,ROW(),IB_Taxes_Column))</f>
        <v/>
      </c>
      <c r="O1000" s="17" t="str" cm="1">
        <f t="array" ref="O1000">IF(INDEX('IB (Input)'!$A:$T,ROW(),IB_Currency_Column)="","",INDEX('IB (Input)'!$A:$T,ROW(),IB_Currency_Column))</f>
        <v/>
      </c>
      <c r="P1000" s="17" t="str" cm="1">
        <f t="array" ref="P1000">IF(INDEX('IB (Input)'!$A:$T,ROW(),IB_IB_Commission_Currency)="","",INDEX('IB (Input)'!$A:$T,ROW(),IB_IB_Commission_Currency))</f>
        <v/>
      </c>
      <c r="R1000" s="17" t="str" cm="1">
        <f t="array" ref="R1000">IFERROR(IF(O1000="GBP",1,INDEX('HMRC FX Rate'!F:F,MATCH(LEFT(I1000,6)&amp;O1000,'HMRC FX Rate'!A:A,0))),"")</f>
        <v/>
      </c>
      <c r="S1000" s="17" t="str" cm="1">
        <f t="array" ref="S1000">IFERROR(IF(P1000="GBP",1,INDEX('HMRC FX Rate'!F:F,MATCH(LEFT(I1000,6)&amp;P1000,'HMRC FX Rate'!A:A,0))),"")</f>
        <v/>
      </c>
    </row>
    <row r="1001" spans="1:19">
      <c r="A1001" s="17" t="str">
        <f>IF(K1001="","",IF(K1001&lt;0,"S","B"))</f>
        <v/>
      </c>
      <c r="B1001" s="17" t="str">
        <f>IFERROR(TEXT(DATE(LEFT(I1001,4),MID(I1001,5,2),RIGHT(I1001,2)),"DD/MM/YYYY"),"")</f>
        <v/>
      </c>
      <c r="C1001" s="17" t="str">
        <f>IF(J1001="","",J1001)</f>
        <v/>
      </c>
      <c r="D1001" s="17" t="str">
        <f>IF(K1001="","",ABS(K1001))</f>
        <v/>
      </c>
      <c r="E1001" s="17" t="str">
        <f>IF(L1001="","",L1001/R1001)</f>
        <v/>
      </c>
      <c r="F1001" s="17" t="str">
        <f>IFERROR(ABS(M1001/S1001),"")</f>
        <v/>
      </c>
      <c r="G1001" s="17" t="str">
        <f>IF(N1001="","",ABS(N1001/R1001))</f>
        <v/>
      </c>
      <c r="I1001" s="17" t="str" cm="1">
        <f t="array" ref="I1001">IF(INDEX('IB (Input)'!$A:$T,ROW(),IB_TradeDate_Column)="","",INDEX('IB (Input)'!$A:$T,ROW(),IB_TradeDate_Column))</f>
        <v/>
      </c>
      <c r="J1001" s="17" t="str" cm="1">
        <f t="array" ref="J1001">IF(INDEX('IB (Input)'!$A:$T,ROW(),IB_Symbol_Column)="","",INDEX('IB (Input)'!$A:$T,ROW(),IB_Symbol_Column))</f>
        <v/>
      </c>
      <c r="K1001" s="17" t="str" cm="1">
        <f t="array" ref="K1001">IF(INDEX('IB (Input)'!$A:$T,ROW(),IB_Quantity_Column)="","",INDEX('IB (Input)'!$A:$T,ROW(),IB_Quantity_Column))</f>
        <v/>
      </c>
      <c r="L1001" s="17" t="str" cm="1">
        <f t="array" ref="L1001">IF(INDEX('IB (Input)'!$A:$T,ROW(),IB_TradePrice_Column)="","",INDEX('IB (Input)'!$A:$T,ROW(),IB_TradePrice_Column))</f>
        <v/>
      </c>
      <c r="M1001" s="17" t="str" cm="1">
        <f t="array" ref="M1001">IF(INDEX('IB (Input)'!$A:$T,ROW(),IB_Commission_Column)="","",INDEX('IB (Input)'!$A:$T,ROW(),IB_Commission_Column))</f>
        <v/>
      </c>
      <c r="N1001" s="17" t="str" cm="1">
        <f t="array" ref="N1001">IF(INDEX('IB (Input)'!$A:$T,ROW(),IB_Taxes_Column)="","",INDEX('IB (Input)'!$A:$T,ROW(),IB_Taxes_Column))</f>
        <v/>
      </c>
      <c r="O1001" s="17" t="str" cm="1">
        <f t="array" ref="O1001">IF(INDEX('IB (Input)'!$A:$T,ROW(),IB_Currency_Column)="","",INDEX('IB (Input)'!$A:$T,ROW(),IB_Currency_Column))</f>
        <v/>
      </c>
      <c r="P1001" s="17" t="str" cm="1">
        <f t="array" ref="P1001">IF(INDEX('IB (Input)'!$A:$T,ROW(),IB_IB_Commission_Currency)="","",INDEX('IB (Input)'!$A:$T,ROW(),IB_IB_Commission_Currency))</f>
        <v/>
      </c>
      <c r="R1001" s="17" t="str" cm="1">
        <f t="array" ref="R1001">IFERROR(IF(O1001="GBP",1,INDEX('HMRC FX Rate'!F:F,MATCH(LEFT(I1001,6)&amp;O1001,'HMRC FX Rate'!A:A,0))),"")</f>
        <v/>
      </c>
      <c r="S1001" s="17" t="str" cm="1">
        <f t="array" ref="S1001">IFERROR(IF(P1001="GBP",1,INDEX('HMRC FX Rate'!F:F,MATCH(LEFT(I1001,6)&amp;P1001,'HMRC FX Rate'!A:A,0))),"")</f>
        <v/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8449"/>
  <sheetViews>
    <sheetView workbookViewId="0">
      <selection activeCell="D7151" sqref="D7151"/>
    </sheetView>
  </sheetViews>
  <sheetFormatPr defaultColWidth="12.5740740740741" defaultRowHeight="15.75" customHeight="1" outlineLevelCol="7"/>
  <cols>
    <col min="1" max="1" width="13.4259259259259" style="2" customWidth="1"/>
    <col min="2" max="2" width="9" style="2" customWidth="1"/>
    <col min="3" max="3" width="30.287037037037" style="2" customWidth="1"/>
    <col min="4" max="4" width="22" style="2" customWidth="1"/>
    <col min="5" max="5" width="16.712962962963" style="2" customWidth="1"/>
    <col min="6" max="6" width="22.8518518518519" style="2" customWidth="1"/>
    <col min="7" max="7" width="12.712962962963" style="2" customWidth="1"/>
    <col min="8" max="8" width="13.712962962963" style="2" customWidth="1"/>
    <col min="9" max="16384" width="12.5740740740741" style="2"/>
  </cols>
  <sheetData>
    <row r="1" customHeight="1" spans="1:8">
      <c r="A1" s="3" t="s">
        <v>37</v>
      </c>
      <c r="B1" s="3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</row>
    <row r="2" customHeight="1" spans="1:8">
      <c r="A2" s="5" t="str">
        <f t="shared" ref="A2:A65" si="0">B2&amp;E2</f>
        <v>202104AED</v>
      </c>
      <c r="B2" s="5" t="str">
        <f t="shared" ref="B2:B65" si="1">YEAR(G2)&amp;TEXT(MONTH(G2),"00")</f>
        <v>202104</v>
      </c>
      <c r="C2" s="6" t="s">
        <v>45</v>
      </c>
      <c r="D2" s="6" t="s">
        <v>46</v>
      </c>
      <c r="E2" s="6" t="s">
        <v>47</v>
      </c>
      <c r="F2" s="7">
        <v>5.0399</v>
      </c>
      <c r="G2" s="8">
        <v>44287</v>
      </c>
      <c r="H2" s="9">
        <v>44316</v>
      </c>
    </row>
    <row r="3" customHeight="1" spans="1:8">
      <c r="A3" s="5" t="str">
        <f t="shared" si="0"/>
        <v>202104ALL</v>
      </c>
      <c r="B3" s="5" t="str">
        <f t="shared" si="1"/>
        <v>202104</v>
      </c>
      <c r="C3" s="6" t="s">
        <v>48</v>
      </c>
      <c r="D3" s="6" t="s">
        <v>49</v>
      </c>
      <c r="E3" s="6" t="s">
        <v>50</v>
      </c>
      <c r="F3" s="7">
        <v>142.86</v>
      </c>
      <c r="G3" s="8">
        <v>44287</v>
      </c>
      <c r="H3" s="9">
        <v>44316</v>
      </c>
    </row>
    <row r="4" customHeight="1" spans="1:8">
      <c r="A4" s="5" t="str">
        <f t="shared" si="0"/>
        <v>202104DZD</v>
      </c>
      <c r="B4" s="5" t="str">
        <f t="shared" si="1"/>
        <v>202104</v>
      </c>
      <c r="C4" s="6" t="s">
        <v>51</v>
      </c>
      <c r="D4" s="6" t="s">
        <v>52</v>
      </c>
      <c r="E4" s="6" t="s">
        <v>53</v>
      </c>
      <c r="F4" s="7">
        <v>183.68</v>
      </c>
      <c r="G4" s="8">
        <v>44287</v>
      </c>
      <c r="H4" s="9">
        <v>44316</v>
      </c>
    </row>
    <row r="5" customHeight="1" spans="1:8">
      <c r="A5" s="5" t="str">
        <f t="shared" si="0"/>
        <v>202104AOA</v>
      </c>
      <c r="B5" s="5" t="str">
        <f t="shared" si="1"/>
        <v>202104</v>
      </c>
      <c r="C5" s="6" t="s">
        <v>54</v>
      </c>
      <c r="D5" s="6" t="s">
        <v>55</v>
      </c>
      <c r="E5" s="6" t="s">
        <v>56</v>
      </c>
      <c r="F5" s="7">
        <v>859.16</v>
      </c>
      <c r="G5" s="8">
        <v>44287</v>
      </c>
      <c r="H5" s="9">
        <v>44316</v>
      </c>
    </row>
    <row r="6" customHeight="1" spans="1:8">
      <c r="A6" s="5" t="str">
        <f t="shared" si="0"/>
        <v>202104XCD</v>
      </c>
      <c r="B6" s="5" t="str">
        <f t="shared" si="1"/>
        <v>202104</v>
      </c>
      <c r="C6" s="6" t="s">
        <v>57</v>
      </c>
      <c r="D6" s="6" t="s">
        <v>58</v>
      </c>
      <c r="E6" s="6" t="s">
        <v>59</v>
      </c>
      <c r="F6" s="7">
        <v>3.7047</v>
      </c>
      <c r="G6" s="8">
        <v>44287</v>
      </c>
      <c r="H6" s="9">
        <v>44316</v>
      </c>
    </row>
    <row r="7" customHeight="1" spans="1:8">
      <c r="A7" s="5" t="str">
        <f t="shared" si="0"/>
        <v>202104ARS</v>
      </c>
      <c r="B7" s="5" t="str">
        <f t="shared" si="1"/>
        <v>202104</v>
      </c>
      <c r="C7" s="6" t="s">
        <v>60</v>
      </c>
      <c r="D7" s="6" t="s">
        <v>61</v>
      </c>
      <c r="E7" s="6" t="s">
        <v>62</v>
      </c>
      <c r="F7" s="7">
        <v>125.48</v>
      </c>
      <c r="G7" s="8">
        <v>44287</v>
      </c>
      <c r="H7" s="9">
        <v>44316</v>
      </c>
    </row>
    <row r="8" customHeight="1" spans="1:8">
      <c r="A8" s="5" t="str">
        <f t="shared" si="0"/>
        <v>202104AMD</v>
      </c>
      <c r="B8" s="5" t="str">
        <f t="shared" si="1"/>
        <v>202104</v>
      </c>
      <c r="C8" s="6" t="s">
        <v>63</v>
      </c>
      <c r="D8" s="6" t="s">
        <v>64</v>
      </c>
      <c r="E8" s="6" t="s">
        <v>65</v>
      </c>
      <c r="F8" s="7">
        <v>724.9</v>
      </c>
      <c r="G8" s="8">
        <v>44287</v>
      </c>
      <c r="H8" s="9">
        <v>44316</v>
      </c>
    </row>
    <row r="9" customHeight="1" spans="1:8">
      <c r="A9" s="5" t="str">
        <f t="shared" si="0"/>
        <v>202104AWG</v>
      </c>
      <c r="B9" s="5" t="str">
        <f t="shared" si="1"/>
        <v>202104</v>
      </c>
      <c r="C9" s="6" t="s">
        <v>66</v>
      </c>
      <c r="D9" s="6" t="s">
        <v>67</v>
      </c>
      <c r="E9" s="6" t="s">
        <v>68</v>
      </c>
      <c r="F9" s="7">
        <v>2.4561</v>
      </c>
      <c r="G9" s="8">
        <v>44287</v>
      </c>
      <c r="H9" s="9">
        <v>44316</v>
      </c>
    </row>
    <row r="10" customHeight="1" spans="1:8">
      <c r="A10" s="5" t="str">
        <f t="shared" si="0"/>
        <v>202104AUD</v>
      </c>
      <c r="B10" s="5" t="str">
        <f t="shared" si="1"/>
        <v>202104</v>
      </c>
      <c r="C10" s="6" t="s">
        <v>69</v>
      </c>
      <c r="D10" s="6" t="s">
        <v>70</v>
      </c>
      <c r="E10" s="6" t="s">
        <v>71</v>
      </c>
      <c r="F10" s="7">
        <v>1.8001</v>
      </c>
      <c r="G10" s="8">
        <v>44287</v>
      </c>
      <c r="H10" s="9">
        <v>44316</v>
      </c>
    </row>
    <row r="11" customHeight="1" spans="1:8">
      <c r="A11" s="5" t="str">
        <f t="shared" si="0"/>
        <v>202104AZN</v>
      </c>
      <c r="B11" s="5" t="str">
        <f t="shared" si="1"/>
        <v>202104</v>
      </c>
      <c r="C11" s="6" t="s">
        <v>72</v>
      </c>
      <c r="D11" s="6" t="s">
        <v>73</v>
      </c>
      <c r="E11" s="6" t="s">
        <v>74</v>
      </c>
      <c r="F11" s="7">
        <v>2.3312</v>
      </c>
      <c r="G11" s="8">
        <v>44287</v>
      </c>
      <c r="H11" s="9">
        <v>44316</v>
      </c>
    </row>
    <row r="12" customHeight="1" spans="1:8">
      <c r="A12" s="5" t="str">
        <f t="shared" si="0"/>
        <v>202104BSD</v>
      </c>
      <c r="B12" s="5" t="str">
        <f t="shared" si="1"/>
        <v>202104</v>
      </c>
      <c r="C12" s="6" t="s">
        <v>75</v>
      </c>
      <c r="D12" s="6" t="s">
        <v>70</v>
      </c>
      <c r="E12" s="6" t="s">
        <v>76</v>
      </c>
      <c r="F12" s="7">
        <v>1.3721</v>
      </c>
      <c r="G12" s="8">
        <v>44287</v>
      </c>
      <c r="H12" s="9">
        <v>44316</v>
      </c>
    </row>
    <row r="13" customHeight="1" spans="1:8">
      <c r="A13" s="5" t="str">
        <f t="shared" si="0"/>
        <v>202104BHD</v>
      </c>
      <c r="B13" s="5" t="str">
        <f t="shared" si="1"/>
        <v>202104</v>
      </c>
      <c r="C13" s="6" t="s">
        <v>77</v>
      </c>
      <c r="D13" s="6" t="s">
        <v>52</v>
      </c>
      <c r="E13" s="6" t="s">
        <v>78</v>
      </c>
      <c r="F13" s="7">
        <v>0.5174</v>
      </c>
      <c r="G13" s="8">
        <v>44287</v>
      </c>
      <c r="H13" s="9">
        <v>44316</v>
      </c>
    </row>
    <row r="14" customHeight="1" spans="1:8">
      <c r="A14" s="5" t="str">
        <f t="shared" si="0"/>
        <v>202104BDT</v>
      </c>
      <c r="B14" s="5" t="str">
        <f t="shared" si="1"/>
        <v>202104</v>
      </c>
      <c r="C14" s="6" t="s">
        <v>79</v>
      </c>
      <c r="D14" s="6" t="s">
        <v>80</v>
      </c>
      <c r="E14" s="6" t="s">
        <v>81</v>
      </c>
      <c r="F14" s="7">
        <v>116.14</v>
      </c>
      <c r="G14" s="8">
        <v>44287</v>
      </c>
      <c r="H14" s="9">
        <v>44316</v>
      </c>
    </row>
    <row r="15" customHeight="1" spans="1:8">
      <c r="A15" s="5" t="str">
        <f t="shared" si="0"/>
        <v>202104BBD</v>
      </c>
      <c r="B15" s="5" t="str">
        <f t="shared" si="1"/>
        <v>202104</v>
      </c>
      <c r="C15" s="6" t="s">
        <v>82</v>
      </c>
      <c r="D15" s="6" t="s">
        <v>70</v>
      </c>
      <c r="E15" s="6" t="s">
        <v>83</v>
      </c>
      <c r="F15" s="7">
        <v>2.7442</v>
      </c>
      <c r="G15" s="8">
        <v>44287</v>
      </c>
      <c r="H15" s="9">
        <v>44316</v>
      </c>
    </row>
    <row r="16" customHeight="1" spans="1:8">
      <c r="A16" s="5" t="str">
        <f t="shared" si="0"/>
        <v>202104BYN</v>
      </c>
      <c r="B16" s="5" t="str">
        <f t="shared" si="1"/>
        <v>202104</v>
      </c>
      <c r="C16" s="6" t="s">
        <v>84</v>
      </c>
      <c r="D16" s="6" t="s">
        <v>85</v>
      </c>
      <c r="E16" s="6" t="s">
        <v>86</v>
      </c>
      <c r="F16" s="7">
        <v>3.6159</v>
      </c>
      <c r="G16" s="8">
        <v>44287</v>
      </c>
      <c r="H16" s="9">
        <v>44316</v>
      </c>
    </row>
    <row r="17" customHeight="1" spans="1:8">
      <c r="A17" s="5" t="str">
        <f t="shared" si="0"/>
        <v>202104BZD</v>
      </c>
      <c r="B17" s="5" t="str">
        <f t="shared" si="1"/>
        <v>202104</v>
      </c>
      <c r="C17" s="6" t="s">
        <v>87</v>
      </c>
      <c r="D17" s="6" t="s">
        <v>70</v>
      </c>
      <c r="E17" s="6" t="s">
        <v>88</v>
      </c>
      <c r="F17" s="7">
        <v>2.7442</v>
      </c>
      <c r="G17" s="8">
        <v>44287</v>
      </c>
      <c r="H17" s="9">
        <v>44316</v>
      </c>
    </row>
    <row r="18" customHeight="1" spans="1:8">
      <c r="A18" s="5" t="str">
        <f t="shared" si="0"/>
        <v>202104XOF</v>
      </c>
      <c r="B18" s="5" t="str">
        <f t="shared" si="1"/>
        <v>202104</v>
      </c>
      <c r="C18" s="6" t="s">
        <v>89</v>
      </c>
      <c r="D18" s="6" t="s">
        <v>90</v>
      </c>
      <c r="E18" s="6" t="s">
        <v>91</v>
      </c>
      <c r="F18" s="7">
        <v>760.77</v>
      </c>
      <c r="G18" s="8">
        <v>44287</v>
      </c>
      <c r="H18" s="9">
        <v>44316</v>
      </c>
    </row>
    <row r="19" customHeight="1" spans="1:8">
      <c r="A19" s="5" t="str">
        <f t="shared" si="0"/>
        <v>202104BMD</v>
      </c>
      <c r="B19" s="5" t="str">
        <f t="shared" si="1"/>
        <v>202104</v>
      </c>
      <c r="C19" s="6" t="s">
        <v>92</v>
      </c>
      <c r="D19" s="6" t="s">
        <v>93</v>
      </c>
      <c r="E19" s="6" t="s">
        <v>94</v>
      </c>
      <c r="F19" s="7">
        <v>1.3721</v>
      </c>
      <c r="G19" s="8">
        <v>44287</v>
      </c>
      <c r="H19" s="9">
        <v>44316</v>
      </c>
    </row>
    <row r="20" customHeight="1" spans="1:8">
      <c r="A20" s="5" t="str">
        <f t="shared" si="0"/>
        <v>202104BTN</v>
      </c>
      <c r="B20" s="5" t="str">
        <f t="shared" si="1"/>
        <v>202104</v>
      </c>
      <c r="C20" s="6" t="s">
        <v>95</v>
      </c>
      <c r="D20" s="6" t="s">
        <v>96</v>
      </c>
      <c r="E20" s="6" t="s">
        <v>97</v>
      </c>
      <c r="F20" s="7">
        <v>99.56</v>
      </c>
      <c r="G20" s="8">
        <v>44287</v>
      </c>
      <c r="H20" s="9">
        <v>44316</v>
      </c>
    </row>
    <row r="21" customHeight="1" spans="1:8">
      <c r="A21" s="5" t="str">
        <f t="shared" si="0"/>
        <v>202104BOB</v>
      </c>
      <c r="B21" s="5" t="str">
        <f t="shared" si="1"/>
        <v>202104</v>
      </c>
      <c r="C21" s="6" t="s">
        <v>98</v>
      </c>
      <c r="D21" s="6" t="s">
        <v>99</v>
      </c>
      <c r="E21" s="6" t="s">
        <v>100</v>
      </c>
      <c r="F21" s="7">
        <v>9.4812</v>
      </c>
      <c r="G21" s="8">
        <v>44287</v>
      </c>
      <c r="H21" s="9">
        <v>44316</v>
      </c>
    </row>
    <row r="22" customHeight="1" spans="1:8">
      <c r="A22" s="5" t="str">
        <f t="shared" si="0"/>
        <v>202104BAM</v>
      </c>
      <c r="B22" s="5" t="str">
        <f t="shared" si="1"/>
        <v>202104</v>
      </c>
      <c r="C22" s="6" t="s">
        <v>101</v>
      </c>
      <c r="D22" s="6" t="s">
        <v>102</v>
      </c>
      <c r="E22" s="6" t="s">
        <v>103</v>
      </c>
      <c r="F22" s="7">
        <v>2.2684</v>
      </c>
      <c r="G22" s="8">
        <v>44287</v>
      </c>
      <c r="H22" s="9">
        <v>44316</v>
      </c>
    </row>
    <row r="23" customHeight="1" spans="1:8">
      <c r="A23" s="5" t="str">
        <f t="shared" si="0"/>
        <v>202104BWP</v>
      </c>
      <c r="B23" s="5" t="str">
        <f t="shared" si="1"/>
        <v>202104</v>
      </c>
      <c r="C23" s="6" t="s">
        <v>104</v>
      </c>
      <c r="D23" s="6" t="s">
        <v>105</v>
      </c>
      <c r="E23" s="6" t="s">
        <v>106</v>
      </c>
      <c r="F23" s="7">
        <v>15.11</v>
      </c>
      <c r="G23" s="8">
        <v>44287</v>
      </c>
      <c r="H23" s="9">
        <v>44316</v>
      </c>
    </row>
    <row r="24" customHeight="1" spans="1:8">
      <c r="A24" s="5" t="str">
        <f t="shared" si="0"/>
        <v>202104BRL</v>
      </c>
      <c r="B24" s="5" t="str">
        <f t="shared" si="1"/>
        <v>202104</v>
      </c>
      <c r="C24" s="6" t="s">
        <v>107</v>
      </c>
      <c r="D24" s="6" t="s">
        <v>108</v>
      </c>
      <c r="E24" s="6" t="s">
        <v>109</v>
      </c>
      <c r="F24" s="7">
        <v>7.6298</v>
      </c>
      <c r="G24" s="8">
        <v>44287</v>
      </c>
      <c r="H24" s="9">
        <v>44316</v>
      </c>
    </row>
    <row r="25" customHeight="1" spans="1:8">
      <c r="A25" s="5" t="str">
        <f t="shared" si="0"/>
        <v>202104BND</v>
      </c>
      <c r="B25" s="5" t="str">
        <f t="shared" si="1"/>
        <v>202104</v>
      </c>
      <c r="C25" s="6" t="s">
        <v>110</v>
      </c>
      <c r="D25" s="6" t="s">
        <v>70</v>
      </c>
      <c r="E25" s="6" t="s">
        <v>111</v>
      </c>
      <c r="F25" s="7">
        <v>1.8457</v>
      </c>
      <c r="G25" s="8">
        <v>44287</v>
      </c>
      <c r="H25" s="9">
        <v>44316</v>
      </c>
    </row>
    <row r="26" customHeight="1" spans="1:8">
      <c r="A26" s="5" t="str">
        <f t="shared" si="0"/>
        <v>202104BGN</v>
      </c>
      <c r="B26" s="5" t="str">
        <f t="shared" si="1"/>
        <v>202104</v>
      </c>
      <c r="C26" s="6" t="s">
        <v>112</v>
      </c>
      <c r="D26" s="6" t="s">
        <v>113</v>
      </c>
      <c r="E26" s="6" t="s">
        <v>114</v>
      </c>
      <c r="F26" s="7">
        <v>2.2684</v>
      </c>
      <c r="G26" s="8">
        <v>44287</v>
      </c>
      <c r="H26" s="9">
        <v>44316</v>
      </c>
    </row>
    <row r="27" customHeight="1" spans="1:8">
      <c r="A27" s="5" t="str">
        <f t="shared" si="0"/>
        <v>202104XOF</v>
      </c>
      <c r="B27" s="5" t="str">
        <f t="shared" si="1"/>
        <v>202104</v>
      </c>
      <c r="C27" s="6" t="s">
        <v>115</v>
      </c>
      <c r="D27" s="6" t="s">
        <v>90</v>
      </c>
      <c r="E27" s="6" t="s">
        <v>91</v>
      </c>
      <c r="F27" s="7">
        <v>760.77</v>
      </c>
      <c r="G27" s="8">
        <v>44287</v>
      </c>
      <c r="H27" s="9">
        <v>44316</v>
      </c>
    </row>
    <row r="28" customHeight="1" spans="1:8">
      <c r="A28" s="5" t="str">
        <f t="shared" si="0"/>
        <v>202104BIF</v>
      </c>
      <c r="B28" s="5" t="str">
        <f t="shared" si="1"/>
        <v>202104</v>
      </c>
      <c r="C28" s="6" t="s">
        <v>116</v>
      </c>
      <c r="D28" s="6" t="s">
        <v>117</v>
      </c>
      <c r="E28" s="6" t="s">
        <v>118</v>
      </c>
      <c r="F28" s="7">
        <v>2682.01</v>
      </c>
      <c r="G28" s="8">
        <v>44287</v>
      </c>
      <c r="H28" s="9">
        <v>44316</v>
      </c>
    </row>
    <row r="29" customHeight="1" spans="1:8">
      <c r="A29" s="5" t="str">
        <f t="shared" si="0"/>
        <v>202104KHR</v>
      </c>
      <c r="B29" s="5" t="str">
        <f t="shared" si="1"/>
        <v>202104</v>
      </c>
      <c r="C29" s="6" t="s">
        <v>119</v>
      </c>
      <c r="D29" s="6" t="s">
        <v>120</v>
      </c>
      <c r="E29" s="6" t="s">
        <v>121</v>
      </c>
      <c r="F29" s="7">
        <v>5559.74</v>
      </c>
      <c r="G29" s="8">
        <v>44287</v>
      </c>
      <c r="H29" s="9">
        <v>44316</v>
      </c>
    </row>
    <row r="30" customHeight="1" spans="1:8">
      <c r="A30" s="5" t="str">
        <f t="shared" si="0"/>
        <v>202104XAF</v>
      </c>
      <c r="B30" s="5" t="str">
        <f t="shared" si="1"/>
        <v>202104</v>
      </c>
      <c r="C30" s="6" t="s">
        <v>122</v>
      </c>
      <c r="D30" s="6" t="s">
        <v>90</v>
      </c>
      <c r="E30" s="6" t="s">
        <v>123</v>
      </c>
      <c r="F30" s="7">
        <v>760.77</v>
      </c>
      <c r="G30" s="8">
        <v>44287</v>
      </c>
      <c r="H30" s="9">
        <v>44316</v>
      </c>
    </row>
    <row r="31" customHeight="1" spans="1:8">
      <c r="A31" s="5" t="str">
        <f t="shared" si="0"/>
        <v>202104CAD</v>
      </c>
      <c r="B31" s="5" t="str">
        <f t="shared" si="1"/>
        <v>202104</v>
      </c>
      <c r="C31" s="6" t="s">
        <v>124</v>
      </c>
      <c r="D31" s="6" t="s">
        <v>70</v>
      </c>
      <c r="E31" s="6" t="s">
        <v>125</v>
      </c>
      <c r="F31" s="7">
        <v>1.7224</v>
      </c>
      <c r="G31" s="8">
        <v>44287</v>
      </c>
      <c r="H31" s="9">
        <v>44316</v>
      </c>
    </row>
    <row r="32" customHeight="1" spans="1:8">
      <c r="A32" s="5" t="str">
        <f t="shared" si="0"/>
        <v>202104CVE</v>
      </c>
      <c r="B32" s="5" t="str">
        <f t="shared" si="1"/>
        <v>202104</v>
      </c>
      <c r="C32" s="6" t="s">
        <v>126</v>
      </c>
      <c r="D32" s="6" t="s">
        <v>127</v>
      </c>
      <c r="E32" s="6" t="s">
        <v>128</v>
      </c>
      <c r="F32" s="7">
        <v>128.41</v>
      </c>
      <c r="G32" s="8">
        <v>44287</v>
      </c>
      <c r="H32" s="9">
        <v>44316</v>
      </c>
    </row>
    <row r="33" customHeight="1" spans="1:8">
      <c r="A33" s="5" t="str">
        <f t="shared" si="0"/>
        <v>202104KYD</v>
      </c>
      <c r="B33" s="5" t="str">
        <f t="shared" si="1"/>
        <v>202104</v>
      </c>
      <c r="C33" s="6" t="s">
        <v>129</v>
      </c>
      <c r="D33" s="6" t="s">
        <v>70</v>
      </c>
      <c r="E33" s="6" t="s">
        <v>130</v>
      </c>
      <c r="F33" s="7">
        <v>1.1251</v>
      </c>
      <c r="G33" s="8">
        <v>44287</v>
      </c>
      <c r="H33" s="9">
        <v>44316</v>
      </c>
    </row>
    <row r="34" customHeight="1" spans="1:8">
      <c r="A34" s="5" t="str">
        <f t="shared" si="0"/>
        <v>202104XAF</v>
      </c>
      <c r="B34" s="5" t="str">
        <f t="shared" si="1"/>
        <v>202104</v>
      </c>
      <c r="C34" s="6" t="s">
        <v>131</v>
      </c>
      <c r="D34" s="6" t="s">
        <v>90</v>
      </c>
      <c r="E34" s="6" t="s">
        <v>123</v>
      </c>
      <c r="F34" s="7">
        <v>760.77</v>
      </c>
      <c r="G34" s="8">
        <v>44287</v>
      </c>
      <c r="H34" s="9">
        <v>44316</v>
      </c>
    </row>
    <row r="35" customHeight="1" spans="1:8">
      <c r="A35" s="5" t="str">
        <f t="shared" si="0"/>
        <v>202104XAF</v>
      </c>
      <c r="B35" s="5" t="str">
        <f t="shared" si="1"/>
        <v>202104</v>
      </c>
      <c r="C35" s="6" t="s">
        <v>132</v>
      </c>
      <c r="D35" s="6" t="s">
        <v>90</v>
      </c>
      <c r="E35" s="6" t="s">
        <v>123</v>
      </c>
      <c r="F35" s="7">
        <v>760.77</v>
      </c>
      <c r="G35" s="8">
        <v>44287</v>
      </c>
      <c r="H35" s="9">
        <v>44316</v>
      </c>
    </row>
    <row r="36" customHeight="1" spans="1:8">
      <c r="A36" s="5" t="str">
        <f t="shared" si="0"/>
        <v>202104CLP</v>
      </c>
      <c r="B36" s="5" t="str">
        <f t="shared" si="1"/>
        <v>202104</v>
      </c>
      <c r="C36" s="6" t="s">
        <v>133</v>
      </c>
      <c r="D36" s="6" t="s">
        <v>61</v>
      </c>
      <c r="E36" s="6" t="s">
        <v>134</v>
      </c>
      <c r="F36" s="7">
        <v>999.27</v>
      </c>
      <c r="G36" s="8">
        <v>44287</v>
      </c>
      <c r="H36" s="9">
        <v>44316</v>
      </c>
    </row>
    <row r="37" customHeight="1" spans="1:8">
      <c r="A37" s="5" t="str">
        <f t="shared" si="0"/>
        <v>202104CNY</v>
      </c>
      <c r="B37" s="5" t="str">
        <f t="shared" si="1"/>
        <v>202104</v>
      </c>
      <c r="C37" s="6" t="s">
        <v>135</v>
      </c>
      <c r="D37" s="6" t="s">
        <v>136</v>
      </c>
      <c r="E37" s="6" t="s">
        <v>137</v>
      </c>
      <c r="F37" s="7">
        <v>8.9505</v>
      </c>
      <c r="G37" s="8">
        <v>44287</v>
      </c>
      <c r="H37" s="9">
        <v>44316</v>
      </c>
    </row>
    <row r="38" customHeight="1" spans="1:8">
      <c r="A38" s="5" t="str">
        <f t="shared" si="0"/>
        <v>202104COP</v>
      </c>
      <c r="B38" s="5" t="str">
        <f t="shared" si="1"/>
        <v>202104</v>
      </c>
      <c r="C38" s="6" t="s">
        <v>138</v>
      </c>
      <c r="D38" s="6" t="s">
        <v>61</v>
      </c>
      <c r="E38" s="6" t="s">
        <v>139</v>
      </c>
      <c r="F38" s="7">
        <v>4994.47</v>
      </c>
      <c r="G38" s="8">
        <v>44287</v>
      </c>
      <c r="H38" s="9">
        <v>44316</v>
      </c>
    </row>
    <row r="39" customHeight="1" spans="1:8">
      <c r="A39" s="5" t="str">
        <f t="shared" si="0"/>
        <v>202104KMF</v>
      </c>
      <c r="B39" s="5" t="str">
        <f t="shared" si="1"/>
        <v>202104</v>
      </c>
      <c r="C39" s="6" t="s">
        <v>140</v>
      </c>
      <c r="D39" s="6" t="s">
        <v>117</v>
      </c>
      <c r="E39" s="6" t="s">
        <v>141</v>
      </c>
      <c r="F39" s="7">
        <v>570.58</v>
      </c>
      <c r="G39" s="8">
        <v>44287</v>
      </c>
      <c r="H39" s="9">
        <v>44316</v>
      </c>
    </row>
    <row r="40" customHeight="1" spans="1:8">
      <c r="A40" s="5" t="str">
        <f t="shared" si="0"/>
        <v>202104XAF</v>
      </c>
      <c r="B40" s="5" t="str">
        <f t="shared" si="1"/>
        <v>202104</v>
      </c>
      <c r="C40" s="6" t="s">
        <v>142</v>
      </c>
      <c r="D40" s="6" t="s">
        <v>90</v>
      </c>
      <c r="E40" s="6" t="s">
        <v>123</v>
      </c>
      <c r="F40" s="7">
        <v>760.77</v>
      </c>
      <c r="G40" s="8">
        <v>44287</v>
      </c>
      <c r="H40" s="9">
        <v>44316</v>
      </c>
    </row>
    <row r="41" customHeight="1" spans="1:8">
      <c r="A41" s="5" t="str">
        <f t="shared" si="0"/>
        <v>202104CDF</v>
      </c>
      <c r="B41" s="5" t="str">
        <f t="shared" si="1"/>
        <v>202104</v>
      </c>
      <c r="C41" s="6" t="s">
        <v>143</v>
      </c>
      <c r="D41" s="6" t="s">
        <v>144</v>
      </c>
      <c r="E41" s="6" t="s">
        <v>145</v>
      </c>
      <c r="F41" s="7">
        <v>2696.03</v>
      </c>
      <c r="G41" s="8">
        <v>44287</v>
      </c>
      <c r="H41" s="9">
        <v>44316</v>
      </c>
    </row>
    <row r="42" customHeight="1" spans="1:8">
      <c r="A42" s="5" t="str">
        <f t="shared" si="0"/>
        <v>202104CRC</v>
      </c>
      <c r="B42" s="5" t="str">
        <f t="shared" si="1"/>
        <v>202104</v>
      </c>
      <c r="C42" s="6" t="s">
        <v>146</v>
      </c>
      <c r="D42" s="6" t="s">
        <v>147</v>
      </c>
      <c r="E42" s="6" t="s">
        <v>148</v>
      </c>
      <c r="F42" s="7">
        <v>838.62</v>
      </c>
      <c r="G42" s="8">
        <v>44287</v>
      </c>
      <c r="H42" s="9">
        <v>44316</v>
      </c>
    </row>
    <row r="43" customHeight="1" spans="1:8">
      <c r="A43" s="5" t="str">
        <f t="shared" si="0"/>
        <v>202104XOF</v>
      </c>
      <c r="B43" s="5" t="str">
        <f t="shared" si="1"/>
        <v>202104</v>
      </c>
      <c r="C43" s="6" t="s">
        <v>149</v>
      </c>
      <c r="D43" s="6" t="s">
        <v>90</v>
      </c>
      <c r="E43" s="6" t="s">
        <v>91</v>
      </c>
      <c r="F43" s="7">
        <v>760.77</v>
      </c>
      <c r="G43" s="8">
        <v>44287</v>
      </c>
      <c r="H43" s="9">
        <v>44316</v>
      </c>
    </row>
    <row r="44" customHeight="1" spans="1:8">
      <c r="A44" s="5" t="str">
        <f t="shared" si="0"/>
        <v>202104HRK</v>
      </c>
      <c r="B44" s="5" t="str">
        <f t="shared" si="1"/>
        <v>202104</v>
      </c>
      <c r="C44" s="6" t="s">
        <v>150</v>
      </c>
      <c r="D44" s="6" t="s">
        <v>151</v>
      </c>
      <c r="E44" s="6" t="s">
        <v>152</v>
      </c>
      <c r="F44" s="7">
        <v>8.7851</v>
      </c>
      <c r="G44" s="8">
        <v>44287</v>
      </c>
      <c r="H44" s="9">
        <v>44316</v>
      </c>
    </row>
    <row r="45" customHeight="1" spans="1:8">
      <c r="A45" s="5" t="str">
        <f t="shared" si="0"/>
        <v>202104CUP</v>
      </c>
      <c r="B45" s="5" t="str">
        <f t="shared" si="1"/>
        <v>202104</v>
      </c>
      <c r="C45" s="6" t="s">
        <v>153</v>
      </c>
      <c r="D45" s="6" t="s">
        <v>61</v>
      </c>
      <c r="E45" s="6" t="s">
        <v>154</v>
      </c>
      <c r="F45" s="7">
        <v>1.3721</v>
      </c>
      <c r="G45" s="8">
        <v>44287</v>
      </c>
      <c r="H45" s="9">
        <v>44316</v>
      </c>
    </row>
    <row r="46" customHeight="1" spans="1:8">
      <c r="A46" s="5" t="str">
        <f t="shared" si="0"/>
        <v>202104CZK</v>
      </c>
      <c r="B46" s="5" t="str">
        <f t="shared" si="1"/>
        <v>202104</v>
      </c>
      <c r="C46" s="6" t="s">
        <v>155</v>
      </c>
      <c r="D46" s="6" t="s">
        <v>156</v>
      </c>
      <c r="E46" s="6" t="s">
        <v>157</v>
      </c>
      <c r="F46" s="7">
        <v>30.44</v>
      </c>
      <c r="G46" s="8">
        <v>44287</v>
      </c>
      <c r="H46" s="9">
        <v>44316</v>
      </c>
    </row>
    <row r="47" customHeight="1" spans="1:8">
      <c r="A47" s="5" t="str">
        <f t="shared" si="0"/>
        <v>202104DKK</v>
      </c>
      <c r="B47" s="5" t="str">
        <f t="shared" si="1"/>
        <v>202104</v>
      </c>
      <c r="C47" s="6" t="s">
        <v>158</v>
      </c>
      <c r="D47" s="6" t="s">
        <v>159</v>
      </c>
      <c r="E47" s="6" t="s">
        <v>160</v>
      </c>
      <c r="F47" s="7">
        <v>8.6242</v>
      </c>
      <c r="G47" s="8">
        <v>44287</v>
      </c>
      <c r="H47" s="9">
        <v>44316</v>
      </c>
    </row>
    <row r="48" customHeight="1" spans="1:8">
      <c r="A48" s="5" t="str">
        <f t="shared" si="0"/>
        <v>202104DJF</v>
      </c>
      <c r="B48" s="5" t="str">
        <f t="shared" si="1"/>
        <v>202104</v>
      </c>
      <c r="C48" s="6" t="s">
        <v>161</v>
      </c>
      <c r="D48" s="6" t="s">
        <v>117</v>
      </c>
      <c r="E48" s="6" t="s">
        <v>162</v>
      </c>
      <c r="F48" s="7">
        <v>243.84</v>
      </c>
      <c r="G48" s="8">
        <v>44287</v>
      </c>
      <c r="H48" s="9">
        <v>44316</v>
      </c>
    </row>
    <row r="49" customHeight="1" spans="1:8">
      <c r="A49" s="5" t="str">
        <f t="shared" si="0"/>
        <v>202104XCD</v>
      </c>
      <c r="B49" s="5" t="str">
        <f t="shared" si="1"/>
        <v>202104</v>
      </c>
      <c r="C49" s="6" t="s">
        <v>163</v>
      </c>
      <c r="D49" s="6" t="s">
        <v>58</v>
      </c>
      <c r="E49" s="6" t="s">
        <v>59</v>
      </c>
      <c r="F49" s="7">
        <v>3.7047</v>
      </c>
      <c r="G49" s="8">
        <v>44287</v>
      </c>
      <c r="H49" s="9">
        <v>44316</v>
      </c>
    </row>
    <row r="50" customHeight="1" spans="1:8">
      <c r="A50" s="5" t="str">
        <f t="shared" si="0"/>
        <v>202104DOP</v>
      </c>
      <c r="B50" s="5" t="str">
        <f t="shared" si="1"/>
        <v>202104</v>
      </c>
      <c r="C50" s="6" t="s">
        <v>164</v>
      </c>
      <c r="D50" s="6" t="s">
        <v>61</v>
      </c>
      <c r="E50" s="6" t="s">
        <v>165</v>
      </c>
      <c r="F50" s="7">
        <v>78.34</v>
      </c>
      <c r="G50" s="8">
        <v>44287</v>
      </c>
      <c r="H50" s="9">
        <v>44316</v>
      </c>
    </row>
    <row r="51" customHeight="1" spans="1:8">
      <c r="A51" s="5" t="str">
        <f t="shared" si="0"/>
        <v>202104AED</v>
      </c>
      <c r="B51" s="5" t="str">
        <f t="shared" si="1"/>
        <v>202104</v>
      </c>
      <c r="C51" s="6" t="s">
        <v>166</v>
      </c>
      <c r="D51" s="6" t="s">
        <v>46</v>
      </c>
      <c r="E51" s="6" t="s">
        <v>47</v>
      </c>
      <c r="F51" s="7">
        <v>5.0399</v>
      </c>
      <c r="G51" s="8">
        <v>44287</v>
      </c>
      <c r="H51" s="9">
        <v>44316</v>
      </c>
    </row>
    <row r="52" customHeight="1" spans="1:8">
      <c r="A52" s="5" t="str">
        <f t="shared" si="0"/>
        <v>202104ECS</v>
      </c>
      <c r="B52" s="5" t="str">
        <f t="shared" si="1"/>
        <v>202104</v>
      </c>
      <c r="C52" s="6" t="s">
        <v>167</v>
      </c>
      <c r="D52" s="6" t="s">
        <v>70</v>
      </c>
      <c r="E52" s="6" t="s">
        <v>168</v>
      </c>
      <c r="F52" s="7">
        <v>1.3721</v>
      </c>
      <c r="G52" s="8">
        <v>44287</v>
      </c>
      <c r="H52" s="9">
        <v>44316</v>
      </c>
    </row>
    <row r="53" customHeight="1" spans="1:8">
      <c r="A53" s="5" t="str">
        <f t="shared" si="0"/>
        <v>202104EGP</v>
      </c>
      <c r="B53" s="5" t="str">
        <f t="shared" si="1"/>
        <v>202104</v>
      </c>
      <c r="C53" s="6" t="s">
        <v>169</v>
      </c>
      <c r="D53" s="6" t="s">
        <v>170</v>
      </c>
      <c r="E53" s="6" t="s">
        <v>171</v>
      </c>
      <c r="F53" s="7">
        <v>21.62</v>
      </c>
      <c r="G53" s="8">
        <v>44287</v>
      </c>
      <c r="H53" s="9">
        <v>44316</v>
      </c>
    </row>
    <row r="54" customHeight="1" spans="1:8">
      <c r="A54" s="5" t="str">
        <f t="shared" si="0"/>
        <v>202104SVC</v>
      </c>
      <c r="B54" s="5" t="str">
        <f t="shared" si="1"/>
        <v>202104</v>
      </c>
      <c r="C54" s="6" t="s">
        <v>172</v>
      </c>
      <c r="D54" s="6" t="s">
        <v>147</v>
      </c>
      <c r="E54" s="6" t="s">
        <v>173</v>
      </c>
      <c r="F54" s="7">
        <v>12</v>
      </c>
      <c r="G54" s="8">
        <v>44287</v>
      </c>
      <c r="H54" s="9">
        <v>44316</v>
      </c>
    </row>
    <row r="55" customHeight="1" spans="1:8">
      <c r="A55" s="5" t="str">
        <f t="shared" si="0"/>
        <v>202104XAF</v>
      </c>
      <c r="B55" s="5" t="str">
        <f t="shared" si="1"/>
        <v>202104</v>
      </c>
      <c r="C55" s="6" t="s">
        <v>174</v>
      </c>
      <c r="D55" s="6" t="s">
        <v>90</v>
      </c>
      <c r="E55" s="6" t="s">
        <v>123</v>
      </c>
      <c r="F55" s="7">
        <v>760.77</v>
      </c>
      <c r="G55" s="8">
        <v>44287</v>
      </c>
      <c r="H55" s="9">
        <v>44316</v>
      </c>
    </row>
    <row r="56" customHeight="1" spans="1:8">
      <c r="A56" s="5" t="str">
        <f t="shared" si="0"/>
        <v>202104ERN</v>
      </c>
      <c r="B56" s="5" t="str">
        <f t="shared" si="1"/>
        <v>202104</v>
      </c>
      <c r="C56" s="6" t="s">
        <v>175</v>
      </c>
      <c r="D56" s="6" t="s">
        <v>176</v>
      </c>
      <c r="E56" s="6" t="s">
        <v>177</v>
      </c>
      <c r="F56" s="7">
        <v>20.58</v>
      </c>
      <c r="G56" s="8">
        <v>44287</v>
      </c>
      <c r="H56" s="9">
        <v>44316</v>
      </c>
    </row>
    <row r="57" customHeight="1" spans="1:8">
      <c r="A57" s="5" t="str">
        <f t="shared" si="0"/>
        <v>202104ETB</v>
      </c>
      <c r="B57" s="5" t="str">
        <f t="shared" si="1"/>
        <v>202104</v>
      </c>
      <c r="C57" s="6" t="s">
        <v>178</v>
      </c>
      <c r="D57" s="6" t="s">
        <v>179</v>
      </c>
      <c r="E57" s="6" t="s">
        <v>180</v>
      </c>
      <c r="F57" s="7">
        <v>55.44</v>
      </c>
      <c r="G57" s="8">
        <v>44287</v>
      </c>
      <c r="H57" s="9">
        <v>44316</v>
      </c>
    </row>
    <row r="58" customHeight="1" spans="1:8">
      <c r="A58" s="5" t="str">
        <f t="shared" si="0"/>
        <v>202104EUR</v>
      </c>
      <c r="B58" s="5" t="str">
        <f t="shared" si="1"/>
        <v>202104</v>
      </c>
      <c r="C58" s="6" t="s">
        <v>181</v>
      </c>
      <c r="D58" s="6" t="s">
        <v>182</v>
      </c>
      <c r="E58" s="6" t="s">
        <v>183</v>
      </c>
      <c r="F58" s="7">
        <v>1.1598</v>
      </c>
      <c r="G58" s="8">
        <v>44287</v>
      </c>
      <c r="H58" s="9">
        <v>44316</v>
      </c>
    </row>
    <row r="59" customHeight="1" spans="1:8">
      <c r="A59" s="5" t="str">
        <f t="shared" si="0"/>
        <v>202104FJD</v>
      </c>
      <c r="B59" s="5" t="str">
        <f t="shared" si="1"/>
        <v>202104</v>
      </c>
      <c r="C59" s="6" t="s">
        <v>184</v>
      </c>
      <c r="D59" s="6" t="s">
        <v>70</v>
      </c>
      <c r="E59" s="6" t="s">
        <v>185</v>
      </c>
      <c r="F59" s="7">
        <v>2.8352</v>
      </c>
      <c r="G59" s="8">
        <v>44287</v>
      </c>
      <c r="H59" s="9">
        <v>44316</v>
      </c>
    </row>
    <row r="60" customHeight="1" spans="1:8">
      <c r="A60" s="5" t="str">
        <f t="shared" si="0"/>
        <v>202104XPF</v>
      </c>
      <c r="B60" s="5" t="str">
        <f t="shared" si="1"/>
        <v>202104</v>
      </c>
      <c r="C60" s="6" t="s">
        <v>186</v>
      </c>
      <c r="D60" s="6" t="s">
        <v>187</v>
      </c>
      <c r="E60" s="6" t="s">
        <v>188</v>
      </c>
      <c r="F60" s="7">
        <v>138.4</v>
      </c>
      <c r="G60" s="8">
        <v>44287</v>
      </c>
      <c r="H60" s="9">
        <v>44316</v>
      </c>
    </row>
    <row r="61" customHeight="1" spans="1:8">
      <c r="A61" s="5" t="str">
        <f t="shared" si="0"/>
        <v>202104XAF</v>
      </c>
      <c r="B61" s="5" t="str">
        <f t="shared" si="1"/>
        <v>202104</v>
      </c>
      <c r="C61" s="6" t="s">
        <v>189</v>
      </c>
      <c r="D61" s="6" t="s">
        <v>90</v>
      </c>
      <c r="E61" s="6" t="s">
        <v>123</v>
      </c>
      <c r="F61" s="7">
        <v>760.77</v>
      </c>
      <c r="G61" s="8">
        <v>44287</v>
      </c>
      <c r="H61" s="9">
        <v>44316</v>
      </c>
    </row>
    <row r="62" customHeight="1" spans="1:8">
      <c r="A62" s="5" t="str">
        <f t="shared" si="0"/>
        <v>202104GMD</v>
      </c>
      <c r="B62" s="5" t="str">
        <f t="shared" si="1"/>
        <v>202104</v>
      </c>
      <c r="C62" s="6" t="s">
        <v>190</v>
      </c>
      <c r="D62" s="6" t="s">
        <v>191</v>
      </c>
      <c r="E62" s="6" t="s">
        <v>192</v>
      </c>
      <c r="F62" s="7">
        <v>70.32</v>
      </c>
      <c r="G62" s="8">
        <v>44287</v>
      </c>
      <c r="H62" s="9">
        <v>44316</v>
      </c>
    </row>
    <row r="63" customHeight="1" spans="1:8">
      <c r="A63" s="5" t="str">
        <f t="shared" si="0"/>
        <v>202104GEL</v>
      </c>
      <c r="B63" s="5" t="str">
        <f t="shared" si="1"/>
        <v>202104</v>
      </c>
      <c r="C63" s="6" t="s">
        <v>193</v>
      </c>
      <c r="D63" s="6" t="s">
        <v>194</v>
      </c>
      <c r="E63" s="6" t="s">
        <v>195</v>
      </c>
      <c r="F63" s="7">
        <v>4.5828</v>
      </c>
      <c r="G63" s="8">
        <v>44287</v>
      </c>
      <c r="H63" s="9">
        <v>44316</v>
      </c>
    </row>
    <row r="64" customHeight="1" spans="1:8">
      <c r="A64" s="5" t="str">
        <f t="shared" si="0"/>
        <v>202104GHS</v>
      </c>
      <c r="B64" s="5" t="str">
        <f t="shared" si="1"/>
        <v>202104</v>
      </c>
      <c r="C64" s="6" t="s">
        <v>196</v>
      </c>
      <c r="D64" s="6" t="s">
        <v>197</v>
      </c>
      <c r="E64" s="6" t="s">
        <v>198</v>
      </c>
      <c r="F64" s="7">
        <v>7.8896</v>
      </c>
      <c r="G64" s="8">
        <v>44287</v>
      </c>
      <c r="H64" s="9">
        <v>44316</v>
      </c>
    </row>
    <row r="65" customHeight="1" spans="1:8">
      <c r="A65" s="5" t="str">
        <f t="shared" si="0"/>
        <v>202104XCD</v>
      </c>
      <c r="B65" s="5" t="str">
        <f t="shared" si="1"/>
        <v>202104</v>
      </c>
      <c r="C65" s="6" t="s">
        <v>199</v>
      </c>
      <c r="D65" s="6" t="s">
        <v>58</v>
      </c>
      <c r="E65" s="6" t="s">
        <v>59</v>
      </c>
      <c r="F65" s="7">
        <v>3.7047</v>
      </c>
      <c r="G65" s="8">
        <v>44287</v>
      </c>
      <c r="H65" s="9">
        <v>44316</v>
      </c>
    </row>
    <row r="66" customHeight="1" spans="1:8">
      <c r="A66" s="5" t="str">
        <f t="shared" ref="A66:A129" si="2">B66&amp;E66</f>
        <v>202104GTQ</v>
      </c>
      <c r="B66" s="5" t="str">
        <f t="shared" ref="B66:B129" si="3">YEAR(G66)&amp;TEXT(MONTH(G66),"00")</f>
        <v>202104</v>
      </c>
      <c r="C66" s="6" t="s">
        <v>200</v>
      </c>
      <c r="D66" s="6" t="s">
        <v>201</v>
      </c>
      <c r="E66" s="6" t="s">
        <v>202</v>
      </c>
      <c r="F66" s="7">
        <v>10.6</v>
      </c>
      <c r="G66" s="8">
        <v>44287</v>
      </c>
      <c r="H66" s="9">
        <v>44316</v>
      </c>
    </row>
    <row r="67" customHeight="1" spans="1:8">
      <c r="A67" s="5" t="str">
        <f t="shared" si="2"/>
        <v>202104XOF</v>
      </c>
      <c r="B67" s="5" t="str">
        <f t="shared" si="3"/>
        <v>202104</v>
      </c>
      <c r="C67" s="6" t="s">
        <v>203</v>
      </c>
      <c r="D67" s="6" t="s">
        <v>90</v>
      </c>
      <c r="E67" s="6" t="s">
        <v>91</v>
      </c>
      <c r="F67" s="7">
        <v>760.77</v>
      </c>
      <c r="G67" s="8">
        <v>44287</v>
      </c>
      <c r="H67" s="9">
        <v>44316</v>
      </c>
    </row>
    <row r="68" customHeight="1" spans="1:8">
      <c r="A68" s="5" t="str">
        <f t="shared" si="2"/>
        <v>202104GNF</v>
      </c>
      <c r="B68" s="5" t="str">
        <f t="shared" si="3"/>
        <v>202104</v>
      </c>
      <c r="C68" s="6" t="s">
        <v>204</v>
      </c>
      <c r="D68" s="6" t="s">
        <v>117</v>
      </c>
      <c r="E68" s="6" t="s">
        <v>205</v>
      </c>
      <c r="F68" s="7">
        <v>13762.16</v>
      </c>
      <c r="G68" s="8">
        <v>44287</v>
      </c>
      <c r="H68" s="9">
        <v>44316</v>
      </c>
    </row>
    <row r="69" customHeight="1" spans="1:8">
      <c r="A69" s="5" t="str">
        <f t="shared" si="2"/>
        <v>202104GYD</v>
      </c>
      <c r="B69" s="5" t="str">
        <f t="shared" si="3"/>
        <v>202104</v>
      </c>
      <c r="C69" s="6" t="s">
        <v>206</v>
      </c>
      <c r="D69" s="6" t="s">
        <v>70</v>
      </c>
      <c r="E69" s="6" t="s">
        <v>207</v>
      </c>
      <c r="F69" s="7">
        <v>287.93</v>
      </c>
      <c r="G69" s="8">
        <v>44287</v>
      </c>
      <c r="H69" s="9">
        <v>44316</v>
      </c>
    </row>
    <row r="70" customHeight="1" spans="1:8">
      <c r="A70" s="5" t="str">
        <f t="shared" si="2"/>
        <v>202104HTG</v>
      </c>
      <c r="B70" s="5" t="str">
        <f t="shared" si="3"/>
        <v>202104</v>
      </c>
      <c r="C70" s="6" t="s">
        <v>208</v>
      </c>
      <c r="D70" s="6" t="s">
        <v>209</v>
      </c>
      <c r="E70" s="6" t="s">
        <v>210</v>
      </c>
      <c r="F70" s="7">
        <v>107.51</v>
      </c>
      <c r="G70" s="8">
        <v>44287</v>
      </c>
      <c r="H70" s="9">
        <v>44316</v>
      </c>
    </row>
    <row r="71" customHeight="1" spans="1:8">
      <c r="A71" s="5" t="str">
        <f t="shared" si="2"/>
        <v>202104HNL</v>
      </c>
      <c r="B71" s="5" t="str">
        <f t="shared" si="3"/>
        <v>202104</v>
      </c>
      <c r="C71" s="6" t="s">
        <v>211</v>
      </c>
      <c r="D71" s="6" t="s">
        <v>212</v>
      </c>
      <c r="E71" s="6" t="s">
        <v>213</v>
      </c>
      <c r="F71" s="7">
        <v>32.95</v>
      </c>
      <c r="G71" s="8">
        <v>44287</v>
      </c>
      <c r="H71" s="9">
        <v>44316</v>
      </c>
    </row>
    <row r="72" customHeight="1" spans="1:8">
      <c r="A72" s="5" t="str">
        <f t="shared" si="2"/>
        <v>202104HKD</v>
      </c>
      <c r="B72" s="5" t="str">
        <f t="shared" si="3"/>
        <v>202104</v>
      </c>
      <c r="C72" s="6" t="s">
        <v>214</v>
      </c>
      <c r="D72" s="6" t="s">
        <v>70</v>
      </c>
      <c r="E72" s="6" t="s">
        <v>215</v>
      </c>
      <c r="F72" s="7">
        <v>10.6582</v>
      </c>
      <c r="G72" s="8">
        <v>44287</v>
      </c>
      <c r="H72" s="9">
        <v>44316</v>
      </c>
    </row>
    <row r="73" customHeight="1" spans="1:8">
      <c r="A73" s="5" t="str">
        <f t="shared" si="2"/>
        <v>202104HUF</v>
      </c>
      <c r="B73" s="5" t="str">
        <f t="shared" si="3"/>
        <v>202104</v>
      </c>
      <c r="C73" s="6" t="s">
        <v>216</v>
      </c>
      <c r="D73" s="6" t="s">
        <v>217</v>
      </c>
      <c r="E73" s="6" t="s">
        <v>218</v>
      </c>
      <c r="F73" s="7">
        <v>423.15</v>
      </c>
      <c r="G73" s="8">
        <v>44287</v>
      </c>
      <c r="H73" s="9">
        <v>44316</v>
      </c>
    </row>
    <row r="74" customHeight="1" spans="1:8">
      <c r="A74" s="5" t="str">
        <f t="shared" si="2"/>
        <v>202104ISK</v>
      </c>
      <c r="B74" s="5" t="str">
        <f t="shared" si="3"/>
        <v>202104</v>
      </c>
      <c r="C74" s="6" t="s">
        <v>219</v>
      </c>
      <c r="D74" s="6" t="s">
        <v>220</v>
      </c>
      <c r="E74" s="6" t="s">
        <v>221</v>
      </c>
      <c r="F74" s="7">
        <v>173.61</v>
      </c>
      <c r="G74" s="8">
        <v>44287</v>
      </c>
      <c r="H74" s="9">
        <v>44316</v>
      </c>
    </row>
    <row r="75" customHeight="1" spans="1:8">
      <c r="A75" s="5" t="str">
        <f t="shared" si="2"/>
        <v>202104INR</v>
      </c>
      <c r="B75" s="5" t="str">
        <f t="shared" si="3"/>
        <v>202104</v>
      </c>
      <c r="C75" s="6" t="s">
        <v>222</v>
      </c>
      <c r="D75" s="6" t="s">
        <v>223</v>
      </c>
      <c r="E75" s="6" t="s">
        <v>224</v>
      </c>
      <c r="F75" s="7">
        <v>99.56</v>
      </c>
      <c r="G75" s="8">
        <v>44287</v>
      </c>
      <c r="H75" s="9">
        <v>44316</v>
      </c>
    </row>
    <row r="76" customHeight="1" spans="1:8">
      <c r="A76" s="5" t="str">
        <f t="shared" si="2"/>
        <v>202104IDR</v>
      </c>
      <c r="B76" s="5" t="str">
        <f t="shared" si="3"/>
        <v>202104</v>
      </c>
      <c r="C76" s="6" t="s">
        <v>225</v>
      </c>
      <c r="D76" s="6" t="s">
        <v>226</v>
      </c>
      <c r="E76" s="6" t="s">
        <v>227</v>
      </c>
      <c r="F76" s="7">
        <v>19792.57</v>
      </c>
      <c r="G76" s="8">
        <v>44287</v>
      </c>
      <c r="H76" s="9">
        <v>44316</v>
      </c>
    </row>
    <row r="77" customHeight="1" spans="1:8">
      <c r="A77" s="5" t="str">
        <f t="shared" si="2"/>
        <v>202104IQD</v>
      </c>
      <c r="B77" s="5" t="str">
        <f t="shared" si="3"/>
        <v>202104</v>
      </c>
      <c r="C77" s="6" t="s">
        <v>228</v>
      </c>
      <c r="D77" s="6" t="s">
        <v>52</v>
      </c>
      <c r="E77" s="6" t="s">
        <v>229</v>
      </c>
      <c r="F77" s="7">
        <v>2006.69</v>
      </c>
      <c r="G77" s="8">
        <v>44287</v>
      </c>
      <c r="H77" s="9">
        <v>44316</v>
      </c>
    </row>
    <row r="78" customHeight="1" spans="1:8">
      <c r="A78" s="5" t="str">
        <f t="shared" si="2"/>
        <v>202104ILS</v>
      </c>
      <c r="B78" s="5" t="str">
        <f t="shared" si="3"/>
        <v>202104</v>
      </c>
      <c r="C78" s="6" t="s">
        <v>230</v>
      </c>
      <c r="D78" s="6" t="s">
        <v>231</v>
      </c>
      <c r="E78" s="6" t="s">
        <v>232</v>
      </c>
      <c r="F78" s="7">
        <v>4.5333</v>
      </c>
      <c r="G78" s="8">
        <v>44287</v>
      </c>
      <c r="H78" s="9">
        <v>44316</v>
      </c>
    </row>
    <row r="79" customHeight="1" spans="1:8">
      <c r="A79" s="5" t="str">
        <f t="shared" si="2"/>
        <v>202104JMD</v>
      </c>
      <c r="B79" s="5" t="str">
        <f t="shared" si="3"/>
        <v>202104</v>
      </c>
      <c r="C79" s="6" t="s">
        <v>233</v>
      </c>
      <c r="D79" s="6" t="s">
        <v>70</v>
      </c>
      <c r="E79" s="6" t="s">
        <v>234</v>
      </c>
      <c r="F79" s="7">
        <v>199.63</v>
      </c>
      <c r="G79" s="8">
        <v>44287</v>
      </c>
      <c r="H79" s="9">
        <v>44316</v>
      </c>
    </row>
    <row r="80" customHeight="1" spans="1:8">
      <c r="A80" s="5" t="str">
        <f t="shared" si="2"/>
        <v>202104JPY</v>
      </c>
      <c r="B80" s="5" t="str">
        <f t="shared" si="3"/>
        <v>202104</v>
      </c>
      <c r="C80" s="6" t="s">
        <v>235</v>
      </c>
      <c r="D80" s="6" t="s">
        <v>236</v>
      </c>
      <c r="E80" s="6" t="s">
        <v>237</v>
      </c>
      <c r="F80" s="7">
        <v>149.3</v>
      </c>
      <c r="G80" s="8">
        <v>44287</v>
      </c>
      <c r="H80" s="9">
        <v>44316</v>
      </c>
    </row>
    <row r="81" customHeight="1" spans="1:8">
      <c r="A81" s="5" t="str">
        <f t="shared" si="2"/>
        <v>202104JOD</v>
      </c>
      <c r="B81" s="5" t="str">
        <f t="shared" si="3"/>
        <v>202104</v>
      </c>
      <c r="C81" s="6" t="s">
        <v>238</v>
      </c>
      <c r="D81" s="6" t="s">
        <v>52</v>
      </c>
      <c r="E81" s="6" t="s">
        <v>239</v>
      </c>
      <c r="F81" s="7">
        <v>0.9728</v>
      </c>
      <c r="G81" s="8">
        <v>44287</v>
      </c>
      <c r="H81" s="9">
        <v>44316</v>
      </c>
    </row>
    <row r="82" customHeight="1" spans="1:8">
      <c r="A82" s="5" t="str">
        <f t="shared" si="2"/>
        <v>202104KZT</v>
      </c>
      <c r="B82" s="5" t="str">
        <f t="shared" si="3"/>
        <v>202104</v>
      </c>
      <c r="C82" s="6" t="s">
        <v>240</v>
      </c>
      <c r="D82" s="6" t="s">
        <v>241</v>
      </c>
      <c r="E82" s="6" t="s">
        <v>242</v>
      </c>
      <c r="F82" s="7">
        <v>577.25</v>
      </c>
      <c r="G82" s="8">
        <v>44287</v>
      </c>
      <c r="H82" s="9">
        <v>44316</v>
      </c>
    </row>
    <row r="83" customHeight="1" spans="1:8">
      <c r="A83" s="5" t="str">
        <f t="shared" si="2"/>
        <v>202104KES</v>
      </c>
      <c r="B83" s="5" t="str">
        <f t="shared" si="3"/>
        <v>202104</v>
      </c>
      <c r="C83" s="6" t="s">
        <v>243</v>
      </c>
      <c r="D83" s="6" t="s">
        <v>244</v>
      </c>
      <c r="E83" s="6" t="s">
        <v>245</v>
      </c>
      <c r="F83" s="7">
        <v>150.65</v>
      </c>
      <c r="G83" s="8">
        <v>44287</v>
      </c>
      <c r="H83" s="9">
        <v>44316</v>
      </c>
    </row>
    <row r="84" customHeight="1" spans="1:8">
      <c r="A84" s="5" t="str">
        <f t="shared" si="2"/>
        <v>202104KWD</v>
      </c>
      <c r="B84" s="5" t="str">
        <f t="shared" si="3"/>
        <v>202104</v>
      </c>
      <c r="C84" s="6" t="s">
        <v>246</v>
      </c>
      <c r="D84" s="6" t="s">
        <v>52</v>
      </c>
      <c r="E84" s="6" t="s">
        <v>247</v>
      </c>
      <c r="F84" s="7">
        <v>0.4145</v>
      </c>
      <c r="G84" s="8">
        <v>44287</v>
      </c>
      <c r="H84" s="9">
        <v>44316</v>
      </c>
    </row>
    <row r="85" customHeight="1" spans="1:8">
      <c r="A85" s="5" t="str">
        <f t="shared" si="2"/>
        <v>202104KGS</v>
      </c>
      <c r="B85" s="5" t="str">
        <f t="shared" si="3"/>
        <v>202104</v>
      </c>
      <c r="C85" s="6" t="s">
        <v>248</v>
      </c>
      <c r="D85" s="6" t="s">
        <v>249</v>
      </c>
      <c r="E85" s="6" t="s">
        <v>250</v>
      </c>
      <c r="F85" s="7">
        <v>116.35</v>
      </c>
      <c r="G85" s="8">
        <v>44287</v>
      </c>
      <c r="H85" s="9">
        <v>44316</v>
      </c>
    </row>
    <row r="86" customHeight="1" spans="1:8">
      <c r="A86" s="5" t="str">
        <f t="shared" si="2"/>
        <v>202104LAK</v>
      </c>
      <c r="B86" s="5" t="str">
        <f t="shared" si="3"/>
        <v>202104</v>
      </c>
      <c r="C86" s="6" t="s">
        <v>251</v>
      </c>
      <c r="D86" s="6" t="s">
        <v>252</v>
      </c>
      <c r="E86" s="6" t="s">
        <v>253</v>
      </c>
      <c r="F86" s="7">
        <v>12890.87</v>
      </c>
      <c r="G86" s="8">
        <v>44287</v>
      </c>
      <c r="H86" s="9">
        <v>44316</v>
      </c>
    </row>
    <row r="87" customHeight="1" spans="1:8">
      <c r="A87" s="5" t="str">
        <f t="shared" si="2"/>
        <v>202104LBP</v>
      </c>
      <c r="B87" s="5" t="str">
        <f t="shared" si="3"/>
        <v>202104</v>
      </c>
      <c r="C87" s="6" t="s">
        <v>254</v>
      </c>
      <c r="D87" s="6" t="s">
        <v>170</v>
      </c>
      <c r="E87" s="6" t="s">
        <v>255</v>
      </c>
      <c r="F87" s="7">
        <v>2083.39</v>
      </c>
      <c r="G87" s="8">
        <v>44287</v>
      </c>
      <c r="H87" s="9">
        <v>44316</v>
      </c>
    </row>
    <row r="88" customHeight="1" spans="1:8">
      <c r="A88" s="5" t="str">
        <f t="shared" si="2"/>
        <v>202104LSL</v>
      </c>
      <c r="B88" s="5" t="str">
        <f t="shared" si="3"/>
        <v>202104</v>
      </c>
      <c r="C88" s="6" t="s">
        <v>256</v>
      </c>
      <c r="D88" s="6" t="s">
        <v>257</v>
      </c>
      <c r="E88" s="6" t="s">
        <v>258</v>
      </c>
      <c r="F88" s="7">
        <v>20.41</v>
      </c>
      <c r="G88" s="8">
        <v>44287</v>
      </c>
      <c r="H88" s="9">
        <v>44316</v>
      </c>
    </row>
    <row r="89" customHeight="1" spans="1:8">
      <c r="A89" s="5" t="str">
        <f t="shared" si="2"/>
        <v>202104LRD</v>
      </c>
      <c r="B89" s="5" t="str">
        <f t="shared" si="3"/>
        <v>202104</v>
      </c>
      <c r="C89" s="6" t="s">
        <v>259</v>
      </c>
      <c r="D89" s="6" t="s">
        <v>93</v>
      </c>
      <c r="E89" s="6" t="s">
        <v>260</v>
      </c>
      <c r="F89" s="7">
        <v>1.3721</v>
      </c>
      <c r="G89" s="8">
        <v>44287</v>
      </c>
      <c r="H89" s="9">
        <v>44316</v>
      </c>
    </row>
    <row r="90" customHeight="1" spans="1:8">
      <c r="A90" s="5" t="str">
        <f t="shared" si="2"/>
        <v>202104LYD</v>
      </c>
      <c r="B90" s="5" t="str">
        <f t="shared" si="3"/>
        <v>202104</v>
      </c>
      <c r="C90" s="6" t="s">
        <v>261</v>
      </c>
      <c r="D90" s="6" t="s">
        <v>52</v>
      </c>
      <c r="E90" s="6" t="s">
        <v>262</v>
      </c>
      <c r="F90" s="7">
        <v>6.1744</v>
      </c>
      <c r="G90" s="8">
        <v>44287</v>
      </c>
      <c r="H90" s="9">
        <v>44316</v>
      </c>
    </row>
    <row r="91" customHeight="1" spans="1:8">
      <c r="A91" s="5" t="str">
        <f t="shared" si="2"/>
        <v>202104MOP</v>
      </c>
      <c r="B91" s="5" t="str">
        <f t="shared" si="3"/>
        <v>202104</v>
      </c>
      <c r="C91" s="6" t="s">
        <v>263</v>
      </c>
      <c r="D91" s="6" t="s">
        <v>264</v>
      </c>
      <c r="E91" s="6" t="s">
        <v>265</v>
      </c>
      <c r="F91" s="7">
        <v>10.97</v>
      </c>
      <c r="G91" s="8">
        <v>44287</v>
      </c>
      <c r="H91" s="9">
        <v>44316</v>
      </c>
    </row>
    <row r="92" customHeight="1" spans="1:8">
      <c r="A92" s="5" t="str">
        <f t="shared" si="2"/>
        <v>202104MKD</v>
      </c>
      <c r="B92" s="5" t="str">
        <f t="shared" si="3"/>
        <v>202104</v>
      </c>
      <c r="C92" s="6" t="s">
        <v>266</v>
      </c>
      <c r="D92" s="6" t="s">
        <v>267</v>
      </c>
      <c r="E92" s="6" t="s">
        <v>268</v>
      </c>
      <c r="F92" s="7">
        <v>71.41</v>
      </c>
      <c r="G92" s="8">
        <v>44287</v>
      </c>
      <c r="H92" s="9">
        <v>44316</v>
      </c>
    </row>
    <row r="93" customHeight="1" spans="1:8">
      <c r="A93" s="5" t="str">
        <f t="shared" si="2"/>
        <v>202104MGA</v>
      </c>
      <c r="B93" s="5" t="str">
        <f t="shared" si="3"/>
        <v>202104</v>
      </c>
      <c r="C93" s="6" t="s">
        <v>269</v>
      </c>
      <c r="D93" s="6" t="s">
        <v>270</v>
      </c>
      <c r="E93" s="6" t="s">
        <v>271</v>
      </c>
      <c r="F93" s="7">
        <v>5186.53</v>
      </c>
      <c r="G93" s="8">
        <v>44287</v>
      </c>
      <c r="H93" s="9">
        <v>44316</v>
      </c>
    </row>
    <row r="94" customHeight="1" spans="1:8">
      <c r="A94" s="5" t="str">
        <f t="shared" si="2"/>
        <v>202104MWK</v>
      </c>
      <c r="B94" s="5" t="str">
        <f t="shared" si="3"/>
        <v>202104</v>
      </c>
      <c r="C94" s="6" t="s">
        <v>272</v>
      </c>
      <c r="D94" s="6" t="s">
        <v>273</v>
      </c>
      <c r="E94" s="6" t="s">
        <v>274</v>
      </c>
      <c r="F94" s="7">
        <v>1074.75</v>
      </c>
      <c r="G94" s="8">
        <v>44287</v>
      </c>
      <c r="H94" s="9">
        <v>44316</v>
      </c>
    </row>
    <row r="95" customHeight="1" spans="1:8">
      <c r="A95" s="5" t="str">
        <f t="shared" si="2"/>
        <v>202104MYR</v>
      </c>
      <c r="B95" s="5" t="str">
        <f t="shared" si="3"/>
        <v>202104</v>
      </c>
      <c r="C95" s="6" t="s">
        <v>275</v>
      </c>
      <c r="D95" s="6" t="s">
        <v>276</v>
      </c>
      <c r="E95" s="6" t="s">
        <v>277</v>
      </c>
      <c r="F95" s="7">
        <v>5.6675</v>
      </c>
      <c r="G95" s="8">
        <v>44287</v>
      </c>
      <c r="H95" s="9">
        <v>44316</v>
      </c>
    </row>
    <row r="96" customHeight="1" spans="1:8">
      <c r="A96" s="5" t="str">
        <f t="shared" si="2"/>
        <v>202104MVR</v>
      </c>
      <c r="B96" s="5" t="str">
        <f t="shared" si="3"/>
        <v>202104</v>
      </c>
      <c r="C96" s="6" t="s">
        <v>278</v>
      </c>
      <c r="D96" s="6" t="s">
        <v>279</v>
      </c>
      <c r="E96" s="6" t="s">
        <v>280</v>
      </c>
      <c r="F96" s="7">
        <v>21.19</v>
      </c>
      <c r="G96" s="8">
        <v>44287</v>
      </c>
      <c r="H96" s="9">
        <v>44316</v>
      </c>
    </row>
    <row r="97" customHeight="1" spans="1:8">
      <c r="A97" s="5" t="str">
        <f t="shared" si="2"/>
        <v>202104XOF</v>
      </c>
      <c r="B97" s="5" t="str">
        <f t="shared" si="3"/>
        <v>202104</v>
      </c>
      <c r="C97" s="6" t="s">
        <v>281</v>
      </c>
      <c r="D97" s="6" t="s">
        <v>90</v>
      </c>
      <c r="E97" s="6" t="s">
        <v>91</v>
      </c>
      <c r="F97" s="7">
        <v>760.77</v>
      </c>
      <c r="G97" s="8">
        <v>44287</v>
      </c>
      <c r="H97" s="9">
        <v>44316</v>
      </c>
    </row>
    <row r="98" customHeight="1" spans="1:8">
      <c r="A98" s="5" t="str">
        <f t="shared" si="2"/>
        <v>202104MRU</v>
      </c>
      <c r="B98" s="5" t="str">
        <f t="shared" si="3"/>
        <v>202104</v>
      </c>
      <c r="C98" s="6" t="s">
        <v>282</v>
      </c>
      <c r="D98" s="6" t="s">
        <v>283</v>
      </c>
      <c r="E98" s="6" t="s">
        <v>284</v>
      </c>
      <c r="F98" s="7">
        <v>49.02</v>
      </c>
      <c r="G98" s="8">
        <v>44287</v>
      </c>
      <c r="H98" s="9">
        <v>44316</v>
      </c>
    </row>
    <row r="99" customHeight="1" spans="1:8">
      <c r="A99" s="5" t="str">
        <f t="shared" si="2"/>
        <v>202104MUR</v>
      </c>
      <c r="B99" s="5" t="str">
        <f t="shared" si="3"/>
        <v>202104</v>
      </c>
      <c r="C99" s="6" t="s">
        <v>285</v>
      </c>
      <c r="D99" s="6" t="s">
        <v>223</v>
      </c>
      <c r="E99" s="6" t="s">
        <v>286</v>
      </c>
      <c r="F99" s="7">
        <v>55.29</v>
      </c>
      <c r="G99" s="8">
        <v>44287</v>
      </c>
      <c r="H99" s="9">
        <v>44316</v>
      </c>
    </row>
    <row r="100" customHeight="1" spans="1:8">
      <c r="A100" s="5" t="str">
        <f t="shared" si="2"/>
        <v>202104MXN</v>
      </c>
      <c r="B100" s="5" t="str">
        <f t="shared" si="3"/>
        <v>202104</v>
      </c>
      <c r="C100" s="6" t="s">
        <v>287</v>
      </c>
      <c r="D100" s="6" t="s">
        <v>288</v>
      </c>
      <c r="E100" s="6" t="s">
        <v>289</v>
      </c>
      <c r="F100" s="7">
        <v>28.54</v>
      </c>
      <c r="G100" s="8">
        <v>44287</v>
      </c>
      <c r="H100" s="9">
        <v>44316</v>
      </c>
    </row>
    <row r="101" customHeight="1" spans="1:8">
      <c r="A101" s="5" t="str">
        <f t="shared" si="2"/>
        <v>202104MDL</v>
      </c>
      <c r="B101" s="5" t="str">
        <f t="shared" si="3"/>
        <v>202104</v>
      </c>
      <c r="C101" s="6" t="s">
        <v>290</v>
      </c>
      <c r="D101" s="6" t="s">
        <v>291</v>
      </c>
      <c r="E101" s="6" t="s">
        <v>292</v>
      </c>
      <c r="F101" s="7">
        <v>24.54</v>
      </c>
      <c r="G101" s="8">
        <v>44287</v>
      </c>
      <c r="H101" s="9">
        <v>44316</v>
      </c>
    </row>
    <row r="102" customHeight="1" spans="1:8">
      <c r="A102" s="5" t="str">
        <f t="shared" si="2"/>
        <v>202104MNT</v>
      </c>
      <c r="B102" s="5" t="str">
        <f t="shared" si="3"/>
        <v>202104</v>
      </c>
      <c r="C102" s="6" t="s">
        <v>293</v>
      </c>
      <c r="D102" s="6" t="s">
        <v>294</v>
      </c>
      <c r="E102" s="6" t="s">
        <v>295</v>
      </c>
      <c r="F102" s="7">
        <v>3917.34</v>
      </c>
      <c r="G102" s="8">
        <v>44287</v>
      </c>
      <c r="H102" s="9">
        <v>44316</v>
      </c>
    </row>
    <row r="103" customHeight="1" spans="1:8">
      <c r="A103" s="5" t="str">
        <f t="shared" si="2"/>
        <v>202104XCD</v>
      </c>
      <c r="B103" s="5" t="str">
        <f t="shared" si="3"/>
        <v>202104</v>
      </c>
      <c r="C103" s="6" t="s">
        <v>296</v>
      </c>
      <c r="D103" s="6" t="s">
        <v>58</v>
      </c>
      <c r="E103" s="6" t="s">
        <v>59</v>
      </c>
      <c r="F103" s="7">
        <v>3.7047</v>
      </c>
      <c r="G103" s="8">
        <v>44287</v>
      </c>
      <c r="H103" s="9">
        <v>44316</v>
      </c>
    </row>
    <row r="104" customHeight="1" spans="1:8">
      <c r="A104" s="5" t="str">
        <f t="shared" si="2"/>
        <v>202104MAD</v>
      </c>
      <c r="B104" s="5" t="str">
        <f t="shared" si="3"/>
        <v>202104</v>
      </c>
      <c r="C104" s="6" t="s">
        <v>297</v>
      </c>
      <c r="D104" s="6" t="s">
        <v>46</v>
      </c>
      <c r="E104" s="6" t="s">
        <v>298</v>
      </c>
      <c r="F104" s="7">
        <v>12.38</v>
      </c>
      <c r="G104" s="8">
        <v>44287</v>
      </c>
      <c r="H104" s="9">
        <v>44316</v>
      </c>
    </row>
    <row r="105" customHeight="1" spans="1:8">
      <c r="A105" s="5" t="str">
        <f t="shared" si="2"/>
        <v>202104MZN</v>
      </c>
      <c r="B105" s="5" t="str">
        <f t="shared" si="3"/>
        <v>202104</v>
      </c>
      <c r="C105" s="6" t="s">
        <v>299</v>
      </c>
      <c r="D105" s="6" t="s">
        <v>300</v>
      </c>
      <c r="E105" s="6" t="s">
        <v>301</v>
      </c>
      <c r="F105" s="7">
        <v>98.92</v>
      </c>
      <c r="G105" s="8">
        <v>44287</v>
      </c>
      <c r="H105" s="9">
        <v>44316</v>
      </c>
    </row>
    <row r="106" customHeight="1" spans="1:8">
      <c r="A106" s="5" t="str">
        <f t="shared" si="2"/>
        <v>202104MMK</v>
      </c>
      <c r="B106" s="5" t="str">
        <f t="shared" si="3"/>
        <v>202104</v>
      </c>
      <c r="C106" s="6" t="s">
        <v>302</v>
      </c>
      <c r="D106" s="6" t="s">
        <v>303</v>
      </c>
      <c r="E106" s="6" t="s">
        <v>304</v>
      </c>
      <c r="F106" s="7">
        <v>1934.97</v>
      </c>
      <c r="G106" s="8">
        <v>44287</v>
      </c>
      <c r="H106" s="9">
        <v>44316</v>
      </c>
    </row>
    <row r="107" customHeight="1" spans="1:8">
      <c r="A107" s="5" t="str">
        <f t="shared" si="2"/>
        <v>202104NPR</v>
      </c>
      <c r="B107" s="5" t="str">
        <f t="shared" si="3"/>
        <v>202104</v>
      </c>
      <c r="C107" s="6" t="s">
        <v>305</v>
      </c>
      <c r="D107" s="6" t="s">
        <v>223</v>
      </c>
      <c r="E107" s="6" t="s">
        <v>306</v>
      </c>
      <c r="F107" s="7">
        <v>159.3</v>
      </c>
      <c r="G107" s="8">
        <v>44287</v>
      </c>
      <c r="H107" s="9">
        <v>44316</v>
      </c>
    </row>
    <row r="108" customHeight="1" spans="1:8">
      <c r="A108" s="5" t="str">
        <f t="shared" si="2"/>
        <v>202104XPF</v>
      </c>
      <c r="B108" s="5" t="str">
        <f t="shared" si="3"/>
        <v>202104</v>
      </c>
      <c r="C108" s="6" t="s">
        <v>307</v>
      </c>
      <c r="D108" s="6" t="s">
        <v>187</v>
      </c>
      <c r="E108" s="6" t="s">
        <v>188</v>
      </c>
      <c r="F108" s="7">
        <v>138.4</v>
      </c>
      <c r="G108" s="8">
        <v>44287</v>
      </c>
      <c r="H108" s="9">
        <v>44316</v>
      </c>
    </row>
    <row r="109" customHeight="1" spans="1:8">
      <c r="A109" s="5" t="str">
        <f t="shared" si="2"/>
        <v>202104NZD</v>
      </c>
      <c r="B109" s="5" t="str">
        <f t="shared" si="3"/>
        <v>202104</v>
      </c>
      <c r="C109" s="6" t="s">
        <v>308</v>
      </c>
      <c r="D109" s="6" t="s">
        <v>70</v>
      </c>
      <c r="E109" s="6" t="s">
        <v>309</v>
      </c>
      <c r="F109" s="7">
        <v>1.9648</v>
      </c>
      <c r="G109" s="8">
        <v>44287</v>
      </c>
      <c r="H109" s="9">
        <v>44316</v>
      </c>
    </row>
    <row r="110" customHeight="1" spans="1:8">
      <c r="A110" s="5" t="str">
        <f t="shared" si="2"/>
        <v>202104NIO</v>
      </c>
      <c r="B110" s="5" t="str">
        <f t="shared" si="3"/>
        <v>202104</v>
      </c>
      <c r="C110" s="6" t="s">
        <v>310</v>
      </c>
      <c r="D110" s="6" t="s">
        <v>311</v>
      </c>
      <c r="E110" s="6" t="s">
        <v>312</v>
      </c>
      <c r="F110" s="7">
        <v>47.99</v>
      </c>
      <c r="G110" s="8">
        <v>44287</v>
      </c>
      <c r="H110" s="9">
        <v>44316</v>
      </c>
    </row>
    <row r="111" customHeight="1" spans="1:8">
      <c r="A111" s="5" t="str">
        <f t="shared" si="2"/>
        <v>202104XOF</v>
      </c>
      <c r="B111" s="5" t="str">
        <f t="shared" si="3"/>
        <v>202104</v>
      </c>
      <c r="C111" s="6" t="s">
        <v>313</v>
      </c>
      <c r="D111" s="6" t="s">
        <v>90</v>
      </c>
      <c r="E111" s="6" t="s">
        <v>91</v>
      </c>
      <c r="F111" s="7">
        <v>760.77</v>
      </c>
      <c r="G111" s="8">
        <v>44287</v>
      </c>
      <c r="H111" s="9">
        <v>44316</v>
      </c>
    </row>
    <row r="112" customHeight="1" spans="1:8">
      <c r="A112" s="5" t="str">
        <f t="shared" si="2"/>
        <v>202104NGN</v>
      </c>
      <c r="B112" s="5" t="str">
        <f t="shared" si="3"/>
        <v>202104</v>
      </c>
      <c r="C112" s="6" t="s">
        <v>314</v>
      </c>
      <c r="D112" s="6" t="s">
        <v>315</v>
      </c>
      <c r="E112" s="6" t="s">
        <v>316</v>
      </c>
      <c r="F112" s="7">
        <v>561.84</v>
      </c>
      <c r="G112" s="8">
        <v>44287</v>
      </c>
      <c r="H112" s="9">
        <v>44316</v>
      </c>
    </row>
    <row r="113" customHeight="1" spans="1:8">
      <c r="A113" s="5" t="str">
        <f t="shared" si="2"/>
        <v>202104NOK</v>
      </c>
      <c r="B113" s="5" t="str">
        <f t="shared" si="3"/>
        <v>202104</v>
      </c>
      <c r="C113" s="6" t="s">
        <v>317</v>
      </c>
      <c r="D113" s="6" t="s">
        <v>318</v>
      </c>
      <c r="E113" s="6" t="s">
        <v>319</v>
      </c>
      <c r="F113" s="7">
        <v>11.75</v>
      </c>
      <c r="G113" s="8">
        <v>44287</v>
      </c>
      <c r="H113" s="9">
        <v>44316</v>
      </c>
    </row>
    <row r="114" customHeight="1" spans="1:8">
      <c r="A114" s="5" t="str">
        <f t="shared" si="2"/>
        <v>202104OMR</v>
      </c>
      <c r="B114" s="5" t="str">
        <f t="shared" si="3"/>
        <v>202104</v>
      </c>
      <c r="C114" s="6" t="s">
        <v>320</v>
      </c>
      <c r="D114" s="6" t="s">
        <v>321</v>
      </c>
      <c r="E114" s="6" t="s">
        <v>322</v>
      </c>
      <c r="F114" s="7">
        <v>0.5283</v>
      </c>
      <c r="G114" s="8">
        <v>44287</v>
      </c>
      <c r="H114" s="9">
        <v>44316</v>
      </c>
    </row>
    <row r="115" customHeight="1" spans="1:8">
      <c r="A115" s="5" t="str">
        <f t="shared" si="2"/>
        <v>202104PKR</v>
      </c>
      <c r="B115" s="5" t="str">
        <f t="shared" si="3"/>
        <v>202104</v>
      </c>
      <c r="C115" s="6" t="s">
        <v>323</v>
      </c>
      <c r="D115" s="6" t="s">
        <v>223</v>
      </c>
      <c r="E115" s="6" t="s">
        <v>324</v>
      </c>
      <c r="F115" s="7">
        <v>213.08</v>
      </c>
      <c r="G115" s="8">
        <v>44287</v>
      </c>
      <c r="H115" s="9">
        <v>44316</v>
      </c>
    </row>
    <row r="116" customHeight="1" spans="1:8">
      <c r="A116" s="5" t="str">
        <f t="shared" si="2"/>
        <v>202104PAB</v>
      </c>
      <c r="B116" s="5" t="str">
        <f t="shared" si="3"/>
        <v>202104</v>
      </c>
      <c r="C116" s="6" t="s">
        <v>325</v>
      </c>
      <c r="D116" s="6" t="s">
        <v>326</v>
      </c>
      <c r="E116" s="6" t="s">
        <v>327</v>
      </c>
      <c r="F116" s="7">
        <v>1.3721</v>
      </c>
      <c r="G116" s="8">
        <v>44287</v>
      </c>
      <c r="H116" s="9">
        <v>44316</v>
      </c>
    </row>
    <row r="117" customHeight="1" spans="1:8">
      <c r="A117" s="5" t="str">
        <f t="shared" si="2"/>
        <v>202104PGK</v>
      </c>
      <c r="B117" s="5" t="str">
        <f t="shared" si="3"/>
        <v>202104</v>
      </c>
      <c r="C117" s="6" t="s">
        <v>328</v>
      </c>
      <c r="D117" s="6" t="s">
        <v>329</v>
      </c>
      <c r="E117" s="6" t="s">
        <v>330</v>
      </c>
      <c r="F117" s="7">
        <v>4.8187</v>
      </c>
      <c r="G117" s="8">
        <v>44287</v>
      </c>
      <c r="H117" s="9">
        <v>44316</v>
      </c>
    </row>
    <row r="118" customHeight="1" spans="1:8">
      <c r="A118" s="5" t="str">
        <f t="shared" si="2"/>
        <v>202104PYG</v>
      </c>
      <c r="B118" s="5" t="str">
        <f t="shared" si="3"/>
        <v>202104</v>
      </c>
      <c r="C118" s="6" t="s">
        <v>331</v>
      </c>
      <c r="D118" s="6" t="s">
        <v>332</v>
      </c>
      <c r="E118" s="6" t="s">
        <v>333</v>
      </c>
      <c r="F118" s="7">
        <v>8902.8</v>
      </c>
      <c r="G118" s="8">
        <v>44287</v>
      </c>
      <c r="H118" s="9">
        <v>44316</v>
      </c>
    </row>
    <row r="119" customHeight="1" spans="1:8">
      <c r="A119" s="5" t="str">
        <f t="shared" si="2"/>
        <v>202104PEN</v>
      </c>
      <c r="B119" s="5" t="str">
        <f t="shared" si="3"/>
        <v>202104</v>
      </c>
      <c r="C119" s="6" t="s">
        <v>334</v>
      </c>
      <c r="D119" s="6" t="s">
        <v>335</v>
      </c>
      <c r="E119" s="6" t="s">
        <v>336</v>
      </c>
      <c r="F119" s="7">
        <v>5.1074</v>
      </c>
      <c r="G119" s="8">
        <v>44287</v>
      </c>
      <c r="H119" s="9">
        <v>44316</v>
      </c>
    </row>
    <row r="120" customHeight="1" spans="1:8">
      <c r="A120" s="5" t="str">
        <f t="shared" si="2"/>
        <v>202104PHP</v>
      </c>
      <c r="B120" s="5" t="str">
        <f t="shared" si="3"/>
        <v>202104</v>
      </c>
      <c r="C120" s="6" t="s">
        <v>337</v>
      </c>
      <c r="D120" s="6" t="s">
        <v>61</v>
      </c>
      <c r="E120" s="6" t="s">
        <v>338</v>
      </c>
      <c r="F120" s="7">
        <v>66.79</v>
      </c>
      <c r="G120" s="8">
        <v>44287</v>
      </c>
      <c r="H120" s="9">
        <v>44316</v>
      </c>
    </row>
    <row r="121" customHeight="1" spans="1:8">
      <c r="A121" s="5" t="str">
        <f t="shared" si="2"/>
        <v>202104PLN</v>
      </c>
      <c r="B121" s="5" t="str">
        <f t="shared" si="3"/>
        <v>202104</v>
      </c>
      <c r="C121" s="6" t="s">
        <v>339</v>
      </c>
      <c r="D121" s="6" t="s">
        <v>340</v>
      </c>
      <c r="E121" s="6" t="s">
        <v>341</v>
      </c>
      <c r="F121" s="7">
        <v>5.3659</v>
      </c>
      <c r="G121" s="8">
        <v>44287</v>
      </c>
      <c r="H121" s="9">
        <v>44316</v>
      </c>
    </row>
    <row r="122" customHeight="1" spans="1:8">
      <c r="A122" s="5" t="str">
        <f t="shared" si="2"/>
        <v>202104QAR</v>
      </c>
      <c r="B122" s="5" t="str">
        <f t="shared" si="3"/>
        <v>202104</v>
      </c>
      <c r="C122" s="6" t="s">
        <v>342</v>
      </c>
      <c r="D122" s="6" t="s">
        <v>343</v>
      </c>
      <c r="E122" s="6" t="s">
        <v>344</v>
      </c>
      <c r="F122" s="7">
        <v>4.9958</v>
      </c>
      <c r="G122" s="8">
        <v>44287</v>
      </c>
      <c r="H122" s="9">
        <v>44316</v>
      </c>
    </row>
    <row r="123" customHeight="1" spans="1:8">
      <c r="A123" s="5" t="str">
        <f t="shared" si="2"/>
        <v>202104RON</v>
      </c>
      <c r="B123" s="5" t="str">
        <f t="shared" si="3"/>
        <v>202104</v>
      </c>
      <c r="C123" s="6" t="s">
        <v>345</v>
      </c>
      <c r="D123" s="6" t="s">
        <v>346</v>
      </c>
      <c r="E123" s="6" t="s">
        <v>347</v>
      </c>
      <c r="F123" s="7">
        <v>5.6688</v>
      </c>
      <c r="G123" s="8">
        <v>44287</v>
      </c>
      <c r="H123" s="9">
        <v>44316</v>
      </c>
    </row>
    <row r="124" customHeight="1" spans="1:8">
      <c r="A124" s="5" t="str">
        <f t="shared" si="2"/>
        <v>202104RUB</v>
      </c>
      <c r="B124" s="5" t="str">
        <f t="shared" si="3"/>
        <v>202104</v>
      </c>
      <c r="C124" s="6" t="s">
        <v>348</v>
      </c>
      <c r="D124" s="6" t="s">
        <v>85</v>
      </c>
      <c r="E124" s="6" t="s">
        <v>349</v>
      </c>
      <c r="F124" s="7">
        <v>104.9</v>
      </c>
      <c r="G124" s="8">
        <v>44287</v>
      </c>
      <c r="H124" s="9">
        <v>44316</v>
      </c>
    </row>
    <row r="125" customHeight="1" spans="1:8">
      <c r="A125" s="5" t="str">
        <f t="shared" si="2"/>
        <v>202104RWF</v>
      </c>
      <c r="B125" s="5" t="str">
        <f t="shared" si="3"/>
        <v>202104</v>
      </c>
      <c r="C125" s="6" t="s">
        <v>350</v>
      </c>
      <c r="D125" s="6" t="s">
        <v>117</v>
      </c>
      <c r="E125" s="6" t="s">
        <v>351</v>
      </c>
      <c r="F125" s="7">
        <v>1353.32</v>
      </c>
      <c r="G125" s="8">
        <v>44287</v>
      </c>
      <c r="H125" s="9">
        <v>44316</v>
      </c>
    </row>
    <row r="126" customHeight="1" spans="1:8">
      <c r="A126" s="5" t="str">
        <f t="shared" si="2"/>
        <v>202104STD</v>
      </c>
      <c r="B126" s="5" t="str">
        <f t="shared" si="3"/>
        <v>202104</v>
      </c>
      <c r="C126" s="6" t="s">
        <v>352</v>
      </c>
      <c r="D126" s="6" t="s">
        <v>353</v>
      </c>
      <c r="E126" s="6" t="s">
        <v>354</v>
      </c>
      <c r="F126" s="7">
        <v>28608.3</v>
      </c>
      <c r="G126" s="8">
        <v>44287</v>
      </c>
      <c r="H126" s="9">
        <v>44316</v>
      </c>
    </row>
    <row r="127" customHeight="1" spans="1:8">
      <c r="A127" s="5" t="str">
        <f t="shared" si="2"/>
        <v>202104SAR</v>
      </c>
      <c r="B127" s="5" t="str">
        <f t="shared" si="3"/>
        <v>202104</v>
      </c>
      <c r="C127" s="6" t="s">
        <v>355</v>
      </c>
      <c r="D127" s="6" t="s">
        <v>343</v>
      </c>
      <c r="E127" s="6" t="s">
        <v>356</v>
      </c>
      <c r="F127" s="7">
        <v>5.1458</v>
      </c>
      <c r="G127" s="8">
        <v>44287</v>
      </c>
      <c r="H127" s="9">
        <v>44316</v>
      </c>
    </row>
    <row r="128" customHeight="1" spans="1:8">
      <c r="A128" s="5" t="str">
        <f t="shared" si="2"/>
        <v>202104XOF</v>
      </c>
      <c r="B128" s="5" t="str">
        <f t="shared" si="3"/>
        <v>202104</v>
      </c>
      <c r="C128" s="6" t="s">
        <v>357</v>
      </c>
      <c r="D128" s="6" t="s">
        <v>90</v>
      </c>
      <c r="E128" s="6" t="s">
        <v>91</v>
      </c>
      <c r="F128" s="7">
        <v>760.77</v>
      </c>
      <c r="G128" s="8">
        <v>44287</v>
      </c>
      <c r="H128" s="9">
        <v>44316</v>
      </c>
    </row>
    <row r="129" customHeight="1" spans="1:8">
      <c r="A129" s="5" t="str">
        <f t="shared" si="2"/>
        <v>202104RSD</v>
      </c>
      <c r="B129" s="5" t="str">
        <f t="shared" si="3"/>
        <v>202104</v>
      </c>
      <c r="C129" s="6" t="s">
        <v>358</v>
      </c>
      <c r="D129" s="6" t="s">
        <v>52</v>
      </c>
      <c r="E129" s="6" t="s">
        <v>359</v>
      </c>
      <c r="F129" s="7">
        <v>136.35</v>
      </c>
      <c r="G129" s="8">
        <v>44287</v>
      </c>
      <c r="H129" s="9">
        <v>44316</v>
      </c>
    </row>
    <row r="130" customHeight="1" spans="1:8">
      <c r="A130" s="5" t="str">
        <f t="shared" ref="A130:A193" si="4">B130&amp;E130</f>
        <v>202104SCR</v>
      </c>
      <c r="B130" s="5" t="str">
        <f t="shared" ref="B130:B193" si="5">YEAR(G130)&amp;TEXT(MONTH(G130),"00")</f>
        <v>202104</v>
      </c>
      <c r="C130" s="6" t="s">
        <v>360</v>
      </c>
      <c r="D130" s="6" t="s">
        <v>223</v>
      </c>
      <c r="E130" s="6" t="s">
        <v>361</v>
      </c>
      <c r="F130" s="7">
        <v>29.14</v>
      </c>
      <c r="G130" s="8">
        <v>44287</v>
      </c>
      <c r="H130" s="9">
        <v>44316</v>
      </c>
    </row>
    <row r="131" customHeight="1" spans="1:8">
      <c r="A131" s="5" t="str">
        <f t="shared" si="4"/>
        <v>202104SLL</v>
      </c>
      <c r="B131" s="5" t="str">
        <f t="shared" si="5"/>
        <v>202104</v>
      </c>
      <c r="C131" s="6" t="s">
        <v>362</v>
      </c>
      <c r="D131" s="6" t="s">
        <v>363</v>
      </c>
      <c r="E131" s="6" t="s">
        <v>364</v>
      </c>
      <c r="F131" s="7">
        <v>14022.86</v>
      </c>
      <c r="G131" s="8">
        <v>44287</v>
      </c>
      <c r="H131" s="9">
        <v>44316</v>
      </c>
    </row>
    <row r="132" customHeight="1" spans="1:8">
      <c r="A132" s="5" t="str">
        <f t="shared" si="4"/>
        <v>202104SGD</v>
      </c>
      <c r="B132" s="5" t="str">
        <f t="shared" si="5"/>
        <v>202104</v>
      </c>
      <c r="C132" s="6" t="s">
        <v>365</v>
      </c>
      <c r="D132" s="6" t="s">
        <v>70</v>
      </c>
      <c r="E132" s="6" t="s">
        <v>366</v>
      </c>
      <c r="F132" s="7">
        <v>1.8457</v>
      </c>
      <c r="G132" s="8">
        <v>44287</v>
      </c>
      <c r="H132" s="9">
        <v>44316</v>
      </c>
    </row>
    <row r="133" customHeight="1" spans="1:8">
      <c r="A133" s="5" t="str">
        <f t="shared" si="4"/>
        <v>202104SBD</v>
      </c>
      <c r="B133" s="5" t="str">
        <f t="shared" si="5"/>
        <v>202104</v>
      </c>
      <c r="C133" s="6" t="s">
        <v>367</v>
      </c>
      <c r="D133" s="6" t="s">
        <v>70</v>
      </c>
      <c r="E133" s="6" t="s">
        <v>368</v>
      </c>
      <c r="F133" s="7">
        <v>10.95</v>
      </c>
      <c r="G133" s="8">
        <v>44287</v>
      </c>
      <c r="H133" s="9">
        <v>44316</v>
      </c>
    </row>
    <row r="134" customHeight="1" spans="1:8">
      <c r="A134" s="5" t="str">
        <f t="shared" si="4"/>
        <v>202104SOS</v>
      </c>
      <c r="B134" s="5" t="str">
        <f t="shared" si="5"/>
        <v>202104</v>
      </c>
      <c r="C134" s="6" t="s">
        <v>369</v>
      </c>
      <c r="D134" s="6" t="s">
        <v>244</v>
      </c>
      <c r="E134" s="6" t="s">
        <v>370</v>
      </c>
      <c r="F134" s="7">
        <v>802.67</v>
      </c>
      <c r="G134" s="8">
        <v>44287</v>
      </c>
      <c r="H134" s="9">
        <v>44316</v>
      </c>
    </row>
    <row r="135" customHeight="1" spans="1:8">
      <c r="A135" s="5" t="str">
        <f t="shared" si="4"/>
        <v>202104ZAR</v>
      </c>
      <c r="B135" s="5" t="str">
        <f t="shared" si="5"/>
        <v>202104</v>
      </c>
      <c r="C135" s="6" t="s">
        <v>371</v>
      </c>
      <c r="D135" s="6" t="s">
        <v>372</v>
      </c>
      <c r="E135" s="6" t="s">
        <v>373</v>
      </c>
      <c r="F135" s="7">
        <v>20.41</v>
      </c>
      <c r="G135" s="8">
        <v>44287</v>
      </c>
      <c r="H135" s="9">
        <v>44316</v>
      </c>
    </row>
    <row r="136" customHeight="1" spans="1:8">
      <c r="A136" s="5" t="str">
        <f t="shared" si="4"/>
        <v>202104KRW</v>
      </c>
      <c r="B136" s="5" t="str">
        <f t="shared" si="5"/>
        <v>202104</v>
      </c>
      <c r="C136" s="6" t="s">
        <v>374</v>
      </c>
      <c r="D136" s="6" t="s">
        <v>375</v>
      </c>
      <c r="E136" s="6" t="s">
        <v>376</v>
      </c>
      <c r="F136" s="7">
        <v>1555.54</v>
      </c>
      <c r="G136" s="8">
        <v>44287</v>
      </c>
      <c r="H136" s="9">
        <v>44316</v>
      </c>
    </row>
    <row r="137" customHeight="1" spans="1:8">
      <c r="A137" s="5" t="str">
        <f t="shared" si="4"/>
        <v>202104LKR</v>
      </c>
      <c r="B137" s="5" t="str">
        <f t="shared" si="5"/>
        <v>202104</v>
      </c>
      <c r="C137" s="6" t="s">
        <v>377</v>
      </c>
      <c r="D137" s="6" t="s">
        <v>223</v>
      </c>
      <c r="E137" s="6" t="s">
        <v>378</v>
      </c>
      <c r="F137" s="7">
        <v>273.04</v>
      </c>
      <c r="G137" s="8">
        <v>44287</v>
      </c>
      <c r="H137" s="9">
        <v>44316</v>
      </c>
    </row>
    <row r="138" customHeight="1" spans="1:8">
      <c r="A138" s="5" t="str">
        <f t="shared" si="4"/>
        <v>202104XCD</v>
      </c>
      <c r="B138" s="5" t="str">
        <f t="shared" si="5"/>
        <v>202104</v>
      </c>
      <c r="C138" s="6" t="s">
        <v>379</v>
      </c>
      <c r="D138" s="6" t="s">
        <v>58</v>
      </c>
      <c r="E138" s="6" t="s">
        <v>59</v>
      </c>
      <c r="F138" s="7">
        <v>3.7047</v>
      </c>
      <c r="G138" s="8">
        <v>44287</v>
      </c>
      <c r="H138" s="9">
        <v>44316</v>
      </c>
    </row>
    <row r="139" customHeight="1" spans="1:8">
      <c r="A139" s="5" t="str">
        <f t="shared" si="4"/>
        <v>202104XCD</v>
      </c>
      <c r="B139" s="5" t="str">
        <f t="shared" si="5"/>
        <v>202104</v>
      </c>
      <c r="C139" s="6" t="s">
        <v>380</v>
      </c>
      <c r="D139" s="6" t="s">
        <v>58</v>
      </c>
      <c r="E139" s="6" t="s">
        <v>59</v>
      </c>
      <c r="F139" s="7">
        <v>3.7047</v>
      </c>
      <c r="G139" s="8">
        <v>44287</v>
      </c>
      <c r="H139" s="9">
        <v>44316</v>
      </c>
    </row>
    <row r="140" customHeight="1" spans="1:8">
      <c r="A140" s="5" t="str">
        <f t="shared" si="4"/>
        <v>202104XCD</v>
      </c>
      <c r="B140" s="5" t="str">
        <f t="shared" si="5"/>
        <v>202104</v>
      </c>
      <c r="C140" s="6" t="s">
        <v>381</v>
      </c>
      <c r="D140" s="6" t="s">
        <v>58</v>
      </c>
      <c r="E140" s="6" t="s">
        <v>59</v>
      </c>
      <c r="F140" s="7">
        <v>3.7047</v>
      </c>
      <c r="G140" s="8">
        <v>44287</v>
      </c>
      <c r="H140" s="9">
        <v>44316</v>
      </c>
    </row>
    <row r="141" customHeight="1" spans="1:8">
      <c r="A141" s="5" t="str">
        <f t="shared" si="4"/>
        <v>202104SDG</v>
      </c>
      <c r="B141" s="5" t="str">
        <f t="shared" si="5"/>
        <v>202104</v>
      </c>
      <c r="C141" s="6" t="s">
        <v>382</v>
      </c>
      <c r="D141" s="6" t="s">
        <v>170</v>
      </c>
      <c r="E141" s="6" t="s">
        <v>383</v>
      </c>
      <c r="F141" s="7">
        <v>70.77</v>
      </c>
      <c r="G141" s="8">
        <v>44287</v>
      </c>
      <c r="H141" s="9">
        <v>44316</v>
      </c>
    </row>
    <row r="142" customHeight="1" spans="1:8">
      <c r="A142" s="5" t="str">
        <f t="shared" si="4"/>
        <v>202104SRD</v>
      </c>
      <c r="B142" s="5" t="str">
        <f t="shared" si="5"/>
        <v>202104</v>
      </c>
      <c r="C142" s="6" t="s">
        <v>384</v>
      </c>
      <c r="D142" s="6" t="s">
        <v>70</v>
      </c>
      <c r="E142" s="6" t="s">
        <v>385</v>
      </c>
      <c r="F142" s="7">
        <v>19.42</v>
      </c>
      <c r="G142" s="8">
        <v>44287</v>
      </c>
      <c r="H142" s="9">
        <v>44316</v>
      </c>
    </row>
    <row r="143" customHeight="1" spans="1:8">
      <c r="A143" s="5" t="str">
        <f t="shared" si="4"/>
        <v>202104SZL</v>
      </c>
      <c r="B143" s="5" t="str">
        <f t="shared" si="5"/>
        <v>202104</v>
      </c>
      <c r="C143" s="6" t="s">
        <v>386</v>
      </c>
      <c r="D143" s="6" t="s">
        <v>387</v>
      </c>
      <c r="E143" s="6" t="s">
        <v>388</v>
      </c>
      <c r="F143" s="7">
        <v>20.41</v>
      </c>
      <c r="G143" s="8">
        <v>44287</v>
      </c>
      <c r="H143" s="9">
        <v>44316</v>
      </c>
    </row>
    <row r="144" customHeight="1" spans="1:8">
      <c r="A144" s="5" t="str">
        <f t="shared" si="4"/>
        <v>202104SEK</v>
      </c>
      <c r="B144" s="5" t="str">
        <f t="shared" si="5"/>
        <v>202104</v>
      </c>
      <c r="C144" s="6" t="s">
        <v>389</v>
      </c>
      <c r="D144" s="6" t="s">
        <v>220</v>
      </c>
      <c r="E144" s="6" t="s">
        <v>390</v>
      </c>
      <c r="F144" s="7">
        <v>11.79</v>
      </c>
      <c r="G144" s="8">
        <v>44287</v>
      </c>
      <c r="H144" s="9">
        <v>44316</v>
      </c>
    </row>
    <row r="145" customHeight="1" spans="1:8">
      <c r="A145" s="5" t="str">
        <f t="shared" si="4"/>
        <v>202104CHF</v>
      </c>
      <c r="B145" s="5" t="str">
        <f t="shared" si="5"/>
        <v>202104</v>
      </c>
      <c r="C145" s="6" t="s">
        <v>391</v>
      </c>
      <c r="D145" s="6" t="s">
        <v>117</v>
      </c>
      <c r="E145" s="6" t="s">
        <v>392</v>
      </c>
      <c r="F145" s="7">
        <v>1.2834</v>
      </c>
      <c r="G145" s="8">
        <v>44287</v>
      </c>
      <c r="H145" s="9">
        <v>44316</v>
      </c>
    </row>
    <row r="146" customHeight="1" spans="1:8">
      <c r="A146" s="5" t="str">
        <f t="shared" si="4"/>
        <v>202104TWD</v>
      </c>
      <c r="B146" s="5" t="str">
        <f t="shared" si="5"/>
        <v>202104</v>
      </c>
      <c r="C146" s="6" t="s">
        <v>393</v>
      </c>
      <c r="D146" s="6" t="s">
        <v>70</v>
      </c>
      <c r="E146" s="6" t="s">
        <v>394</v>
      </c>
      <c r="F146" s="7">
        <v>39.15</v>
      </c>
      <c r="G146" s="8">
        <v>44287</v>
      </c>
      <c r="H146" s="9">
        <v>44316</v>
      </c>
    </row>
    <row r="147" customHeight="1" spans="1:8">
      <c r="A147" s="5" t="str">
        <f t="shared" si="4"/>
        <v>202104TZS</v>
      </c>
      <c r="B147" s="5" t="str">
        <f t="shared" si="5"/>
        <v>202104</v>
      </c>
      <c r="C147" s="6" t="s">
        <v>395</v>
      </c>
      <c r="D147" s="6" t="s">
        <v>244</v>
      </c>
      <c r="E147" s="6" t="s">
        <v>396</v>
      </c>
      <c r="F147" s="7">
        <v>3181.89</v>
      </c>
      <c r="G147" s="8">
        <v>44287</v>
      </c>
      <c r="H147" s="9">
        <v>44316</v>
      </c>
    </row>
    <row r="148" customHeight="1" spans="1:8">
      <c r="A148" s="5" t="str">
        <f t="shared" si="4"/>
        <v>202104THB</v>
      </c>
      <c r="B148" s="5" t="str">
        <f t="shared" si="5"/>
        <v>202104</v>
      </c>
      <c r="C148" s="6" t="s">
        <v>397</v>
      </c>
      <c r="D148" s="6" t="s">
        <v>398</v>
      </c>
      <c r="E148" s="6" t="s">
        <v>399</v>
      </c>
      <c r="F148" s="7">
        <v>42.53</v>
      </c>
      <c r="G148" s="8">
        <v>44287</v>
      </c>
      <c r="H148" s="9">
        <v>44316</v>
      </c>
    </row>
    <row r="149" customHeight="1" spans="1:8">
      <c r="A149" s="5" t="str">
        <f t="shared" si="4"/>
        <v>202104XOF</v>
      </c>
      <c r="B149" s="5" t="str">
        <f t="shared" si="5"/>
        <v>202104</v>
      </c>
      <c r="C149" s="6" t="s">
        <v>400</v>
      </c>
      <c r="D149" s="6" t="s">
        <v>90</v>
      </c>
      <c r="E149" s="6" t="s">
        <v>91</v>
      </c>
      <c r="F149" s="7">
        <v>760.77</v>
      </c>
      <c r="G149" s="8">
        <v>44287</v>
      </c>
      <c r="H149" s="9">
        <v>44316</v>
      </c>
    </row>
    <row r="150" customHeight="1" spans="1:8">
      <c r="A150" s="5" t="str">
        <f t="shared" si="4"/>
        <v>202104TOP</v>
      </c>
      <c r="B150" s="5" t="str">
        <f t="shared" si="5"/>
        <v>202104</v>
      </c>
      <c r="C150" s="6" t="s">
        <v>401</v>
      </c>
      <c r="D150" s="6" t="s">
        <v>402</v>
      </c>
      <c r="E150" s="6" t="s">
        <v>403</v>
      </c>
      <c r="F150" s="7">
        <v>1.3119</v>
      </c>
      <c r="G150" s="8">
        <v>44287</v>
      </c>
      <c r="H150" s="9">
        <v>44316</v>
      </c>
    </row>
    <row r="151" customHeight="1" spans="1:8">
      <c r="A151" s="5" t="str">
        <f t="shared" si="4"/>
        <v>202104TTD</v>
      </c>
      <c r="B151" s="5" t="str">
        <f t="shared" si="5"/>
        <v>202104</v>
      </c>
      <c r="C151" s="6" t="s">
        <v>404</v>
      </c>
      <c r="D151" s="6" t="s">
        <v>70</v>
      </c>
      <c r="E151" s="6" t="s">
        <v>405</v>
      </c>
      <c r="F151" s="7">
        <v>9.3015</v>
      </c>
      <c r="G151" s="8">
        <v>44287</v>
      </c>
      <c r="H151" s="9">
        <v>44316</v>
      </c>
    </row>
    <row r="152" customHeight="1" spans="1:8">
      <c r="A152" s="5" t="str">
        <f t="shared" si="4"/>
        <v>202104TND</v>
      </c>
      <c r="B152" s="5" t="str">
        <f t="shared" si="5"/>
        <v>202104</v>
      </c>
      <c r="C152" s="6" t="s">
        <v>406</v>
      </c>
      <c r="D152" s="6" t="s">
        <v>52</v>
      </c>
      <c r="E152" s="6" t="s">
        <v>407</v>
      </c>
      <c r="F152" s="7">
        <v>3.8144</v>
      </c>
      <c r="G152" s="8">
        <v>44287</v>
      </c>
      <c r="H152" s="9">
        <v>44316</v>
      </c>
    </row>
    <row r="153" customHeight="1" spans="1:8">
      <c r="A153" s="5" t="str">
        <f t="shared" si="4"/>
        <v>202104TRY</v>
      </c>
      <c r="B153" s="5" t="str">
        <f t="shared" si="5"/>
        <v>202104</v>
      </c>
      <c r="C153" s="6" t="s">
        <v>408</v>
      </c>
      <c r="D153" s="6" t="s">
        <v>409</v>
      </c>
      <c r="E153" s="6" t="s">
        <v>410</v>
      </c>
      <c r="F153" s="7">
        <v>10.86</v>
      </c>
      <c r="G153" s="8">
        <v>44287</v>
      </c>
      <c r="H153" s="9">
        <v>44316</v>
      </c>
    </row>
    <row r="154" customHeight="1" spans="1:8">
      <c r="A154" s="5" t="str">
        <f t="shared" si="4"/>
        <v>202104TMT</v>
      </c>
      <c r="B154" s="5" t="str">
        <f t="shared" si="5"/>
        <v>202104</v>
      </c>
      <c r="C154" s="6" t="s">
        <v>411</v>
      </c>
      <c r="D154" s="6" t="s">
        <v>73</v>
      </c>
      <c r="E154" s="6" t="s">
        <v>412</v>
      </c>
      <c r="F154" s="7">
        <v>4.8161</v>
      </c>
      <c r="G154" s="8">
        <v>44287</v>
      </c>
      <c r="H154" s="9">
        <v>44316</v>
      </c>
    </row>
    <row r="155" customHeight="1" spans="1:8">
      <c r="A155" s="5" t="str">
        <f t="shared" si="4"/>
        <v>202104AED</v>
      </c>
      <c r="B155" s="5" t="str">
        <f t="shared" si="5"/>
        <v>202104</v>
      </c>
      <c r="C155" s="6" t="s">
        <v>413</v>
      </c>
      <c r="D155" s="6" t="s">
        <v>46</v>
      </c>
      <c r="E155" s="6" t="s">
        <v>47</v>
      </c>
      <c r="F155" s="7">
        <v>5.0399</v>
      </c>
      <c r="G155" s="8">
        <v>44287</v>
      </c>
      <c r="H155" s="9">
        <v>44316</v>
      </c>
    </row>
    <row r="156" customHeight="1" spans="1:8">
      <c r="A156" s="5" t="str">
        <f t="shared" si="4"/>
        <v>202104UGX</v>
      </c>
      <c r="B156" s="5" t="str">
        <f t="shared" si="5"/>
        <v>202104</v>
      </c>
      <c r="C156" s="6" t="s">
        <v>414</v>
      </c>
      <c r="D156" s="6" t="s">
        <v>244</v>
      </c>
      <c r="E156" s="6" t="s">
        <v>415</v>
      </c>
      <c r="F156" s="7">
        <v>5028.74</v>
      </c>
      <c r="G156" s="8">
        <v>44287</v>
      </c>
      <c r="H156" s="9">
        <v>44316</v>
      </c>
    </row>
    <row r="157" customHeight="1" spans="1:8">
      <c r="A157" s="5" t="str">
        <f t="shared" si="4"/>
        <v>202104UAH</v>
      </c>
      <c r="B157" s="5" t="str">
        <f t="shared" si="5"/>
        <v>202104</v>
      </c>
      <c r="C157" s="6" t="s">
        <v>416</v>
      </c>
      <c r="D157" s="6" t="s">
        <v>417</v>
      </c>
      <c r="E157" s="6" t="s">
        <v>418</v>
      </c>
      <c r="F157" s="7">
        <v>38.36</v>
      </c>
      <c r="G157" s="8">
        <v>44287</v>
      </c>
      <c r="H157" s="9">
        <v>44316</v>
      </c>
    </row>
    <row r="158" customHeight="1" spans="1:8">
      <c r="A158" s="5" t="str">
        <f t="shared" si="4"/>
        <v>202104UYU</v>
      </c>
      <c r="B158" s="5" t="str">
        <f t="shared" si="5"/>
        <v>202104</v>
      </c>
      <c r="C158" s="6" t="s">
        <v>419</v>
      </c>
      <c r="D158" s="6" t="s">
        <v>61</v>
      </c>
      <c r="E158" s="6" t="s">
        <v>420</v>
      </c>
      <c r="F158" s="7">
        <v>60.73</v>
      </c>
      <c r="G158" s="8">
        <v>44287</v>
      </c>
      <c r="H158" s="9">
        <v>44316</v>
      </c>
    </row>
    <row r="159" customHeight="1" spans="1:8">
      <c r="A159" s="5" t="str">
        <f t="shared" si="4"/>
        <v>202104USD</v>
      </c>
      <c r="B159" s="5" t="str">
        <f t="shared" si="5"/>
        <v>202104</v>
      </c>
      <c r="C159" s="6" t="s">
        <v>421</v>
      </c>
      <c r="D159" s="6" t="s">
        <v>70</v>
      </c>
      <c r="E159" s="6" t="s">
        <v>18</v>
      </c>
      <c r="F159" s="7">
        <v>1.3721</v>
      </c>
      <c r="G159" s="8">
        <v>44287</v>
      </c>
      <c r="H159" s="9">
        <v>44316</v>
      </c>
    </row>
    <row r="160" customHeight="1" spans="1:8">
      <c r="A160" s="5" t="str">
        <f t="shared" si="4"/>
        <v>202104UZS</v>
      </c>
      <c r="B160" s="5" t="str">
        <f t="shared" si="5"/>
        <v>202104</v>
      </c>
      <c r="C160" s="6" t="s">
        <v>422</v>
      </c>
      <c r="D160" s="6" t="s">
        <v>423</v>
      </c>
      <c r="E160" s="6" t="s">
        <v>424</v>
      </c>
      <c r="F160" s="7">
        <v>14417.59</v>
      </c>
      <c r="G160" s="8">
        <v>44287</v>
      </c>
      <c r="H160" s="9">
        <v>44316</v>
      </c>
    </row>
    <row r="161" customHeight="1" spans="1:8">
      <c r="A161" s="5" t="str">
        <f t="shared" si="4"/>
        <v>202104VUV</v>
      </c>
      <c r="B161" s="5" t="str">
        <f t="shared" si="5"/>
        <v>202104</v>
      </c>
      <c r="C161" s="6" t="s">
        <v>425</v>
      </c>
      <c r="D161" s="6" t="s">
        <v>426</v>
      </c>
      <c r="E161" s="6" t="s">
        <v>427</v>
      </c>
      <c r="F161" s="7">
        <v>149.33</v>
      </c>
      <c r="G161" s="8">
        <v>44287</v>
      </c>
      <c r="H161" s="9">
        <v>44316</v>
      </c>
    </row>
    <row r="162" customHeight="1" spans="1:8">
      <c r="A162" s="5" t="str">
        <f t="shared" si="4"/>
        <v>202104VEF</v>
      </c>
      <c r="B162" s="5" t="str">
        <f t="shared" si="5"/>
        <v>202104</v>
      </c>
      <c r="C162" s="6" t="s">
        <v>428</v>
      </c>
      <c r="D162" s="6" t="s">
        <v>429</v>
      </c>
      <c r="E162" s="6" t="s">
        <v>430</v>
      </c>
      <c r="F162" s="7">
        <v>337216.34</v>
      </c>
      <c r="G162" s="8">
        <v>44287</v>
      </c>
      <c r="H162" s="9">
        <v>44316</v>
      </c>
    </row>
    <row r="163" customHeight="1" spans="1:8">
      <c r="A163" s="5" t="str">
        <f t="shared" si="4"/>
        <v>202104VND</v>
      </c>
      <c r="B163" s="5" t="str">
        <f t="shared" si="5"/>
        <v>202104</v>
      </c>
      <c r="C163" s="6" t="s">
        <v>431</v>
      </c>
      <c r="D163" s="6" t="s">
        <v>432</v>
      </c>
      <c r="E163" s="6" t="s">
        <v>433</v>
      </c>
      <c r="F163" s="7">
        <v>31671.52</v>
      </c>
      <c r="G163" s="8">
        <v>44287</v>
      </c>
      <c r="H163" s="9">
        <v>44316</v>
      </c>
    </row>
    <row r="164" customHeight="1" spans="1:8">
      <c r="A164" s="5" t="str">
        <f t="shared" si="4"/>
        <v>202104XPF</v>
      </c>
      <c r="B164" s="5" t="str">
        <f t="shared" si="5"/>
        <v>202104</v>
      </c>
      <c r="C164" s="6" t="s">
        <v>434</v>
      </c>
      <c r="D164" s="6" t="s">
        <v>187</v>
      </c>
      <c r="E164" s="6" t="s">
        <v>188</v>
      </c>
      <c r="F164" s="7">
        <v>138.4</v>
      </c>
      <c r="G164" s="8">
        <v>44287</v>
      </c>
      <c r="H164" s="9">
        <v>44316</v>
      </c>
    </row>
    <row r="165" customHeight="1" spans="1:8">
      <c r="A165" s="5" t="str">
        <f t="shared" si="4"/>
        <v>202104WST</v>
      </c>
      <c r="B165" s="5" t="str">
        <f t="shared" si="5"/>
        <v>202104</v>
      </c>
      <c r="C165" s="6" t="s">
        <v>435</v>
      </c>
      <c r="D165" s="6" t="s">
        <v>436</v>
      </c>
      <c r="E165" s="6" t="s">
        <v>437</v>
      </c>
      <c r="F165" s="7">
        <v>3.4781</v>
      </c>
      <c r="G165" s="8">
        <v>44287</v>
      </c>
      <c r="H165" s="9">
        <v>44316</v>
      </c>
    </row>
    <row r="166" customHeight="1" spans="1:8">
      <c r="A166" s="5" t="str">
        <f t="shared" si="4"/>
        <v>202104YER</v>
      </c>
      <c r="B166" s="5" t="str">
        <f t="shared" si="5"/>
        <v>202104</v>
      </c>
      <c r="C166" s="6" t="s">
        <v>438</v>
      </c>
      <c r="D166" s="6" t="s">
        <v>321</v>
      </c>
      <c r="E166" s="6" t="s">
        <v>439</v>
      </c>
      <c r="F166" s="7">
        <v>346.93</v>
      </c>
      <c r="G166" s="8">
        <v>44287</v>
      </c>
      <c r="H166" s="9">
        <v>44316</v>
      </c>
    </row>
    <row r="167" customHeight="1" spans="1:8">
      <c r="A167" s="5" t="str">
        <f t="shared" si="4"/>
        <v>202104ZMW</v>
      </c>
      <c r="B167" s="5" t="str">
        <f t="shared" si="5"/>
        <v>202104</v>
      </c>
      <c r="C167" s="6" t="s">
        <v>440</v>
      </c>
      <c r="D167" s="6" t="s">
        <v>273</v>
      </c>
      <c r="E167" s="6" t="s">
        <v>441</v>
      </c>
      <c r="F167" s="7">
        <v>30.22</v>
      </c>
      <c r="G167" s="8">
        <v>44287</v>
      </c>
      <c r="H167" s="9">
        <v>44316</v>
      </c>
    </row>
    <row r="168" customHeight="1" spans="1:8">
      <c r="A168" s="5" t="str">
        <f t="shared" si="4"/>
        <v>202104ZWL</v>
      </c>
      <c r="B168" s="5" t="str">
        <f t="shared" si="5"/>
        <v>202104</v>
      </c>
      <c r="C168" s="6" t="s">
        <v>442</v>
      </c>
      <c r="D168" s="6" t="s">
        <v>70</v>
      </c>
      <c r="E168" s="6" t="s">
        <v>443</v>
      </c>
      <c r="F168" s="7">
        <v>496.56</v>
      </c>
      <c r="G168" s="8">
        <v>44287</v>
      </c>
      <c r="H168" s="9">
        <v>44316</v>
      </c>
    </row>
    <row r="169" customHeight="1" spans="1:8">
      <c r="A169" s="5" t="str">
        <f t="shared" si="4"/>
        <v>202105AED</v>
      </c>
      <c r="B169" s="5" t="str">
        <f t="shared" si="5"/>
        <v>202105</v>
      </c>
      <c r="C169" s="6" t="s">
        <v>45</v>
      </c>
      <c r="D169" s="6" t="s">
        <v>46</v>
      </c>
      <c r="E169" s="6" t="s">
        <v>47</v>
      </c>
      <c r="F169" s="7">
        <v>5.1165</v>
      </c>
      <c r="G169" s="8">
        <v>44317</v>
      </c>
      <c r="H169" s="9">
        <v>44347</v>
      </c>
    </row>
    <row r="170" customHeight="1" spans="1:8">
      <c r="A170" s="5" t="str">
        <f t="shared" si="4"/>
        <v>202105ALL</v>
      </c>
      <c r="B170" s="5" t="str">
        <f t="shared" si="5"/>
        <v>202105</v>
      </c>
      <c r="C170" s="6" t="s">
        <v>48</v>
      </c>
      <c r="D170" s="6" t="s">
        <v>49</v>
      </c>
      <c r="E170" s="6" t="s">
        <v>50</v>
      </c>
      <c r="F170" s="7">
        <v>142.7</v>
      </c>
      <c r="G170" s="8">
        <v>44317</v>
      </c>
      <c r="H170" s="9">
        <v>44347</v>
      </c>
    </row>
    <row r="171" customHeight="1" spans="1:8">
      <c r="A171" s="5" t="str">
        <f t="shared" si="4"/>
        <v>202105DZD</v>
      </c>
      <c r="B171" s="5" t="str">
        <f t="shared" si="5"/>
        <v>202105</v>
      </c>
      <c r="C171" s="6" t="s">
        <v>51</v>
      </c>
      <c r="D171" s="6" t="s">
        <v>52</v>
      </c>
      <c r="E171" s="6" t="s">
        <v>53</v>
      </c>
      <c r="F171" s="7">
        <v>184.83</v>
      </c>
      <c r="G171" s="8">
        <v>44317</v>
      </c>
      <c r="H171" s="9">
        <v>44347</v>
      </c>
    </row>
    <row r="172" customHeight="1" spans="1:8">
      <c r="A172" s="5" t="str">
        <f t="shared" si="4"/>
        <v>202105AOA</v>
      </c>
      <c r="B172" s="5" t="str">
        <f t="shared" si="5"/>
        <v>202105</v>
      </c>
      <c r="C172" s="6" t="s">
        <v>54</v>
      </c>
      <c r="D172" s="6" t="s">
        <v>55</v>
      </c>
      <c r="E172" s="6" t="s">
        <v>56</v>
      </c>
      <c r="F172" s="7">
        <v>918</v>
      </c>
      <c r="G172" s="8">
        <v>44317</v>
      </c>
      <c r="H172" s="9">
        <v>44347</v>
      </c>
    </row>
    <row r="173" customHeight="1" spans="1:8">
      <c r="A173" s="5" t="str">
        <f t="shared" si="4"/>
        <v>202105XCD</v>
      </c>
      <c r="B173" s="5" t="str">
        <f t="shared" si="5"/>
        <v>202105</v>
      </c>
      <c r="C173" s="6" t="s">
        <v>57</v>
      </c>
      <c r="D173" s="6" t="s">
        <v>58</v>
      </c>
      <c r="E173" s="6" t="s">
        <v>59</v>
      </c>
      <c r="F173" s="7">
        <v>3.761</v>
      </c>
      <c r="G173" s="8">
        <v>44317</v>
      </c>
      <c r="H173" s="9">
        <v>44347</v>
      </c>
    </row>
    <row r="174" customHeight="1" spans="1:8">
      <c r="A174" s="5" t="str">
        <f t="shared" si="4"/>
        <v>202105ARS</v>
      </c>
      <c r="B174" s="5" t="str">
        <f t="shared" si="5"/>
        <v>202105</v>
      </c>
      <c r="C174" s="6" t="s">
        <v>60</v>
      </c>
      <c r="D174" s="6" t="s">
        <v>61</v>
      </c>
      <c r="E174" s="6" t="s">
        <v>62</v>
      </c>
      <c r="F174" s="7">
        <v>129.57</v>
      </c>
      <c r="G174" s="8">
        <v>44317</v>
      </c>
      <c r="H174" s="9">
        <v>44347</v>
      </c>
    </row>
    <row r="175" customHeight="1" spans="1:8">
      <c r="A175" s="5" t="str">
        <f t="shared" si="4"/>
        <v>202105AMD</v>
      </c>
      <c r="B175" s="5" t="str">
        <f t="shared" si="5"/>
        <v>202105</v>
      </c>
      <c r="C175" s="6" t="s">
        <v>63</v>
      </c>
      <c r="D175" s="6" t="s">
        <v>64</v>
      </c>
      <c r="E175" s="6" t="s">
        <v>65</v>
      </c>
      <c r="F175" s="7">
        <v>727.44</v>
      </c>
      <c r="G175" s="8">
        <v>44317</v>
      </c>
      <c r="H175" s="9">
        <v>44347</v>
      </c>
    </row>
    <row r="176" customHeight="1" spans="1:8">
      <c r="A176" s="5" t="str">
        <f t="shared" si="4"/>
        <v>202105AWG</v>
      </c>
      <c r="B176" s="5" t="str">
        <f t="shared" si="5"/>
        <v>202105</v>
      </c>
      <c r="C176" s="6" t="s">
        <v>66</v>
      </c>
      <c r="D176" s="6" t="s">
        <v>67</v>
      </c>
      <c r="E176" s="6" t="s">
        <v>68</v>
      </c>
      <c r="F176" s="7">
        <v>2.4934</v>
      </c>
      <c r="G176" s="8">
        <v>44317</v>
      </c>
      <c r="H176" s="9">
        <v>44347</v>
      </c>
    </row>
    <row r="177" customHeight="1" spans="1:8">
      <c r="A177" s="5" t="str">
        <f t="shared" si="4"/>
        <v>202105AUD</v>
      </c>
      <c r="B177" s="5" t="str">
        <f t="shared" si="5"/>
        <v>202105</v>
      </c>
      <c r="C177" s="6" t="s">
        <v>69</v>
      </c>
      <c r="D177" s="6" t="s">
        <v>70</v>
      </c>
      <c r="E177" s="6" t="s">
        <v>71</v>
      </c>
      <c r="F177" s="7">
        <v>1.7972</v>
      </c>
      <c r="G177" s="8">
        <v>44317</v>
      </c>
      <c r="H177" s="9">
        <v>44347</v>
      </c>
    </row>
    <row r="178" customHeight="1" spans="1:8">
      <c r="A178" s="5" t="str">
        <f t="shared" si="4"/>
        <v>202105AZN</v>
      </c>
      <c r="B178" s="5" t="str">
        <f t="shared" si="5"/>
        <v>202105</v>
      </c>
      <c r="C178" s="6" t="s">
        <v>72</v>
      </c>
      <c r="D178" s="6" t="s">
        <v>73</v>
      </c>
      <c r="E178" s="6" t="s">
        <v>74</v>
      </c>
      <c r="F178" s="7">
        <v>2.3666</v>
      </c>
      <c r="G178" s="8">
        <v>44317</v>
      </c>
      <c r="H178" s="9">
        <v>44347</v>
      </c>
    </row>
    <row r="179" customHeight="1" spans="1:8">
      <c r="A179" s="5" t="str">
        <f t="shared" si="4"/>
        <v>202105BSD</v>
      </c>
      <c r="B179" s="5" t="str">
        <f t="shared" si="5"/>
        <v>202105</v>
      </c>
      <c r="C179" s="6" t="s">
        <v>75</v>
      </c>
      <c r="D179" s="6" t="s">
        <v>70</v>
      </c>
      <c r="E179" s="6" t="s">
        <v>76</v>
      </c>
      <c r="F179" s="7">
        <v>1.393</v>
      </c>
      <c r="G179" s="8">
        <v>44317</v>
      </c>
      <c r="H179" s="9">
        <v>44347</v>
      </c>
    </row>
    <row r="180" customHeight="1" spans="1:8">
      <c r="A180" s="5" t="str">
        <f t="shared" si="4"/>
        <v>202105BHD</v>
      </c>
      <c r="B180" s="5" t="str">
        <f t="shared" si="5"/>
        <v>202105</v>
      </c>
      <c r="C180" s="6" t="s">
        <v>77</v>
      </c>
      <c r="D180" s="6" t="s">
        <v>52</v>
      </c>
      <c r="E180" s="6" t="s">
        <v>78</v>
      </c>
      <c r="F180" s="7">
        <v>0.5251</v>
      </c>
      <c r="G180" s="8">
        <v>44317</v>
      </c>
      <c r="H180" s="9">
        <v>44347</v>
      </c>
    </row>
    <row r="181" customHeight="1" spans="1:8">
      <c r="A181" s="5" t="str">
        <f t="shared" si="4"/>
        <v>202105BDT</v>
      </c>
      <c r="B181" s="5" t="str">
        <f t="shared" si="5"/>
        <v>202105</v>
      </c>
      <c r="C181" s="6" t="s">
        <v>79</v>
      </c>
      <c r="D181" s="6" t="s">
        <v>80</v>
      </c>
      <c r="E181" s="6" t="s">
        <v>81</v>
      </c>
      <c r="F181" s="7">
        <v>117.91</v>
      </c>
      <c r="G181" s="8">
        <v>44317</v>
      </c>
      <c r="H181" s="9">
        <v>44347</v>
      </c>
    </row>
    <row r="182" customHeight="1" spans="1:8">
      <c r="A182" s="5" t="str">
        <f t="shared" si="4"/>
        <v>202105BBD</v>
      </c>
      <c r="B182" s="5" t="str">
        <f t="shared" si="5"/>
        <v>202105</v>
      </c>
      <c r="C182" s="6" t="s">
        <v>82</v>
      </c>
      <c r="D182" s="6" t="s">
        <v>70</v>
      </c>
      <c r="E182" s="6" t="s">
        <v>83</v>
      </c>
      <c r="F182" s="7">
        <v>2.7859</v>
      </c>
      <c r="G182" s="8">
        <v>44317</v>
      </c>
      <c r="H182" s="9">
        <v>44347</v>
      </c>
    </row>
    <row r="183" customHeight="1" spans="1:8">
      <c r="A183" s="5" t="str">
        <f t="shared" si="4"/>
        <v>202105BYN</v>
      </c>
      <c r="B183" s="5" t="str">
        <f t="shared" si="5"/>
        <v>202105</v>
      </c>
      <c r="C183" s="6" t="s">
        <v>84</v>
      </c>
      <c r="D183" s="6" t="s">
        <v>85</v>
      </c>
      <c r="E183" s="6" t="s">
        <v>86</v>
      </c>
      <c r="F183" s="7">
        <v>3.6098</v>
      </c>
      <c r="G183" s="8">
        <v>44317</v>
      </c>
      <c r="H183" s="9">
        <v>44347</v>
      </c>
    </row>
    <row r="184" customHeight="1" spans="1:8">
      <c r="A184" s="5" t="str">
        <f t="shared" si="4"/>
        <v>202105BZD</v>
      </c>
      <c r="B184" s="5" t="str">
        <f t="shared" si="5"/>
        <v>202105</v>
      </c>
      <c r="C184" s="6" t="s">
        <v>87</v>
      </c>
      <c r="D184" s="6" t="s">
        <v>70</v>
      </c>
      <c r="E184" s="6" t="s">
        <v>88</v>
      </c>
      <c r="F184" s="7">
        <v>2.7859</v>
      </c>
      <c r="G184" s="8">
        <v>44317</v>
      </c>
      <c r="H184" s="9">
        <v>44347</v>
      </c>
    </row>
    <row r="185" customHeight="1" spans="1:8">
      <c r="A185" s="5" t="str">
        <f t="shared" si="4"/>
        <v>202105XOF</v>
      </c>
      <c r="B185" s="5" t="str">
        <f t="shared" si="5"/>
        <v>202105</v>
      </c>
      <c r="C185" s="6" t="s">
        <v>89</v>
      </c>
      <c r="D185" s="6" t="s">
        <v>90</v>
      </c>
      <c r="E185" s="6" t="s">
        <v>91</v>
      </c>
      <c r="F185" s="7">
        <v>759.62</v>
      </c>
      <c r="G185" s="8">
        <v>44317</v>
      </c>
      <c r="H185" s="9">
        <v>44347</v>
      </c>
    </row>
    <row r="186" customHeight="1" spans="1:8">
      <c r="A186" s="5" t="str">
        <f t="shared" si="4"/>
        <v>202105BMD</v>
      </c>
      <c r="B186" s="5" t="str">
        <f t="shared" si="5"/>
        <v>202105</v>
      </c>
      <c r="C186" s="6" t="s">
        <v>92</v>
      </c>
      <c r="D186" s="6" t="s">
        <v>93</v>
      </c>
      <c r="E186" s="6" t="s">
        <v>94</v>
      </c>
      <c r="F186" s="7">
        <v>1.393</v>
      </c>
      <c r="G186" s="8">
        <v>44317</v>
      </c>
      <c r="H186" s="9">
        <v>44347</v>
      </c>
    </row>
    <row r="187" customHeight="1" spans="1:8">
      <c r="A187" s="5" t="str">
        <f t="shared" si="4"/>
        <v>202105BTN</v>
      </c>
      <c r="B187" s="5" t="str">
        <f t="shared" si="5"/>
        <v>202105</v>
      </c>
      <c r="C187" s="6" t="s">
        <v>95</v>
      </c>
      <c r="D187" s="6" t="s">
        <v>96</v>
      </c>
      <c r="E187" s="6" t="s">
        <v>97</v>
      </c>
      <c r="F187" s="7">
        <v>104.31</v>
      </c>
      <c r="G187" s="8">
        <v>44317</v>
      </c>
      <c r="H187" s="9">
        <v>44347</v>
      </c>
    </row>
    <row r="188" customHeight="1" spans="1:8">
      <c r="A188" s="5" t="str">
        <f t="shared" si="4"/>
        <v>202105BOB</v>
      </c>
      <c r="B188" s="5" t="str">
        <f t="shared" si="5"/>
        <v>202105</v>
      </c>
      <c r="C188" s="6" t="s">
        <v>98</v>
      </c>
      <c r="D188" s="6" t="s">
        <v>99</v>
      </c>
      <c r="E188" s="6" t="s">
        <v>100</v>
      </c>
      <c r="F188" s="7">
        <v>9.6253</v>
      </c>
      <c r="G188" s="8">
        <v>44317</v>
      </c>
      <c r="H188" s="9">
        <v>44347</v>
      </c>
    </row>
    <row r="189" customHeight="1" spans="1:8">
      <c r="A189" s="5" t="str">
        <f t="shared" si="4"/>
        <v>202105BAM</v>
      </c>
      <c r="B189" s="5" t="str">
        <f t="shared" si="5"/>
        <v>202105</v>
      </c>
      <c r="C189" s="6" t="s">
        <v>101</v>
      </c>
      <c r="D189" s="6" t="s">
        <v>102</v>
      </c>
      <c r="E189" s="6" t="s">
        <v>103</v>
      </c>
      <c r="F189" s="7">
        <v>2.2649</v>
      </c>
      <c r="G189" s="8">
        <v>44317</v>
      </c>
      <c r="H189" s="9">
        <v>44347</v>
      </c>
    </row>
    <row r="190" customHeight="1" spans="1:8">
      <c r="A190" s="5" t="str">
        <f t="shared" si="4"/>
        <v>202105BWP</v>
      </c>
      <c r="B190" s="5" t="str">
        <f t="shared" si="5"/>
        <v>202105</v>
      </c>
      <c r="C190" s="6" t="s">
        <v>104</v>
      </c>
      <c r="D190" s="6" t="s">
        <v>105</v>
      </c>
      <c r="E190" s="6" t="s">
        <v>106</v>
      </c>
      <c r="F190" s="7">
        <v>15.03</v>
      </c>
      <c r="G190" s="8">
        <v>44317</v>
      </c>
      <c r="H190" s="9">
        <v>44347</v>
      </c>
    </row>
    <row r="191" customHeight="1" spans="1:8">
      <c r="A191" s="5" t="str">
        <f t="shared" si="4"/>
        <v>202105BRL</v>
      </c>
      <c r="B191" s="5" t="str">
        <f t="shared" si="5"/>
        <v>202105</v>
      </c>
      <c r="C191" s="6" t="s">
        <v>107</v>
      </c>
      <c r="D191" s="6" t="s">
        <v>108</v>
      </c>
      <c r="E191" s="6" t="s">
        <v>109</v>
      </c>
      <c r="F191" s="7">
        <v>7.7311</v>
      </c>
      <c r="G191" s="8">
        <v>44317</v>
      </c>
      <c r="H191" s="9">
        <v>44347</v>
      </c>
    </row>
    <row r="192" customHeight="1" spans="1:8">
      <c r="A192" s="5" t="str">
        <f t="shared" si="4"/>
        <v>202105BND</v>
      </c>
      <c r="B192" s="5" t="str">
        <f t="shared" si="5"/>
        <v>202105</v>
      </c>
      <c r="C192" s="6" t="s">
        <v>110</v>
      </c>
      <c r="D192" s="6" t="s">
        <v>70</v>
      </c>
      <c r="E192" s="6" t="s">
        <v>111</v>
      </c>
      <c r="F192" s="7">
        <v>1.8504</v>
      </c>
      <c r="G192" s="8">
        <v>44317</v>
      </c>
      <c r="H192" s="9">
        <v>44347</v>
      </c>
    </row>
    <row r="193" customHeight="1" spans="1:8">
      <c r="A193" s="5" t="str">
        <f t="shared" si="4"/>
        <v>202105BGN</v>
      </c>
      <c r="B193" s="5" t="str">
        <f t="shared" si="5"/>
        <v>202105</v>
      </c>
      <c r="C193" s="6" t="s">
        <v>112</v>
      </c>
      <c r="D193" s="6" t="s">
        <v>113</v>
      </c>
      <c r="E193" s="6" t="s">
        <v>114</v>
      </c>
      <c r="F193" s="7">
        <v>2.265</v>
      </c>
      <c r="G193" s="8">
        <v>44317</v>
      </c>
      <c r="H193" s="9">
        <v>44347</v>
      </c>
    </row>
    <row r="194" customHeight="1" spans="1:8">
      <c r="A194" s="5" t="str">
        <f t="shared" ref="A194:A257" si="6">B194&amp;E194</f>
        <v>202105XOF</v>
      </c>
      <c r="B194" s="5" t="str">
        <f t="shared" ref="B194:B257" si="7">YEAR(G194)&amp;TEXT(MONTH(G194),"00")</f>
        <v>202105</v>
      </c>
      <c r="C194" s="6" t="s">
        <v>115</v>
      </c>
      <c r="D194" s="6" t="s">
        <v>90</v>
      </c>
      <c r="E194" s="6" t="s">
        <v>91</v>
      </c>
      <c r="F194" s="7">
        <v>759.62</v>
      </c>
      <c r="G194" s="8">
        <v>44317</v>
      </c>
      <c r="H194" s="9">
        <v>44347</v>
      </c>
    </row>
    <row r="195" customHeight="1" spans="1:8">
      <c r="A195" s="5" t="str">
        <f t="shared" si="6"/>
        <v>202105BIF</v>
      </c>
      <c r="B195" s="5" t="str">
        <f t="shared" si="7"/>
        <v>202105</v>
      </c>
      <c r="C195" s="6" t="s">
        <v>116</v>
      </c>
      <c r="D195" s="6" t="s">
        <v>117</v>
      </c>
      <c r="E195" s="6" t="s">
        <v>118</v>
      </c>
      <c r="F195" s="7">
        <v>2727.91</v>
      </c>
      <c r="G195" s="8">
        <v>44317</v>
      </c>
      <c r="H195" s="9">
        <v>44347</v>
      </c>
    </row>
    <row r="196" customHeight="1" spans="1:8">
      <c r="A196" s="5" t="str">
        <f t="shared" si="6"/>
        <v>202105KHR</v>
      </c>
      <c r="B196" s="5" t="str">
        <f t="shared" si="7"/>
        <v>202105</v>
      </c>
      <c r="C196" s="6" t="s">
        <v>119</v>
      </c>
      <c r="D196" s="6" t="s">
        <v>120</v>
      </c>
      <c r="E196" s="6" t="s">
        <v>121</v>
      </c>
      <c r="F196" s="7">
        <v>5645.63</v>
      </c>
      <c r="G196" s="8">
        <v>44317</v>
      </c>
      <c r="H196" s="9">
        <v>44347</v>
      </c>
    </row>
    <row r="197" customHeight="1" spans="1:8">
      <c r="A197" s="5" t="str">
        <f t="shared" si="6"/>
        <v>202105XAF</v>
      </c>
      <c r="B197" s="5" t="str">
        <f t="shared" si="7"/>
        <v>202105</v>
      </c>
      <c r="C197" s="6" t="s">
        <v>122</v>
      </c>
      <c r="D197" s="6" t="s">
        <v>90</v>
      </c>
      <c r="E197" s="6" t="s">
        <v>123</v>
      </c>
      <c r="F197" s="7">
        <v>759.62</v>
      </c>
      <c r="G197" s="8">
        <v>44317</v>
      </c>
      <c r="H197" s="9">
        <v>44347</v>
      </c>
    </row>
    <row r="198" customHeight="1" spans="1:8">
      <c r="A198" s="5" t="str">
        <f t="shared" si="6"/>
        <v>202105CAD</v>
      </c>
      <c r="B198" s="5" t="str">
        <f t="shared" si="7"/>
        <v>202105</v>
      </c>
      <c r="C198" s="6" t="s">
        <v>124</v>
      </c>
      <c r="D198" s="6" t="s">
        <v>70</v>
      </c>
      <c r="E198" s="6" t="s">
        <v>125</v>
      </c>
      <c r="F198" s="7">
        <v>1.739</v>
      </c>
      <c r="G198" s="8">
        <v>44317</v>
      </c>
      <c r="H198" s="9">
        <v>44347</v>
      </c>
    </row>
    <row r="199" customHeight="1" spans="1:8">
      <c r="A199" s="5" t="str">
        <f t="shared" si="6"/>
        <v>202105CVE</v>
      </c>
      <c r="B199" s="5" t="str">
        <f t="shared" si="7"/>
        <v>202105</v>
      </c>
      <c r="C199" s="6" t="s">
        <v>126</v>
      </c>
      <c r="D199" s="6" t="s">
        <v>127</v>
      </c>
      <c r="E199" s="6" t="s">
        <v>128</v>
      </c>
      <c r="F199" s="7">
        <v>128.43</v>
      </c>
      <c r="G199" s="8">
        <v>44317</v>
      </c>
      <c r="H199" s="9">
        <v>44347</v>
      </c>
    </row>
    <row r="200" customHeight="1" spans="1:8">
      <c r="A200" s="5" t="str">
        <f t="shared" si="6"/>
        <v>202105KYD</v>
      </c>
      <c r="B200" s="5" t="str">
        <f t="shared" si="7"/>
        <v>202105</v>
      </c>
      <c r="C200" s="6" t="s">
        <v>129</v>
      </c>
      <c r="D200" s="6" t="s">
        <v>70</v>
      </c>
      <c r="E200" s="6" t="s">
        <v>130</v>
      </c>
      <c r="F200" s="7">
        <v>1.1422</v>
      </c>
      <c r="G200" s="8">
        <v>44317</v>
      </c>
      <c r="H200" s="9">
        <v>44347</v>
      </c>
    </row>
    <row r="201" customHeight="1" spans="1:8">
      <c r="A201" s="5" t="str">
        <f t="shared" si="6"/>
        <v>202105XAF</v>
      </c>
      <c r="B201" s="5" t="str">
        <f t="shared" si="7"/>
        <v>202105</v>
      </c>
      <c r="C201" s="6" t="s">
        <v>131</v>
      </c>
      <c r="D201" s="6" t="s">
        <v>90</v>
      </c>
      <c r="E201" s="6" t="s">
        <v>123</v>
      </c>
      <c r="F201" s="7">
        <v>759.62</v>
      </c>
      <c r="G201" s="8">
        <v>44317</v>
      </c>
      <c r="H201" s="9">
        <v>44347</v>
      </c>
    </row>
    <row r="202" customHeight="1" spans="1:8">
      <c r="A202" s="5" t="str">
        <f t="shared" si="6"/>
        <v>202105XAF</v>
      </c>
      <c r="B202" s="5" t="str">
        <f t="shared" si="7"/>
        <v>202105</v>
      </c>
      <c r="C202" s="6" t="s">
        <v>132</v>
      </c>
      <c r="D202" s="6" t="s">
        <v>90</v>
      </c>
      <c r="E202" s="6" t="s">
        <v>123</v>
      </c>
      <c r="F202" s="7">
        <v>759.62</v>
      </c>
      <c r="G202" s="8">
        <v>44317</v>
      </c>
      <c r="H202" s="9">
        <v>44347</v>
      </c>
    </row>
    <row r="203" customHeight="1" spans="1:8">
      <c r="A203" s="5" t="str">
        <f t="shared" si="6"/>
        <v>202105CLP</v>
      </c>
      <c r="B203" s="5" t="str">
        <f t="shared" si="7"/>
        <v>202105</v>
      </c>
      <c r="C203" s="6" t="s">
        <v>133</v>
      </c>
      <c r="D203" s="6" t="s">
        <v>61</v>
      </c>
      <c r="E203" s="6" t="s">
        <v>134</v>
      </c>
      <c r="F203" s="7">
        <v>971.63</v>
      </c>
      <c r="G203" s="8">
        <v>44317</v>
      </c>
      <c r="H203" s="9">
        <v>44347</v>
      </c>
    </row>
    <row r="204" customHeight="1" spans="1:8">
      <c r="A204" s="5" t="str">
        <f t="shared" si="6"/>
        <v>202105CNY</v>
      </c>
      <c r="B204" s="5" t="str">
        <f t="shared" si="7"/>
        <v>202105</v>
      </c>
      <c r="C204" s="6" t="s">
        <v>135</v>
      </c>
      <c r="D204" s="6" t="s">
        <v>136</v>
      </c>
      <c r="E204" s="6" t="s">
        <v>137</v>
      </c>
      <c r="F204" s="7">
        <v>9.0475</v>
      </c>
      <c r="G204" s="8">
        <v>44317</v>
      </c>
      <c r="H204" s="9">
        <v>44347</v>
      </c>
    </row>
    <row r="205" customHeight="1" spans="1:8">
      <c r="A205" s="5" t="str">
        <f t="shared" si="6"/>
        <v>202105COP</v>
      </c>
      <c r="B205" s="5" t="str">
        <f t="shared" si="7"/>
        <v>202105</v>
      </c>
      <c r="C205" s="6" t="s">
        <v>138</v>
      </c>
      <c r="D205" s="6" t="s">
        <v>61</v>
      </c>
      <c r="E205" s="6" t="s">
        <v>139</v>
      </c>
      <c r="F205" s="7">
        <v>5075.29</v>
      </c>
      <c r="G205" s="8">
        <v>44317</v>
      </c>
      <c r="H205" s="9">
        <v>44347</v>
      </c>
    </row>
    <row r="206" customHeight="1" spans="1:8">
      <c r="A206" s="5" t="str">
        <f t="shared" si="6"/>
        <v>202105KMF</v>
      </c>
      <c r="B206" s="5" t="str">
        <f t="shared" si="7"/>
        <v>202105</v>
      </c>
      <c r="C206" s="6" t="s">
        <v>140</v>
      </c>
      <c r="D206" s="6" t="s">
        <v>117</v>
      </c>
      <c r="E206" s="6" t="s">
        <v>141</v>
      </c>
      <c r="F206" s="7">
        <v>569.71</v>
      </c>
      <c r="G206" s="8">
        <v>44317</v>
      </c>
      <c r="H206" s="9">
        <v>44347</v>
      </c>
    </row>
    <row r="207" customHeight="1" spans="1:8">
      <c r="A207" s="5" t="str">
        <f t="shared" si="6"/>
        <v>202105XAF</v>
      </c>
      <c r="B207" s="5" t="str">
        <f t="shared" si="7"/>
        <v>202105</v>
      </c>
      <c r="C207" s="6" t="s">
        <v>142</v>
      </c>
      <c r="D207" s="6" t="s">
        <v>90</v>
      </c>
      <c r="E207" s="6" t="s">
        <v>123</v>
      </c>
      <c r="F207" s="7">
        <v>759.62</v>
      </c>
      <c r="G207" s="8">
        <v>44317</v>
      </c>
      <c r="H207" s="9">
        <v>44347</v>
      </c>
    </row>
    <row r="208" customHeight="1" spans="1:8">
      <c r="A208" s="5" t="str">
        <f t="shared" si="6"/>
        <v>202105CDF</v>
      </c>
      <c r="B208" s="5" t="str">
        <f t="shared" si="7"/>
        <v>202105</v>
      </c>
      <c r="C208" s="6" t="s">
        <v>143</v>
      </c>
      <c r="D208" s="6" t="s">
        <v>144</v>
      </c>
      <c r="E208" s="6" t="s">
        <v>145</v>
      </c>
      <c r="F208" s="7">
        <v>2754.28</v>
      </c>
      <c r="G208" s="8">
        <v>44317</v>
      </c>
      <c r="H208" s="9">
        <v>44347</v>
      </c>
    </row>
    <row r="209" customHeight="1" spans="1:8">
      <c r="A209" s="5" t="str">
        <f t="shared" si="6"/>
        <v>202105CRC</v>
      </c>
      <c r="B209" s="5" t="str">
        <f t="shared" si="7"/>
        <v>202105</v>
      </c>
      <c r="C209" s="6" t="s">
        <v>146</v>
      </c>
      <c r="D209" s="6" t="s">
        <v>147</v>
      </c>
      <c r="E209" s="6" t="s">
        <v>148</v>
      </c>
      <c r="F209" s="7">
        <v>854.25</v>
      </c>
      <c r="G209" s="8">
        <v>44317</v>
      </c>
      <c r="H209" s="9">
        <v>44347</v>
      </c>
    </row>
    <row r="210" customHeight="1" spans="1:8">
      <c r="A210" s="5" t="str">
        <f t="shared" si="6"/>
        <v>202105XOF</v>
      </c>
      <c r="B210" s="5" t="str">
        <f t="shared" si="7"/>
        <v>202105</v>
      </c>
      <c r="C210" s="6" t="s">
        <v>149</v>
      </c>
      <c r="D210" s="6" t="s">
        <v>90</v>
      </c>
      <c r="E210" s="6" t="s">
        <v>91</v>
      </c>
      <c r="F210" s="7">
        <v>759.62</v>
      </c>
      <c r="G210" s="8">
        <v>44317</v>
      </c>
      <c r="H210" s="9">
        <v>44347</v>
      </c>
    </row>
    <row r="211" customHeight="1" spans="1:8">
      <c r="A211" s="5" t="str">
        <f t="shared" si="6"/>
        <v>202105HRK</v>
      </c>
      <c r="B211" s="5" t="str">
        <f t="shared" si="7"/>
        <v>202105</v>
      </c>
      <c r="C211" s="6" t="s">
        <v>150</v>
      </c>
      <c r="D211" s="6" t="s">
        <v>151</v>
      </c>
      <c r="E211" s="6" t="s">
        <v>152</v>
      </c>
      <c r="F211" s="7">
        <v>8.7727</v>
      </c>
      <c r="G211" s="8">
        <v>44317</v>
      </c>
      <c r="H211" s="9">
        <v>44347</v>
      </c>
    </row>
    <row r="212" customHeight="1" spans="1:8">
      <c r="A212" s="5" t="str">
        <f t="shared" si="6"/>
        <v>202105CUP</v>
      </c>
      <c r="B212" s="5" t="str">
        <f t="shared" si="7"/>
        <v>202105</v>
      </c>
      <c r="C212" s="6" t="s">
        <v>153</v>
      </c>
      <c r="D212" s="6" t="s">
        <v>61</v>
      </c>
      <c r="E212" s="6" t="s">
        <v>154</v>
      </c>
      <c r="F212" s="7">
        <v>1.393</v>
      </c>
      <c r="G212" s="8">
        <v>44317</v>
      </c>
      <c r="H212" s="9">
        <v>44347</v>
      </c>
    </row>
    <row r="213" customHeight="1" spans="1:8">
      <c r="A213" s="5" t="str">
        <f t="shared" si="6"/>
        <v>202105CZK</v>
      </c>
      <c r="B213" s="5" t="str">
        <f t="shared" si="7"/>
        <v>202105</v>
      </c>
      <c r="C213" s="6" t="s">
        <v>155</v>
      </c>
      <c r="D213" s="6" t="s">
        <v>156</v>
      </c>
      <c r="E213" s="6" t="s">
        <v>157</v>
      </c>
      <c r="F213" s="7">
        <v>29.94</v>
      </c>
      <c r="G213" s="8">
        <v>44317</v>
      </c>
      <c r="H213" s="9">
        <v>44347</v>
      </c>
    </row>
    <row r="214" customHeight="1" spans="1:8">
      <c r="A214" s="5" t="str">
        <f t="shared" si="6"/>
        <v>202105DKK</v>
      </c>
      <c r="B214" s="5" t="str">
        <f t="shared" si="7"/>
        <v>202105</v>
      </c>
      <c r="C214" s="6" t="s">
        <v>158</v>
      </c>
      <c r="D214" s="6" t="s">
        <v>159</v>
      </c>
      <c r="E214" s="6" t="s">
        <v>160</v>
      </c>
      <c r="F214" s="7">
        <v>8.6114</v>
      </c>
      <c r="G214" s="8">
        <v>44317</v>
      </c>
      <c r="H214" s="9">
        <v>44347</v>
      </c>
    </row>
    <row r="215" customHeight="1" spans="1:8">
      <c r="A215" s="5" t="str">
        <f t="shared" si="6"/>
        <v>202105DJF</v>
      </c>
      <c r="B215" s="5" t="str">
        <f t="shared" si="7"/>
        <v>202105</v>
      </c>
      <c r="C215" s="6" t="s">
        <v>161</v>
      </c>
      <c r="D215" s="6" t="s">
        <v>117</v>
      </c>
      <c r="E215" s="6" t="s">
        <v>162</v>
      </c>
      <c r="F215" s="7">
        <v>247.55</v>
      </c>
      <c r="G215" s="8">
        <v>44317</v>
      </c>
      <c r="H215" s="9">
        <v>44347</v>
      </c>
    </row>
    <row r="216" customHeight="1" spans="1:8">
      <c r="A216" s="5" t="str">
        <f t="shared" si="6"/>
        <v>202105XCD</v>
      </c>
      <c r="B216" s="5" t="str">
        <f t="shared" si="7"/>
        <v>202105</v>
      </c>
      <c r="C216" s="6" t="s">
        <v>163</v>
      </c>
      <c r="D216" s="6" t="s">
        <v>58</v>
      </c>
      <c r="E216" s="6" t="s">
        <v>59</v>
      </c>
      <c r="F216" s="7">
        <v>3.761</v>
      </c>
      <c r="G216" s="8">
        <v>44317</v>
      </c>
      <c r="H216" s="9">
        <v>44347</v>
      </c>
    </row>
    <row r="217" customHeight="1" spans="1:8">
      <c r="A217" s="5" t="str">
        <f t="shared" si="6"/>
        <v>202105DOP</v>
      </c>
      <c r="B217" s="5" t="str">
        <f t="shared" si="7"/>
        <v>202105</v>
      </c>
      <c r="C217" s="6" t="s">
        <v>164</v>
      </c>
      <c r="D217" s="6" t="s">
        <v>61</v>
      </c>
      <c r="E217" s="6" t="s">
        <v>165</v>
      </c>
      <c r="F217" s="7">
        <v>79.24</v>
      </c>
      <c r="G217" s="8">
        <v>44317</v>
      </c>
      <c r="H217" s="9">
        <v>44347</v>
      </c>
    </row>
    <row r="218" customHeight="1" spans="1:8">
      <c r="A218" s="5" t="str">
        <f t="shared" si="6"/>
        <v>202105AED</v>
      </c>
      <c r="B218" s="5" t="str">
        <f t="shared" si="7"/>
        <v>202105</v>
      </c>
      <c r="C218" s="6" t="s">
        <v>166</v>
      </c>
      <c r="D218" s="6" t="s">
        <v>46</v>
      </c>
      <c r="E218" s="6" t="s">
        <v>47</v>
      </c>
      <c r="F218" s="7">
        <v>5.1165</v>
      </c>
      <c r="G218" s="8">
        <v>44317</v>
      </c>
      <c r="H218" s="9">
        <v>44347</v>
      </c>
    </row>
    <row r="219" customHeight="1" spans="1:8">
      <c r="A219" s="5" t="str">
        <f t="shared" si="6"/>
        <v>202105ECS</v>
      </c>
      <c r="B219" s="5" t="str">
        <f t="shared" si="7"/>
        <v>202105</v>
      </c>
      <c r="C219" s="6" t="s">
        <v>167</v>
      </c>
      <c r="D219" s="6" t="s">
        <v>70</v>
      </c>
      <c r="E219" s="6" t="s">
        <v>168</v>
      </c>
      <c r="F219" s="7">
        <v>1.393</v>
      </c>
      <c r="G219" s="8">
        <v>44317</v>
      </c>
      <c r="H219" s="9">
        <v>44347</v>
      </c>
    </row>
    <row r="220" customHeight="1" spans="1:8">
      <c r="A220" s="5" t="str">
        <f t="shared" si="6"/>
        <v>202105EGP</v>
      </c>
      <c r="B220" s="5" t="str">
        <f t="shared" si="7"/>
        <v>202105</v>
      </c>
      <c r="C220" s="6" t="s">
        <v>169</v>
      </c>
      <c r="D220" s="6" t="s">
        <v>170</v>
      </c>
      <c r="E220" s="6" t="s">
        <v>171</v>
      </c>
      <c r="F220" s="7">
        <v>21.84</v>
      </c>
      <c r="G220" s="8">
        <v>44317</v>
      </c>
      <c r="H220" s="9">
        <v>44347</v>
      </c>
    </row>
    <row r="221" customHeight="1" spans="1:8">
      <c r="A221" s="5" t="str">
        <f t="shared" si="6"/>
        <v>202105SVC</v>
      </c>
      <c r="B221" s="5" t="str">
        <f t="shared" si="7"/>
        <v>202105</v>
      </c>
      <c r="C221" s="6" t="s">
        <v>172</v>
      </c>
      <c r="D221" s="6" t="s">
        <v>147</v>
      </c>
      <c r="E221" s="6" t="s">
        <v>173</v>
      </c>
      <c r="F221" s="7">
        <v>12.18</v>
      </c>
      <c r="G221" s="8">
        <v>44317</v>
      </c>
      <c r="H221" s="9">
        <v>44347</v>
      </c>
    </row>
    <row r="222" customHeight="1" spans="1:8">
      <c r="A222" s="5" t="str">
        <f t="shared" si="6"/>
        <v>202105XAF</v>
      </c>
      <c r="B222" s="5" t="str">
        <f t="shared" si="7"/>
        <v>202105</v>
      </c>
      <c r="C222" s="6" t="s">
        <v>174</v>
      </c>
      <c r="D222" s="6" t="s">
        <v>90</v>
      </c>
      <c r="E222" s="6" t="s">
        <v>123</v>
      </c>
      <c r="F222" s="7">
        <v>759.62</v>
      </c>
      <c r="G222" s="8">
        <v>44317</v>
      </c>
      <c r="H222" s="9">
        <v>44347</v>
      </c>
    </row>
    <row r="223" customHeight="1" spans="1:8">
      <c r="A223" s="5" t="str">
        <f t="shared" si="6"/>
        <v>202105ERN</v>
      </c>
      <c r="B223" s="5" t="str">
        <f t="shared" si="7"/>
        <v>202105</v>
      </c>
      <c r="C223" s="6" t="s">
        <v>175</v>
      </c>
      <c r="D223" s="6" t="s">
        <v>176</v>
      </c>
      <c r="E223" s="6" t="s">
        <v>177</v>
      </c>
      <c r="F223" s="7">
        <v>20.89</v>
      </c>
      <c r="G223" s="8">
        <v>44317</v>
      </c>
      <c r="H223" s="9">
        <v>44347</v>
      </c>
    </row>
    <row r="224" customHeight="1" spans="1:8">
      <c r="A224" s="5" t="str">
        <f t="shared" si="6"/>
        <v>202105ETB</v>
      </c>
      <c r="B224" s="5" t="str">
        <f t="shared" si="7"/>
        <v>202105</v>
      </c>
      <c r="C224" s="6" t="s">
        <v>178</v>
      </c>
      <c r="D224" s="6" t="s">
        <v>179</v>
      </c>
      <c r="E224" s="6" t="s">
        <v>180</v>
      </c>
      <c r="F224" s="7">
        <v>56.29</v>
      </c>
      <c r="G224" s="8">
        <v>44317</v>
      </c>
      <c r="H224" s="9">
        <v>44347</v>
      </c>
    </row>
    <row r="225" customHeight="1" spans="1:8">
      <c r="A225" s="5" t="str">
        <f t="shared" si="6"/>
        <v>202105EUR</v>
      </c>
      <c r="B225" s="5" t="str">
        <f t="shared" si="7"/>
        <v>202105</v>
      </c>
      <c r="C225" s="6" t="s">
        <v>181</v>
      </c>
      <c r="D225" s="6" t="s">
        <v>182</v>
      </c>
      <c r="E225" s="6" t="s">
        <v>183</v>
      </c>
      <c r="F225" s="7">
        <v>1.158</v>
      </c>
      <c r="G225" s="8">
        <v>44317</v>
      </c>
      <c r="H225" s="9">
        <v>44347</v>
      </c>
    </row>
    <row r="226" customHeight="1" spans="1:8">
      <c r="A226" s="5" t="str">
        <f t="shared" si="6"/>
        <v>202105FJD</v>
      </c>
      <c r="B226" s="5" t="str">
        <f t="shared" si="7"/>
        <v>202105</v>
      </c>
      <c r="C226" s="6" t="s">
        <v>184</v>
      </c>
      <c r="D226" s="6" t="s">
        <v>70</v>
      </c>
      <c r="E226" s="6" t="s">
        <v>185</v>
      </c>
      <c r="F226" s="7">
        <v>2.8234</v>
      </c>
      <c r="G226" s="8">
        <v>44317</v>
      </c>
      <c r="H226" s="9">
        <v>44347</v>
      </c>
    </row>
    <row r="227" customHeight="1" spans="1:8">
      <c r="A227" s="5" t="str">
        <f t="shared" si="6"/>
        <v>202105XPF</v>
      </c>
      <c r="B227" s="5" t="str">
        <f t="shared" si="7"/>
        <v>202105</v>
      </c>
      <c r="C227" s="6" t="s">
        <v>186</v>
      </c>
      <c r="D227" s="6" t="s">
        <v>187</v>
      </c>
      <c r="E227" s="6" t="s">
        <v>188</v>
      </c>
      <c r="F227" s="7">
        <v>138.19</v>
      </c>
      <c r="G227" s="8">
        <v>44317</v>
      </c>
      <c r="H227" s="9">
        <v>44347</v>
      </c>
    </row>
    <row r="228" customHeight="1" spans="1:8">
      <c r="A228" s="5" t="str">
        <f t="shared" si="6"/>
        <v>202105XAF</v>
      </c>
      <c r="B228" s="5" t="str">
        <f t="shared" si="7"/>
        <v>202105</v>
      </c>
      <c r="C228" s="6" t="s">
        <v>189</v>
      </c>
      <c r="D228" s="6" t="s">
        <v>90</v>
      </c>
      <c r="E228" s="6" t="s">
        <v>123</v>
      </c>
      <c r="F228" s="7">
        <v>759.62</v>
      </c>
      <c r="G228" s="8">
        <v>44317</v>
      </c>
      <c r="H228" s="9">
        <v>44347</v>
      </c>
    </row>
    <row r="229" customHeight="1" spans="1:8">
      <c r="A229" s="5" t="str">
        <f t="shared" si="6"/>
        <v>202105GMD</v>
      </c>
      <c r="B229" s="5" t="str">
        <f t="shared" si="7"/>
        <v>202105</v>
      </c>
      <c r="C229" s="6" t="s">
        <v>190</v>
      </c>
      <c r="D229" s="6" t="s">
        <v>191</v>
      </c>
      <c r="E229" s="6" t="s">
        <v>192</v>
      </c>
      <c r="F229" s="7">
        <v>71.17</v>
      </c>
      <c r="G229" s="8">
        <v>44317</v>
      </c>
      <c r="H229" s="9">
        <v>44347</v>
      </c>
    </row>
    <row r="230" customHeight="1" spans="1:8">
      <c r="A230" s="5" t="str">
        <f t="shared" si="6"/>
        <v>202105GEL</v>
      </c>
      <c r="B230" s="5" t="str">
        <f t="shared" si="7"/>
        <v>202105</v>
      </c>
      <c r="C230" s="6" t="s">
        <v>193</v>
      </c>
      <c r="D230" s="6" t="s">
        <v>194</v>
      </c>
      <c r="E230" s="6" t="s">
        <v>195</v>
      </c>
      <c r="F230" s="7">
        <v>4.8126</v>
      </c>
      <c r="G230" s="8">
        <v>44317</v>
      </c>
      <c r="H230" s="9">
        <v>44347</v>
      </c>
    </row>
    <row r="231" customHeight="1" spans="1:8">
      <c r="A231" s="5" t="str">
        <f t="shared" si="6"/>
        <v>202105GHS</v>
      </c>
      <c r="B231" s="5" t="str">
        <f t="shared" si="7"/>
        <v>202105</v>
      </c>
      <c r="C231" s="6" t="s">
        <v>196</v>
      </c>
      <c r="D231" s="6" t="s">
        <v>197</v>
      </c>
      <c r="E231" s="6" t="s">
        <v>198</v>
      </c>
      <c r="F231" s="7">
        <v>8.0513</v>
      </c>
      <c r="G231" s="8">
        <v>44317</v>
      </c>
      <c r="H231" s="9">
        <v>44347</v>
      </c>
    </row>
    <row r="232" customHeight="1" spans="1:8">
      <c r="A232" s="5" t="str">
        <f t="shared" si="6"/>
        <v>202105XCD</v>
      </c>
      <c r="B232" s="5" t="str">
        <f t="shared" si="7"/>
        <v>202105</v>
      </c>
      <c r="C232" s="6" t="s">
        <v>199</v>
      </c>
      <c r="D232" s="6" t="s">
        <v>58</v>
      </c>
      <c r="E232" s="6" t="s">
        <v>59</v>
      </c>
      <c r="F232" s="7">
        <v>3.761</v>
      </c>
      <c r="G232" s="8">
        <v>44317</v>
      </c>
      <c r="H232" s="9">
        <v>44347</v>
      </c>
    </row>
    <row r="233" customHeight="1" spans="1:8">
      <c r="A233" s="5" t="str">
        <f t="shared" si="6"/>
        <v>202105GTQ</v>
      </c>
      <c r="B233" s="5" t="str">
        <f t="shared" si="7"/>
        <v>202105</v>
      </c>
      <c r="C233" s="6" t="s">
        <v>200</v>
      </c>
      <c r="D233" s="6" t="s">
        <v>201</v>
      </c>
      <c r="E233" s="6" t="s">
        <v>202</v>
      </c>
      <c r="F233" s="7">
        <v>10.74</v>
      </c>
      <c r="G233" s="8">
        <v>44317</v>
      </c>
      <c r="H233" s="9">
        <v>44347</v>
      </c>
    </row>
    <row r="234" customHeight="1" spans="1:8">
      <c r="A234" s="5" t="str">
        <f t="shared" si="6"/>
        <v>202105XOF</v>
      </c>
      <c r="B234" s="5" t="str">
        <f t="shared" si="7"/>
        <v>202105</v>
      </c>
      <c r="C234" s="6" t="s">
        <v>203</v>
      </c>
      <c r="D234" s="6" t="s">
        <v>90</v>
      </c>
      <c r="E234" s="6" t="s">
        <v>91</v>
      </c>
      <c r="F234" s="7">
        <v>759.62</v>
      </c>
      <c r="G234" s="8">
        <v>44317</v>
      </c>
      <c r="H234" s="9">
        <v>44347</v>
      </c>
    </row>
    <row r="235" customHeight="1" spans="1:8">
      <c r="A235" s="5" t="str">
        <f t="shared" si="6"/>
        <v>202105GNF</v>
      </c>
      <c r="B235" s="5" t="str">
        <f t="shared" si="7"/>
        <v>202105</v>
      </c>
      <c r="C235" s="6" t="s">
        <v>204</v>
      </c>
      <c r="D235" s="6" t="s">
        <v>117</v>
      </c>
      <c r="E235" s="6" t="s">
        <v>205</v>
      </c>
      <c r="F235" s="7">
        <v>13832.02</v>
      </c>
      <c r="G235" s="8">
        <v>44317</v>
      </c>
      <c r="H235" s="9">
        <v>44347</v>
      </c>
    </row>
    <row r="236" customHeight="1" spans="1:8">
      <c r="A236" s="5" t="str">
        <f t="shared" si="6"/>
        <v>202105GYD</v>
      </c>
      <c r="B236" s="5" t="str">
        <f t="shared" si="7"/>
        <v>202105</v>
      </c>
      <c r="C236" s="6" t="s">
        <v>206</v>
      </c>
      <c r="D236" s="6" t="s">
        <v>70</v>
      </c>
      <c r="E236" s="6" t="s">
        <v>207</v>
      </c>
      <c r="F236" s="7">
        <v>291.42</v>
      </c>
      <c r="G236" s="8">
        <v>44317</v>
      </c>
      <c r="H236" s="9">
        <v>44347</v>
      </c>
    </row>
    <row r="237" customHeight="1" spans="1:8">
      <c r="A237" s="5" t="str">
        <f t="shared" si="6"/>
        <v>202105HTG</v>
      </c>
      <c r="B237" s="5" t="str">
        <f t="shared" si="7"/>
        <v>202105</v>
      </c>
      <c r="C237" s="6" t="s">
        <v>208</v>
      </c>
      <c r="D237" s="6" t="s">
        <v>209</v>
      </c>
      <c r="E237" s="6" t="s">
        <v>210</v>
      </c>
      <c r="F237" s="7">
        <v>115.44</v>
      </c>
      <c r="G237" s="8">
        <v>44317</v>
      </c>
      <c r="H237" s="9">
        <v>44347</v>
      </c>
    </row>
    <row r="238" customHeight="1" spans="1:8">
      <c r="A238" s="5" t="str">
        <f t="shared" si="6"/>
        <v>202105HNL</v>
      </c>
      <c r="B238" s="5" t="str">
        <f t="shared" si="7"/>
        <v>202105</v>
      </c>
      <c r="C238" s="6" t="s">
        <v>211</v>
      </c>
      <c r="D238" s="6" t="s">
        <v>212</v>
      </c>
      <c r="E238" s="6" t="s">
        <v>213</v>
      </c>
      <c r="F238" s="7">
        <v>33.46</v>
      </c>
      <c r="G238" s="8">
        <v>44317</v>
      </c>
      <c r="H238" s="9">
        <v>44347</v>
      </c>
    </row>
    <row r="239" customHeight="1" spans="1:8">
      <c r="A239" s="5" t="str">
        <f t="shared" si="6"/>
        <v>202105HKD</v>
      </c>
      <c r="B239" s="5" t="str">
        <f t="shared" si="7"/>
        <v>202105</v>
      </c>
      <c r="C239" s="6" t="s">
        <v>214</v>
      </c>
      <c r="D239" s="6" t="s">
        <v>70</v>
      </c>
      <c r="E239" s="6" t="s">
        <v>215</v>
      </c>
      <c r="F239" s="7">
        <v>10.81</v>
      </c>
      <c r="G239" s="8">
        <v>44317</v>
      </c>
      <c r="H239" s="9">
        <v>44347</v>
      </c>
    </row>
    <row r="240" customHeight="1" spans="1:8">
      <c r="A240" s="5" t="str">
        <f t="shared" si="6"/>
        <v>202105HUF</v>
      </c>
      <c r="B240" s="5" t="str">
        <f t="shared" si="7"/>
        <v>202105</v>
      </c>
      <c r="C240" s="6" t="s">
        <v>216</v>
      </c>
      <c r="D240" s="6" t="s">
        <v>217</v>
      </c>
      <c r="E240" s="6" t="s">
        <v>218</v>
      </c>
      <c r="F240" s="7">
        <v>420.29</v>
      </c>
      <c r="G240" s="8">
        <v>44317</v>
      </c>
      <c r="H240" s="9">
        <v>44347</v>
      </c>
    </row>
    <row r="241" customHeight="1" spans="1:8">
      <c r="A241" s="5" t="str">
        <f t="shared" si="6"/>
        <v>202105ISK</v>
      </c>
      <c r="B241" s="5" t="str">
        <f t="shared" si="7"/>
        <v>202105</v>
      </c>
      <c r="C241" s="6" t="s">
        <v>219</v>
      </c>
      <c r="D241" s="6" t="s">
        <v>220</v>
      </c>
      <c r="E241" s="6" t="s">
        <v>221</v>
      </c>
      <c r="F241" s="7">
        <v>174.86</v>
      </c>
      <c r="G241" s="8">
        <v>44317</v>
      </c>
      <c r="H241" s="9">
        <v>44347</v>
      </c>
    </row>
    <row r="242" customHeight="1" spans="1:8">
      <c r="A242" s="5" t="str">
        <f t="shared" si="6"/>
        <v>202105INR</v>
      </c>
      <c r="B242" s="5" t="str">
        <f t="shared" si="7"/>
        <v>202105</v>
      </c>
      <c r="C242" s="6" t="s">
        <v>222</v>
      </c>
      <c r="D242" s="6" t="s">
        <v>223</v>
      </c>
      <c r="E242" s="6" t="s">
        <v>224</v>
      </c>
      <c r="F242" s="7">
        <v>104.3</v>
      </c>
      <c r="G242" s="8">
        <v>44317</v>
      </c>
      <c r="H242" s="9">
        <v>44347</v>
      </c>
    </row>
    <row r="243" customHeight="1" spans="1:8">
      <c r="A243" s="5" t="str">
        <f t="shared" si="6"/>
        <v>202105IDR</v>
      </c>
      <c r="B243" s="5" t="str">
        <f t="shared" si="7"/>
        <v>202105</v>
      </c>
      <c r="C243" s="6" t="s">
        <v>225</v>
      </c>
      <c r="D243" s="6" t="s">
        <v>226</v>
      </c>
      <c r="E243" s="6" t="s">
        <v>227</v>
      </c>
      <c r="F243" s="7">
        <v>20239.59</v>
      </c>
      <c r="G243" s="8">
        <v>44317</v>
      </c>
      <c r="H243" s="9">
        <v>44347</v>
      </c>
    </row>
    <row r="244" customHeight="1" spans="1:8">
      <c r="A244" s="5" t="str">
        <f t="shared" si="6"/>
        <v>202105IQD</v>
      </c>
      <c r="B244" s="5" t="str">
        <f t="shared" si="7"/>
        <v>202105</v>
      </c>
      <c r="C244" s="6" t="s">
        <v>228</v>
      </c>
      <c r="D244" s="6" t="s">
        <v>52</v>
      </c>
      <c r="E244" s="6" t="s">
        <v>229</v>
      </c>
      <c r="F244" s="7">
        <v>2035.79</v>
      </c>
      <c r="G244" s="8">
        <v>44317</v>
      </c>
      <c r="H244" s="9">
        <v>44347</v>
      </c>
    </row>
    <row r="245" customHeight="1" spans="1:8">
      <c r="A245" s="5" t="str">
        <f t="shared" si="6"/>
        <v>202105ILS</v>
      </c>
      <c r="B245" s="5" t="str">
        <f t="shared" si="7"/>
        <v>202105</v>
      </c>
      <c r="C245" s="6" t="s">
        <v>230</v>
      </c>
      <c r="D245" s="6" t="s">
        <v>231</v>
      </c>
      <c r="E245" s="6" t="s">
        <v>232</v>
      </c>
      <c r="F245" s="7">
        <v>4.5504</v>
      </c>
      <c r="G245" s="8">
        <v>44317</v>
      </c>
      <c r="H245" s="9">
        <v>44347</v>
      </c>
    </row>
    <row r="246" customHeight="1" spans="1:8">
      <c r="A246" s="5" t="str">
        <f t="shared" si="6"/>
        <v>202105JMD</v>
      </c>
      <c r="B246" s="5" t="str">
        <f t="shared" si="7"/>
        <v>202105</v>
      </c>
      <c r="C246" s="6" t="s">
        <v>233</v>
      </c>
      <c r="D246" s="6" t="s">
        <v>70</v>
      </c>
      <c r="E246" s="6" t="s">
        <v>234</v>
      </c>
      <c r="F246" s="7">
        <v>210.43</v>
      </c>
      <c r="G246" s="8">
        <v>44317</v>
      </c>
      <c r="H246" s="9">
        <v>44347</v>
      </c>
    </row>
    <row r="247" customHeight="1" spans="1:8">
      <c r="A247" s="5" t="str">
        <f t="shared" si="6"/>
        <v>202105JPY</v>
      </c>
      <c r="B247" s="5" t="str">
        <f t="shared" si="7"/>
        <v>202105</v>
      </c>
      <c r="C247" s="6" t="s">
        <v>235</v>
      </c>
      <c r="D247" s="6" t="s">
        <v>236</v>
      </c>
      <c r="E247" s="6" t="s">
        <v>237</v>
      </c>
      <c r="F247" s="7">
        <v>150.66</v>
      </c>
      <c r="G247" s="8">
        <v>44317</v>
      </c>
      <c r="H247" s="9">
        <v>44347</v>
      </c>
    </row>
    <row r="248" customHeight="1" spans="1:8">
      <c r="A248" s="5" t="str">
        <f t="shared" si="6"/>
        <v>202105JOD</v>
      </c>
      <c r="B248" s="5" t="str">
        <f t="shared" si="7"/>
        <v>202105</v>
      </c>
      <c r="C248" s="6" t="s">
        <v>238</v>
      </c>
      <c r="D248" s="6" t="s">
        <v>52</v>
      </c>
      <c r="E248" s="6" t="s">
        <v>239</v>
      </c>
      <c r="F248" s="7">
        <v>0.9876</v>
      </c>
      <c r="G248" s="8">
        <v>44317</v>
      </c>
      <c r="H248" s="9">
        <v>44347</v>
      </c>
    </row>
    <row r="249" customHeight="1" spans="1:8">
      <c r="A249" s="5" t="str">
        <f t="shared" si="6"/>
        <v>202105KZT</v>
      </c>
      <c r="B249" s="5" t="str">
        <f t="shared" si="7"/>
        <v>202105</v>
      </c>
      <c r="C249" s="6" t="s">
        <v>240</v>
      </c>
      <c r="D249" s="6" t="s">
        <v>241</v>
      </c>
      <c r="E249" s="6" t="s">
        <v>242</v>
      </c>
      <c r="F249" s="7">
        <v>601.89</v>
      </c>
      <c r="G249" s="8">
        <v>44317</v>
      </c>
      <c r="H249" s="9">
        <v>44347</v>
      </c>
    </row>
    <row r="250" customHeight="1" spans="1:8">
      <c r="A250" s="5" t="str">
        <f t="shared" si="6"/>
        <v>202105KES</v>
      </c>
      <c r="B250" s="5" t="str">
        <f t="shared" si="7"/>
        <v>202105</v>
      </c>
      <c r="C250" s="6" t="s">
        <v>243</v>
      </c>
      <c r="D250" s="6" t="s">
        <v>244</v>
      </c>
      <c r="E250" s="6" t="s">
        <v>245</v>
      </c>
      <c r="F250" s="7">
        <v>151.06</v>
      </c>
      <c r="G250" s="8">
        <v>44317</v>
      </c>
      <c r="H250" s="9">
        <v>44347</v>
      </c>
    </row>
    <row r="251" customHeight="1" spans="1:8">
      <c r="A251" s="5" t="str">
        <f t="shared" si="6"/>
        <v>202105KWD</v>
      </c>
      <c r="B251" s="5" t="str">
        <f t="shared" si="7"/>
        <v>202105</v>
      </c>
      <c r="C251" s="6" t="s">
        <v>246</v>
      </c>
      <c r="D251" s="6" t="s">
        <v>52</v>
      </c>
      <c r="E251" s="6" t="s">
        <v>247</v>
      </c>
      <c r="F251" s="7">
        <v>0.4194</v>
      </c>
      <c r="G251" s="8">
        <v>44317</v>
      </c>
      <c r="H251" s="9">
        <v>44347</v>
      </c>
    </row>
    <row r="252" customHeight="1" spans="1:8">
      <c r="A252" s="5" t="str">
        <f t="shared" si="6"/>
        <v>202105KGS</v>
      </c>
      <c r="B252" s="5" t="str">
        <f t="shared" si="7"/>
        <v>202105</v>
      </c>
      <c r="C252" s="6" t="s">
        <v>248</v>
      </c>
      <c r="D252" s="6" t="s">
        <v>249</v>
      </c>
      <c r="E252" s="6" t="s">
        <v>250</v>
      </c>
      <c r="F252" s="7">
        <v>118.12</v>
      </c>
      <c r="G252" s="8">
        <v>44317</v>
      </c>
      <c r="H252" s="9">
        <v>44347</v>
      </c>
    </row>
    <row r="253" customHeight="1" spans="1:8">
      <c r="A253" s="5" t="str">
        <f t="shared" si="6"/>
        <v>202105LAK</v>
      </c>
      <c r="B253" s="5" t="str">
        <f t="shared" si="7"/>
        <v>202105</v>
      </c>
      <c r="C253" s="6" t="s">
        <v>251</v>
      </c>
      <c r="D253" s="6" t="s">
        <v>252</v>
      </c>
      <c r="E253" s="6" t="s">
        <v>253</v>
      </c>
      <c r="F253" s="7">
        <v>13124.39</v>
      </c>
      <c r="G253" s="8">
        <v>44317</v>
      </c>
      <c r="H253" s="9">
        <v>44347</v>
      </c>
    </row>
    <row r="254" customHeight="1" spans="1:8">
      <c r="A254" s="5" t="str">
        <f t="shared" si="6"/>
        <v>202105LBP</v>
      </c>
      <c r="B254" s="5" t="str">
        <f t="shared" si="7"/>
        <v>202105</v>
      </c>
      <c r="C254" s="6" t="s">
        <v>254</v>
      </c>
      <c r="D254" s="6" t="s">
        <v>170</v>
      </c>
      <c r="E254" s="6" t="s">
        <v>255</v>
      </c>
      <c r="F254" s="7">
        <v>2113.66</v>
      </c>
      <c r="G254" s="8">
        <v>44317</v>
      </c>
      <c r="H254" s="9">
        <v>44347</v>
      </c>
    </row>
    <row r="255" customHeight="1" spans="1:8">
      <c r="A255" s="5" t="str">
        <f t="shared" si="6"/>
        <v>202105LSL</v>
      </c>
      <c r="B255" s="5" t="str">
        <f t="shared" si="7"/>
        <v>202105</v>
      </c>
      <c r="C255" s="6" t="s">
        <v>256</v>
      </c>
      <c r="D255" s="6" t="s">
        <v>257</v>
      </c>
      <c r="E255" s="6" t="s">
        <v>258</v>
      </c>
      <c r="F255" s="7">
        <v>19.83</v>
      </c>
      <c r="G255" s="8">
        <v>44317</v>
      </c>
      <c r="H255" s="9">
        <v>44347</v>
      </c>
    </row>
    <row r="256" customHeight="1" spans="1:8">
      <c r="A256" s="5" t="str">
        <f t="shared" si="6"/>
        <v>202105LRD</v>
      </c>
      <c r="B256" s="5" t="str">
        <f t="shared" si="7"/>
        <v>202105</v>
      </c>
      <c r="C256" s="6" t="s">
        <v>259</v>
      </c>
      <c r="D256" s="6" t="s">
        <v>93</v>
      </c>
      <c r="E256" s="6" t="s">
        <v>260</v>
      </c>
      <c r="F256" s="7">
        <v>1.393</v>
      </c>
      <c r="G256" s="8">
        <v>44317</v>
      </c>
      <c r="H256" s="9">
        <v>44347</v>
      </c>
    </row>
    <row r="257" customHeight="1" spans="1:8">
      <c r="A257" s="5" t="str">
        <f t="shared" si="6"/>
        <v>202105LYD</v>
      </c>
      <c r="B257" s="5" t="str">
        <f t="shared" si="7"/>
        <v>202105</v>
      </c>
      <c r="C257" s="6" t="s">
        <v>261</v>
      </c>
      <c r="D257" s="6" t="s">
        <v>52</v>
      </c>
      <c r="E257" s="6" t="s">
        <v>262</v>
      </c>
      <c r="F257" s="7">
        <v>6.2474</v>
      </c>
      <c r="G257" s="8">
        <v>44317</v>
      </c>
      <c r="H257" s="9">
        <v>44347</v>
      </c>
    </row>
    <row r="258" customHeight="1" spans="1:8">
      <c r="A258" s="5" t="str">
        <f t="shared" ref="A258:A321" si="8">B258&amp;E258</f>
        <v>202105MOP</v>
      </c>
      <c r="B258" s="5" t="str">
        <f t="shared" ref="B258:B321" si="9">YEAR(G258)&amp;TEXT(MONTH(G258),"00")</f>
        <v>202105</v>
      </c>
      <c r="C258" s="6" t="s">
        <v>263</v>
      </c>
      <c r="D258" s="6" t="s">
        <v>264</v>
      </c>
      <c r="E258" s="6" t="s">
        <v>265</v>
      </c>
      <c r="F258" s="7">
        <v>11.13</v>
      </c>
      <c r="G258" s="8">
        <v>44317</v>
      </c>
      <c r="H258" s="9">
        <v>44347</v>
      </c>
    </row>
    <row r="259" customHeight="1" spans="1:8">
      <c r="A259" s="5" t="str">
        <f t="shared" si="8"/>
        <v>202105MKD</v>
      </c>
      <c r="B259" s="5" t="str">
        <f t="shared" si="9"/>
        <v>202105</v>
      </c>
      <c r="C259" s="6" t="s">
        <v>266</v>
      </c>
      <c r="D259" s="6" t="s">
        <v>267</v>
      </c>
      <c r="E259" s="6" t="s">
        <v>268</v>
      </c>
      <c r="F259" s="7">
        <v>71.3</v>
      </c>
      <c r="G259" s="8">
        <v>44317</v>
      </c>
      <c r="H259" s="9">
        <v>44347</v>
      </c>
    </row>
    <row r="260" customHeight="1" spans="1:8">
      <c r="A260" s="5" t="str">
        <f t="shared" si="8"/>
        <v>202105MGA</v>
      </c>
      <c r="B260" s="5" t="str">
        <f t="shared" si="9"/>
        <v>202105</v>
      </c>
      <c r="C260" s="6" t="s">
        <v>269</v>
      </c>
      <c r="D260" s="6" t="s">
        <v>270</v>
      </c>
      <c r="E260" s="6" t="s">
        <v>271</v>
      </c>
      <c r="F260" s="7">
        <v>5251.42</v>
      </c>
      <c r="G260" s="8">
        <v>44317</v>
      </c>
      <c r="H260" s="9">
        <v>44347</v>
      </c>
    </row>
    <row r="261" customHeight="1" spans="1:8">
      <c r="A261" s="5" t="str">
        <f t="shared" si="8"/>
        <v>202105MWK</v>
      </c>
      <c r="B261" s="5" t="str">
        <f t="shared" si="9"/>
        <v>202105</v>
      </c>
      <c r="C261" s="6" t="s">
        <v>272</v>
      </c>
      <c r="D261" s="6" t="s">
        <v>273</v>
      </c>
      <c r="E261" s="6" t="s">
        <v>274</v>
      </c>
      <c r="F261" s="7">
        <v>1099.13</v>
      </c>
      <c r="G261" s="8">
        <v>44317</v>
      </c>
      <c r="H261" s="9">
        <v>44347</v>
      </c>
    </row>
    <row r="262" customHeight="1" spans="1:8">
      <c r="A262" s="5" t="str">
        <f t="shared" si="8"/>
        <v>202105MYR</v>
      </c>
      <c r="B262" s="5" t="str">
        <f t="shared" si="9"/>
        <v>202105</v>
      </c>
      <c r="C262" s="6" t="s">
        <v>275</v>
      </c>
      <c r="D262" s="6" t="s">
        <v>276</v>
      </c>
      <c r="E262" s="6" t="s">
        <v>277</v>
      </c>
      <c r="F262" s="7">
        <v>5.7404</v>
      </c>
      <c r="G262" s="8">
        <v>44317</v>
      </c>
      <c r="H262" s="9">
        <v>44347</v>
      </c>
    </row>
    <row r="263" customHeight="1" spans="1:8">
      <c r="A263" s="5" t="str">
        <f t="shared" si="8"/>
        <v>202105MVR</v>
      </c>
      <c r="B263" s="5" t="str">
        <f t="shared" si="9"/>
        <v>202105</v>
      </c>
      <c r="C263" s="6" t="s">
        <v>278</v>
      </c>
      <c r="D263" s="6" t="s">
        <v>279</v>
      </c>
      <c r="E263" s="6" t="s">
        <v>280</v>
      </c>
      <c r="F263" s="7">
        <v>21.55</v>
      </c>
      <c r="G263" s="8">
        <v>44317</v>
      </c>
      <c r="H263" s="9">
        <v>44347</v>
      </c>
    </row>
    <row r="264" customHeight="1" spans="1:8">
      <c r="A264" s="5" t="str">
        <f t="shared" si="8"/>
        <v>202105XOF</v>
      </c>
      <c r="B264" s="5" t="str">
        <f t="shared" si="9"/>
        <v>202105</v>
      </c>
      <c r="C264" s="6" t="s">
        <v>281</v>
      </c>
      <c r="D264" s="6" t="s">
        <v>90</v>
      </c>
      <c r="E264" s="6" t="s">
        <v>91</v>
      </c>
      <c r="F264" s="7">
        <v>759.62</v>
      </c>
      <c r="G264" s="8">
        <v>44317</v>
      </c>
      <c r="H264" s="9">
        <v>44347</v>
      </c>
    </row>
    <row r="265" customHeight="1" spans="1:8">
      <c r="A265" s="5" t="str">
        <f t="shared" si="8"/>
        <v>202105MRU</v>
      </c>
      <c r="B265" s="5" t="str">
        <f t="shared" si="9"/>
        <v>202105</v>
      </c>
      <c r="C265" s="6" t="s">
        <v>282</v>
      </c>
      <c r="D265" s="6" t="s">
        <v>283</v>
      </c>
      <c r="E265" s="6" t="s">
        <v>284</v>
      </c>
      <c r="F265" s="7">
        <v>49.77</v>
      </c>
      <c r="G265" s="8">
        <v>44317</v>
      </c>
      <c r="H265" s="9">
        <v>44347</v>
      </c>
    </row>
    <row r="266" customHeight="1" spans="1:8">
      <c r="A266" s="5" t="str">
        <f t="shared" si="8"/>
        <v>202105MUR</v>
      </c>
      <c r="B266" s="5" t="str">
        <f t="shared" si="9"/>
        <v>202105</v>
      </c>
      <c r="C266" s="6" t="s">
        <v>285</v>
      </c>
      <c r="D266" s="6" t="s">
        <v>223</v>
      </c>
      <c r="E266" s="6" t="s">
        <v>286</v>
      </c>
      <c r="F266" s="7">
        <v>56.69</v>
      </c>
      <c r="G266" s="8">
        <v>44317</v>
      </c>
      <c r="H266" s="9">
        <v>44347</v>
      </c>
    </row>
    <row r="267" customHeight="1" spans="1:8">
      <c r="A267" s="5" t="str">
        <f t="shared" si="8"/>
        <v>202105MXN</v>
      </c>
      <c r="B267" s="5" t="str">
        <f t="shared" si="9"/>
        <v>202105</v>
      </c>
      <c r="C267" s="6" t="s">
        <v>287</v>
      </c>
      <c r="D267" s="6" t="s">
        <v>288</v>
      </c>
      <c r="E267" s="6" t="s">
        <v>289</v>
      </c>
      <c r="F267" s="7">
        <v>27.69</v>
      </c>
      <c r="G267" s="8">
        <v>44317</v>
      </c>
      <c r="H267" s="9">
        <v>44347</v>
      </c>
    </row>
    <row r="268" customHeight="1" spans="1:8">
      <c r="A268" s="5" t="str">
        <f t="shared" si="8"/>
        <v>202105MDL</v>
      </c>
      <c r="B268" s="5" t="str">
        <f t="shared" si="9"/>
        <v>202105</v>
      </c>
      <c r="C268" s="6" t="s">
        <v>290</v>
      </c>
      <c r="D268" s="6" t="s">
        <v>291</v>
      </c>
      <c r="E268" s="6" t="s">
        <v>292</v>
      </c>
      <c r="F268" s="7">
        <v>25.07</v>
      </c>
      <c r="G268" s="8">
        <v>44317</v>
      </c>
      <c r="H268" s="9">
        <v>44347</v>
      </c>
    </row>
    <row r="269" customHeight="1" spans="1:8">
      <c r="A269" s="5" t="str">
        <f t="shared" si="8"/>
        <v>202105MNT</v>
      </c>
      <c r="B269" s="5" t="str">
        <f t="shared" si="9"/>
        <v>202105</v>
      </c>
      <c r="C269" s="6" t="s">
        <v>293</v>
      </c>
      <c r="D269" s="6" t="s">
        <v>294</v>
      </c>
      <c r="E269" s="6" t="s">
        <v>295</v>
      </c>
      <c r="F269" s="7">
        <v>3862.94</v>
      </c>
      <c r="G269" s="8">
        <v>44317</v>
      </c>
      <c r="H269" s="9">
        <v>44347</v>
      </c>
    </row>
    <row r="270" customHeight="1" spans="1:8">
      <c r="A270" s="5" t="str">
        <f t="shared" si="8"/>
        <v>202105XCD</v>
      </c>
      <c r="B270" s="5" t="str">
        <f t="shared" si="9"/>
        <v>202105</v>
      </c>
      <c r="C270" s="6" t="s">
        <v>296</v>
      </c>
      <c r="D270" s="6" t="s">
        <v>58</v>
      </c>
      <c r="E270" s="6" t="s">
        <v>59</v>
      </c>
      <c r="F270" s="7">
        <v>3.761</v>
      </c>
      <c r="G270" s="8">
        <v>44317</v>
      </c>
      <c r="H270" s="9">
        <v>44347</v>
      </c>
    </row>
    <row r="271" customHeight="1" spans="1:8">
      <c r="A271" s="5" t="str">
        <f t="shared" si="8"/>
        <v>202105MAD</v>
      </c>
      <c r="B271" s="5" t="str">
        <f t="shared" si="9"/>
        <v>202105</v>
      </c>
      <c r="C271" s="6" t="s">
        <v>297</v>
      </c>
      <c r="D271" s="6" t="s">
        <v>46</v>
      </c>
      <c r="E271" s="6" t="s">
        <v>298</v>
      </c>
      <c r="F271" s="7">
        <v>12.42</v>
      </c>
      <c r="G271" s="8">
        <v>44317</v>
      </c>
      <c r="H271" s="9">
        <v>44347</v>
      </c>
    </row>
    <row r="272" customHeight="1" spans="1:8">
      <c r="A272" s="5" t="str">
        <f t="shared" si="8"/>
        <v>202105MZN</v>
      </c>
      <c r="B272" s="5" t="str">
        <f t="shared" si="9"/>
        <v>202105</v>
      </c>
      <c r="C272" s="6" t="s">
        <v>299</v>
      </c>
      <c r="D272" s="6" t="s">
        <v>300</v>
      </c>
      <c r="E272" s="6" t="s">
        <v>301</v>
      </c>
      <c r="F272" s="7">
        <v>77.37</v>
      </c>
      <c r="G272" s="8">
        <v>44317</v>
      </c>
      <c r="H272" s="9">
        <v>44347</v>
      </c>
    </row>
    <row r="273" customHeight="1" spans="1:8">
      <c r="A273" s="5" t="str">
        <f t="shared" si="8"/>
        <v>202105MMK</v>
      </c>
      <c r="B273" s="5" t="str">
        <f t="shared" si="9"/>
        <v>202105</v>
      </c>
      <c r="C273" s="6" t="s">
        <v>302</v>
      </c>
      <c r="D273" s="6" t="s">
        <v>303</v>
      </c>
      <c r="E273" s="6" t="s">
        <v>304</v>
      </c>
      <c r="F273" s="7">
        <v>1964.11</v>
      </c>
      <c r="G273" s="8">
        <v>44317</v>
      </c>
      <c r="H273" s="9">
        <v>44347</v>
      </c>
    </row>
    <row r="274" customHeight="1" spans="1:8">
      <c r="A274" s="5" t="str">
        <f t="shared" si="8"/>
        <v>202105NPR</v>
      </c>
      <c r="B274" s="5" t="str">
        <f t="shared" si="9"/>
        <v>202105</v>
      </c>
      <c r="C274" s="6" t="s">
        <v>305</v>
      </c>
      <c r="D274" s="6" t="s">
        <v>223</v>
      </c>
      <c r="E274" s="6" t="s">
        <v>306</v>
      </c>
      <c r="F274" s="7">
        <v>166.9</v>
      </c>
      <c r="G274" s="8">
        <v>44317</v>
      </c>
      <c r="H274" s="9">
        <v>44347</v>
      </c>
    </row>
    <row r="275" customHeight="1" spans="1:8">
      <c r="A275" s="5" t="str">
        <f t="shared" si="8"/>
        <v>202105XPF</v>
      </c>
      <c r="B275" s="5" t="str">
        <f t="shared" si="9"/>
        <v>202105</v>
      </c>
      <c r="C275" s="6" t="s">
        <v>307</v>
      </c>
      <c r="D275" s="6" t="s">
        <v>187</v>
      </c>
      <c r="E275" s="6" t="s">
        <v>188</v>
      </c>
      <c r="F275" s="7">
        <v>138.19</v>
      </c>
      <c r="G275" s="8">
        <v>44317</v>
      </c>
      <c r="H275" s="9">
        <v>44347</v>
      </c>
    </row>
    <row r="276" customHeight="1" spans="1:8">
      <c r="A276" s="5" t="str">
        <f t="shared" si="8"/>
        <v>202105NZD</v>
      </c>
      <c r="B276" s="5" t="str">
        <f t="shared" si="9"/>
        <v>202105</v>
      </c>
      <c r="C276" s="6" t="s">
        <v>308</v>
      </c>
      <c r="D276" s="6" t="s">
        <v>70</v>
      </c>
      <c r="E276" s="6" t="s">
        <v>309</v>
      </c>
      <c r="F276" s="7">
        <v>1.9318</v>
      </c>
      <c r="G276" s="8">
        <v>44317</v>
      </c>
      <c r="H276" s="9">
        <v>44347</v>
      </c>
    </row>
    <row r="277" customHeight="1" spans="1:8">
      <c r="A277" s="5" t="str">
        <f t="shared" si="8"/>
        <v>202105NIO</v>
      </c>
      <c r="B277" s="5" t="str">
        <f t="shared" si="9"/>
        <v>202105</v>
      </c>
      <c r="C277" s="6" t="s">
        <v>310</v>
      </c>
      <c r="D277" s="6" t="s">
        <v>311</v>
      </c>
      <c r="E277" s="6" t="s">
        <v>312</v>
      </c>
      <c r="F277" s="7">
        <v>48.8</v>
      </c>
      <c r="G277" s="8">
        <v>44317</v>
      </c>
      <c r="H277" s="9">
        <v>44347</v>
      </c>
    </row>
    <row r="278" customHeight="1" spans="1:8">
      <c r="A278" s="5" t="str">
        <f t="shared" si="8"/>
        <v>202105XOF</v>
      </c>
      <c r="B278" s="5" t="str">
        <f t="shared" si="9"/>
        <v>202105</v>
      </c>
      <c r="C278" s="6" t="s">
        <v>313</v>
      </c>
      <c r="D278" s="6" t="s">
        <v>90</v>
      </c>
      <c r="E278" s="6" t="s">
        <v>91</v>
      </c>
      <c r="F278" s="7">
        <v>759.62</v>
      </c>
      <c r="G278" s="8">
        <v>44317</v>
      </c>
      <c r="H278" s="9">
        <v>44347</v>
      </c>
    </row>
    <row r="279" customHeight="1" spans="1:8">
      <c r="A279" s="5" t="str">
        <f t="shared" si="8"/>
        <v>202105NGN</v>
      </c>
      <c r="B279" s="5" t="str">
        <f t="shared" si="9"/>
        <v>202105</v>
      </c>
      <c r="C279" s="6" t="s">
        <v>314</v>
      </c>
      <c r="D279" s="6" t="s">
        <v>315</v>
      </c>
      <c r="E279" s="6" t="s">
        <v>316</v>
      </c>
      <c r="F279" s="7">
        <v>569.36</v>
      </c>
      <c r="G279" s="8">
        <v>44317</v>
      </c>
      <c r="H279" s="9">
        <v>44347</v>
      </c>
    </row>
    <row r="280" customHeight="1" spans="1:8">
      <c r="A280" s="5" t="str">
        <f t="shared" si="8"/>
        <v>202105NOK</v>
      </c>
      <c r="B280" s="5" t="str">
        <f t="shared" si="9"/>
        <v>202105</v>
      </c>
      <c r="C280" s="6" t="s">
        <v>317</v>
      </c>
      <c r="D280" s="6" t="s">
        <v>318</v>
      </c>
      <c r="E280" s="6" t="s">
        <v>319</v>
      </c>
      <c r="F280" s="7">
        <v>11.62</v>
      </c>
      <c r="G280" s="8">
        <v>44317</v>
      </c>
      <c r="H280" s="9">
        <v>44347</v>
      </c>
    </row>
    <row r="281" customHeight="1" spans="1:8">
      <c r="A281" s="5" t="str">
        <f t="shared" si="8"/>
        <v>202105OMR</v>
      </c>
      <c r="B281" s="5" t="str">
        <f t="shared" si="9"/>
        <v>202105</v>
      </c>
      <c r="C281" s="6" t="s">
        <v>320</v>
      </c>
      <c r="D281" s="6" t="s">
        <v>321</v>
      </c>
      <c r="E281" s="6" t="s">
        <v>322</v>
      </c>
      <c r="F281" s="7">
        <v>0.5363</v>
      </c>
      <c r="G281" s="8">
        <v>44317</v>
      </c>
      <c r="H281" s="9">
        <v>44347</v>
      </c>
    </row>
    <row r="282" customHeight="1" spans="1:8">
      <c r="A282" s="5" t="str">
        <f t="shared" si="8"/>
        <v>202105PKR</v>
      </c>
      <c r="B282" s="5" t="str">
        <f t="shared" si="9"/>
        <v>202105</v>
      </c>
      <c r="C282" s="6" t="s">
        <v>323</v>
      </c>
      <c r="D282" s="6" t="s">
        <v>223</v>
      </c>
      <c r="E282" s="6" t="s">
        <v>324</v>
      </c>
      <c r="F282" s="7">
        <v>213.05</v>
      </c>
      <c r="G282" s="8">
        <v>44317</v>
      </c>
      <c r="H282" s="9">
        <v>44347</v>
      </c>
    </row>
    <row r="283" customHeight="1" spans="1:8">
      <c r="A283" s="5" t="str">
        <f t="shared" si="8"/>
        <v>202105PAB</v>
      </c>
      <c r="B283" s="5" t="str">
        <f t="shared" si="9"/>
        <v>202105</v>
      </c>
      <c r="C283" s="6" t="s">
        <v>325</v>
      </c>
      <c r="D283" s="6" t="s">
        <v>326</v>
      </c>
      <c r="E283" s="6" t="s">
        <v>327</v>
      </c>
      <c r="F283" s="7">
        <v>1.393</v>
      </c>
      <c r="G283" s="8">
        <v>44317</v>
      </c>
      <c r="H283" s="9">
        <v>44347</v>
      </c>
    </row>
    <row r="284" customHeight="1" spans="1:8">
      <c r="A284" s="5" t="str">
        <f t="shared" si="8"/>
        <v>202105PGK</v>
      </c>
      <c r="B284" s="5" t="str">
        <f t="shared" si="9"/>
        <v>202105</v>
      </c>
      <c r="C284" s="6" t="s">
        <v>328</v>
      </c>
      <c r="D284" s="6" t="s">
        <v>329</v>
      </c>
      <c r="E284" s="6" t="s">
        <v>330</v>
      </c>
      <c r="F284" s="7">
        <v>4.8927</v>
      </c>
      <c r="G284" s="8">
        <v>44317</v>
      </c>
      <c r="H284" s="9">
        <v>44347</v>
      </c>
    </row>
    <row r="285" customHeight="1" spans="1:8">
      <c r="A285" s="5" t="str">
        <f t="shared" si="8"/>
        <v>202105PYG</v>
      </c>
      <c r="B285" s="5" t="str">
        <f t="shared" si="9"/>
        <v>202105</v>
      </c>
      <c r="C285" s="6" t="s">
        <v>331</v>
      </c>
      <c r="D285" s="6" t="s">
        <v>332</v>
      </c>
      <c r="E285" s="6" t="s">
        <v>333</v>
      </c>
      <c r="F285" s="7">
        <v>8985.59</v>
      </c>
      <c r="G285" s="8">
        <v>44317</v>
      </c>
      <c r="H285" s="9">
        <v>44347</v>
      </c>
    </row>
    <row r="286" customHeight="1" spans="1:8">
      <c r="A286" s="5" t="str">
        <f t="shared" si="8"/>
        <v>202105PEN</v>
      </c>
      <c r="B286" s="5" t="str">
        <f t="shared" si="9"/>
        <v>202105</v>
      </c>
      <c r="C286" s="6" t="s">
        <v>334</v>
      </c>
      <c r="D286" s="6" t="s">
        <v>335</v>
      </c>
      <c r="E286" s="6" t="s">
        <v>336</v>
      </c>
      <c r="F286" s="7">
        <v>5.1563</v>
      </c>
      <c r="G286" s="8">
        <v>44317</v>
      </c>
      <c r="H286" s="9">
        <v>44347</v>
      </c>
    </row>
    <row r="287" customHeight="1" spans="1:8">
      <c r="A287" s="5" t="str">
        <f t="shared" si="8"/>
        <v>202105PHP</v>
      </c>
      <c r="B287" s="5" t="str">
        <f t="shared" si="9"/>
        <v>202105</v>
      </c>
      <c r="C287" s="6" t="s">
        <v>337</v>
      </c>
      <c r="D287" s="6" t="s">
        <v>61</v>
      </c>
      <c r="E287" s="6" t="s">
        <v>338</v>
      </c>
      <c r="F287" s="7">
        <v>67.47</v>
      </c>
      <c r="G287" s="8">
        <v>44317</v>
      </c>
      <c r="H287" s="9">
        <v>44347</v>
      </c>
    </row>
    <row r="288" customHeight="1" spans="1:8">
      <c r="A288" s="5" t="str">
        <f t="shared" si="8"/>
        <v>202105PLN</v>
      </c>
      <c r="B288" s="5" t="str">
        <f t="shared" si="9"/>
        <v>202105</v>
      </c>
      <c r="C288" s="6" t="s">
        <v>339</v>
      </c>
      <c r="D288" s="6" t="s">
        <v>340</v>
      </c>
      <c r="E288" s="6" t="s">
        <v>341</v>
      </c>
      <c r="F288" s="7">
        <v>5.2778</v>
      </c>
      <c r="G288" s="8">
        <v>44317</v>
      </c>
      <c r="H288" s="9">
        <v>44347</v>
      </c>
    </row>
    <row r="289" customHeight="1" spans="1:8">
      <c r="A289" s="5" t="str">
        <f t="shared" si="8"/>
        <v>202105QAR</v>
      </c>
      <c r="B289" s="5" t="str">
        <f t="shared" si="9"/>
        <v>202105</v>
      </c>
      <c r="C289" s="6" t="s">
        <v>342</v>
      </c>
      <c r="D289" s="6" t="s">
        <v>343</v>
      </c>
      <c r="E289" s="6" t="s">
        <v>344</v>
      </c>
      <c r="F289" s="7">
        <v>5.0717</v>
      </c>
      <c r="G289" s="8">
        <v>44317</v>
      </c>
      <c r="H289" s="9">
        <v>44347</v>
      </c>
    </row>
    <row r="290" customHeight="1" spans="1:8">
      <c r="A290" s="5" t="str">
        <f t="shared" si="8"/>
        <v>202105RON</v>
      </c>
      <c r="B290" s="5" t="str">
        <f t="shared" si="9"/>
        <v>202105</v>
      </c>
      <c r="C290" s="6" t="s">
        <v>345</v>
      </c>
      <c r="D290" s="6" t="s">
        <v>346</v>
      </c>
      <c r="E290" s="6" t="s">
        <v>347</v>
      </c>
      <c r="F290" s="7">
        <v>5.7039</v>
      </c>
      <c r="G290" s="8">
        <v>44317</v>
      </c>
      <c r="H290" s="9">
        <v>44347</v>
      </c>
    </row>
    <row r="291" customHeight="1" spans="1:8">
      <c r="A291" s="5" t="str">
        <f t="shared" si="8"/>
        <v>202105RUB</v>
      </c>
      <c r="B291" s="5" t="str">
        <f t="shared" si="9"/>
        <v>202105</v>
      </c>
      <c r="C291" s="6" t="s">
        <v>348</v>
      </c>
      <c r="D291" s="6" t="s">
        <v>85</v>
      </c>
      <c r="E291" s="6" t="s">
        <v>349</v>
      </c>
      <c r="F291" s="7">
        <v>106.67</v>
      </c>
      <c r="G291" s="8">
        <v>44317</v>
      </c>
      <c r="H291" s="9">
        <v>44347</v>
      </c>
    </row>
    <row r="292" customHeight="1" spans="1:8">
      <c r="A292" s="5" t="str">
        <f t="shared" si="8"/>
        <v>202105RWF</v>
      </c>
      <c r="B292" s="5" t="str">
        <f t="shared" si="9"/>
        <v>202105</v>
      </c>
      <c r="C292" s="6" t="s">
        <v>350</v>
      </c>
      <c r="D292" s="6" t="s">
        <v>117</v>
      </c>
      <c r="E292" s="6" t="s">
        <v>351</v>
      </c>
      <c r="F292" s="7">
        <v>1378.71</v>
      </c>
      <c r="G292" s="8">
        <v>44317</v>
      </c>
      <c r="H292" s="9">
        <v>44347</v>
      </c>
    </row>
    <row r="293" customHeight="1" spans="1:8">
      <c r="A293" s="5" t="str">
        <f t="shared" si="8"/>
        <v>202105STD</v>
      </c>
      <c r="B293" s="5" t="str">
        <f t="shared" si="9"/>
        <v>202105</v>
      </c>
      <c r="C293" s="6" t="s">
        <v>352</v>
      </c>
      <c r="D293" s="6" t="s">
        <v>353</v>
      </c>
      <c r="E293" s="6" t="s">
        <v>354</v>
      </c>
      <c r="F293" s="7">
        <v>28625.2</v>
      </c>
      <c r="G293" s="8">
        <v>44317</v>
      </c>
      <c r="H293" s="9">
        <v>44347</v>
      </c>
    </row>
    <row r="294" customHeight="1" spans="1:8">
      <c r="A294" s="5" t="str">
        <f t="shared" si="8"/>
        <v>202105SAR</v>
      </c>
      <c r="B294" s="5" t="str">
        <f t="shared" si="9"/>
        <v>202105</v>
      </c>
      <c r="C294" s="6" t="s">
        <v>355</v>
      </c>
      <c r="D294" s="6" t="s">
        <v>343</v>
      </c>
      <c r="E294" s="6" t="s">
        <v>356</v>
      </c>
      <c r="F294" s="7">
        <v>5.2238</v>
      </c>
      <c r="G294" s="8">
        <v>44317</v>
      </c>
      <c r="H294" s="9">
        <v>44347</v>
      </c>
    </row>
    <row r="295" customHeight="1" spans="1:8">
      <c r="A295" s="5" t="str">
        <f t="shared" si="8"/>
        <v>202105XOF</v>
      </c>
      <c r="B295" s="5" t="str">
        <f t="shared" si="9"/>
        <v>202105</v>
      </c>
      <c r="C295" s="6" t="s">
        <v>357</v>
      </c>
      <c r="D295" s="6" t="s">
        <v>90</v>
      </c>
      <c r="E295" s="6" t="s">
        <v>91</v>
      </c>
      <c r="F295" s="7">
        <v>759.62</v>
      </c>
      <c r="G295" s="8">
        <v>44317</v>
      </c>
      <c r="H295" s="9">
        <v>44347</v>
      </c>
    </row>
    <row r="296" customHeight="1" spans="1:8">
      <c r="A296" s="5" t="str">
        <f t="shared" si="8"/>
        <v>202105RSD</v>
      </c>
      <c r="B296" s="5" t="str">
        <f t="shared" si="9"/>
        <v>202105</v>
      </c>
      <c r="C296" s="6" t="s">
        <v>358</v>
      </c>
      <c r="D296" s="6" t="s">
        <v>52</v>
      </c>
      <c r="E296" s="6" t="s">
        <v>359</v>
      </c>
      <c r="F296" s="7">
        <v>136.11</v>
      </c>
      <c r="G296" s="8">
        <v>44317</v>
      </c>
      <c r="H296" s="9">
        <v>44347</v>
      </c>
    </row>
    <row r="297" customHeight="1" spans="1:8">
      <c r="A297" s="5" t="str">
        <f t="shared" si="8"/>
        <v>202105SCR</v>
      </c>
      <c r="B297" s="5" t="str">
        <f t="shared" si="9"/>
        <v>202105</v>
      </c>
      <c r="C297" s="6" t="s">
        <v>360</v>
      </c>
      <c r="D297" s="6" t="s">
        <v>223</v>
      </c>
      <c r="E297" s="6" t="s">
        <v>361</v>
      </c>
      <c r="F297" s="7">
        <v>21.73</v>
      </c>
      <c r="G297" s="8">
        <v>44317</v>
      </c>
      <c r="H297" s="9">
        <v>44347</v>
      </c>
    </row>
    <row r="298" customHeight="1" spans="1:8">
      <c r="A298" s="5" t="str">
        <f t="shared" si="8"/>
        <v>202105SLL</v>
      </c>
      <c r="B298" s="5" t="str">
        <f t="shared" si="9"/>
        <v>202105</v>
      </c>
      <c r="C298" s="6" t="s">
        <v>362</v>
      </c>
      <c r="D298" s="6" t="s">
        <v>363</v>
      </c>
      <c r="E298" s="6" t="s">
        <v>364</v>
      </c>
      <c r="F298" s="7">
        <v>14215.08</v>
      </c>
      <c r="G298" s="8">
        <v>44317</v>
      </c>
      <c r="H298" s="9">
        <v>44347</v>
      </c>
    </row>
    <row r="299" customHeight="1" spans="1:8">
      <c r="A299" s="5" t="str">
        <f t="shared" si="8"/>
        <v>202105SGD</v>
      </c>
      <c r="B299" s="5" t="str">
        <f t="shared" si="9"/>
        <v>202105</v>
      </c>
      <c r="C299" s="6" t="s">
        <v>365</v>
      </c>
      <c r="D299" s="6" t="s">
        <v>70</v>
      </c>
      <c r="E299" s="6" t="s">
        <v>366</v>
      </c>
      <c r="F299" s="7">
        <v>1.8504</v>
      </c>
      <c r="G299" s="8">
        <v>44317</v>
      </c>
      <c r="H299" s="9">
        <v>44347</v>
      </c>
    </row>
    <row r="300" customHeight="1" spans="1:8">
      <c r="A300" s="5" t="str">
        <f t="shared" si="8"/>
        <v>202105SBD</v>
      </c>
      <c r="B300" s="5" t="str">
        <f t="shared" si="9"/>
        <v>202105</v>
      </c>
      <c r="C300" s="6" t="s">
        <v>367</v>
      </c>
      <c r="D300" s="6" t="s">
        <v>70</v>
      </c>
      <c r="E300" s="6" t="s">
        <v>368</v>
      </c>
      <c r="F300" s="7">
        <v>11.1</v>
      </c>
      <c r="G300" s="8">
        <v>44317</v>
      </c>
      <c r="H300" s="9">
        <v>44347</v>
      </c>
    </row>
    <row r="301" customHeight="1" spans="1:8">
      <c r="A301" s="5" t="str">
        <f t="shared" si="8"/>
        <v>202105SOS</v>
      </c>
      <c r="B301" s="5" t="str">
        <f t="shared" si="9"/>
        <v>202105</v>
      </c>
      <c r="C301" s="6" t="s">
        <v>369</v>
      </c>
      <c r="D301" s="6" t="s">
        <v>244</v>
      </c>
      <c r="E301" s="6" t="s">
        <v>370</v>
      </c>
      <c r="F301" s="7">
        <v>816.26</v>
      </c>
      <c r="G301" s="8">
        <v>44317</v>
      </c>
      <c r="H301" s="9">
        <v>44347</v>
      </c>
    </row>
    <row r="302" customHeight="1" spans="1:8">
      <c r="A302" s="5" t="str">
        <f t="shared" si="8"/>
        <v>202105ZAR</v>
      </c>
      <c r="B302" s="5" t="str">
        <f t="shared" si="9"/>
        <v>202105</v>
      </c>
      <c r="C302" s="6" t="s">
        <v>371</v>
      </c>
      <c r="D302" s="6" t="s">
        <v>372</v>
      </c>
      <c r="E302" s="6" t="s">
        <v>373</v>
      </c>
      <c r="F302" s="7">
        <v>19.83</v>
      </c>
      <c r="G302" s="8">
        <v>44317</v>
      </c>
      <c r="H302" s="9">
        <v>44347</v>
      </c>
    </row>
    <row r="303" customHeight="1" spans="1:8">
      <c r="A303" s="5" t="str">
        <f t="shared" si="8"/>
        <v>202105KRW</v>
      </c>
      <c r="B303" s="5" t="str">
        <f t="shared" si="9"/>
        <v>202105</v>
      </c>
      <c r="C303" s="6" t="s">
        <v>374</v>
      </c>
      <c r="D303" s="6" t="s">
        <v>375</v>
      </c>
      <c r="E303" s="6" t="s">
        <v>376</v>
      </c>
      <c r="F303" s="7">
        <v>1558.08</v>
      </c>
      <c r="G303" s="8">
        <v>44317</v>
      </c>
      <c r="H303" s="9">
        <v>44347</v>
      </c>
    </row>
    <row r="304" customHeight="1" spans="1:8">
      <c r="A304" s="5" t="str">
        <f t="shared" si="8"/>
        <v>202105LKR</v>
      </c>
      <c r="B304" s="5" t="str">
        <f t="shared" si="9"/>
        <v>202105</v>
      </c>
      <c r="C304" s="6" t="s">
        <v>377</v>
      </c>
      <c r="D304" s="6" t="s">
        <v>223</v>
      </c>
      <c r="E304" s="6" t="s">
        <v>378</v>
      </c>
      <c r="F304" s="7">
        <v>267.44</v>
      </c>
      <c r="G304" s="8">
        <v>44317</v>
      </c>
      <c r="H304" s="9">
        <v>44347</v>
      </c>
    </row>
    <row r="305" customHeight="1" spans="1:8">
      <c r="A305" s="5" t="str">
        <f t="shared" si="8"/>
        <v>202105XCD</v>
      </c>
      <c r="B305" s="5" t="str">
        <f t="shared" si="9"/>
        <v>202105</v>
      </c>
      <c r="C305" s="6" t="s">
        <v>379</v>
      </c>
      <c r="D305" s="6" t="s">
        <v>58</v>
      </c>
      <c r="E305" s="6" t="s">
        <v>59</v>
      </c>
      <c r="F305" s="7">
        <v>3.761</v>
      </c>
      <c r="G305" s="8">
        <v>44317</v>
      </c>
      <c r="H305" s="9">
        <v>44347</v>
      </c>
    </row>
    <row r="306" customHeight="1" spans="1:8">
      <c r="A306" s="5" t="str">
        <f t="shared" si="8"/>
        <v>202105XCD</v>
      </c>
      <c r="B306" s="5" t="str">
        <f t="shared" si="9"/>
        <v>202105</v>
      </c>
      <c r="C306" s="6" t="s">
        <v>380</v>
      </c>
      <c r="D306" s="6" t="s">
        <v>58</v>
      </c>
      <c r="E306" s="6" t="s">
        <v>59</v>
      </c>
      <c r="F306" s="7">
        <v>3.761</v>
      </c>
      <c r="G306" s="8">
        <v>44317</v>
      </c>
      <c r="H306" s="9">
        <v>44347</v>
      </c>
    </row>
    <row r="307" customHeight="1" spans="1:8">
      <c r="A307" s="5" t="str">
        <f t="shared" si="8"/>
        <v>202105XCD</v>
      </c>
      <c r="B307" s="5" t="str">
        <f t="shared" si="9"/>
        <v>202105</v>
      </c>
      <c r="C307" s="6" t="s">
        <v>381</v>
      </c>
      <c r="D307" s="6" t="s">
        <v>58</v>
      </c>
      <c r="E307" s="6" t="s">
        <v>59</v>
      </c>
      <c r="F307" s="7">
        <v>3.761</v>
      </c>
      <c r="G307" s="8">
        <v>44317</v>
      </c>
      <c r="H307" s="9">
        <v>44347</v>
      </c>
    </row>
    <row r="308" customHeight="1" spans="1:8">
      <c r="A308" s="5" t="str">
        <f t="shared" si="8"/>
        <v>202105SDG</v>
      </c>
      <c r="B308" s="5" t="str">
        <f t="shared" si="9"/>
        <v>202105</v>
      </c>
      <c r="C308" s="6" t="s">
        <v>382</v>
      </c>
      <c r="D308" s="6" t="s">
        <v>170</v>
      </c>
      <c r="E308" s="6" t="s">
        <v>383</v>
      </c>
      <c r="F308" s="7">
        <v>531.41</v>
      </c>
      <c r="G308" s="8">
        <v>44317</v>
      </c>
      <c r="H308" s="9">
        <v>44347</v>
      </c>
    </row>
    <row r="309" customHeight="1" spans="1:8">
      <c r="A309" s="5" t="str">
        <f t="shared" si="8"/>
        <v>202105SRD</v>
      </c>
      <c r="B309" s="5" t="str">
        <f t="shared" si="9"/>
        <v>202105</v>
      </c>
      <c r="C309" s="6" t="s">
        <v>384</v>
      </c>
      <c r="D309" s="6" t="s">
        <v>70</v>
      </c>
      <c r="E309" s="6" t="s">
        <v>385</v>
      </c>
      <c r="F309" s="7">
        <v>19.71</v>
      </c>
      <c r="G309" s="8">
        <v>44317</v>
      </c>
      <c r="H309" s="9">
        <v>44347</v>
      </c>
    </row>
    <row r="310" customHeight="1" spans="1:8">
      <c r="A310" s="5" t="str">
        <f t="shared" si="8"/>
        <v>202105SZL</v>
      </c>
      <c r="B310" s="5" t="str">
        <f t="shared" si="9"/>
        <v>202105</v>
      </c>
      <c r="C310" s="6" t="s">
        <v>386</v>
      </c>
      <c r="D310" s="6" t="s">
        <v>387</v>
      </c>
      <c r="E310" s="6" t="s">
        <v>388</v>
      </c>
      <c r="F310" s="7">
        <v>19.83</v>
      </c>
      <c r="G310" s="8">
        <v>44317</v>
      </c>
      <c r="H310" s="9">
        <v>44347</v>
      </c>
    </row>
    <row r="311" customHeight="1" spans="1:8">
      <c r="A311" s="5" t="str">
        <f t="shared" si="8"/>
        <v>202105SEK</v>
      </c>
      <c r="B311" s="5" t="str">
        <f t="shared" si="9"/>
        <v>202105</v>
      </c>
      <c r="C311" s="6" t="s">
        <v>389</v>
      </c>
      <c r="D311" s="6" t="s">
        <v>220</v>
      </c>
      <c r="E311" s="6" t="s">
        <v>390</v>
      </c>
      <c r="F311" s="7">
        <v>11.72</v>
      </c>
      <c r="G311" s="8">
        <v>44317</v>
      </c>
      <c r="H311" s="9">
        <v>44347</v>
      </c>
    </row>
    <row r="312" customHeight="1" spans="1:8">
      <c r="A312" s="5" t="str">
        <f t="shared" si="8"/>
        <v>202105CHF</v>
      </c>
      <c r="B312" s="5" t="str">
        <f t="shared" si="9"/>
        <v>202105</v>
      </c>
      <c r="C312" s="6" t="s">
        <v>391</v>
      </c>
      <c r="D312" s="6" t="s">
        <v>117</v>
      </c>
      <c r="E312" s="6" t="s">
        <v>392</v>
      </c>
      <c r="F312" s="7">
        <v>1.2781</v>
      </c>
      <c r="G312" s="8">
        <v>44317</v>
      </c>
      <c r="H312" s="9">
        <v>44347</v>
      </c>
    </row>
    <row r="313" customHeight="1" spans="1:8">
      <c r="A313" s="5" t="str">
        <f t="shared" si="8"/>
        <v>202105TWD</v>
      </c>
      <c r="B313" s="5" t="str">
        <f t="shared" si="9"/>
        <v>202105</v>
      </c>
      <c r="C313" s="6" t="s">
        <v>393</v>
      </c>
      <c r="D313" s="6" t="s">
        <v>70</v>
      </c>
      <c r="E313" s="6" t="s">
        <v>394</v>
      </c>
      <c r="F313" s="7">
        <v>39.19</v>
      </c>
      <c r="G313" s="8">
        <v>44317</v>
      </c>
      <c r="H313" s="9">
        <v>44347</v>
      </c>
    </row>
    <row r="314" customHeight="1" spans="1:8">
      <c r="A314" s="5" t="str">
        <f t="shared" si="8"/>
        <v>202105TZS</v>
      </c>
      <c r="B314" s="5" t="str">
        <f t="shared" si="9"/>
        <v>202105</v>
      </c>
      <c r="C314" s="6" t="s">
        <v>395</v>
      </c>
      <c r="D314" s="6" t="s">
        <v>244</v>
      </c>
      <c r="E314" s="6" t="s">
        <v>396</v>
      </c>
      <c r="F314" s="7">
        <v>3230.25</v>
      </c>
      <c r="G314" s="8">
        <v>44317</v>
      </c>
      <c r="H314" s="9">
        <v>44347</v>
      </c>
    </row>
    <row r="315" customHeight="1" spans="1:8">
      <c r="A315" s="5" t="str">
        <f t="shared" si="8"/>
        <v>202105THB</v>
      </c>
      <c r="B315" s="5" t="str">
        <f t="shared" si="9"/>
        <v>202105</v>
      </c>
      <c r="C315" s="6" t="s">
        <v>397</v>
      </c>
      <c r="D315" s="6" t="s">
        <v>398</v>
      </c>
      <c r="E315" s="6" t="s">
        <v>399</v>
      </c>
      <c r="F315" s="7">
        <v>43.66</v>
      </c>
      <c r="G315" s="8">
        <v>44317</v>
      </c>
      <c r="H315" s="9">
        <v>44347</v>
      </c>
    </row>
    <row r="316" customHeight="1" spans="1:8">
      <c r="A316" s="5" t="str">
        <f t="shared" si="8"/>
        <v>202105XOF</v>
      </c>
      <c r="B316" s="5" t="str">
        <f t="shared" si="9"/>
        <v>202105</v>
      </c>
      <c r="C316" s="6" t="s">
        <v>400</v>
      </c>
      <c r="D316" s="6" t="s">
        <v>90</v>
      </c>
      <c r="E316" s="6" t="s">
        <v>91</v>
      </c>
      <c r="F316" s="7">
        <v>759.62</v>
      </c>
      <c r="G316" s="8">
        <v>44317</v>
      </c>
      <c r="H316" s="9">
        <v>44347</v>
      </c>
    </row>
    <row r="317" customHeight="1" spans="1:8">
      <c r="A317" s="5" t="str">
        <f t="shared" si="8"/>
        <v>202105TOP</v>
      </c>
      <c r="B317" s="5" t="str">
        <f t="shared" si="9"/>
        <v>202105</v>
      </c>
      <c r="C317" s="6" t="s">
        <v>401</v>
      </c>
      <c r="D317" s="6" t="s">
        <v>402</v>
      </c>
      <c r="E317" s="6" t="s">
        <v>403</v>
      </c>
      <c r="F317" s="7">
        <v>1.7972</v>
      </c>
      <c r="G317" s="8">
        <v>44317</v>
      </c>
      <c r="H317" s="9">
        <v>44347</v>
      </c>
    </row>
    <row r="318" customHeight="1" spans="1:8">
      <c r="A318" s="5" t="str">
        <f t="shared" si="8"/>
        <v>202105TTD</v>
      </c>
      <c r="B318" s="5" t="str">
        <f t="shared" si="9"/>
        <v>202105</v>
      </c>
      <c r="C318" s="6" t="s">
        <v>404</v>
      </c>
      <c r="D318" s="6" t="s">
        <v>70</v>
      </c>
      <c r="E318" s="6" t="s">
        <v>405</v>
      </c>
      <c r="F318" s="7">
        <v>9.4202</v>
      </c>
      <c r="G318" s="8">
        <v>44317</v>
      </c>
      <c r="H318" s="9">
        <v>44347</v>
      </c>
    </row>
    <row r="319" customHeight="1" spans="1:8">
      <c r="A319" s="5" t="str">
        <f t="shared" si="8"/>
        <v>202105TND</v>
      </c>
      <c r="B319" s="5" t="str">
        <f t="shared" si="9"/>
        <v>202105</v>
      </c>
      <c r="C319" s="6" t="s">
        <v>406</v>
      </c>
      <c r="D319" s="6" t="s">
        <v>52</v>
      </c>
      <c r="E319" s="6" t="s">
        <v>407</v>
      </c>
      <c r="F319" s="7">
        <v>3.8396</v>
      </c>
      <c r="G319" s="8">
        <v>44317</v>
      </c>
      <c r="H319" s="9">
        <v>44347</v>
      </c>
    </row>
    <row r="320" customHeight="1" spans="1:8">
      <c r="A320" s="5" t="str">
        <f t="shared" si="8"/>
        <v>202105TRY</v>
      </c>
      <c r="B320" s="5" t="str">
        <f t="shared" si="9"/>
        <v>202105</v>
      </c>
      <c r="C320" s="6" t="s">
        <v>408</v>
      </c>
      <c r="D320" s="6" t="s">
        <v>409</v>
      </c>
      <c r="E320" s="6" t="s">
        <v>410</v>
      </c>
      <c r="F320" s="7">
        <v>11.39</v>
      </c>
      <c r="G320" s="8">
        <v>44317</v>
      </c>
      <c r="H320" s="9">
        <v>44347</v>
      </c>
    </row>
    <row r="321" customHeight="1" spans="1:8">
      <c r="A321" s="5" t="str">
        <f t="shared" si="8"/>
        <v>202105TMT</v>
      </c>
      <c r="B321" s="5" t="str">
        <f t="shared" si="9"/>
        <v>202105</v>
      </c>
      <c r="C321" s="6" t="s">
        <v>411</v>
      </c>
      <c r="D321" s="6" t="s">
        <v>73</v>
      </c>
      <c r="E321" s="6" t="s">
        <v>412</v>
      </c>
      <c r="F321" s="7">
        <v>4.8893</v>
      </c>
      <c r="G321" s="8">
        <v>44317</v>
      </c>
      <c r="H321" s="9">
        <v>44347</v>
      </c>
    </row>
    <row r="322" customHeight="1" spans="1:8">
      <c r="A322" s="5" t="str">
        <f t="shared" ref="A322:A385" si="10">B322&amp;E322</f>
        <v>202105AED</v>
      </c>
      <c r="B322" s="5" t="str">
        <f t="shared" ref="B322:B385" si="11">YEAR(G322)&amp;TEXT(MONTH(G322),"00")</f>
        <v>202105</v>
      </c>
      <c r="C322" s="6" t="s">
        <v>413</v>
      </c>
      <c r="D322" s="6" t="s">
        <v>46</v>
      </c>
      <c r="E322" s="6" t="s">
        <v>47</v>
      </c>
      <c r="F322" s="7">
        <v>5.1165</v>
      </c>
      <c r="G322" s="8">
        <v>44317</v>
      </c>
      <c r="H322" s="9">
        <v>44347</v>
      </c>
    </row>
    <row r="323" customHeight="1" spans="1:8">
      <c r="A323" s="5" t="str">
        <f t="shared" si="10"/>
        <v>202105UGX</v>
      </c>
      <c r="B323" s="5" t="str">
        <f t="shared" si="11"/>
        <v>202105</v>
      </c>
      <c r="C323" s="6" t="s">
        <v>414</v>
      </c>
      <c r="D323" s="6" t="s">
        <v>244</v>
      </c>
      <c r="E323" s="6" t="s">
        <v>415</v>
      </c>
      <c r="F323" s="7">
        <v>5032.73</v>
      </c>
      <c r="G323" s="8">
        <v>44317</v>
      </c>
      <c r="H323" s="9">
        <v>44347</v>
      </c>
    </row>
    <row r="324" customHeight="1" spans="1:8">
      <c r="A324" s="5" t="str">
        <f t="shared" si="10"/>
        <v>202105UAH</v>
      </c>
      <c r="B324" s="5" t="str">
        <f t="shared" si="11"/>
        <v>202105</v>
      </c>
      <c r="C324" s="6" t="s">
        <v>416</v>
      </c>
      <c r="D324" s="6" t="s">
        <v>417</v>
      </c>
      <c r="E324" s="6" t="s">
        <v>418</v>
      </c>
      <c r="F324" s="7">
        <v>39.14</v>
      </c>
      <c r="G324" s="8">
        <v>44317</v>
      </c>
      <c r="H324" s="9">
        <v>44347</v>
      </c>
    </row>
    <row r="325" customHeight="1" spans="1:8">
      <c r="A325" s="5" t="str">
        <f t="shared" si="10"/>
        <v>202105UYU</v>
      </c>
      <c r="B325" s="5" t="str">
        <f t="shared" si="11"/>
        <v>202105</v>
      </c>
      <c r="C325" s="6" t="s">
        <v>419</v>
      </c>
      <c r="D325" s="6" t="s">
        <v>61</v>
      </c>
      <c r="E325" s="6" t="s">
        <v>420</v>
      </c>
      <c r="F325" s="7">
        <v>61.54</v>
      </c>
      <c r="G325" s="8">
        <v>44317</v>
      </c>
      <c r="H325" s="9">
        <v>44347</v>
      </c>
    </row>
    <row r="326" customHeight="1" spans="1:8">
      <c r="A326" s="5" t="str">
        <f t="shared" si="10"/>
        <v>202105USD</v>
      </c>
      <c r="B326" s="5" t="str">
        <f t="shared" si="11"/>
        <v>202105</v>
      </c>
      <c r="C326" s="6" t="s">
        <v>421</v>
      </c>
      <c r="D326" s="6" t="s">
        <v>70</v>
      </c>
      <c r="E326" s="6" t="s">
        <v>18</v>
      </c>
      <c r="F326" s="7">
        <v>1.393</v>
      </c>
      <c r="G326" s="8">
        <v>44317</v>
      </c>
      <c r="H326" s="9">
        <v>44347</v>
      </c>
    </row>
    <row r="327" customHeight="1" spans="1:8">
      <c r="A327" s="5" t="str">
        <f t="shared" si="10"/>
        <v>202105UZS</v>
      </c>
      <c r="B327" s="5" t="str">
        <f t="shared" si="11"/>
        <v>202105</v>
      </c>
      <c r="C327" s="6" t="s">
        <v>422</v>
      </c>
      <c r="D327" s="6" t="s">
        <v>423</v>
      </c>
      <c r="E327" s="6" t="s">
        <v>424</v>
      </c>
      <c r="F327" s="7">
        <v>14698.44</v>
      </c>
      <c r="G327" s="8">
        <v>44317</v>
      </c>
      <c r="H327" s="9">
        <v>44347</v>
      </c>
    </row>
    <row r="328" customHeight="1" spans="1:8">
      <c r="A328" s="5" t="str">
        <f t="shared" si="10"/>
        <v>202105VUV</v>
      </c>
      <c r="B328" s="5" t="str">
        <f t="shared" si="11"/>
        <v>202105</v>
      </c>
      <c r="C328" s="6" t="s">
        <v>425</v>
      </c>
      <c r="D328" s="6" t="s">
        <v>426</v>
      </c>
      <c r="E328" s="6" t="s">
        <v>427</v>
      </c>
      <c r="F328" s="7">
        <v>151.58</v>
      </c>
      <c r="G328" s="8">
        <v>44317</v>
      </c>
      <c r="H328" s="9">
        <v>44347</v>
      </c>
    </row>
    <row r="329" customHeight="1" spans="1:8">
      <c r="A329" s="5" t="str">
        <f t="shared" si="10"/>
        <v>202105VEF</v>
      </c>
      <c r="B329" s="5" t="str">
        <f t="shared" si="11"/>
        <v>202105</v>
      </c>
      <c r="C329" s="6" t="s">
        <v>428</v>
      </c>
      <c r="D329" s="6" t="s">
        <v>429</v>
      </c>
      <c r="E329" s="6" t="s">
        <v>430</v>
      </c>
      <c r="F329" s="7">
        <v>337216.34</v>
      </c>
      <c r="G329" s="8">
        <v>44317</v>
      </c>
      <c r="H329" s="9">
        <v>44347</v>
      </c>
    </row>
    <row r="330" customHeight="1" spans="1:8">
      <c r="A330" s="5" t="str">
        <f t="shared" si="10"/>
        <v>202105VND</v>
      </c>
      <c r="B330" s="5" t="str">
        <f t="shared" si="11"/>
        <v>202105</v>
      </c>
      <c r="C330" s="6" t="s">
        <v>431</v>
      </c>
      <c r="D330" s="6" t="s">
        <v>432</v>
      </c>
      <c r="E330" s="6" t="s">
        <v>433</v>
      </c>
      <c r="F330" s="7">
        <v>32142.45</v>
      </c>
      <c r="G330" s="8">
        <v>44317</v>
      </c>
      <c r="H330" s="9">
        <v>44347</v>
      </c>
    </row>
    <row r="331" customHeight="1" spans="1:8">
      <c r="A331" s="5" t="str">
        <f t="shared" si="10"/>
        <v>202105XPF</v>
      </c>
      <c r="B331" s="5" t="str">
        <f t="shared" si="11"/>
        <v>202105</v>
      </c>
      <c r="C331" s="6" t="s">
        <v>434</v>
      </c>
      <c r="D331" s="6" t="s">
        <v>187</v>
      </c>
      <c r="E331" s="6" t="s">
        <v>188</v>
      </c>
      <c r="F331" s="7">
        <v>138.19</v>
      </c>
      <c r="G331" s="8">
        <v>44317</v>
      </c>
      <c r="H331" s="9">
        <v>44347</v>
      </c>
    </row>
    <row r="332" customHeight="1" spans="1:8">
      <c r="A332" s="5" t="str">
        <f t="shared" si="10"/>
        <v>202105WST</v>
      </c>
      <c r="B332" s="5" t="str">
        <f t="shared" si="11"/>
        <v>202105</v>
      </c>
      <c r="C332" s="6" t="s">
        <v>435</v>
      </c>
      <c r="D332" s="6" t="s">
        <v>436</v>
      </c>
      <c r="E332" s="6" t="s">
        <v>437</v>
      </c>
      <c r="F332" s="7">
        <v>3.5153</v>
      </c>
      <c r="G332" s="8">
        <v>44317</v>
      </c>
      <c r="H332" s="9">
        <v>44347</v>
      </c>
    </row>
    <row r="333" customHeight="1" spans="1:8">
      <c r="A333" s="5" t="str">
        <f t="shared" si="10"/>
        <v>202105YER</v>
      </c>
      <c r="B333" s="5" t="str">
        <f t="shared" si="11"/>
        <v>202105</v>
      </c>
      <c r="C333" s="6" t="s">
        <v>438</v>
      </c>
      <c r="D333" s="6" t="s">
        <v>321</v>
      </c>
      <c r="E333" s="6" t="s">
        <v>439</v>
      </c>
      <c r="F333" s="7">
        <v>351.17</v>
      </c>
      <c r="G333" s="8">
        <v>44317</v>
      </c>
      <c r="H333" s="9">
        <v>44347</v>
      </c>
    </row>
    <row r="334" customHeight="1" spans="1:8">
      <c r="A334" s="5" t="str">
        <f t="shared" si="10"/>
        <v>202105ZMW</v>
      </c>
      <c r="B334" s="5" t="str">
        <f t="shared" si="11"/>
        <v>202105</v>
      </c>
      <c r="C334" s="6" t="s">
        <v>440</v>
      </c>
      <c r="D334" s="6" t="s">
        <v>273</v>
      </c>
      <c r="E334" s="6" t="s">
        <v>441</v>
      </c>
      <c r="F334" s="7">
        <v>30.98</v>
      </c>
      <c r="G334" s="8">
        <v>44317</v>
      </c>
      <c r="H334" s="9">
        <v>44347</v>
      </c>
    </row>
    <row r="335" customHeight="1" spans="1:8">
      <c r="A335" s="5" t="str">
        <f t="shared" si="10"/>
        <v>202105ZWL</v>
      </c>
      <c r="B335" s="5" t="str">
        <f t="shared" si="11"/>
        <v>202105</v>
      </c>
      <c r="C335" s="6" t="s">
        <v>442</v>
      </c>
      <c r="D335" s="6" t="s">
        <v>70</v>
      </c>
      <c r="E335" s="6" t="s">
        <v>443</v>
      </c>
      <c r="F335" s="7">
        <v>504.1</v>
      </c>
      <c r="G335" s="8">
        <v>44317</v>
      </c>
      <c r="H335" s="9">
        <v>44347</v>
      </c>
    </row>
    <row r="336" customHeight="1" spans="1:8">
      <c r="A336" s="5" t="str">
        <f t="shared" si="10"/>
        <v>202106AED</v>
      </c>
      <c r="B336" s="5" t="str">
        <f t="shared" si="11"/>
        <v>202106</v>
      </c>
      <c r="C336" s="6" t="s">
        <v>45</v>
      </c>
      <c r="D336" s="6" t="s">
        <v>46</v>
      </c>
      <c r="E336" s="6" t="s">
        <v>47</v>
      </c>
      <c r="F336" s="7">
        <v>5.1958</v>
      </c>
      <c r="G336" s="8">
        <v>44348</v>
      </c>
      <c r="H336" s="9">
        <v>44377</v>
      </c>
    </row>
    <row r="337" customHeight="1" spans="1:8">
      <c r="A337" s="5" t="str">
        <f t="shared" si="10"/>
        <v>202106ALL</v>
      </c>
      <c r="B337" s="5" t="str">
        <f t="shared" si="11"/>
        <v>202106</v>
      </c>
      <c r="C337" s="6" t="s">
        <v>48</v>
      </c>
      <c r="D337" s="6" t="s">
        <v>49</v>
      </c>
      <c r="E337" s="6" t="s">
        <v>50</v>
      </c>
      <c r="F337" s="7">
        <v>142.33</v>
      </c>
      <c r="G337" s="8">
        <v>44348</v>
      </c>
      <c r="H337" s="9">
        <v>44377</v>
      </c>
    </row>
    <row r="338" customHeight="1" spans="1:8">
      <c r="A338" s="5" t="str">
        <f t="shared" si="10"/>
        <v>202106DZD</v>
      </c>
      <c r="B338" s="5" t="str">
        <f t="shared" si="11"/>
        <v>202106</v>
      </c>
      <c r="C338" s="6" t="s">
        <v>51</v>
      </c>
      <c r="D338" s="6" t="s">
        <v>52</v>
      </c>
      <c r="E338" s="6" t="s">
        <v>53</v>
      </c>
      <c r="F338" s="7">
        <v>188.43</v>
      </c>
      <c r="G338" s="8">
        <v>44348</v>
      </c>
      <c r="H338" s="9">
        <v>44377</v>
      </c>
    </row>
    <row r="339" customHeight="1" spans="1:8">
      <c r="A339" s="5" t="str">
        <f t="shared" si="10"/>
        <v>202106AOA</v>
      </c>
      <c r="B339" s="5" t="str">
        <f t="shared" si="11"/>
        <v>202106</v>
      </c>
      <c r="C339" s="6" t="s">
        <v>54</v>
      </c>
      <c r="D339" s="6" t="s">
        <v>55</v>
      </c>
      <c r="E339" s="6" t="s">
        <v>56</v>
      </c>
      <c r="F339" s="7">
        <v>924.96</v>
      </c>
      <c r="G339" s="8">
        <v>44348</v>
      </c>
      <c r="H339" s="9">
        <v>44377</v>
      </c>
    </row>
    <row r="340" customHeight="1" spans="1:8">
      <c r="A340" s="5" t="str">
        <f t="shared" si="10"/>
        <v>202106XCD</v>
      </c>
      <c r="B340" s="5" t="str">
        <f t="shared" si="11"/>
        <v>202106</v>
      </c>
      <c r="C340" s="6" t="s">
        <v>57</v>
      </c>
      <c r="D340" s="6" t="s">
        <v>58</v>
      </c>
      <c r="E340" s="6" t="s">
        <v>59</v>
      </c>
      <c r="F340" s="7">
        <v>3.8193</v>
      </c>
      <c r="G340" s="8">
        <v>44348</v>
      </c>
      <c r="H340" s="9">
        <v>44377</v>
      </c>
    </row>
    <row r="341" customHeight="1" spans="1:8">
      <c r="A341" s="5" t="str">
        <f t="shared" si="10"/>
        <v>202106ARS</v>
      </c>
      <c r="B341" s="5" t="str">
        <f t="shared" si="11"/>
        <v>202106</v>
      </c>
      <c r="C341" s="6" t="s">
        <v>60</v>
      </c>
      <c r="D341" s="6" t="s">
        <v>61</v>
      </c>
      <c r="E341" s="6" t="s">
        <v>62</v>
      </c>
      <c r="F341" s="7">
        <v>133.25</v>
      </c>
      <c r="G341" s="8">
        <v>44348</v>
      </c>
      <c r="H341" s="9">
        <v>44377</v>
      </c>
    </row>
    <row r="342" customHeight="1" spans="1:8">
      <c r="A342" s="5" t="str">
        <f t="shared" si="10"/>
        <v>202106AMD</v>
      </c>
      <c r="B342" s="5" t="str">
        <f t="shared" si="11"/>
        <v>202106</v>
      </c>
      <c r="C342" s="6" t="s">
        <v>63</v>
      </c>
      <c r="D342" s="6" t="s">
        <v>64</v>
      </c>
      <c r="E342" s="6" t="s">
        <v>65</v>
      </c>
      <c r="F342" s="7">
        <v>736.58</v>
      </c>
      <c r="G342" s="8">
        <v>44348</v>
      </c>
      <c r="H342" s="9">
        <v>44377</v>
      </c>
    </row>
    <row r="343" customHeight="1" spans="1:8">
      <c r="A343" s="5" t="str">
        <f t="shared" si="10"/>
        <v>202106AWG</v>
      </c>
      <c r="B343" s="5" t="str">
        <f t="shared" si="11"/>
        <v>202106</v>
      </c>
      <c r="C343" s="6" t="s">
        <v>66</v>
      </c>
      <c r="D343" s="6" t="s">
        <v>67</v>
      </c>
      <c r="E343" s="6" t="s">
        <v>68</v>
      </c>
      <c r="F343" s="7">
        <v>2.532</v>
      </c>
      <c r="G343" s="8">
        <v>44348</v>
      </c>
      <c r="H343" s="9">
        <v>44377</v>
      </c>
    </row>
    <row r="344" customHeight="1" spans="1:8">
      <c r="A344" s="5" t="str">
        <f t="shared" si="10"/>
        <v>202106AUD</v>
      </c>
      <c r="B344" s="5" t="str">
        <f t="shared" si="11"/>
        <v>202106</v>
      </c>
      <c r="C344" s="6" t="s">
        <v>69</v>
      </c>
      <c r="D344" s="6" t="s">
        <v>70</v>
      </c>
      <c r="E344" s="6" t="s">
        <v>71</v>
      </c>
      <c r="F344" s="7">
        <v>1.8263</v>
      </c>
      <c r="G344" s="8">
        <v>44348</v>
      </c>
      <c r="H344" s="9">
        <v>44377</v>
      </c>
    </row>
    <row r="345" customHeight="1" spans="1:8">
      <c r="A345" s="5" t="str">
        <f t="shared" si="10"/>
        <v>202106AZN</v>
      </c>
      <c r="B345" s="5" t="str">
        <f t="shared" si="11"/>
        <v>202106</v>
      </c>
      <c r="C345" s="6" t="s">
        <v>72</v>
      </c>
      <c r="D345" s="6" t="s">
        <v>73</v>
      </c>
      <c r="E345" s="6" t="s">
        <v>74</v>
      </c>
      <c r="F345" s="7">
        <v>2.4033</v>
      </c>
      <c r="G345" s="8">
        <v>44348</v>
      </c>
      <c r="H345" s="9">
        <v>44377</v>
      </c>
    </row>
    <row r="346" customHeight="1" spans="1:8">
      <c r="A346" s="5" t="str">
        <f t="shared" si="10"/>
        <v>202106BSD</v>
      </c>
      <c r="B346" s="5" t="str">
        <f t="shared" si="11"/>
        <v>202106</v>
      </c>
      <c r="C346" s="6" t="s">
        <v>75</v>
      </c>
      <c r="D346" s="6" t="s">
        <v>70</v>
      </c>
      <c r="E346" s="6" t="s">
        <v>76</v>
      </c>
      <c r="F346" s="7">
        <v>1.4146</v>
      </c>
      <c r="G346" s="8">
        <v>44348</v>
      </c>
      <c r="H346" s="9">
        <v>44377</v>
      </c>
    </row>
    <row r="347" customHeight="1" spans="1:8">
      <c r="A347" s="5" t="str">
        <f t="shared" si="10"/>
        <v>202106BHD</v>
      </c>
      <c r="B347" s="5" t="str">
        <f t="shared" si="11"/>
        <v>202106</v>
      </c>
      <c r="C347" s="6" t="s">
        <v>77</v>
      </c>
      <c r="D347" s="6" t="s">
        <v>52</v>
      </c>
      <c r="E347" s="6" t="s">
        <v>78</v>
      </c>
      <c r="F347" s="7">
        <v>0.5333</v>
      </c>
      <c r="G347" s="8">
        <v>44348</v>
      </c>
      <c r="H347" s="9">
        <v>44377</v>
      </c>
    </row>
    <row r="348" customHeight="1" spans="1:8">
      <c r="A348" s="5" t="str">
        <f t="shared" si="10"/>
        <v>202106BDT</v>
      </c>
      <c r="B348" s="5" t="str">
        <f t="shared" si="11"/>
        <v>202106</v>
      </c>
      <c r="C348" s="6" t="s">
        <v>79</v>
      </c>
      <c r="D348" s="6" t="s">
        <v>80</v>
      </c>
      <c r="E348" s="6" t="s">
        <v>81</v>
      </c>
      <c r="F348" s="7">
        <v>119.88</v>
      </c>
      <c r="G348" s="8">
        <v>44348</v>
      </c>
      <c r="H348" s="9">
        <v>44377</v>
      </c>
    </row>
    <row r="349" customHeight="1" spans="1:8">
      <c r="A349" s="5" t="str">
        <f t="shared" si="10"/>
        <v>202106BBD</v>
      </c>
      <c r="B349" s="5" t="str">
        <f t="shared" si="11"/>
        <v>202106</v>
      </c>
      <c r="C349" s="6" t="s">
        <v>82</v>
      </c>
      <c r="D349" s="6" t="s">
        <v>70</v>
      </c>
      <c r="E349" s="6" t="s">
        <v>83</v>
      </c>
      <c r="F349" s="7">
        <v>2.8291</v>
      </c>
      <c r="G349" s="8">
        <v>44348</v>
      </c>
      <c r="H349" s="9">
        <v>44377</v>
      </c>
    </row>
    <row r="350" customHeight="1" spans="1:8">
      <c r="A350" s="5" t="str">
        <f t="shared" si="10"/>
        <v>202106BYN</v>
      </c>
      <c r="B350" s="5" t="str">
        <f t="shared" si="11"/>
        <v>202106</v>
      </c>
      <c r="C350" s="6" t="s">
        <v>84</v>
      </c>
      <c r="D350" s="6" t="s">
        <v>85</v>
      </c>
      <c r="E350" s="6" t="s">
        <v>86</v>
      </c>
      <c r="F350" s="7">
        <v>3.5579</v>
      </c>
      <c r="G350" s="8">
        <v>44348</v>
      </c>
      <c r="H350" s="9">
        <v>44377</v>
      </c>
    </row>
    <row r="351" customHeight="1" spans="1:8">
      <c r="A351" s="5" t="str">
        <f t="shared" si="10"/>
        <v>202106BZD</v>
      </c>
      <c r="B351" s="5" t="str">
        <f t="shared" si="11"/>
        <v>202106</v>
      </c>
      <c r="C351" s="6" t="s">
        <v>87</v>
      </c>
      <c r="D351" s="6" t="s">
        <v>70</v>
      </c>
      <c r="E351" s="6" t="s">
        <v>88</v>
      </c>
      <c r="F351" s="7">
        <v>2.8291</v>
      </c>
      <c r="G351" s="8">
        <v>44348</v>
      </c>
      <c r="H351" s="9">
        <v>44377</v>
      </c>
    </row>
    <row r="352" customHeight="1" spans="1:8">
      <c r="A352" s="5" t="str">
        <f t="shared" si="10"/>
        <v>202106XOF</v>
      </c>
      <c r="B352" s="5" t="str">
        <f t="shared" si="11"/>
        <v>202106</v>
      </c>
      <c r="C352" s="6" t="s">
        <v>89</v>
      </c>
      <c r="D352" s="6" t="s">
        <v>90</v>
      </c>
      <c r="E352" s="6" t="s">
        <v>91</v>
      </c>
      <c r="F352" s="7">
        <v>759.59</v>
      </c>
      <c r="G352" s="8">
        <v>44348</v>
      </c>
      <c r="H352" s="9">
        <v>44377</v>
      </c>
    </row>
    <row r="353" customHeight="1" spans="1:8">
      <c r="A353" s="5" t="str">
        <f t="shared" si="10"/>
        <v>202106BMD</v>
      </c>
      <c r="B353" s="5" t="str">
        <f t="shared" si="11"/>
        <v>202106</v>
      </c>
      <c r="C353" s="6" t="s">
        <v>92</v>
      </c>
      <c r="D353" s="6" t="s">
        <v>93</v>
      </c>
      <c r="E353" s="6" t="s">
        <v>94</v>
      </c>
      <c r="F353" s="7">
        <v>1.4146</v>
      </c>
      <c r="G353" s="8">
        <v>44348</v>
      </c>
      <c r="H353" s="9">
        <v>44377</v>
      </c>
    </row>
    <row r="354" customHeight="1" spans="1:8">
      <c r="A354" s="5" t="str">
        <f t="shared" si="10"/>
        <v>202106BTN</v>
      </c>
      <c r="B354" s="5" t="str">
        <f t="shared" si="11"/>
        <v>202106</v>
      </c>
      <c r="C354" s="6" t="s">
        <v>95</v>
      </c>
      <c r="D354" s="6" t="s">
        <v>96</v>
      </c>
      <c r="E354" s="6" t="s">
        <v>97</v>
      </c>
      <c r="F354" s="7">
        <v>103.51</v>
      </c>
      <c r="G354" s="8">
        <v>44348</v>
      </c>
      <c r="H354" s="9">
        <v>44377</v>
      </c>
    </row>
    <row r="355" customHeight="1" spans="1:8">
      <c r="A355" s="5" t="str">
        <f t="shared" si="10"/>
        <v>202106BOB</v>
      </c>
      <c r="B355" s="5" t="str">
        <f t="shared" si="11"/>
        <v>202106</v>
      </c>
      <c r="C355" s="6" t="s">
        <v>98</v>
      </c>
      <c r="D355" s="6" t="s">
        <v>99</v>
      </c>
      <c r="E355" s="6" t="s">
        <v>100</v>
      </c>
      <c r="F355" s="7">
        <v>9.7745</v>
      </c>
      <c r="G355" s="8">
        <v>44348</v>
      </c>
      <c r="H355" s="9">
        <v>44377</v>
      </c>
    </row>
    <row r="356" customHeight="1" spans="1:8">
      <c r="A356" s="5" t="str">
        <f t="shared" si="10"/>
        <v>202106BAM</v>
      </c>
      <c r="B356" s="5" t="str">
        <f t="shared" si="11"/>
        <v>202106</v>
      </c>
      <c r="C356" s="6" t="s">
        <v>101</v>
      </c>
      <c r="D356" s="6" t="s">
        <v>102</v>
      </c>
      <c r="E356" s="6" t="s">
        <v>103</v>
      </c>
      <c r="F356" s="7">
        <v>2.2648</v>
      </c>
      <c r="G356" s="8">
        <v>44348</v>
      </c>
      <c r="H356" s="9">
        <v>44377</v>
      </c>
    </row>
    <row r="357" customHeight="1" spans="1:8">
      <c r="A357" s="5" t="str">
        <f t="shared" si="10"/>
        <v>202106BWP</v>
      </c>
      <c r="B357" s="5" t="str">
        <f t="shared" si="11"/>
        <v>202106</v>
      </c>
      <c r="C357" s="6" t="s">
        <v>104</v>
      </c>
      <c r="D357" s="6" t="s">
        <v>105</v>
      </c>
      <c r="E357" s="6" t="s">
        <v>106</v>
      </c>
      <c r="F357" s="7">
        <v>15.15</v>
      </c>
      <c r="G357" s="8">
        <v>44348</v>
      </c>
      <c r="H357" s="9">
        <v>44377</v>
      </c>
    </row>
    <row r="358" customHeight="1" spans="1:8">
      <c r="A358" s="5" t="str">
        <f t="shared" si="10"/>
        <v>202106BRL</v>
      </c>
      <c r="B358" s="5" t="str">
        <f t="shared" si="11"/>
        <v>202106</v>
      </c>
      <c r="C358" s="6" t="s">
        <v>107</v>
      </c>
      <c r="D358" s="6" t="s">
        <v>108</v>
      </c>
      <c r="E358" s="6" t="s">
        <v>109</v>
      </c>
      <c r="F358" s="7">
        <v>7.488</v>
      </c>
      <c r="G358" s="8">
        <v>44348</v>
      </c>
      <c r="H358" s="9">
        <v>44377</v>
      </c>
    </row>
    <row r="359" customHeight="1" spans="1:8">
      <c r="A359" s="5" t="str">
        <f t="shared" si="10"/>
        <v>202106BND</v>
      </c>
      <c r="B359" s="5" t="str">
        <f t="shared" si="11"/>
        <v>202106</v>
      </c>
      <c r="C359" s="6" t="s">
        <v>110</v>
      </c>
      <c r="D359" s="6" t="s">
        <v>70</v>
      </c>
      <c r="E359" s="6" t="s">
        <v>111</v>
      </c>
      <c r="F359" s="7">
        <v>1.8847</v>
      </c>
      <c r="G359" s="8">
        <v>44348</v>
      </c>
      <c r="H359" s="9">
        <v>44377</v>
      </c>
    </row>
    <row r="360" customHeight="1" spans="1:8">
      <c r="A360" s="5" t="str">
        <f t="shared" si="10"/>
        <v>202106BGN</v>
      </c>
      <c r="B360" s="5" t="str">
        <f t="shared" si="11"/>
        <v>202106</v>
      </c>
      <c r="C360" s="6" t="s">
        <v>112</v>
      </c>
      <c r="D360" s="6" t="s">
        <v>113</v>
      </c>
      <c r="E360" s="6" t="s">
        <v>114</v>
      </c>
      <c r="F360" s="7">
        <v>2.2648</v>
      </c>
      <c r="G360" s="8">
        <v>44348</v>
      </c>
      <c r="H360" s="9">
        <v>44377</v>
      </c>
    </row>
    <row r="361" customHeight="1" spans="1:8">
      <c r="A361" s="5" t="str">
        <f t="shared" si="10"/>
        <v>202106XOF</v>
      </c>
      <c r="B361" s="5" t="str">
        <f t="shared" si="11"/>
        <v>202106</v>
      </c>
      <c r="C361" s="6" t="s">
        <v>115</v>
      </c>
      <c r="D361" s="6" t="s">
        <v>90</v>
      </c>
      <c r="E361" s="6" t="s">
        <v>91</v>
      </c>
      <c r="F361" s="7">
        <v>759.59</v>
      </c>
      <c r="G361" s="8">
        <v>44348</v>
      </c>
      <c r="H361" s="9">
        <v>44377</v>
      </c>
    </row>
    <row r="362" customHeight="1" spans="1:8">
      <c r="A362" s="5" t="str">
        <f t="shared" si="10"/>
        <v>202106BIF</v>
      </c>
      <c r="B362" s="5" t="str">
        <f t="shared" si="11"/>
        <v>202106</v>
      </c>
      <c r="C362" s="6" t="s">
        <v>116</v>
      </c>
      <c r="D362" s="6" t="s">
        <v>117</v>
      </c>
      <c r="E362" s="6" t="s">
        <v>118</v>
      </c>
      <c r="F362" s="7">
        <v>2790.19</v>
      </c>
      <c r="G362" s="8">
        <v>44348</v>
      </c>
      <c r="H362" s="9">
        <v>44377</v>
      </c>
    </row>
    <row r="363" customHeight="1" spans="1:8">
      <c r="A363" s="5" t="str">
        <f t="shared" si="10"/>
        <v>202106KHR</v>
      </c>
      <c r="B363" s="5" t="str">
        <f t="shared" si="11"/>
        <v>202106</v>
      </c>
      <c r="C363" s="6" t="s">
        <v>119</v>
      </c>
      <c r="D363" s="6" t="s">
        <v>120</v>
      </c>
      <c r="E363" s="6" t="s">
        <v>121</v>
      </c>
      <c r="F363" s="7">
        <v>5761.45</v>
      </c>
      <c r="G363" s="8">
        <v>44348</v>
      </c>
      <c r="H363" s="9">
        <v>44377</v>
      </c>
    </row>
    <row r="364" customHeight="1" spans="1:8">
      <c r="A364" s="5" t="str">
        <f t="shared" si="10"/>
        <v>202106XAF</v>
      </c>
      <c r="B364" s="5" t="str">
        <f t="shared" si="11"/>
        <v>202106</v>
      </c>
      <c r="C364" s="6" t="s">
        <v>122</v>
      </c>
      <c r="D364" s="6" t="s">
        <v>90</v>
      </c>
      <c r="E364" s="6" t="s">
        <v>123</v>
      </c>
      <c r="F364" s="7">
        <v>759.59</v>
      </c>
      <c r="G364" s="8">
        <v>44348</v>
      </c>
      <c r="H364" s="9">
        <v>44377</v>
      </c>
    </row>
    <row r="365" customHeight="1" spans="1:8">
      <c r="A365" s="5" t="str">
        <f t="shared" si="10"/>
        <v>202106CAD</v>
      </c>
      <c r="B365" s="5" t="str">
        <f t="shared" si="11"/>
        <v>202106</v>
      </c>
      <c r="C365" s="6" t="s">
        <v>124</v>
      </c>
      <c r="D365" s="6" t="s">
        <v>70</v>
      </c>
      <c r="E365" s="6" t="s">
        <v>125</v>
      </c>
      <c r="F365" s="7">
        <v>1.7142</v>
      </c>
      <c r="G365" s="8">
        <v>44348</v>
      </c>
      <c r="H365" s="9">
        <v>44377</v>
      </c>
    </row>
    <row r="366" customHeight="1" spans="1:8">
      <c r="A366" s="5" t="str">
        <f t="shared" si="10"/>
        <v>202106CVE</v>
      </c>
      <c r="B366" s="5" t="str">
        <f t="shared" si="11"/>
        <v>202106</v>
      </c>
      <c r="C366" s="6" t="s">
        <v>126</v>
      </c>
      <c r="D366" s="6" t="s">
        <v>127</v>
      </c>
      <c r="E366" s="6" t="s">
        <v>128</v>
      </c>
      <c r="F366" s="7">
        <v>128.08</v>
      </c>
      <c r="G366" s="8">
        <v>44348</v>
      </c>
      <c r="H366" s="9">
        <v>44377</v>
      </c>
    </row>
    <row r="367" customHeight="1" spans="1:8">
      <c r="A367" s="5" t="str">
        <f t="shared" si="10"/>
        <v>202106KYD</v>
      </c>
      <c r="B367" s="5" t="str">
        <f t="shared" si="11"/>
        <v>202106</v>
      </c>
      <c r="C367" s="6" t="s">
        <v>129</v>
      </c>
      <c r="D367" s="6" t="s">
        <v>70</v>
      </c>
      <c r="E367" s="6" t="s">
        <v>130</v>
      </c>
      <c r="F367" s="7">
        <v>1.1599</v>
      </c>
      <c r="G367" s="8">
        <v>44348</v>
      </c>
      <c r="H367" s="9">
        <v>44377</v>
      </c>
    </row>
    <row r="368" customHeight="1" spans="1:8">
      <c r="A368" s="5" t="str">
        <f t="shared" si="10"/>
        <v>202106XAF</v>
      </c>
      <c r="B368" s="5" t="str">
        <f t="shared" si="11"/>
        <v>202106</v>
      </c>
      <c r="C368" s="6" t="s">
        <v>131</v>
      </c>
      <c r="D368" s="6" t="s">
        <v>90</v>
      </c>
      <c r="E368" s="6" t="s">
        <v>123</v>
      </c>
      <c r="F368" s="7">
        <v>759.59</v>
      </c>
      <c r="G368" s="8">
        <v>44348</v>
      </c>
      <c r="H368" s="9">
        <v>44377</v>
      </c>
    </row>
    <row r="369" customHeight="1" spans="1:8">
      <c r="A369" s="5" t="str">
        <f t="shared" si="10"/>
        <v>202106XAF</v>
      </c>
      <c r="B369" s="5" t="str">
        <f t="shared" si="11"/>
        <v>202106</v>
      </c>
      <c r="C369" s="6" t="s">
        <v>132</v>
      </c>
      <c r="D369" s="6" t="s">
        <v>90</v>
      </c>
      <c r="E369" s="6" t="s">
        <v>123</v>
      </c>
      <c r="F369" s="7">
        <v>759.59</v>
      </c>
      <c r="G369" s="8">
        <v>44348</v>
      </c>
      <c r="H369" s="9">
        <v>44377</v>
      </c>
    </row>
    <row r="370" customHeight="1" spans="1:8">
      <c r="A370" s="5" t="str">
        <f t="shared" si="10"/>
        <v>202106CLP</v>
      </c>
      <c r="B370" s="5" t="str">
        <f t="shared" si="11"/>
        <v>202106</v>
      </c>
      <c r="C370" s="6" t="s">
        <v>133</v>
      </c>
      <c r="D370" s="6" t="s">
        <v>61</v>
      </c>
      <c r="E370" s="6" t="s">
        <v>134</v>
      </c>
      <c r="F370" s="7">
        <v>1013.48</v>
      </c>
      <c r="G370" s="8">
        <v>44348</v>
      </c>
      <c r="H370" s="9">
        <v>44377</v>
      </c>
    </row>
    <row r="371" customHeight="1" spans="1:8">
      <c r="A371" s="5" t="str">
        <f t="shared" si="10"/>
        <v>202106CNY</v>
      </c>
      <c r="B371" s="5" t="str">
        <f t="shared" si="11"/>
        <v>202106</v>
      </c>
      <c r="C371" s="6" t="s">
        <v>135</v>
      </c>
      <c r="D371" s="6" t="s">
        <v>136</v>
      </c>
      <c r="E371" s="6" t="s">
        <v>137</v>
      </c>
      <c r="F371" s="7">
        <v>9.1069</v>
      </c>
      <c r="G371" s="8">
        <v>44348</v>
      </c>
      <c r="H371" s="9">
        <v>44377</v>
      </c>
    </row>
    <row r="372" customHeight="1" spans="1:8">
      <c r="A372" s="5" t="str">
        <f t="shared" si="10"/>
        <v>202106COP</v>
      </c>
      <c r="B372" s="5" t="str">
        <f t="shared" si="11"/>
        <v>202106</v>
      </c>
      <c r="C372" s="6" t="s">
        <v>138</v>
      </c>
      <c r="D372" s="6" t="s">
        <v>61</v>
      </c>
      <c r="E372" s="6" t="s">
        <v>139</v>
      </c>
      <c r="F372" s="7">
        <v>5222.49</v>
      </c>
      <c r="G372" s="8">
        <v>44348</v>
      </c>
      <c r="H372" s="9">
        <v>44377</v>
      </c>
    </row>
    <row r="373" customHeight="1" spans="1:8">
      <c r="A373" s="5" t="str">
        <f t="shared" si="10"/>
        <v>202106KMF</v>
      </c>
      <c r="B373" s="5" t="str">
        <f t="shared" si="11"/>
        <v>202106</v>
      </c>
      <c r="C373" s="6" t="s">
        <v>140</v>
      </c>
      <c r="D373" s="6" t="s">
        <v>117</v>
      </c>
      <c r="E373" s="6" t="s">
        <v>141</v>
      </c>
      <c r="F373" s="7">
        <v>569.69</v>
      </c>
      <c r="G373" s="8">
        <v>44348</v>
      </c>
      <c r="H373" s="9">
        <v>44377</v>
      </c>
    </row>
    <row r="374" customHeight="1" spans="1:8">
      <c r="A374" s="5" t="str">
        <f t="shared" si="10"/>
        <v>202106XAF</v>
      </c>
      <c r="B374" s="5" t="str">
        <f t="shared" si="11"/>
        <v>202106</v>
      </c>
      <c r="C374" s="6" t="s">
        <v>142</v>
      </c>
      <c r="D374" s="6" t="s">
        <v>90</v>
      </c>
      <c r="E374" s="6" t="s">
        <v>123</v>
      </c>
      <c r="F374" s="7">
        <v>759.59</v>
      </c>
      <c r="G374" s="8">
        <v>44348</v>
      </c>
      <c r="H374" s="9">
        <v>44377</v>
      </c>
    </row>
    <row r="375" customHeight="1" spans="1:8">
      <c r="A375" s="5" t="str">
        <f t="shared" si="10"/>
        <v>202106CDF</v>
      </c>
      <c r="B375" s="5" t="str">
        <f t="shared" si="11"/>
        <v>202106</v>
      </c>
      <c r="C375" s="6" t="s">
        <v>143</v>
      </c>
      <c r="D375" s="6" t="s">
        <v>144</v>
      </c>
      <c r="E375" s="6" t="s">
        <v>145</v>
      </c>
      <c r="F375" s="7">
        <v>2827.68</v>
      </c>
      <c r="G375" s="8">
        <v>44348</v>
      </c>
      <c r="H375" s="9">
        <v>44377</v>
      </c>
    </row>
    <row r="376" customHeight="1" spans="1:8">
      <c r="A376" s="5" t="str">
        <f t="shared" si="10"/>
        <v>202106CRC</v>
      </c>
      <c r="B376" s="5" t="str">
        <f t="shared" si="11"/>
        <v>202106</v>
      </c>
      <c r="C376" s="6" t="s">
        <v>146</v>
      </c>
      <c r="D376" s="6" t="s">
        <v>147</v>
      </c>
      <c r="E376" s="6" t="s">
        <v>148</v>
      </c>
      <c r="F376" s="7">
        <v>871.06</v>
      </c>
      <c r="G376" s="8">
        <v>44348</v>
      </c>
      <c r="H376" s="9">
        <v>44377</v>
      </c>
    </row>
    <row r="377" customHeight="1" spans="1:8">
      <c r="A377" s="5" t="str">
        <f t="shared" si="10"/>
        <v>202106XOF</v>
      </c>
      <c r="B377" s="5" t="str">
        <f t="shared" si="11"/>
        <v>202106</v>
      </c>
      <c r="C377" s="6" t="s">
        <v>149</v>
      </c>
      <c r="D377" s="6" t="s">
        <v>90</v>
      </c>
      <c r="E377" s="6" t="s">
        <v>91</v>
      </c>
      <c r="F377" s="7">
        <v>759.59</v>
      </c>
      <c r="G377" s="8">
        <v>44348</v>
      </c>
      <c r="H377" s="9">
        <v>44377</v>
      </c>
    </row>
    <row r="378" customHeight="1" spans="1:8">
      <c r="A378" s="5" t="str">
        <f t="shared" si="10"/>
        <v>202106HRK</v>
      </c>
      <c r="B378" s="5" t="str">
        <f t="shared" si="11"/>
        <v>202106</v>
      </c>
      <c r="C378" s="6" t="s">
        <v>150</v>
      </c>
      <c r="D378" s="6" t="s">
        <v>151</v>
      </c>
      <c r="E378" s="6" t="s">
        <v>152</v>
      </c>
      <c r="F378" s="7">
        <v>8.6953</v>
      </c>
      <c r="G378" s="8">
        <v>44348</v>
      </c>
      <c r="H378" s="9">
        <v>44377</v>
      </c>
    </row>
    <row r="379" customHeight="1" spans="1:8">
      <c r="A379" s="5" t="str">
        <f t="shared" si="10"/>
        <v>202106CUP</v>
      </c>
      <c r="B379" s="5" t="str">
        <f t="shared" si="11"/>
        <v>202106</v>
      </c>
      <c r="C379" s="6" t="s">
        <v>153</v>
      </c>
      <c r="D379" s="6" t="s">
        <v>61</v>
      </c>
      <c r="E379" s="6" t="s">
        <v>154</v>
      </c>
      <c r="F379" s="7">
        <v>1.4145</v>
      </c>
      <c r="G379" s="8">
        <v>44348</v>
      </c>
      <c r="H379" s="9">
        <v>44377</v>
      </c>
    </row>
    <row r="380" customHeight="1" spans="1:8">
      <c r="A380" s="5" t="str">
        <f t="shared" si="10"/>
        <v>202106CZK</v>
      </c>
      <c r="B380" s="5" t="str">
        <f t="shared" si="11"/>
        <v>202106</v>
      </c>
      <c r="C380" s="6" t="s">
        <v>155</v>
      </c>
      <c r="D380" s="6" t="s">
        <v>156</v>
      </c>
      <c r="E380" s="6" t="s">
        <v>157</v>
      </c>
      <c r="F380" s="7">
        <v>29.49</v>
      </c>
      <c r="G380" s="8">
        <v>44348</v>
      </c>
      <c r="H380" s="9">
        <v>44377</v>
      </c>
    </row>
    <row r="381" customHeight="1" spans="1:8">
      <c r="A381" s="5" t="str">
        <f t="shared" si="10"/>
        <v>202106DKK</v>
      </c>
      <c r="B381" s="5" t="str">
        <f t="shared" si="11"/>
        <v>202106</v>
      </c>
      <c r="C381" s="6" t="s">
        <v>158</v>
      </c>
      <c r="D381" s="6" t="s">
        <v>159</v>
      </c>
      <c r="E381" s="6" t="s">
        <v>160</v>
      </c>
      <c r="F381" s="7">
        <v>8.6107</v>
      </c>
      <c r="G381" s="8">
        <v>44348</v>
      </c>
      <c r="H381" s="9">
        <v>44377</v>
      </c>
    </row>
    <row r="382" customHeight="1" spans="1:8">
      <c r="A382" s="5" t="str">
        <f t="shared" si="10"/>
        <v>202106DJF</v>
      </c>
      <c r="B382" s="5" t="str">
        <f t="shared" si="11"/>
        <v>202106</v>
      </c>
      <c r="C382" s="6" t="s">
        <v>161</v>
      </c>
      <c r="D382" s="6" t="s">
        <v>117</v>
      </c>
      <c r="E382" s="6" t="s">
        <v>162</v>
      </c>
      <c r="F382" s="7">
        <v>251.39</v>
      </c>
      <c r="G382" s="8">
        <v>44348</v>
      </c>
      <c r="H382" s="9">
        <v>44377</v>
      </c>
    </row>
    <row r="383" customHeight="1" spans="1:8">
      <c r="A383" s="5" t="str">
        <f t="shared" si="10"/>
        <v>202106XCD</v>
      </c>
      <c r="B383" s="5" t="str">
        <f t="shared" si="11"/>
        <v>202106</v>
      </c>
      <c r="C383" s="6" t="s">
        <v>163</v>
      </c>
      <c r="D383" s="6" t="s">
        <v>58</v>
      </c>
      <c r="E383" s="6" t="s">
        <v>59</v>
      </c>
      <c r="F383" s="7">
        <v>3.8193</v>
      </c>
      <c r="G383" s="8">
        <v>44348</v>
      </c>
      <c r="H383" s="9">
        <v>44377</v>
      </c>
    </row>
    <row r="384" customHeight="1" spans="1:8">
      <c r="A384" s="5" t="str">
        <f t="shared" si="10"/>
        <v>202106DOP</v>
      </c>
      <c r="B384" s="5" t="str">
        <f t="shared" si="11"/>
        <v>202106</v>
      </c>
      <c r="C384" s="6" t="s">
        <v>164</v>
      </c>
      <c r="D384" s="6" t="s">
        <v>61</v>
      </c>
      <c r="E384" s="6" t="s">
        <v>165</v>
      </c>
      <c r="F384" s="7">
        <v>80.45</v>
      </c>
      <c r="G384" s="8">
        <v>44348</v>
      </c>
      <c r="H384" s="9">
        <v>44377</v>
      </c>
    </row>
    <row r="385" customHeight="1" spans="1:8">
      <c r="A385" s="5" t="str">
        <f t="shared" si="10"/>
        <v>202106AED</v>
      </c>
      <c r="B385" s="5" t="str">
        <f t="shared" si="11"/>
        <v>202106</v>
      </c>
      <c r="C385" s="6" t="s">
        <v>166</v>
      </c>
      <c r="D385" s="6" t="s">
        <v>46</v>
      </c>
      <c r="E385" s="6" t="s">
        <v>47</v>
      </c>
      <c r="F385" s="7">
        <v>5.1958</v>
      </c>
      <c r="G385" s="8">
        <v>44348</v>
      </c>
      <c r="H385" s="9">
        <v>44377</v>
      </c>
    </row>
    <row r="386" customHeight="1" spans="1:8">
      <c r="A386" s="5" t="str">
        <f t="shared" ref="A386:A449" si="12">B386&amp;E386</f>
        <v>202106ECS</v>
      </c>
      <c r="B386" s="5" t="str">
        <f t="shared" ref="B386:B449" si="13">YEAR(G386)&amp;TEXT(MONTH(G386),"00")</f>
        <v>202106</v>
      </c>
      <c r="C386" s="6" t="s">
        <v>167</v>
      </c>
      <c r="D386" s="6" t="s">
        <v>70</v>
      </c>
      <c r="E386" s="6" t="s">
        <v>168</v>
      </c>
      <c r="F386" s="7">
        <v>1.4146</v>
      </c>
      <c r="G386" s="8">
        <v>44348</v>
      </c>
      <c r="H386" s="9">
        <v>44377</v>
      </c>
    </row>
    <row r="387" customHeight="1" spans="1:8">
      <c r="A387" s="5" t="str">
        <f t="shared" si="12"/>
        <v>202106EGP</v>
      </c>
      <c r="B387" s="5" t="str">
        <f t="shared" si="13"/>
        <v>202106</v>
      </c>
      <c r="C387" s="6" t="s">
        <v>169</v>
      </c>
      <c r="D387" s="6" t="s">
        <v>170</v>
      </c>
      <c r="E387" s="6" t="s">
        <v>171</v>
      </c>
      <c r="F387" s="7">
        <v>22.18</v>
      </c>
      <c r="G387" s="8">
        <v>44348</v>
      </c>
      <c r="H387" s="9">
        <v>44377</v>
      </c>
    </row>
    <row r="388" customHeight="1" spans="1:8">
      <c r="A388" s="5" t="str">
        <f t="shared" si="12"/>
        <v>202106SVC</v>
      </c>
      <c r="B388" s="5" t="str">
        <f t="shared" si="13"/>
        <v>202106</v>
      </c>
      <c r="C388" s="6" t="s">
        <v>172</v>
      </c>
      <c r="D388" s="6" t="s">
        <v>147</v>
      </c>
      <c r="E388" s="6" t="s">
        <v>173</v>
      </c>
      <c r="F388" s="7">
        <v>12.38</v>
      </c>
      <c r="G388" s="8">
        <v>44348</v>
      </c>
      <c r="H388" s="9">
        <v>44377</v>
      </c>
    </row>
    <row r="389" customHeight="1" spans="1:8">
      <c r="A389" s="5" t="str">
        <f t="shared" si="12"/>
        <v>202106XAF</v>
      </c>
      <c r="B389" s="5" t="str">
        <f t="shared" si="13"/>
        <v>202106</v>
      </c>
      <c r="C389" s="6" t="s">
        <v>174</v>
      </c>
      <c r="D389" s="6" t="s">
        <v>90</v>
      </c>
      <c r="E389" s="6" t="s">
        <v>123</v>
      </c>
      <c r="F389" s="7">
        <v>759.59</v>
      </c>
      <c r="G389" s="8">
        <v>44348</v>
      </c>
      <c r="H389" s="9">
        <v>44377</v>
      </c>
    </row>
    <row r="390" customHeight="1" spans="1:8">
      <c r="A390" s="5" t="str">
        <f t="shared" si="12"/>
        <v>202106ERN</v>
      </c>
      <c r="B390" s="5" t="str">
        <f t="shared" si="13"/>
        <v>202106</v>
      </c>
      <c r="C390" s="6" t="s">
        <v>175</v>
      </c>
      <c r="D390" s="6" t="s">
        <v>176</v>
      </c>
      <c r="E390" s="6" t="s">
        <v>177</v>
      </c>
      <c r="F390" s="7">
        <v>21.21</v>
      </c>
      <c r="G390" s="8">
        <v>44348</v>
      </c>
      <c r="H390" s="9">
        <v>44377</v>
      </c>
    </row>
    <row r="391" customHeight="1" spans="1:8">
      <c r="A391" s="5" t="str">
        <f t="shared" si="12"/>
        <v>202106ETB</v>
      </c>
      <c r="B391" s="5" t="str">
        <f t="shared" si="13"/>
        <v>202106</v>
      </c>
      <c r="C391" s="6" t="s">
        <v>178</v>
      </c>
      <c r="D391" s="6" t="s">
        <v>179</v>
      </c>
      <c r="E391" s="6" t="s">
        <v>180</v>
      </c>
      <c r="F391" s="7">
        <v>60.57</v>
      </c>
      <c r="G391" s="8">
        <v>44348</v>
      </c>
      <c r="H391" s="9">
        <v>44377</v>
      </c>
    </row>
    <row r="392" customHeight="1" spans="1:8">
      <c r="A392" s="5" t="str">
        <f t="shared" si="12"/>
        <v>202106EUR</v>
      </c>
      <c r="B392" s="5" t="str">
        <f t="shared" si="13"/>
        <v>202106</v>
      </c>
      <c r="C392" s="6" t="s">
        <v>181</v>
      </c>
      <c r="D392" s="6" t="s">
        <v>182</v>
      </c>
      <c r="E392" s="6" t="s">
        <v>183</v>
      </c>
      <c r="F392" s="7">
        <v>1.158</v>
      </c>
      <c r="G392" s="8">
        <v>44348</v>
      </c>
      <c r="H392" s="9">
        <v>44377</v>
      </c>
    </row>
    <row r="393" customHeight="1" spans="1:8">
      <c r="A393" s="5" t="str">
        <f t="shared" si="12"/>
        <v>202106FJD</v>
      </c>
      <c r="B393" s="5" t="str">
        <f t="shared" si="13"/>
        <v>202106</v>
      </c>
      <c r="C393" s="6" t="s">
        <v>184</v>
      </c>
      <c r="D393" s="6" t="s">
        <v>70</v>
      </c>
      <c r="E393" s="6" t="s">
        <v>185</v>
      </c>
      <c r="F393" s="7">
        <v>2.8647</v>
      </c>
      <c r="G393" s="8">
        <v>44348</v>
      </c>
      <c r="H393" s="9">
        <v>44377</v>
      </c>
    </row>
    <row r="394" customHeight="1" spans="1:8">
      <c r="A394" s="5" t="str">
        <f t="shared" si="12"/>
        <v>202106XPF</v>
      </c>
      <c r="B394" s="5" t="str">
        <f t="shared" si="13"/>
        <v>202106</v>
      </c>
      <c r="C394" s="6" t="s">
        <v>186</v>
      </c>
      <c r="D394" s="6" t="s">
        <v>187</v>
      </c>
      <c r="E394" s="6" t="s">
        <v>188</v>
      </c>
      <c r="F394" s="7">
        <v>138.18</v>
      </c>
      <c r="G394" s="8">
        <v>44348</v>
      </c>
      <c r="H394" s="9">
        <v>44377</v>
      </c>
    </row>
    <row r="395" customHeight="1" spans="1:8">
      <c r="A395" s="5" t="str">
        <f t="shared" si="12"/>
        <v>202106XAF</v>
      </c>
      <c r="B395" s="5" t="str">
        <f t="shared" si="13"/>
        <v>202106</v>
      </c>
      <c r="C395" s="6" t="s">
        <v>189</v>
      </c>
      <c r="D395" s="6" t="s">
        <v>90</v>
      </c>
      <c r="E395" s="6" t="s">
        <v>123</v>
      </c>
      <c r="F395" s="7">
        <v>759.59</v>
      </c>
      <c r="G395" s="8">
        <v>44348</v>
      </c>
      <c r="H395" s="9">
        <v>44377</v>
      </c>
    </row>
    <row r="396" customHeight="1" spans="1:8">
      <c r="A396" s="5" t="str">
        <f t="shared" si="12"/>
        <v>202106GMD</v>
      </c>
      <c r="B396" s="5" t="str">
        <f t="shared" si="13"/>
        <v>202106</v>
      </c>
      <c r="C396" s="6" t="s">
        <v>190</v>
      </c>
      <c r="D396" s="6" t="s">
        <v>191</v>
      </c>
      <c r="E396" s="6" t="s">
        <v>192</v>
      </c>
      <c r="F396" s="7">
        <v>72.35</v>
      </c>
      <c r="G396" s="8">
        <v>44348</v>
      </c>
      <c r="H396" s="9">
        <v>44377</v>
      </c>
    </row>
    <row r="397" customHeight="1" spans="1:8">
      <c r="A397" s="5" t="str">
        <f t="shared" si="12"/>
        <v>202106GEL</v>
      </c>
      <c r="B397" s="5" t="str">
        <f t="shared" si="13"/>
        <v>202106</v>
      </c>
      <c r="C397" s="6" t="s">
        <v>193</v>
      </c>
      <c r="D397" s="6" t="s">
        <v>194</v>
      </c>
      <c r="E397" s="6" t="s">
        <v>195</v>
      </c>
      <c r="F397" s="7">
        <v>4.767</v>
      </c>
      <c r="G397" s="8">
        <v>44348</v>
      </c>
      <c r="H397" s="9">
        <v>44377</v>
      </c>
    </row>
    <row r="398" customHeight="1" spans="1:8">
      <c r="A398" s="5" t="str">
        <f t="shared" si="12"/>
        <v>202106GHS</v>
      </c>
      <c r="B398" s="5" t="str">
        <f t="shared" si="13"/>
        <v>202106</v>
      </c>
      <c r="C398" s="6" t="s">
        <v>196</v>
      </c>
      <c r="D398" s="6" t="s">
        <v>197</v>
      </c>
      <c r="E398" s="6" t="s">
        <v>198</v>
      </c>
      <c r="F398" s="7">
        <v>8.1549</v>
      </c>
      <c r="G398" s="8">
        <v>44348</v>
      </c>
      <c r="H398" s="9">
        <v>44377</v>
      </c>
    </row>
    <row r="399" customHeight="1" spans="1:8">
      <c r="A399" s="5" t="str">
        <f t="shared" si="12"/>
        <v>202106XCD</v>
      </c>
      <c r="B399" s="5" t="str">
        <f t="shared" si="13"/>
        <v>202106</v>
      </c>
      <c r="C399" s="6" t="s">
        <v>199</v>
      </c>
      <c r="D399" s="6" t="s">
        <v>58</v>
      </c>
      <c r="E399" s="6" t="s">
        <v>59</v>
      </c>
      <c r="F399" s="7">
        <v>3.8193</v>
      </c>
      <c r="G399" s="8">
        <v>44348</v>
      </c>
      <c r="H399" s="9">
        <v>44377</v>
      </c>
    </row>
    <row r="400" customHeight="1" spans="1:8">
      <c r="A400" s="5" t="str">
        <f t="shared" si="12"/>
        <v>202106GTQ</v>
      </c>
      <c r="B400" s="5" t="str">
        <f t="shared" si="13"/>
        <v>202106</v>
      </c>
      <c r="C400" s="6" t="s">
        <v>200</v>
      </c>
      <c r="D400" s="6" t="s">
        <v>201</v>
      </c>
      <c r="E400" s="6" t="s">
        <v>202</v>
      </c>
      <c r="F400" s="7">
        <v>10.9</v>
      </c>
      <c r="G400" s="8">
        <v>44348</v>
      </c>
      <c r="H400" s="9">
        <v>44377</v>
      </c>
    </row>
    <row r="401" customHeight="1" spans="1:8">
      <c r="A401" s="5" t="str">
        <f t="shared" si="12"/>
        <v>202106XOF</v>
      </c>
      <c r="B401" s="5" t="str">
        <f t="shared" si="13"/>
        <v>202106</v>
      </c>
      <c r="C401" s="6" t="s">
        <v>203</v>
      </c>
      <c r="D401" s="6" t="s">
        <v>90</v>
      </c>
      <c r="E401" s="6" t="s">
        <v>91</v>
      </c>
      <c r="F401" s="7">
        <v>759.59</v>
      </c>
      <c r="G401" s="8">
        <v>44348</v>
      </c>
      <c r="H401" s="9">
        <v>44377</v>
      </c>
    </row>
    <row r="402" customHeight="1" spans="1:8">
      <c r="A402" s="5" t="str">
        <f t="shared" si="12"/>
        <v>202106GNF</v>
      </c>
      <c r="B402" s="5" t="str">
        <f t="shared" si="13"/>
        <v>202106</v>
      </c>
      <c r="C402" s="6" t="s">
        <v>204</v>
      </c>
      <c r="D402" s="6" t="s">
        <v>117</v>
      </c>
      <c r="E402" s="6" t="s">
        <v>205</v>
      </c>
      <c r="F402" s="7">
        <v>13940.37</v>
      </c>
      <c r="G402" s="8">
        <v>44348</v>
      </c>
      <c r="H402" s="9">
        <v>44377</v>
      </c>
    </row>
    <row r="403" customHeight="1" spans="1:8">
      <c r="A403" s="5" t="str">
        <f t="shared" si="12"/>
        <v>202106GYD</v>
      </c>
      <c r="B403" s="5" t="str">
        <f t="shared" si="13"/>
        <v>202106</v>
      </c>
      <c r="C403" s="6" t="s">
        <v>206</v>
      </c>
      <c r="D403" s="6" t="s">
        <v>70</v>
      </c>
      <c r="E403" s="6" t="s">
        <v>207</v>
      </c>
      <c r="F403" s="7">
        <v>295.9</v>
      </c>
      <c r="G403" s="8">
        <v>44348</v>
      </c>
      <c r="H403" s="9">
        <v>44377</v>
      </c>
    </row>
    <row r="404" customHeight="1" spans="1:8">
      <c r="A404" s="5" t="str">
        <f t="shared" si="12"/>
        <v>202106HTG</v>
      </c>
      <c r="B404" s="5" t="str">
        <f t="shared" si="13"/>
        <v>202106</v>
      </c>
      <c r="C404" s="6" t="s">
        <v>208</v>
      </c>
      <c r="D404" s="6" t="s">
        <v>209</v>
      </c>
      <c r="E404" s="6" t="s">
        <v>210</v>
      </c>
      <c r="F404" s="7">
        <v>124.19</v>
      </c>
      <c r="G404" s="8">
        <v>44348</v>
      </c>
      <c r="H404" s="9">
        <v>44377</v>
      </c>
    </row>
    <row r="405" customHeight="1" spans="1:8">
      <c r="A405" s="5" t="str">
        <f t="shared" si="12"/>
        <v>202106HNL</v>
      </c>
      <c r="B405" s="5" t="str">
        <f t="shared" si="13"/>
        <v>202106</v>
      </c>
      <c r="C405" s="6" t="s">
        <v>211</v>
      </c>
      <c r="D405" s="6" t="s">
        <v>212</v>
      </c>
      <c r="E405" s="6" t="s">
        <v>213</v>
      </c>
      <c r="F405" s="7">
        <v>33.91</v>
      </c>
      <c r="G405" s="8">
        <v>44348</v>
      </c>
      <c r="H405" s="9">
        <v>44377</v>
      </c>
    </row>
    <row r="406" customHeight="1" spans="1:8">
      <c r="A406" s="5" t="str">
        <f t="shared" si="12"/>
        <v>202106HKD</v>
      </c>
      <c r="B406" s="5" t="str">
        <f t="shared" si="13"/>
        <v>202106</v>
      </c>
      <c r="C406" s="6" t="s">
        <v>214</v>
      </c>
      <c r="D406" s="6" t="s">
        <v>70</v>
      </c>
      <c r="E406" s="6" t="s">
        <v>215</v>
      </c>
      <c r="F406" s="7">
        <v>10.98</v>
      </c>
      <c r="G406" s="8">
        <v>44348</v>
      </c>
      <c r="H406" s="9">
        <v>44377</v>
      </c>
    </row>
    <row r="407" customHeight="1" spans="1:8">
      <c r="A407" s="5" t="str">
        <f t="shared" si="12"/>
        <v>202106HUF</v>
      </c>
      <c r="B407" s="5" t="str">
        <f t="shared" si="13"/>
        <v>202106</v>
      </c>
      <c r="C407" s="6" t="s">
        <v>216</v>
      </c>
      <c r="D407" s="6" t="s">
        <v>217</v>
      </c>
      <c r="E407" s="6" t="s">
        <v>218</v>
      </c>
      <c r="F407" s="7">
        <v>404.95</v>
      </c>
      <c r="G407" s="8">
        <v>44348</v>
      </c>
      <c r="H407" s="9">
        <v>44377</v>
      </c>
    </row>
    <row r="408" customHeight="1" spans="1:8">
      <c r="A408" s="5" t="str">
        <f t="shared" si="12"/>
        <v>202106ISK</v>
      </c>
      <c r="B408" s="5" t="str">
        <f t="shared" si="13"/>
        <v>202106</v>
      </c>
      <c r="C408" s="6" t="s">
        <v>219</v>
      </c>
      <c r="D408" s="6" t="s">
        <v>220</v>
      </c>
      <c r="E408" s="6" t="s">
        <v>221</v>
      </c>
      <c r="F408" s="7">
        <v>173.34</v>
      </c>
      <c r="G408" s="8">
        <v>44348</v>
      </c>
      <c r="H408" s="9">
        <v>44377</v>
      </c>
    </row>
    <row r="409" customHeight="1" spans="1:8">
      <c r="A409" s="5" t="str">
        <f t="shared" si="12"/>
        <v>202106INR</v>
      </c>
      <c r="B409" s="5" t="str">
        <f t="shared" si="13"/>
        <v>202106</v>
      </c>
      <c r="C409" s="6" t="s">
        <v>222</v>
      </c>
      <c r="D409" s="6" t="s">
        <v>223</v>
      </c>
      <c r="E409" s="6" t="s">
        <v>224</v>
      </c>
      <c r="F409" s="7">
        <v>103.51</v>
      </c>
      <c r="G409" s="8">
        <v>44348</v>
      </c>
      <c r="H409" s="9">
        <v>44377</v>
      </c>
    </row>
    <row r="410" customHeight="1" spans="1:8">
      <c r="A410" s="5" t="str">
        <f t="shared" si="12"/>
        <v>202106IDR</v>
      </c>
      <c r="B410" s="5" t="str">
        <f t="shared" si="13"/>
        <v>202106</v>
      </c>
      <c r="C410" s="6" t="s">
        <v>225</v>
      </c>
      <c r="D410" s="6" t="s">
        <v>226</v>
      </c>
      <c r="E410" s="6" t="s">
        <v>227</v>
      </c>
      <c r="F410" s="7">
        <v>20206.83</v>
      </c>
      <c r="G410" s="8">
        <v>44348</v>
      </c>
      <c r="H410" s="9">
        <v>44377</v>
      </c>
    </row>
    <row r="411" customHeight="1" spans="1:8">
      <c r="A411" s="5" t="str">
        <f t="shared" si="12"/>
        <v>202106IQD</v>
      </c>
      <c r="B411" s="5" t="str">
        <f t="shared" si="13"/>
        <v>202106</v>
      </c>
      <c r="C411" s="6" t="s">
        <v>228</v>
      </c>
      <c r="D411" s="6" t="s">
        <v>52</v>
      </c>
      <c r="E411" s="6" t="s">
        <v>229</v>
      </c>
      <c r="F411" s="7">
        <v>2068.77</v>
      </c>
      <c r="G411" s="8">
        <v>44348</v>
      </c>
      <c r="H411" s="9">
        <v>44377</v>
      </c>
    </row>
    <row r="412" customHeight="1" spans="1:8">
      <c r="A412" s="5" t="str">
        <f t="shared" si="12"/>
        <v>202106ILS</v>
      </c>
      <c r="B412" s="5" t="str">
        <f t="shared" si="13"/>
        <v>202106</v>
      </c>
      <c r="C412" s="6" t="s">
        <v>230</v>
      </c>
      <c r="D412" s="6" t="s">
        <v>231</v>
      </c>
      <c r="E412" s="6" t="s">
        <v>232</v>
      </c>
      <c r="F412" s="7">
        <v>4.6208</v>
      </c>
      <c r="G412" s="8">
        <v>44348</v>
      </c>
      <c r="H412" s="9">
        <v>44377</v>
      </c>
    </row>
    <row r="413" customHeight="1" spans="1:8">
      <c r="A413" s="5" t="str">
        <f t="shared" si="12"/>
        <v>202106JMD</v>
      </c>
      <c r="B413" s="5" t="str">
        <f t="shared" si="13"/>
        <v>202106</v>
      </c>
      <c r="C413" s="6" t="s">
        <v>233</v>
      </c>
      <c r="D413" s="6" t="s">
        <v>70</v>
      </c>
      <c r="E413" s="6" t="s">
        <v>234</v>
      </c>
      <c r="F413" s="7">
        <v>212.17</v>
      </c>
      <c r="G413" s="8">
        <v>44348</v>
      </c>
      <c r="H413" s="9">
        <v>44377</v>
      </c>
    </row>
    <row r="414" customHeight="1" spans="1:8">
      <c r="A414" s="5" t="str">
        <f t="shared" si="12"/>
        <v>202106JPY</v>
      </c>
      <c r="B414" s="5" t="str">
        <f t="shared" si="13"/>
        <v>202106</v>
      </c>
      <c r="C414" s="6" t="s">
        <v>235</v>
      </c>
      <c r="D414" s="6" t="s">
        <v>236</v>
      </c>
      <c r="E414" s="6" t="s">
        <v>237</v>
      </c>
      <c r="F414" s="7">
        <v>153.61</v>
      </c>
      <c r="G414" s="8">
        <v>44348</v>
      </c>
      <c r="H414" s="9">
        <v>44377</v>
      </c>
    </row>
    <row r="415" customHeight="1" spans="1:8">
      <c r="A415" s="5" t="str">
        <f t="shared" si="12"/>
        <v>202106JOD</v>
      </c>
      <c r="B415" s="5" t="str">
        <f t="shared" si="13"/>
        <v>202106</v>
      </c>
      <c r="C415" s="6" t="s">
        <v>238</v>
      </c>
      <c r="D415" s="6" t="s">
        <v>52</v>
      </c>
      <c r="E415" s="6" t="s">
        <v>239</v>
      </c>
      <c r="F415" s="7">
        <v>1.0029</v>
      </c>
      <c r="G415" s="8">
        <v>44348</v>
      </c>
      <c r="H415" s="9">
        <v>44377</v>
      </c>
    </row>
    <row r="416" customHeight="1" spans="1:8">
      <c r="A416" s="5" t="str">
        <f t="shared" si="12"/>
        <v>202106KZT</v>
      </c>
      <c r="B416" s="5" t="str">
        <f t="shared" si="13"/>
        <v>202106</v>
      </c>
      <c r="C416" s="6" t="s">
        <v>240</v>
      </c>
      <c r="D416" s="6" t="s">
        <v>241</v>
      </c>
      <c r="E416" s="6" t="s">
        <v>242</v>
      </c>
      <c r="F416" s="7">
        <v>605.85</v>
      </c>
      <c r="G416" s="8">
        <v>44348</v>
      </c>
      <c r="H416" s="9">
        <v>44377</v>
      </c>
    </row>
    <row r="417" customHeight="1" spans="1:8">
      <c r="A417" s="5" t="str">
        <f t="shared" si="12"/>
        <v>202106KES</v>
      </c>
      <c r="B417" s="5" t="str">
        <f t="shared" si="13"/>
        <v>202106</v>
      </c>
      <c r="C417" s="6" t="s">
        <v>243</v>
      </c>
      <c r="D417" s="6" t="s">
        <v>244</v>
      </c>
      <c r="E417" s="6" t="s">
        <v>245</v>
      </c>
      <c r="F417" s="7">
        <v>152.55</v>
      </c>
      <c r="G417" s="8">
        <v>44348</v>
      </c>
      <c r="H417" s="9">
        <v>44377</v>
      </c>
    </row>
    <row r="418" customHeight="1" spans="1:8">
      <c r="A418" s="5" t="str">
        <f t="shared" si="12"/>
        <v>202106KWD</v>
      </c>
      <c r="B418" s="5" t="str">
        <f t="shared" si="13"/>
        <v>202106</v>
      </c>
      <c r="C418" s="6" t="s">
        <v>246</v>
      </c>
      <c r="D418" s="6" t="s">
        <v>52</v>
      </c>
      <c r="E418" s="6" t="s">
        <v>247</v>
      </c>
      <c r="F418" s="7">
        <v>0.4254</v>
      </c>
      <c r="G418" s="8">
        <v>44348</v>
      </c>
      <c r="H418" s="9">
        <v>44377</v>
      </c>
    </row>
    <row r="419" customHeight="1" spans="1:8">
      <c r="A419" s="5" t="str">
        <f t="shared" si="12"/>
        <v>202106KGS</v>
      </c>
      <c r="B419" s="5" t="str">
        <f t="shared" si="13"/>
        <v>202106</v>
      </c>
      <c r="C419" s="6" t="s">
        <v>248</v>
      </c>
      <c r="D419" s="6" t="s">
        <v>249</v>
      </c>
      <c r="E419" s="6" t="s">
        <v>250</v>
      </c>
      <c r="F419" s="7">
        <v>119.17</v>
      </c>
      <c r="G419" s="8">
        <v>44348</v>
      </c>
      <c r="H419" s="9">
        <v>44377</v>
      </c>
    </row>
    <row r="420" customHeight="1" spans="1:8">
      <c r="A420" s="5" t="str">
        <f t="shared" si="12"/>
        <v>202106LAK</v>
      </c>
      <c r="B420" s="5" t="str">
        <f t="shared" si="13"/>
        <v>202106</v>
      </c>
      <c r="C420" s="6" t="s">
        <v>251</v>
      </c>
      <c r="D420" s="6" t="s">
        <v>252</v>
      </c>
      <c r="E420" s="6" t="s">
        <v>253</v>
      </c>
      <c r="F420" s="7">
        <v>13353.32</v>
      </c>
      <c r="G420" s="8">
        <v>44348</v>
      </c>
      <c r="H420" s="9">
        <v>44377</v>
      </c>
    </row>
    <row r="421" customHeight="1" spans="1:8">
      <c r="A421" s="5" t="str">
        <f t="shared" si="12"/>
        <v>202106LBP</v>
      </c>
      <c r="B421" s="5" t="str">
        <f t="shared" si="13"/>
        <v>202106</v>
      </c>
      <c r="C421" s="6" t="s">
        <v>254</v>
      </c>
      <c r="D421" s="6" t="s">
        <v>170</v>
      </c>
      <c r="E421" s="6" t="s">
        <v>255</v>
      </c>
      <c r="F421" s="7">
        <v>2142.19</v>
      </c>
      <c r="G421" s="8">
        <v>44348</v>
      </c>
      <c r="H421" s="9">
        <v>44377</v>
      </c>
    </row>
    <row r="422" customHeight="1" spans="1:8">
      <c r="A422" s="5" t="str">
        <f t="shared" si="12"/>
        <v>202106LSL</v>
      </c>
      <c r="B422" s="5" t="str">
        <f t="shared" si="13"/>
        <v>202106</v>
      </c>
      <c r="C422" s="6" t="s">
        <v>256</v>
      </c>
      <c r="D422" s="6" t="s">
        <v>257</v>
      </c>
      <c r="E422" s="6" t="s">
        <v>258</v>
      </c>
      <c r="F422" s="7">
        <v>19.86</v>
      </c>
      <c r="G422" s="8">
        <v>44348</v>
      </c>
      <c r="H422" s="9">
        <v>44377</v>
      </c>
    </row>
    <row r="423" customHeight="1" spans="1:8">
      <c r="A423" s="5" t="str">
        <f t="shared" si="12"/>
        <v>202106LRD</v>
      </c>
      <c r="B423" s="5" t="str">
        <f t="shared" si="13"/>
        <v>202106</v>
      </c>
      <c r="C423" s="6" t="s">
        <v>259</v>
      </c>
      <c r="D423" s="6" t="s">
        <v>93</v>
      </c>
      <c r="E423" s="6" t="s">
        <v>260</v>
      </c>
      <c r="F423" s="7">
        <v>1.4146</v>
      </c>
      <c r="G423" s="8">
        <v>44348</v>
      </c>
      <c r="H423" s="9">
        <v>44377</v>
      </c>
    </row>
    <row r="424" customHeight="1" spans="1:8">
      <c r="A424" s="5" t="str">
        <f t="shared" si="12"/>
        <v>202106LYD</v>
      </c>
      <c r="B424" s="5" t="str">
        <f t="shared" si="13"/>
        <v>202106</v>
      </c>
      <c r="C424" s="6" t="s">
        <v>261</v>
      </c>
      <c r="D424" s="6" t="s">
        <v>52</v>
      </c>
      <c r="E424" s="6" t="s">
        <v>262</v>
      </c>
      <c r="F424" s="7">
        <v>6.3018</v>
      </c>
      <c r="G424" s="8">
        <v>44348</v>
      </c>
      <c r="H424" s="9">
        <v>44377</v>
      </c>
    </row>
    <row r="425" customHeight="1" spans="1:8">
      <c r="A425" s="5" t="str">
        <f t="shared" si="12"/>
        <v>202106MOP</v>
      </c>
      <c r="B425" s="5" t="str">
        <f t="shared" si="13"/>
        <v>202106</v>
      </c>
      <c r="C425" s="6" t="s">
        <v>263</v>
      </c>
      <c r="D425" s="6" t="s">
        <v>264</v>
      </c>
      <c r="E425" s="6" t="s">
        <v>265</v>
      </c>
      <c r="F425" s="7">
        <v>11.31</v>
      </c>
      <c r="G425" s="8">
        <v>44348</v>
      </c>
      <c r="H425" s="9">
        <v>44377</v>
      </c>
    </row>
    <row r="426" customHeight="1" spans="1:8">
      <c r="A426" s="5" t="str">
        <f t="shared" si="12"/>
        <v>202106MKD</v>
      </c>
      <c r="B426" s="5" t="str">
        <f t="shared" si="13"/>
        <v>202106</v>
      </c>
      <c r="C426" s="6" t="s">
        <v>266</v>
      </c>
      <c r="D426" s="6" t="s">
        <v>267</v>
      </c>
      <c r="E426" s="6" t="s">
        <v>268</v>
      </c>
      <c r="F426" s="7">
        <v>71.3</v>
      </c>
      <c r="G426" s="8">
        <v>44348</v>
      </c>
      <c r="H426" s="9">
        <v>44377</v>
      </c>
    </row>
    <row r="427" customHeight="1" spans="1:8">
      <c r="A427" s="5" t="str">
        <f t="shared" si="12"/>
        <v>202106MGA</v>
      </c>
      <c r="B427" s="5" t="str">
        <f t="shared" si="13"/>
        <v>202106</v>
      </c>
      <c r="C427" s="6" t="s">
        <v>269</v>
      </c>
      <c r="D427" s="6" t="s">
        <v>270</v>
      </c>
      <c r="E427" s="6" t="s">
        <v>271</v>
      </c>
      <c r="F427" s="7">
        <v>5314.05</v>
      </c>
      <c r="G427" s="8">
        <v>44348</v>
      </c>
      <c r="H427" s="9">
        <v>44377</v>
      </c>
    </row>
    <row r="428" customHeight="1" spans="1:8">
      <c r="A428" s="5" t="str">
        <f t="shared" si="12"/>
        <v>202106MWK</v>
      </c>
      <c r="B428" s="5" t="str">
        <f t="shared" si="13"/>
        <v>202106</v>
      </c>
      <c r="C428" s="6" t="s">
        <v>272</v>
      </c>
      <c r="D428" s="6" t="s">
        <v>273</v>
      </c>
      <c r="E428" s="6" t="s">
        <v>274</v>
      </c>
      <c r="F428" s="7">
        <v>1128.08</v>
      </c>
      <c r="G428" s="8">
        <v>44348</v>
      </c>
      <c r="H428" s="9">
        <v>44377</v>
      </c>
    </row>
    <row r="429" customHeight="1" spans="1:8">
      <c r="A429" s="5" t="str">
        <f t="shared" si="12"/>
        <v>202106MYR</v>
      </c>
      <c r="B429" s="5" t="str">
        <f t="shared" si="13"/>
        <v>202106</v>
      </c>
      <c r="C429" s="6" t="s">
        <v>275</v>
      </c>
      <c r="D429" s="6" t="s">
        <v>276</v>
      </c>
      <c r="E429" s="6" t="s">
        <v>277</v>
      </c>
      <c r="F429" s="7">
        <v>5.8534</v>
      </c>
      <c r="G429" s="8">
        <v>44348</v>
      </c>
      <c r="H429" s="9">
        <v>44377</v>
      </c>
    </row>
    <row r="430" customHeight="1" spans="1:8">
      <c r="A430" s="5" t="str">
        <f t="shared" si="12"/>
        <v>202106MVR</v>
      </c>
      <c r="B430" s="5" t="str">
        <f t="shared" si="13"/>
        <v>202106</v>
      </c>
      <c r="C430" s="6" t="s">
        <v>278</v>
      </c>
      <c r="D430" s="6" t="s">
        <v>279</v>
      </c>
      <c r="E430" s="6" t="s">
        <v>280</v>
      </c>
      <c r="F430" s="7">
        <v>21.92</v>
      </c>
      <c r="G430" s="8">
        <v>44348</v>
      </c>
      <c r="H430" s="9">
        <v>44377</v>
      </c>
    </row>
    <row r="431" customHeight="1" spans="1:8">
      <c r="A431" s="5" t="str">
        <f t="shared" si="12"/>
        <v>202106XOF</v>
      </c>
      <c r="B431" s="5" t="str">
        <f t="shared" si="13"/>
        <v>202106</v>
      </c>
      <c r="C431" s="6" t="s">
        <v>281</v>
      </c>
      <c r="D431" s="6" t="s">
        <v>90</v>
      </c>
      <c r="E431" s="6" t="s">
        <v>91</v>
      </c>
      <c r="F431" s="7">
        <v>759.59</v>
      </c>
      <c r="G431" s="8">
        <v>44348</v>
      </c>
      <c r="H431" s="9">
        <v>44377</v>
      </c>
    </row>
    <row r="432" customHeight="1" spans="1:8">
      <c r="A432" s="5" t="str">
        <f t="shared" si="12"/>
        <v>202106MRU</v>
      </c>
      <c r="B432" s="5" t="str">
        <f t="shared" si="13"/>
        <v>202106</v>
      </c>
      <c r="C432" s="6" t="s">
        <v>282</v>
      </c>
      <c r="D432" s="6" t="s">
        <v>283</v>
      </c>
      <c r="E432" s="6" t="s">
        <v>284</v>
      </c>
      <c r="F432" s="7">
        <v>50.54</v>
      </c>
      <c r="G432" s="8">
        <v>44348</v>
      </c>
      <c r="H432" s="9">
        <v>44377</v>
      </c>
    </row>
    <row r="433" customHeight="1" spans="1:8">
      <c r="A433" s="5" t="str">
        <f t="shared" si="12"/>
        <v>202106MUR</v>
      </c>
      <c r="B433" s="5" t="str">
        <f t="shared" si="13"/>
        <v>202106</v>
      </c>
      <c r="C433" s="6" t="s">
        <v>285</v>
      </c>
      <c r="D433" s="6" t="s">
        <v>223</v>
      </c>
      <c r="E433" s="6" t="s">
        <v>286</v>
      </c>
      <c r="F433" s="7">
        <v>57</v>
      </c>
      <c r="G433" s="8">
        <v>44348</v>
      </c>
      <c r="H433" s="9">
        <v>44377</v>
      </c>
    </row>
    <row r="434" customHeight="1" spans="1:8">
      <c r="A434" s="5" t="str">
        <f t="shared" si="12"/>
        <v>202106MXN</v>
      </c>
      <c r="B434" s="5" t="str">
        <f t="shared" si="13"/>
        <v>202106</v>
      </c>
      <c r="C434" s="6" t="s">
        <v>287</v>
      </c>
      <c r="D434" s="6" t="s">
        <v>288</v>
      </c>
      <c r="E434" s="6" t="s">
        <v>289</v>
      </c>
      <c r="F434" s="7">
        <v>28.01</v>
      </c>
      <c r="G434" s="8">
        <v>44348</v>
      </c>
      <c r="H434" s="9">
        <v>44377</v>
      </c>
    </row>
    <row r="435" customHeight="1" spans="1:8">
      <c r="A435" s="5" t="str">
        <f t="shared" si="12"/>
        <v>202106MDL</v>
      </c>
      <c r="B435" s="5" t="str">
        <f t="shared" si="13"/>
        <v>202106</v>
      </c>
      <c r="C435" s="6" t="s">
        <v>290</v>
      </c>
      <c r="D435" s="6" t="s">
        <v>291</v>
      </c>
      <c r="E435" s="6" t="s">
        <v>292</v>
      </c>
      <c r="F435" s="7">
        <v>25.13</v>
      </c>
      <c r="G435" s="8">
        <v>44348</v>
      </c>
      <c r="H435" s="9">
        <v>44377</v>
      </c>
    </row>
    <row r="436" customHeight="1" spans="1:8">
      <c r="A436" s="5" t="str">
        <f t="shared" si="12"/>
        <v>202106MNT</v>
      </c>
      <c r="B436" s="5" t="str">
        <f t="shared" si="13"/>
        <v>202106</v>
      </c>
      <c r="C436" s="6" t="s">
        <v>293</v>
      </c>
      <c r="D436" s="6" t="s">
        <v>294</v>
      </c>
      <c r="E436" s="6" t="s">
        <v>295</v>
      </c>
      <c r="F436" s="7">
        <v>4044.19</v>
      </c>
      <c r="G436" s="8">
        <v>44348</v>
      </c>
      <c r="H436" s="9">
        <v>44377</v>
      </c>
    </row>
    <row r="437" customHeight="1" spans="1:8">
      <c r="A437" s="5" t="str">
        <f t="shared" si="12"/>
        <v>202106XCD</v>
      </c>
      <c r="B437" s="5" t="str">
        <f t="shared" si="13"/>
        <v>202106</v>
      </c>
      <c r="C437" s="6" t="s">
        <v>296</v>
      </c>
      <c r="D437" s="6" t="s">
        <v>58</v>
      </c>
      <c r="E437" s="6" t="s">
        <v>59</v>
      </c>
      <c r="F437" s="7">
        <v>3.8193</v>
      </c>
      <c r="G437" s="8">
        <v>44348</v>
      </c>
      <c r="H437" s="9">
        <v>44377</v>
      </c>
    </row>
    <row r="438" customHeight="1" spans="1:8">
      <c r="A438" s="5" t="str">
        <f t="shared" si="12"/>
        <v>202106MAD</v>
      </c>
      <c r="B438" s="5" t="str">
        <f t="shared" si="13"/>
        <v>202106</v>
      </c>
      <c r="C438" s="6" t="s">
        <v>297</v>
      </c>
      <c r="D438" s="6" t="s">
        <v>46</v>
      </c>
      <c r="E438" s="6" t="s">
        <v>298</v>
      </c>
      <c r="F438" s="7">
        <v>12.46</v>
      </c>
      <c r="G438" s="8">
        <v>44348</v>
      </c>
      <c r="H438" s="9">
        <v>44377</v>
      </c>
    </row>
    <row r="439" customHeight="1" spans="1:8">
      <c r="A439" s="5" t="str">
        <f t="shared" si="12"/>
        <v>202106MZN</v>
      </c>
      <c r="B439" s="5" t="str">
        <f t="shared" si="13"/>
        <v>202106</v>
      </c>
      <c r="C439" s="6" t="s">
        <v>299</v>
      </c>
      <c r="D439" s="6" t="s">
        <v>300</v>
      </c>
      <c r="E439" s="6" t="s">
        <v>301</v>
      </c>
      <c r="F439" s="7">
        <v>83.79</v>
      </c>
      <c r="G439" s="8">
        <v>44348</v>
      </c>
      <c r="H439" s="9">
        <v>44377</v>
      </c>
    </row>
    <row r="440" customHeight="1" spans="1:8">
      <c r="A440" s="5" t="str">
        <f t="shared" si="12"/>
        <v>202106MMK</v>
      </c>
      <c r="B440" s="5" t="str">
        <f t="shared" si="13"/>
        <v>202106</v>
      </c>
      <c r="C440" s="6" t="s">
        <v>302</v>
      </c>
      <c r="D440" s="6" t="s">
        <v>303</v>
      </c>
      <c r="E440" s="6" t="s">
        <v>304</v>
      </c>
      <c r="F440" s="7">
        <v>2328.92</v>
      </c>
      <c r="G440" s="8">
        <v>44348</v>
      </c>
      <c r="H440" s="9">
        <v>44377</v>
      </c>
    </row>
    <row r="441" customHeight="1" spans="1:8">
      <c r="A441" s="5" t="str">
        <f t="shared" si="12"/>
        <v>202106NPR</v>
      </c>
      <c r="B441" s="5" t="str">
        <f t="shared" si="13"/>
        <v>202106</v>
      </c>
      <c r="C441" s="6" t="s">
        <v>305</v>
      </c>
      <c r="D441" s="6" t="s">
        <v>223</v>
      </c>
      <c r="E441" s="6" t="s">
        <v>306</v>
      </c>
      <c r="F441" s="7">
        <v>165.61</v>
      </c>
      <c r="G441" s="8">
        <v>44348</v>
      </c>
      <c r="H441" s="9">
        <v>44377</v>
      </c>
    </row>
    <row r="442" customHeight="1" spans="1:8">
      <c r="A442" s="5" t="str">
        <f t="shared" si="12"/>
        <v>202106XPF</v>
      </c>
      <c r="B442" s="5" t="str">
        <f t="shared" si="13"/>
        <v>202106</v>
      </c>
      <c r="C442" s="6" t="s">
        <v>307</v>
      </c>
      <c r="D442" s="6" t="s">
        <v>187</v>
      </c>
      <c r="E442" s="6" t="s">
        <v>188</v>
      </c>
      <c r="F442" s="7">
        <v>138.18</v>
      </c>
      <c r="G442" s="8">
        <v>44348</v>
      </c>
      <c r="H442" s="9">
        <v>44377</v>
      </c>
    </row>
    <row r="443" customHeight="1" spans="1:8">
      <c r="A443" s="5" t="str">
        <f t="shared" si="12"/>
        <v>202106NZD</v>
      </c>
      <c r="B443" s="5" t="str">
        <f t="shared" si="13"/>
        <v>202106</v>
      </c>
      <c r="C443" s="6" t="s">
        <v>308</v>
      </c>
      <c r="D443" s="6" t="s">
        <v>70</v>
      </c>
      <c r="E443" s="6" t="s">
        <v>309</v>
      </c>
      <c r="F443" s="7">
        <v>1.9697</v>
      </c>
      <c r="G443" s="8">
        <v>44348</v>
      </c>
      <c r="H443" s="9">
        <v>44377</v>
      </c>
    </row>
    <row r="444" customHeight="1" spans="1:8">
      <c r="A444" s="5" t="str">
        <f t="shared" si="12"/>
        <v>202106NIO</v>
      </c>
      <c r="B444" s="5" t="str">
        <f t="shared" si="13"/>
        <v>202106</v>
      </c>
      <c r="C444" s="6" t="s">
        <v>310</v>
      </c>
      <c r="D444" s="6" t="s">
        <v>311</v>
      </c>
      <c r="E444" s="6" t="s">
        <v>312</v>
      </c>
      <c r="F444" s="7">
        <v>49.63</v>
      </c>
      <c r="G444" s="8">
        <v>44348</v>
      </c>
      <c r="H444" s="9">
        <v>44377</v>
      </c>
    </row>
    <row r="445" customHeight="1" spans="1:8">
      <c r="A445" s="5" t="str">
        <f t="shared" si="12"/>
        <v>202106XOF</v>
      </c>
      <c r="B445" s="5" t="str">
        <f t="shared" si="13"/>
        <v>202106</v>
      </c>
      <c r="C445" s="6" t="s">
        <v>313</v>
      </c>
      <c r="D445" s="6" t="s">
        <v>90</v>
      </c>
      <c r="E445" s="6" t="s">
        <v>91</v>
      </c>
      <c r="F445" s="7">
        <v>759.59</v>
      </c>
      <c r="G445" s="8">
        <v>44348</v>
      </c>
      <c r="H445" s="9">
        <v>44377</v>
      </c>
    </row>
    <row r="446" customHeight="1" spans="1:8">
      <c r="A446" s="5" t="str">
        <f t="shared" si="12"/>
        <v>202106NGN</v>
      </c>
      <c r="B446" s="5" t="str">
        <f t="shared" si="13"/>
        <v>202106</v>
      </c>
      <c r="C446" s="6" t="s">
        <v>314</v>
      </c>
      <c r="D446" s="6" t="s">
        <v>315</v>
      </c>
      <c r="E446" s="6" t="s">
        <v>316</v>
      </c>
      <c r="F446" s="7">
        <v>582.43</v>
      </c>
      <c r="G446" s="8">
        <v>44348</v>
      </c>
      <c r="H446" s="9">
        <v>44377</v>
      </c>
    </row>
    <row r="447" customHeight="1" spans="1:8">
      <c r="A447" s="5" t="str">
        <f t="shared" si="12"/>
        <v>202106NOK</v>
      </c>
      <c r="B447" s="5" t="str">
        <f t="shared" si="13"/>
        <v>202106</v>
      </c>
      <c r="C447" s="6" t="s">
        <v>317</v>
      </c>
      <c r="D447" s="6" t="s">
        <v>318</v>
      </c>
      <c r="E447" s="6" t="s">
        <v>319</v>
      </c>
      <c r="F447" s="7">
        <v>11.74</v>
      </c>
      <c r="G447" s="8">
        <v>44348</v>
      </c>
      <c r="H447" s="9">
        <v>44377</v>
      </c>
    </row>
    <row r="448" customHeight="1" spans="1:8">
      <c r="A448" s="5" t="str">
        <f t="shared" si="12"/>
        <v>202106OMR</v>
      </c>
      <c r="B448" s="5" t="str">
        <f t="shared" si="13"/>
        <v>202106</v>
      </c>
      <c r="C448" s="6" t="s">
        <v>320</v>
      </c>
      <c r="D448" s="6" t="s">
        <v>321</v>
      </c>
      <c r="E448" s="6" t="s">
        <v>322</v>
      </c>
      <c r="F448" s="7">
        <v>0.5446</v>
      </c>
      <c r="G448" s="8">
        <v>44348</v>
      </c>
      <c r="H448" s="9">
        <v>44377</v>
      </c>
    </row>
    <row r="449" customHeight="1" spans="1:8">
      <c r="A449" s="5" t="str">
        <f t="shared" si="12"/>
        <v>202106PKR</v>
      </c>
      <c r="B449" s="5" t="str">
        <f t="shared" si="13"/>
        <v>202106</v>
      </c>
      <c r="C449" s="6" t="s">
        <v>323</v>
      </c>
      <c r="D449" s="6" t="s">
        <v>223</v>
      </c>
      <c r="E449" s="6" t="s">
        <v>324</v>
      </c>
      <c r="F449" s="7">
        <v>216.6</v>
      </c>
      <c r="G449" s="8">
        <v>44348</v>
      </c>
      <c r="H449" s="9">
        <v>44377</v>
      </c>
    </row>
    <row r="450" customHeight="1" spans="1:8">
      <c r="A450" s="5" t="str">
        <f t="shared" ref="A450:A513" si="14">B450&amp;E450</f>
        <v>202106PAB</v>
      </c>
      <c r="B450" s="5" t="str">
        <f t="shared" ref="B450:B513" si="15">YEAR(G450)&amp;TEXT(MONTH(G450),"00")</f>
        <v>202106</v>
      </c>
      <c r="C450" s="6" t="s">
        <v>325</v>
      </c>
      <c r="D450" s="6" t="s">
        <v>326</v>
      </c>
      <c r="E450" s="6" t="s">
        <v>327</v>
      </c>
      <c r="F450" s="7">
        <v>1.4145</v>
      </c>
      <c r="G450" s="8">
        <v>44348</v>
      </c>
      <c r="H450" s="9">
        <v>44377</v>
      </c>
    </row>
    <row r="451" customHeight="1" spans="1:8">
      <c r="A451" s="5" t="str">
        <f t="shared" si="14"/>
        <v>202106PGK</v>
      </c>
      <c r="B451" s="5" t="str">
        <f t="shared" si="15"/>
        <v>202106</v>
      </c>
      <c r="C451" s="6" t="s">
        <v>328</v>
      </c>
      <c r="D451" s="6" t="s">
        <v>329</v>
      </c>
      <c r="E451" s="6" t="s">
        <v>330</v>
      </c>
      <c r="F451" s="7">
        <v>4.9668</v>
      </c>
      <c r="G451" s="8">
        <v>44348</v>
      </c>
      <c r="H451" s="9">
        <v>44377</v>
      </c>
    </row>
    <row r="452" customHeight="1" spans="1:8">
      <c r="A452" s="5" t="str">
        <f t="shared" si="14"/>
        <v>202106PYG</v>
      </c>
      <c r="B452" s="5" t="str">
        <f t="shared" si="15"/>
        <v>202106</v>
      </c>
      <c r="C452" s="6" t="s">
        <v>331</v>
      </c>
      <c r="D452" s="6" t="s">
        <v>332</v>
      </c>
      <c r="E452" s="6" t="s">
        <v>333</v>
      </c>
      <c r="F452" s="7">
        <v>9483.83</v>
      </c>
      <c r="G452" s="8">
        <v>44348</v>
      </c>
      <c r="H452" s="9">
        <v>44377</v>
      </c>
    </row>
    <row r="453" customHeight="1" spans="1:8">
      <c r="A453" s="5" t="str">
        <f t="shared" si="14"/>
        <v>202106PEN</v>
      </c>
      <c r="B453" s="5" t="str">
        <f t="shared" si="15"/>
        <v>202106</v>
      </c>
      <c r="C453" s="6" t="s">
        <v>334</v>
      </c>
      <c r="D453" s="6" t="s">
        <v>335</v>
      </c>
      <c r="E453" s="6" t="s">
        <v>336</v>
      </c>
      <c r="F453" s="7">
        <v>5.3014</v>
      </c>
      <c r="G453" s="8">
        <v>44348</v>
      </c>
      <c r="H453" s="9">
        <v>44377</v>
      </c>
    </row>
    <row r="454" customHeight="1" spans="1:8">
      <c r="A454" s="5" t="str">
        <f t="shared" si="14"/>
        <v>202106PHP</v>
      </c>
      <c r="B454" s="5" t="str">
        <f t="shared" si="15"/>
        <v>202106</v>
      </c>
      <c r="C454" s="6" t="s">
        <v>337</v>
      </c>
      <c r="D454" s="6" t="s">
        <v>61</v>
      </c>
      <c r="E454" s="6" t="s">
        <v>338</v>
      </c>
      <c r="F454" s="7">
        <v>67.72</v>
      </c>
      <c r="G454" s="8">
        <v>44348</v>
      </c>
      <c r="H454" s="9">
        <v>44377</v>
      </c>
    </row>
    <row r="455" customHeight="1" spans="1:8">
      <c r="A455" s="5" t="str">
        <f t="shared" si="14"/>
        <v>202106PLN</v>
      </c>
      <c r="B455" s="5" t="str">
        <f t="shared" si="15"/>
        <v>202106</v>
      </c>
      <c r="C455" s="6" t="s">
        <v>339</v>
      </c>
      <c r="D455" s="6" t="s">
        <v>340</v>
      </c>
      <c r="E455" s="6" t="s">
        <v>341</v>
      </c>
      <c r="F455" s="7">
        <v>5.2374</v>
      </c>
      <c r="G455" s="8">
        <v>44348</v>
      </c>
      <c r="H455" s="9">
        <v>44377</v>
      </c>
    </row>
    <row r="456" customHeight="1" spans="1:8">
      <c r="A456" s="5" t="str">
        <f t="shared" si="14"/>
        <v>202106QAR</v>
      </c>
      <c r="B456" s="5" t="str">
        <f t="shared" si="15"/>
        <v>202106</v>
      </c>
      <c r="C456" s="6" t="s">
        <v>342</v>
      </c>
      <c r="D456" s="6" t="s">
        <v>343</v>
      </c>
      <c r="E456" s="6" t="s">
        <v>344</v>
      </c>
      <c r="F456" s="7">
        <v>5.1514</v>
      </c>
      <c r="G456" s="8">
        <v>44348</v>
      </c>
      <c r="H456" s="9">
        <v>44377</v>
      </c>
    </row>
    <row r="457" customHeight="1" spans="1:8">
      <c r="A457" s="5" t="str">
        <f t="shared" si="14"/>
        <v>202106RON</v>
      </c>
      <c r="B457" s="5" t="str">
        <f t="shared" si="15"/>
        <v>202106</v>
      </c>
      <c r="C457" s="6" t="s">
        <v>345</v>
      </c>
      <c r="D457" s="6" t="s">
        <v>346</v>
      </c>
      <c r="E457" s="6" t="s">
        <v>347</v>
      </c>
      <c r="F457" s="7">
        <v>5.7064</v>
      </c>
      <c r="G457" s="8">
        <v>44348</v>
      </c>
      <c r="H457" s="9">
        <v>44377</v>
      </c>
    </row>
    <row r="458" customHeight="1" spans="1:8">
      <c r="A458" s="5" t="str">
        <f t="shared" si="14"/>
        <v>202106RUB</v>
      </c>
      <c r="B458" s="5" t="str">
        <f t="shared" si="15"/>
        <v>202106</v>
      </c>
      <c r="C458" s="6" t="s">
        <v>348</v>
      </c>
      <c r="D458" s="6" t="s">
        <v>85</v>
      </c>
      <c r="E458" s="6" t="s">
        <v>349</v>
      </c>
      <c r="F458" s="7">
        <v>104.33</v>
      </c>
      <c r="G458" s="8">
        <v>44348</v>
      </c>
      <c r="H458" s="9">
        <v>44377</v>
      </c>
    </row>
    <row r="459" customHeight="1" spans="1:8">
      <c r="A459" s="5" t="str">
        <f t="shared" si="14"/>
        <v>202106RWF</v>
      </c>
      <c r="B459" s="5" t="str">
        <f t="shared" si="15"/>
        <v>202106</v>
      </c>
      <c r="C459" s="6" t="s">
        <v>350</v>
      </c>
      <c r="D459" s="6" t="s">
        <v>117</v>
      </c>
      <c r="E459" s="6" t="s">
        <v>351</v>
      </c>
      <c r="F459" s="7">
        <v>1402.92</v>
      </c>
      <c r="G459" s="8">
        <v>44348</v>
      </c>
      <c r="H459" s="9">
        <v>44377</v>
      </c>
    </row>
    <row r="460" customHeight="1" spans="1:8">
      <c r="A460" s="5" t="str">
        <f t="shared" si="14"/>
        <v>202106STD</v>
      </c>
      <c r="B460" s="5" t="str">
        <f t="shared" si="15"/>
        <v>202106</v>
      </c>
      <c r="C460" s="6" t="s">
        <v>352</v>
      </c>
      <c r="D460" s="6" t="s">
        <v>353</v>
      </c>
      <c r="E460" s="6" t="s">
        <v>354</v>
      </c>
      <c r="F460" s="7">
        <v>28927.5</v>
      </c>
      <c r="G460" s="8">
        <v>44348</v>
      </c>
      <c r="H460" s="9">
        <v>44377</v>
      </c>
    </row>
    <row r="461" customHeight="1" spans="1:8">
      <c r="A461" s="5" t="str">
        <f t="shared" si="14"/>
        <v>202106SAR</v>
      </c>
      <c r="B461" s="5" t="str">
        <f t="shared" si="15"/>
        <v>202106</v>
      </c>
      <c r="C461" s="6" t="s">
        <v>355</v>
      </c>
      <c r="D461" s="6" t="s">
        <v>343</v>
      </c>
      <c r="E461" s="6" t="s">
        <v>356</v>
      </c>
      <c r="F461" s="7">
        <v>5.305</v>
      </c>
      <c r="G461" s="8">
        <v>44348</v>
      </c>
      <c r="H461" s="9">
        <v>44377</v>
      </c>
    </row>
    <row r="462" customHeight="1" spans="1:8">
      <c r="A462" s="5" t="str">
        <f t="shared" si="14"/>
        <v>202106XOF</v>
      </c>
      <c r="B462" s="5" t="str">
        <f t="shared" si="15"/>
        <v>202106</v>
      </c>
      <c r="C462" s="6" t="s">
        <v>357</v>
      </c>
      <c r="D462" s="6" t="s">
        <v>90</v>
      </c>
      <c r="E462" s="6" t="s">
        <v>91</v>
      </c>
      <c r="F462" s="7">
        <v>759.59</v>
      </c>
      <c r="G462" s="8">
        <v>44348</v>
      </c>
      <c r="H462" s="9">
        <v>44377</v>
      </c>
    </row>
    <row r="463" customHeight="1" spans="1:8">
      <c r="A463" s="5" t="str">
        <f t="shared" si="14"/>
        <v>202106RSD</v>
      </c>
      <c r="B463" s="5" t="str">
        <f t="shared" si="15"/>
        <v>202106</v>
      </c>
      <c r="C463" s="6" t="s">
        <v>358</v>
      </c>
      <c r="D463" s="6" t="s">
        <v>52</v>
      </c>
      <c r="E463" s="6" t="s">
        <v>359</v>
      </c>
      <c r="F463" s="7">
        <v>136.15</v>
      </c>
      <c r="G463" s="8">
        <v>44348</v>
      </c>
      <c r="H463" s="9">
        <v>44377</v>
      </c>
    </row>
    <row r="464" customHeight="1" spans="1:8">
      <c r="A464" s="5" t="str">
        <f t="shared" si="14"/>
        <v>202106SCR</v>
      </c>
      <c r="B464" s="5" t="str">
        <f t="shared" si="15"/>
        <v>202106</v>
      </c>
      <c r="C464" s="6" t="s">
        <v>360</v>
      </c>
      <c r="D464" s="6" t="s">
        <v>223</v>
      </c>
      <c r="E464" s="6" t="s">
        <v>361</v>
      </c>
      <c r="F464" s="7">
        <v>22.85</v>
      </c>
      <c r="G464" s="8">
        <v>44348</v>
      </c>
      <c r="H464" s="9">
        <v>44377</v>
      </c>
    </row>
    <row r="465" customHeight="1" spans="1:8">
      <c r="A465" s="5" t="str">
        <f t="shared" si="14"/>
        <v>202106SLL</v>
      </c>
      <c r="B465" s="5" t="str">
        <f t="shared" si="15"/>
        <v>202106</v>
      </c>
      <c r="C465" s="6" t="s">
        <v>362</v>
      </c>
      <c r="D465" s="6" t="s">
        <v>363</v>
      </c>
      <c r="E465" s="6" t="s">
        <v>364</v>
      </c>
      <c r="F465" s="7">
        <v>14521.6</v>
      </c>
      <c r="G465" s="8">
        <v>44348</v>
      </c>
      <c r="H465" s="9">
        <v>44377</v>
      </c>
    </row>
    <row r="466" customHeight="1" spans="1:8">
      <c r="A466" s="5" t="str">
        <f t="shared" si="14"/>
        <v>202106SGD</v>
      </c>
      <c r="B466" s="5" t="str">
        <f t="shared" si="15"/>
        <v>202106</v>
      </c>
      <c r="C466" s="6" t="s">
        <v>365</v>
      </c>
      <c r="D466" s="6" t="s">
        <v>70</v>
      </c>
      <c r="E466" s="6" t="s">
        <v>366</v>
      </c>
      <c r="F466" s="7">
        <v>1.8847</v>
      </c>
      <c r="G466" s="8">
        <v>44348</v>
      </c>
      <c r="H466" s="9">
        <v>44377</v>
      </c>
    </row>
    <row r="467" customHeight="1" spans="1:8">
      <c r="A467" s="5" t="str">
        <f t="shared" si="14"/>
        <v>202106SBD</v>
      </c>
      <c r="B467" s="5" t="str">
        <f t="shared" si="15"/>
        <v>202106</v>
      </c>
      <c r="C467" s="6" t="s">
        <v>367</v>
      </c>
      <c r="D467" s="6" t="s">
        <v>70</v>
      </c>
      <c r="E467" s="6" t="s">
        <v>368</v>
      </c>
      <c r="F467" s="7">
        <v>11.29</v>
      </c>
      <c r="G467" s="8">
        <v>44348</v>
      </c>
      <c r="H467" s="9">
        <v>44377</v>
      </c>
    </row>
    <row r="468" customHeight="1" spans="1:8">
      <c r="A468" s="5" t="str">
        <f t="shared" si="14"/>
        <v>202106SOS</v>
      </c>
      <c r="B468" s="5" t="str">
        <f t="shared" si="15"/>
        <v>202106</v>
      </c>
      <c r="C468" s="6" t="s">
        <v>369</v>
      </c>
      <c r="D468" s="6" t="s">
        <v>244</v>
      </c>
      <c r="E468" s="6" t="s">
        <v>370</v>
      </c>
      <c r="F468" s="7">
        <v>827.51</v>
      </c>
      <c r="G468" s="8">
        <v>44348</v>
      </c>
      <c r="H468" s="9">
        <v>44377</v>
      </c>
    </row>
    <row r="469" customHeight="1" spans="1:8">
      <c r="A469" s="5" t="str">
        <f t="shared" si="14"/>
        <v>202106ZAR</v>
      </c>
      <c r="B469" s="5" t="str">
        <f t="shared" si="15"/>
        <v>202106</v>
      </c>
      <c r="C469" s="6" t="s">
        <v>371</v>
      </c>
      <c r="D469" s="6" t="s">
        <v>372</v>
      </c>
      <c r="E469" s="6" t="s">
        <v>373</v>
      </c>
      <c r="F469" s="7">
        <v>19.86</v>
      </c>
      <c r="G469" s="8">
        <v>44348</v>
      </c>
      <c r="H469" s="9">
        <v>44377</v>
      </c>
    </row>
    <row r="470" customHeight="1" spans="1:8">
      <c r="A470" s="5" t="str">
        <f t="shared" si="14"/>
        <v>202106KRW</v>
      </c>
      <c r="B470" s="5" t="str">
        <f t="shared" si="15"/>
        <v>202106</v>
      </c>
      <c r="C470" s="6" t="s">
        <v>374</v>
      </c>
      <c r="D470" s="6" t="s">
        <v>375</v>
      </c>
      <c r="E470" s="6" t="s">
        <v>376</v>
      </c>
      <c r="F470" s="7">
        <v>1599.07</v>
      </c>
      <c r="G470" s="8">
        <v>44348</v>
      </c>
      <c r="H470" s="9">
        <v>44377</v>
      </c>
    </row>
    <row r="471" customHeight="1" spans="1:8">
      <c r="A471" s="5" t="str">
        <f t="shared" si="14"/>
        <v>202106LKR</v>
      </c>
      <c r="B471" s="5" t="str">
        <f t="shared" si="15"/>
        <v>202106</v>
      </c>
      <c r="C471" s="6" t="s">
        <v>377</v>
      </c>
      <c r="D471" s="6" t="s">
        <v>223</v>
      </c>
      <c r="E471" s="6" t="s">
        <v>378</v>
      </c>
      <c r="F471" s="7">
        <v>278.66</v>
      </c>
      <c r="G471" s="8">
        <v>44348</v>
      </c>
      <c r="H471" s="9">
        <v>44377</v>
      </c>
    </row>
    <row r="472" customHeight="1" spans="1:8">
      <c r="A472" s="5" t="str">
        <f t="shared" si="14"/>
        <v>202106XCD</v>
      </c>
      <c r="B472" s="5" t="str">
        <f t="shared" si="15"/>
        <v>202106</v>
      </c>
      <c r="C472" s="6" t="s">
        <v>379</v>
      </c>
      <c r="D472" s="6" t="s">
        <v>58</v>
      </c>
      <c r="E472" s="6" t="s">
        <v>59</v>
      </c>
      <c r="F472" s="7">
        <v>3.8193</v>
      </c>
      <c r="G472" s="8">
        <v>44348</v>
      </c>
      <c r="H472" s="9">
        <v>44377</v>
      </c>
    </row>
    <row r="473" customHeight="1" spans="1:8">
      <c r="A473" s="5" t="str">
        <f t="shared" si="14"/>
        <v>202106XCD</v>
      </c>
      <c r="B473" s="5" t="str">
        <f t="shared" si="15"/>
        <v>202106</v>
      </c>
      <c r="C473" s="6" t="s">
        <v>380</v>
      </c>
      <c r="D473" s="6" t="s">
        <v>58</v>
      </c>
      <c r="E473" s="6" t="s">
        <v>59</v>
      </c>
      <c r="F473" s="7">
        <v>3.8193</v>
      </c>
      <c r="G473" s="8">
        <v>44348</v>
      </c>
      <c r="H473" s="9">
        <v>44377</v>
      </c>
    </row>
    <row r="474" customHeight="1" spans="1:8">
      <c r="A474" s="5" t="str">
        <f t="shared" si="14"/>
        <v>202106XCD</v>
      </c>
      <c r="B474" s="5" t="str">
        <f t="shared" si="15"/>
        <v>202106</v>
      </c>
      <c r="C474" s="6" t="s">
        <v>381</v>
      </c>
      <c r="D474" s="6" t="s">
        <v>58</v>
      </c>
      <c r="E474" s="6" t="s">
        <v>59</v>
      </c>
      <c r="F474" s="7">
        <v>3.8193</v>
      </c>
      <c r="G474" s="8">
        <v>44348</v>
      </c>
      <c r="H474" s="9">
        <v>44377</v>
      </c>
    </row>
    <row r="475" customHeight="1" spans="1:8">
      <c r="A475" s="5" t="str">
        <f t="shared" si="14"/>
        <v>202106SDG</v>
      </c>
      <c r="B475" s="5" t="str">
        <f t="shared" si="15"/>
        <v>202106</v>
      </c>
      <c r="C475" s="6" t="s">
        <v>382</v>
      </c>
      <c r="D475" s="6" t="s">
        <v>170</v>
      </c>
      <c r="E475" s="6" t="s">
        <v>383</v>
      </c>
      <c r="F475" s="7">
        <v>579.96</v>
      </c>
      <c r="G475" s="8">
        <v>44348</v>
      </c>
      <c r="H475" s="9">
        <v>44377</v>
      </c>
    </row>
    <row r="476" customHeight="1" spans="1:8">
      <c r="A476" s="5" t="str">
        <f t="shared" si="14"/>
        <v>202106SRD</v>
      </c>
      <c r="B476" s="5" t="str">
        <f t="shared" si="15"/>
        <v>202106</v>
      </c>
      <c r="C476" s="6" t="s">
        <v>384</v>
      </c>
      <c r="D476" s="6" t="s">
        <v>70</v>
      </c>
      <c r="E476" s="6" t="s">
        <v>385</v>
      </c>
      <c r="F476" s="7">
        <v>20.02</v>
      </c>
      <c r="G476" s="8">
        <v>44348</v>
      </c>
      <c r="H476" s="9">
        <v>44377</v>
      </c>
    </row>
    <row r="477" customHeight="1" spans="1:8">
      <c r="A477" s="5" t="str">
        <f t="shared" si="14"/>
        <v>202106SZL</v>
      </c>
      <c r="B477" s="5" t="str">
        <f t="shared" si="15"/>
        <v>202106</v>
      </c>
      <c r="C477" s="6" t="s">
        <v>386</v>
      </c>
      <c r="D477" s="6" t="s">
        <v>387</v>
      </c>
      <c r="E477" s="6" t="s">
        <v>388</v>
      </c>
      <c r="F477" s="7">
        <v>19.86</v>
      </c>
      <c r="G477" s="8">
        <v>44348</v>
      </c>
      <c r="H477" s="9">
        <v>44377</v>
      </c>
    </row>
    <row r="478" customHeight="1" spans="1:8">
      <c r="A478" s="5" t="str">
        <f t="shared" si="14"/>
        <v>202106SEK</v>
      </c>
      <c r="B478" s="5" t="str">
        <f t="shared" si="15"/>
        <v>202106</v>
      </c>
      <c r="C478" s="6" t="s">
        <v>389</v>
      </c>
      <c r="D478" s="6" t="s">
        <v>220</v>
      </c>
      <c r="E478" s="6" t="s">
        <v>390</v>
      </c>
      <c r="F478" s="7">
        <v>11.79</v>
      </c>
      <c r="G478" s="8">
        <v>44348</v>
      </c>
      <c r="H478" s="9">
        <v>44377</v>
      </c>
    </row>
    <row r="479" customHeight="1" spans="1:8">
      <c r="A479" s="5" t="str">
        <f t="shared" si="14"/>
        <v>202106CHF</v>
      </c>
      <c r="B479" s="5" t="str">
        <f t="shared" si="15"/>
        <v>202106</v>
      </c>
      <c r="C479" s="6" t="s">
        <v>391</v>
      </c>
      <c r="D479" s="6" t="s">
        <v>117</v>
      </c>
      <c r="E479" s="6" t="s">
        <v>392</v>
      </c>
      <c r="F479" s="7">
        <v>1.274</v>
      </c>
      <c r="G479" s="8">
        <v>44348</v>
      </c>
      <c r="H479" s="9">
        <v>44377</v>
      </c>
    </row>
    <row r="480" customHeight="1" spans="1:8">
      <c r="A480" s="5" t="str">
        <f t="shared" si="14"/>
        <v>202106TWD</v>
      </c>
      <c r="B480" s="5" t="str">
        <f t="shared" si="15"/>
        <v>202106</v>
      </c>
      <c r="C480" s="6" t="s">
        <v>393</v>
      </c>
      <c r="D480" s="6" t="s">
        <v>70</v>
      </c>
      <c r="E480" s="6" t="s">
        <v>394</v>
      </c>
      <c r="F480" s="7">
        <v>39.54</v>
      </c>
      <c r="G480" s="8">
        <v>44348</v>
      </c>
      <c r="H480" s="9">
        <v>44377</v>
      </c>
    </row>
    <row r="481" customHeight="1" spans="1:8">
      <c r="A481" s="5" t="str">
        <f t="shared" si="14"/>
        <v>202106TZS</v>
      </c>
      <c r="B481" s="5" t="str">
        <f t="shared" si="15"/>
        <v>202106</v>
      </c>
      <c r="C481" s="6" t="s">
        <v>395</v>
      </c>
      <c r="D481" s="6" t="s">
        <v>244</v>
      </c>
      <c r="E481" s="6" t="s">
        <v>396</v>
      </c>
      <c r="F481" s="7">
        <v>3280.33</v>
      </c>
      <c r="G481" s="8">
        <v>44348</v>
      </c>
      <c r="H481" s="9">
        <v>44377</v>
      </c>
    </row>
    <row r="482" customHeight="1" spans="1:8">
      <c r="A482" s="5" t="str">
        <f t="shared" si="14"/>
        <v>202106THB</v>
      </c>
      <c r="B482" s="5" t="str">
        <f t="shared" si="15"/>
        <v>202106</v>
      </c>
      <c r="C482" s="6" t="s">
        <v>397</v>
      </c>
      <c r="D482" s="6" t="s">
        <v>398</v>
      </c>
      <c r="E482" s="6" t="s">
        <v>399</v>
      </c>
      <c r="F482" s="7">
        <v>44.5</v>
      </c>
      <c r="G482" s="8">
        <v>44348</v>
      </c>
      <c r="H482" s="9">
        <v>44377</v>
      </c>
    </row>
    <row r="483" customHeight="1" spans="1:8">
      <c r="A483" s="5" t="str">
        <f t="shared" si="14"/>
        <v>202106XOF</v>
      </c>
      <c r="B483" s="5" t="str">
        <f t="shared" si="15"/>
        <v>202106</v>
      </c>
      <c r="C483" s="6" t="s">
        <v>400</v>
      </c>
      <c r="D483" s="6" t="s">
        <v>90</v>
      </c>
      <c r="E483" s="6" t="s">
        <v>91</v>
      </c>
      <c r="F483" s="7">
        <v>759.59</v>
      </c>
      <c r="G483" s="8">
        <v>44348</v>
      </c>
      <c r="H483" s="9">
        <v>44377</v>
      </c>
    </row>
    <row r="484" customHeight="1" spans="1:8">
      <c r="A484" s="5" t="str">
        <f t="shared" si="14"/>
        <v>202106TOP</v>
      </c>
      <c r="B484" s="5" t="str">
        <f t="shared" si="15"/>
        <v>202106</v>
      </c>
      <c r="C484" s="6" t="s">
        <v>401</v>
      </c>
      <c r="D484" s="6" t="s">
        <v>402</v>
      </c>
      <c r="E484" s="6" t="s">
        <v>403</v>
      </c>
      <c r="F484" s="7">
        <v>1.8263</v>
      </c>
      <c r="G484" s="8">
        <v>44348</v>
      </c>
      <c r="H484" s="9">
        <v>44377</v>
      </c>
    </row>
    <row r="485" customHeight="1" spans="1:8">
      <c r="A485" s="5" t="str">
        <f t="shared" si="14"/>
        <v>202106TTD</v>
      </c>
      <c r="B485" s="5" t="str">
        <f t="shared" si="15"/>
        <v>202106</v>
      </c>
      <c r="C485" s="6" t="s">
        <v>404</v>
      </c>
      <c r="D485" s="6" t="s">
        <v>70</v>
      </c>
      <c r="E485" s="6" t="s">
        <v>405</v>
      </c>
      <c r="F485" s="7">
        <v>9.543</v>
      </c>
      <c r="G485" s="8">
        <v>44348</v>
      </c>
      <c r="H485" s="9">
        <v>44377</v>
      </c>
    </row>
    <row r="486" customHeight="1" spans="1:8">
      <c r="A486" s="5" t="str">
        <f t="shared" si="14"/>
        <v>202106TND</v>
      </c>
      <c r="B486" s="5" t="str">
        <f t="shared" si="15"/>
        <v>202106</v>
      </c>
      <c r="C486" s="6" t="s">
        <v>406</v>
      </c>
      <c r="D486" s="6" t="s">
        <v>52</v>
      </c>
      <c r="E486" s="6" t="s">
        <v>407</v>
      </c>
      <c r="F486" s="7">
        <v>3.8588</v>
      </c>
      <c r="G486" s="8">
        <v>44348</v>
      </c>
      <c r="H486" s="9">
        <v>44377</v>
      </c>
    </row>
    <row r="487" customHeight="1" spans="1:8">
      <c r="A487" s="5" t="str">
        <f t="shared" si="14"/>
        <v>202106TRY</v>
      </c>
      <c r="B487" s="5" t="str">
        <f t="shared" si="15"/>
        <v>202106</v>
      </c>
      <c r="C487" s="6" t="s">
        <v>408</v>
      </c>
      <c r="D487" s="6" t="s">
        <v>409</v>
      </c>
      <c r="E487" s="6" t="s">
        <v>410</v>
      </c>
      <c r="F487" s="7">
        <v>11.86</v>
      </c>
      <c r="G487" s="8">
        <v>44348</v>
      </c>
      <c r="H487" s="9">
        <v>44377</v>
      </c>
    </row>
    <row r="488" customHeight="1" spans="1:8">
      <c r="A488" s="5" t="str">
        <f t="shared" si="14"/>
        <v>202106TMT</v>
      </c>
      <c r="B488" s="5" t="str">
        <f t="shared" si="15"/>
        <v>202106</v>
      </c>
      <c r="C488" s="6" t="s">
        <v>411</v>
      </c>
      <c r="D488" s="6" t="s">
        <v>73</v>
      </c>
      <c r="E488" s="6" t="s">
        <v>412</v>
      </c>
      <c r="F488" s="7">
        <v>4.9509</v>
      </c>
      <c r="G488" s="8">
        <v>44348</v>
      </c>
      <c r="H488" s="9">
        <v>44377</v>
      </c>
    </row>
    <row r="489" customHeight="1" spans="1:8">
      <c r="A489" s="5" t="str">
        <f t="shared" si="14"/>
        <v>202106AED</v>
      </c>
      <c r="B489" s="5" t="str">
        <f t="shared" si="15"/>
        <v>202106</v>
      </c>
      <c r="C489" s="6" t="s">
        <v>413</v>
      </c>
      <c r="D489" s="6" t="s">
        <v>46</v>
      </c>
      <c r="E489" s="6" t="s">
        <v>47</v>
      </c>
      <c r="F489" s="7">
        <v>5.1958</v>
      </c>
      <c r="G489" s="8">
        <v>44348</v>
      </c>
      <c r="H489" s="9">
        <v>44377</v>
      </c>
    </row>
    <row r="490" customHeight="1" spans="1:8">
      <c r="A490" s="5" t="str">
        <f t="shared" si="14"/>
        <v>202106UGX</v>
      </c>
      <c r="B490" s="5" t="str">
        <f t="shared" si="15"/>
        <v>202106</v>
      </c>
      <c r="C490" s="6" t="s">
        <v>414</v>
      </c>
      <c r="D490" s="6" t="s">
        <v>244</v>
      </c>
      <c r="E490" s="6" t="s">
        <v>415</v>
      </c>
      <c r="F490" s="7">
        <v>5035.78</v>
      </c>
      <c r="G490" s="8">
        <v>44348</v>
      </c>
      <c r="H490" s="9">
        <v>44377</v>
      </c>
    </row>
    <row r="491" customHeight="1" spans="1:8">
      <c r="A491" s="5" t="str">
        <f t="shared" si="14"/>
        <v>202106UAH</v>
      </c>
      <c r="B491" s="5" t="str">
        <f t="shared" si="15"/>
        <v>202106</v>
      </c>
      <c r="C491" s="6" t="s">
        <v>416</v>
      </c>
      <c r="D491" s="6" t="s">
        <v>417</v>
      </c>
      <c r="E491" s="6" t="s">
        <v>418</v>
      </c>
      <c r="F491" s="7">
        <v>38.82</v>
      </c>
      <c r="G491" s="8">
        <v>44348</v>
      </c>
      <c r="H491" s="9">
        <v>44377</v>
      </c>
    </row>
    <row r="492" customHeight="1" spans="1:8">
      <c r="A492" s="5" t="str">
        <f t="shared" si="14"/>
        <v>202106UYU</v>
      </c>
      <c r="B492" s="5" t="str">
        <f t="shared" si="15"/>
        <v>202106</v>
      </c>
      <c r="C492" s="6" t="s">
        <v>419</v>
      </c>
      <c r="D492" s="6" t="s">
        <v>61</v>
      </c>
      <c r="E492" s="6" t="s">
        <v>420</v>
      </c>
      <c r="F492" s="7">
        <v>62.35</v>
      </c>
      <c r="G492" s="8">
        <v>44348</v>
      </c>
      <c r="H492" s="9">
        <v>44377</v>
      </c>
    </row>
    <row r="493" customHeight="1" spans="1:8">
      <c r="A493" s="5" t="str">
        <f t="shared" si="14"/>
        <v>202106USD</v>
      </c>
      <c r="B493" s="5" t="str">
        <f t="shared" si="15"/>
        <v>202106</v>
      </c>
      <c r="C493" s="6" t="s">
        <v>421</v>
      </c>
      <c r="D493" s="6" t="s">
        <v>70</v>
      </c>
      <c r="E493" s="6" t="s">
        <v>18</v>
      </c>
      <c r="F493" s="7">
        <v>1.4146</v>
      </c>
      <c r="G493" s="8">
        <v>44348</v>
      </c>
      <c r="H493" s="9">
        <v>44377</v>
      </c>
    </row>
    <row r="494" customHeight="1" spans="1:8">
      <c r="A494" s="5" t="str">
        <f t="shared" si="14"/>
        <v>202106UZS</v>
      </c>
      <c r="B494" s="5" t="str">
        <f t="shared" si="15"/>
        <v>202106</v>
      </c>
      <c r="C494" s="6" t="s">
        <v>422</v>
      </c>
      <c r="D494" s="6" t="s">
        <v>423</v>
      </c>
      <c r="E494" s="6" t="s">
        <v>424</v>
      </c>
      <c r="F494" s="7">
        <v>14974.4</v>
      </c>
      <c r="G494" s="8">
        <v>44348</v>
      </c>
      <c r="H494" s="9">
        <v>44377</v>
      </c>
    </row>
    <row r="495" customHeight="1" spans="1:8">
      <c r="A495" s="5" t="str">
        <f t="shared" si="14"/>
        <v>202106VUV</v>
      </c>
      <c r="B495" s="5" t="str">
        <f t="shared" si="15"/>
        <v>202106</v>
      </c>
      <c r="C495" s="6" t="s">
        <v>425</v>
      </c>
      <c r="D495" s="6" t="s">
        <v>426</v>
      </c>
      <c r="E495" s="6" t="s">
        <v>427</v>
      </c>
      <c r="F495" s="7">
        <v>153.3</v>
      </c>
      <c r="G495" s="8">
        <v>44348</v>
      </c>
      <c r="H495" s="9">
        <v>44377</v>
      </c>
    </row>
    <row r="496" customHeight="1" spans="1:8">
      <c r="A496" s="5" t="str">
        <f t="shared" si="14"/>
        <v>202106VEF</v>
      </c>
      <c r="B496" s="5" t="str">
        <f t="shared" si="15"/>
        <v>202106</v>
      </c>
      <c r="C496" s="6" t="s">
        <v>428</v>
      </c>
      <c r="D496" s="6" t="s">
        <v>429</v>
      </c>
      <c r="E496" s="6" t="s">
        <v>430</v>
      </c>
      <c r="F496" s="7">
        <v>339953</v>
      </c>
      <c r="G496" s="8">
        <v>44348</v>
      </c>
      <c r="H496" s="9">
        <v>44377</v>
      </c>
    </row>
    <row r="497" customHeight="1" spans="1:8">
      <c r="A497" s="5" t="str">
        <f t="shared" si="14"/>
        <v>202106VND</v>
      </c>
      <c r="B497" s="5" t="str">
        <f t="shared" si="15"/>
        <v>202106</v>
      </c>
      <c r="C497" s="6" t="s">
        <v>431</v>
      </c>
      <c r="D497" s="6" t="s">
        <v>432</v>
      </c>
      <c r="E497" s="6" t="s">
        <v>433</v>
      </c>
      <c r="F497" s="7">
        <v>32599.73</v>
      </c>
      <c r="G497" s="8">
        <v>44348</v>
      </c>
      <c r="H497" s="9">
        <v>44377</v>
      </c>
    </row>
    <row r="498" customHeight="1" spans="1:8">
      <c r="A498" s="5" t="str">
        <f t="shared" si="14"/>
        <v>202106XPF</v>
      </c>
      <c r="B498" s="5" t="str">
        <f t="shared" si="15"/>
        <v>202106</v>
      </c>
      <c r="C498" s="6" t="s">
        <v>434</v>
      </c>
      <c r="D498" s="6" t="s">
        <v>187</v>
      </c>
      <c r="E498" s="6" t="s">
        <v>188</v>
      </c>
      <c r="F498" s="7">
        <v>138.18</v>
      </c>
      <c r="G498" s="8">
        <v>44348</v>
      </c>
      <c r="H498" s="9">
        <v>44377</v>
      </c>
    </row>
    <row r="499" customHeight="1" spans="1:8">
      <c r="A499" s="5" t="str">
        <f t="shared" si="14"/>
        <v>202106WST</v>
      </c>
      <c r="B499" s="5" t="str">
        <f t="shared" si="15"/>
        <v>202106</v>
      </c>
      <c r="C499" s="6" t="s">
        <v>435</v>
      </c>
      <c r="D499" s="6" t="s">
        <v>436</v>
      </c>
      <c r="E499" s="6" t="s">
        <v>437</v>
      </c>
      <c r="F499" s="7">
        <v>3.5739</v>
      </c>
      <c r="G499" s="8">
        <v>44348</v>
      </c>
      <c r="H499" s="9">
        <v>44377</v>
      </c>
    </row>
    <row r="500" customHeight="1" spans="1:8">
      <c r="A500" s="5" t="str">
        <f t="shared" si="14"/>
        <v>202106YER</v>
      </c>
      <c r="B500" s="5" t="str">
        <f t="shared" si="15"/>
        <v>202106</v>
      </c>
      <c r="C500" s="6" t="s">
        <v>438</v>
      </c>
      <c r="D500" s="6" t="s">
        <v>321</v>
      </c>
      <c r="E500" s="6" t="s">
        <v>439</v>
      </c>
      <c r="F500" s="7">
        <v>353.38</v>
      </c>
      <c r="G500" s="8">
        <v>44348</v>
      </c>
      <c r="H500" s="9">
        <v>44377</v>
      </c>
    </row>
    <row r="501" customHeight="1" spans="1:8">
      <c r="A501" s="5" t="str">
        <f t="shared" si="14"/>
        <v>202106ZMW</v>
      </c>
      <c r="B501" s="5" t="str">
        <f t="shared" si="15"/>
        <v>202106</v>
      </c>
      <c r="C501" s="6" t="s">
        <v>440</v>
      </c>
      <c r="D501" s="6" t="s">
        <v>273</v>
      </c>
      <c r="E501" s="6" t="s">
        <v>441</v>
      </c>
      <c r="F501" s="7">
        <v>31.77</v>
      </c>
      <c r="G501" s="8">
        <v>44348</v>
      </c>
      <c r="H501" s="9">
        <v>44377</v>
      </c>
    </row>
    <row r="502" customHeight="1" spans="1:8">
      <c r="A502" s="5" t="str">
        <f t="shared" si="14"/>
        <v>202106ZWL</v>
      </c>
      <c r="B502" s="5" t="str">
        <f t="shared" si="15"/>
        <v>202106</v>
      </c>
      <c r="C502" s="6" t="s">
        <v>442</v>
      </c>
      <c r="D502" s="6" t="s">
        <v>70</v>
      </c>
      <c r="E502" s="6" t="s">
        <v>443</v>
      </c>
      <c r="F502" s="7">
        <v>511.92</v>
      </c>
      <c r="G502" s="8">
        <v>44348</v>
      </c>
      <c r="H502" s="9">
        <v>44377</v>
      </c>
    </row>
    <row r="503" customHeight="1" spans="1:8">
      <c r="A503" s="5" t="str">
        <f t="shared" si="14"/>
        <v>202107AED</v>
      </c>
      <c r="B503" s="5" t="str">
        <f t="shared" si="15"/>
        <v>202107</v>
      </c>
      <c r="C503" s="6" t="s">
        <v>45</v>
      </c>
      <c r="D503" s="6" t="s">
        <v>46</v>
      </c>
      <c r="E503" s="6" t="s">
        <v>47</v>
      </c>
      <c r="F503" s="7">
        <v>5.131</v>
      </c>
      <c r="G503" s="8">
        <v>44378</v>
      </c>
      <c r="H503" s="9">
        <v>44408</v>
      </c>
    </row>
    <row r="504" customHeight="1" spans="1:8">
      <c r="A504" s="5" t="str">
        <f t="shared" si="14"/>
        <v>202107ALL</v>
      </c>
      <c r="B504" s="5" t="str">
        <f t="shared" si="15"/>
        <v>202107</v>
      </c>
      <c r="C504" s="6" t="s">
        <v>48</v>
      </c>
      <c r="D504" s="6" t="s">
        <v>49</v>
      </c>
      <c r="E504" s="6" t="s">
        <v>50</v>
      </c>
      <c r="F504" s="7">
        <v>143.34</v>
      </c>
      <c r="G504" s="8">
        <v>44378</v>
      </c>
      <c r="H504" s="9">
        <v>44408</v>
      </c>
    </row>
    <row r="505" customHeight="1" spans="1:8">
      <c r="A505" s="5" t="str">
        <f t="shared" si="14"/>
        <v>202107DZD</v>
      </c>
      <c r="B505" s="5" t="str">
        <f t="shared" si="15"/>
        <v>202107</v>
      </c>
      <c r="C505" s="6" t="s">
        <v>51</v>
      </c>
      <c r="D505" s="6" t="s">
        <v>52</v>
      </c>
      <c r="E505" s="6" t="s">
        <v>53</v>
      </c>
      <c r="F505" s="7">
        <v>186.98</v>
      </c>
      <c r="G505" s="8">
        <v>44378</v>
      </c>
      <c r="H505" s="9">
        <v>44408</v>
      </c>
    </row>
    <row r="506" customHeight="1" spans="1:8">
      <c r="A506" s="5" t="str">
        <f t="shared" si="14"/>
        <v>202107AOA</v>
      </c>
      <c r="B506" s="5" t="str">
        <f t="shared" si="15"/>
        <v>202107</v>
      </c>
      <c r="C506" s="6" t="s">
        <v>54</v>
      </c>
      <c r="D506" s="6" t="s">
        <v>55</v>
      </c>
      <c r="E506" s="6" t="s">
        <v>56</v>
      </c>
      <c r="F506" s="7">
        <v>910.77</v>
      </c>
      <c r="G506" s="8">
        <v>44378</v>
      </c>
      <c r="H506" s="9">
        <v>44408</v>
      </c>
    </row>
    <row r="507" customHeight="1" spans="1:8">
      <c r="A507" s="5" t="str">
        <f t="shared" si="14"/>
        <v>202107XCD</v>
      </c>
      <c r="B507" s="5" t="str">
        <f t="shared" si="15"/>
        <v>202107</v>
      </c>
      <c r="C507" s="6" t="s">
        <v>57</v>
      </c>
      <c r="D507" s="6" t="s">
        <v>58</v>
      </c>
      <c r="E507" s="6" t="s">
        <v>59</v>
      </c>
      <c r="F507" s="7">
        <v>3.7716</v>
      </c>
      <c r="G507" s="8">
        <v>44378</v>
      </c>
      <c r="H507" s="9">
        <v>44408</v>
      </c>
    </row>
    <row r="508" customHeight="1" spans="1:8">
      <c r="A508" s="5" t="str">
        <f t="shared" si="14"/>
        <v>202107ARS</v>
      </c>
      <c r="B508" s="5" t="str">
        <f t="shared" si="15"/>
        <v>202107</v>
      </c>
      <c r="C508" s="6" t="s">
        <v>60</v>
      </c>
      <c r="D508" s="6" t="s">
        <v>61</v>
      </c>
      <c r="E508" s="6" t="s">
        <v>62</v>
      </c>
      <c r="F508" s="7">
        <v>133.43</v>
      </c>
      <c r="G508" s="8">
        <v>44378</v>
      </c>
      <c r="H508" s="9">
        <v>44408</v>
      </c>
    </row>
    <row r="509" customHeight="1" spans="1:8">
      <c r="A509" s="5" t="str">
        <f t="shared" si="14"/>
        <v>202107AMD</v>
      </c>
      <c r="B509" s="5" t="str">
        <f t="shared" si="15"/>
        <v>202107</v>
      </c>
      <c r="C509" s="6" t="s">
        <v>63</v>
      </c>
      <c r="D509" s="6" t="s">
        <v>64</v>
      </c>
      <c r="E509" s="6" t="s">
        <v>65</v>
      </c>
      <c r="F509" s="7">
        <v>715.22</v>
      </c>
      <c r="G509" s="8">
        <v>44378</v>
      </c>
      <c r="H509" s="9">
        <v>44408</v>
      </c>
    </row>
    <row r="510" customHeight="1" spans="1:8">
      <c r="A510" s="5" t="str">
        <f t="shared" si="14"/>
        <v>202107AWG</v>
      </c>
      <c r="B510" s="5" t="str">
        <f t="shared" si="15"/>
        <v>202107</v>
      </c>
      <c r="C510" s="6" t="s">
        <v>66</v>
      </c>
      <c r="D510" s="6" t="s">
        <v>67</v>
      </c>
      <c r="E510" s="6" t="s">
        <v>68</v>
      </c>
      <c r="F510" s="7">
        <v>2.5005</v>
      </c>
      <c r="G510" s="8">
        <v>44378</v>
      </c>
      <c r="H510" s="9">
        <v>44408</v>
      </c>
    </row>
    <row r="511" customHeight="1" spans="1:8">
      <c r="A511" s="5" t="str">
        <f t="shared" si="14"/>
        <v>202107AUD</v>
      </c>
      <c r="B511" s="5" t="str">
        <f t="shared" si="15"/>
        <v>202107</v>
      </c>
      <c r="C511" s="6" t="s">
        <v>69</v>
      </c>
      <c r="D511" s="6" t="s">
        <v>70</v>
      </c>
      <c r="E511" s="6" t="s">
        <v>71</v>
      </c>
      <c r="F511" s="7">
        <v>1.8408</v>
      </c>
      <c r="G511" s="8">
        <v>44378</v>
      </c>
      <c r="H511" s="9">
        <v>44408</v>
      </c>
    </row>
    <row r="512" customHeight="1" spans="1:8">
      <c r="A512" s="5" t="str">
        <f t="shared" si="14"/>
        <v>202107AZN</v>
      </c>
      <c r="B512" s="5" t="str">
        <f t="shared" si="15"/>
        <v>202107</v>
      </c>
      <c r="C512" s="6" t="s">
        <v>72</v>
      </c>
      <c r="D512" s="6" t="s">
        <v>73</v>
      </c>
      <c r="E512" s="6" t="s">
        <v>74</v>
      </c>
      <c r="F512" s="7">
        <v>2.3733</v>
      </c>
      <c r="G512" s="8">
        <v>44378</v>
      </c>
      <c r="H512" s="9">
        <v>44408</v>
      </c>
    </row>
    <row r="513" customHeight="1" spans="1:8">
      <c r="A513" s="5" t="str">
        <f t="shared" si="14"/>
        <v>202107BSD</v>
      </c>
      <c r="B513" s="5" t="str">
        <f t="shared" si="15"/>
        <v>202107</v>
      </c>
      <c r="C513" s="6" t="s">
        <v>75</v>
      </c>
      <c r="D513" s="6" t="s">
        <v>70</v>
      </c>
      <c r="E513" s="6" t="s">
        <v>76</v>
      </c>
      <c r="F513" s="7">
        <v>1.3969</v>
      </c>
      <c r="G513" s="8">
        <v>44378</v>
      </c>
      <c r="H513" s="9">
        <v>44408</v>
      </c>
    </row>
    <row r="514" customHeight="1" spans="1:8">
      <c r="A514" s="5" t="str">
        <f t="shared" ref="A514:A577" si="16">B514&amp;E514</f>
        <v>202107BHD</v>
      </c>
      <c r="B514" s="5" t="str">
        <f t="shared" ref="B514:B577" si="17">YEAR(G514)&amp;TEXT(MONTH(G514),"00")</f>
        <v>202107</v>
      </c>
      <c r="C514" s="6" t="s">
        <v>77</v>
      </c>
      <c r="D514" s="6" t="s">
        <v>52</v>
      </c>
      <c r="E514" s="6" t="s">
        <v>78</v>
      </c>
      <c r="F514" s="7">
        <v>0.5266</v>
      </c>
      <c r="G514" s="8">
        <v>44378</v>
      </c>
      <c r="H514" s="9">
        <v>44408</v>
      </c>
    </row>
    <row r="515" customHeight="1" spans="1:8">
      <c r="A515" s="5" t="str">
        <f t="shared" si="16"/>
        <v>202107BDT</v>
      </c>
      <c r="B515" s="5" t="str">
        <f t="shared" si="17"/>
        <v>202107</v>
      </c>
      <c r="C515" s="6" t="s">
        <v>79</v>
      </c>
      <c r="D515" s="6" t="s">
        <v>80</v>
      </c>
      <c r="E515" s="6" t="s">
        <v>81</v>
      </c>
      <c r="F515" s="7">
        <v>118.45</v>
      </c>
      <c r="G515" s="8">
        <v>44378</v>
      </c>
      <c r="H515" s="9">
        <v>44408</v>
      </c>
    </row>
    <row r="516" customHeight="1" spans="1:8">
      <c r="A516" s="5" t="str">
        <f t="shared" si="16"/>
        <v>202107BBD</v>
      </c>
      <c r="B516" s="5" t="str">
        <f t="shared" si="17"/>
        <v>202107</v>
      </c>
      <c r="C516" s="6" t="s">
        <v>82</v>
      </c>
      <c r="D516" s="6" t="s">
        <v>70</v>
      </c>
      <c r="E516" s="6" t="s">
        <v>83</v>
      </c>
      <c r="F516" s="7">
        <v>2.7938</v>
      </c>
      <c r="G516" s="8">
        <v>44378</v>
      </c>
      <c r="H516" s="9">
        <v>44408</v>
      </c>
    </row>
    <row r="517" customHeight="1" spans="1:8">
      <c r="A517" s="5" t="str">
        <f t="shared" si="16"/>
        <v>202107BYN</v>
      </c>
      <c r="B517" s="5" t="str">
        <f t="shared" si="17"/>
        <v>202107</v>
      </c>
      <c r="C517" s="6" t="s">
        <v>84</v>
      </c>
      <c r="D517" s="6" t="s">
        <v>85</v>
      </c>
      <c r="E517" s="6" t="s">
        <v>86</v>
      </c>
      <c r="F517" s="7">
        <v>3.5398</v>
      </c>
      <c r="G517" s="8">
        <v>44378</v>
      </c>
      <c r="H517" s="9">
        <v>44408</v>
      </c>
    </row>
    <row r="518" customHeight="1" spans="1:8">
      <c r="A518" s="5" t="str">
        <f t="shared" si="16"/>
        <v>202107BZD</v>
      </c>
      <c r="B518" s="5" t="str">
        <f t="shared" si="17"/>
        <v>202107</v>
      </c>
      <c r="C518" s="6" t="s">
        <v>87</v>
      </c>
      <c r="D518" s="6" t="s">
        <v>70</v>
      </c>
      <c r="E518" s="6" t="s">
        <v>88</v>
      </c>
      <c r="F518" s="7">
        <v>2.7938</v>
      </c>
      <c r="G518" s="8">
        <v>44378</v>
      </c>
      <c r="H518" s="9">
        <v>44408</v>
      </c>
    </row>
    <row r="519" customHeight="1" spans="1:8">
      <c r="A519" s="5" t="str">
        <f t="shared" si="16"/>
        <v>202107XOF</v>
      </c>
      <c r="B519" s="5" t="str">
        <f t="shared" si="17"/>
        <v>202107</v>
      </c>
      <c r="C519" s="6" t="s">
        <v>89</v>
      </c>
      <c r="D519" s="6" t="s">
        <v>90</v>
      </c>
      <c r="E519" s="6" t="s">
        <v>91</v>
      </c>
      <c r="F519" s="7">
        <v>766.91</v>
      </c>
      <c r="G519" s="8">
        <v>44378</v>
      </c>
      <c r="H519" s="9">
        <v>44408</v>
      </c>
    </row>
    <row r="520" customHeight="1" spans="1:8">
      <c r="A520" s="5" t="str">
        <f t="shared" si="16"/>
        <v>202107BMD</v>
      </c>
      <c r="B520" s="5" t="str">
        <f t="shared" si="17"/>
        <v>202107</v>
      </c>
      <c r="C520" s="6" t="s">
        <v>92</v>
      </c>
      <c r="D520" s="6" t="s">
        <v>93</v>
      </c>
      <c r="E520" s="6" t="s">
        <v>94</v>
      </c>
      <c r="F520" s="7">
        <v>1.3969</v>
      </c>
      <c r="G520" s="8">
        <v>44378</v>
      </c>
      <c r="H520" s="9">
        <v>44408</v>
      </c>
    </row>
    <row r="521" customHeight="1" spans="1:8">
      <c r="A521" s="5" t="str">
        <f t="shared" si="16"/>
        <v>202107BTN</v>
      </c>
      <c r="B521" s="5" t="str">
        <f t="shared" si="17"/>
        <v>202107</v>
      </c>
      <c r="C521" s="6" t="s">
        <v>95</v>
      </c>
      <c r="D521" s="6" t="s">
        <v>96</v>
      </c>
      <c r="E521" s="6" t="s">
        <v>97</v>
      </c>
      <c r="F521" s="7">
        <v>103.76</v>
      </c>
      <c r="G521" s="8">
        <v>44378</v>
      </c>
      <c r="H521" s="9">
        <v>44408</v>
      </c>
    </row>
    <row r="522" customHeight="1" spans="1:8">
      <c r="A522" s="5" t="str">
        <f t="shared" si="16"/>
        <v>202107BOB</v>
      </c>
      <c r="B522" s="5" t="str">
        <f t="shared" si="17"/>
        <v>202107</v>
      </c>
      <c r="C522" s="6" t="s">
        <v>98</v>
      </c>
      <c r="D522" s="6" t="s">
        <v>99</v>
      </c>
      <c r="E522" s="6" t="s">
        <v>100</v>
      </c>
      <c r="F522" s="7">
        <v>9.6526</v>
      </c>
      <c r="G522" s="8">
        <v>44378</v>
      </c>
      <c r="H522" s="9">
        <v>44408</v>
      </c>
    </row>
    <row r="523" customHeight="1" spans="1:8">
      <c r="A523" s="5" t="str">
        <f t="shared" si="16"/>
        <v>202107BAM</v>
      </c>
      <c r="B523" s="5" t="str">
        <f t="shared" si="17"/>
        <v>202107</v>
      </c>
      <c r="C523" s="6" t="s">
        <v>101</v>
      </c>
      <c r="D523" s="6" t="s">
        <v>102</v>
      </c>
      <c r="E523" s="6" t="s">
        <v>103</v>
      </c>
      <c r="F523" s="7">
        <v>2.2867</v>
      </c>
      <c r="G523" s="8">
        <v>44378</v>
      </c>
      <c r="H523" s="9">
        <v>44408</v>
      </c>
    </row>
    <row r="524" customHeight="1" spans="1:8">
      <c r="A524" s="5" t="str">
        <f t="shared" si="16"/>
        <v>202107BWP</v>
      </c>
      <c r="B524" s="5" t="str">
        <f t="shared" si="17"/>
        <v>202107</v>
      </c>
      <c r="C524" s="6" t="s">
        <v>104</v>
      </c>
      <c r="D524" s="6" t="s">
        <v>105</v>
      </c>
      <c r="E524" s="6" t="s">
        <v>106</v>
      </c>
      <c r="F524" s="7">
        <v>15.16</v>
      </c>
      <c r="G524" s="8">
        <v>44378</v>
      </c>
      <c r="H524" s="9">
        <v>44408</v>
      </c>
    </row>
    <row r="525" customHeight="1" spans="1:8">
      <c r="A525" s="5" t="str">
        <f t="shared" si="16"/>
        <v>202107BRL</v>
      </c>
      <c r="B525" s="5" t="str">
        <f t="shared" si="17"/>
        <v>202107</v>
      </c>
      <c r="C525" s="6" t="s">
        <v>107</v>
      </c>
      <c r="D525" s="6" t="s">
        <v>108</v>
      </c>
      <c r="E525" s="6" t="s">
        <v>109</v>
      </c>
      <c r="F525" s="7">
        <v>6.9395</v>
      </c>
      <c r="G525" s="8">
        <v>44378</v>
      </c>
      <c r="H525" s="9">
        <v>44408</v>
      </c>
    </row>
    <row r="526" customHeight="1" spans="1:8">
      <c r="A526" s="5" t="str">
        <f t="shared" si="16"/>
        <v>202107BND</v>
      </c>
      <c r="B526" s="5" t="str">
        <f t="shared" si="17"/>
        <v>202107</v>
      </c>
      <c r="C526" s="6" t="s">
        <v>110</v>
      </c>
      <c r="D526" s="6" t="s">
        <v>70</v>
      </c>
      <c r="E526" s="6" t="s">
        <v>111</v>
      </c>
      <c r="F526" s="7">
        <v>1.8781</v>
      </c>
      <c r="G526" s="8">
        <v>44378</v>
      </c>
      <c r="H526" s="9">
        <v>44408</v>
      </c>
    </row>
    <row r="527" customHeight="1" spans="1:8">
      <c r="A527" s="5" t="str">
        <f t="shared" si="16"/>
        <v>202107BGN</v>
      </c>
      <c r="B527" s="5" t="str">
        <f t="shared" si="17"/>
        <v>202107</v>
      </c>
      <c r="C527" s="6" t="s">
        <v>112</v>
      </c>
      <c r="D527" s="6" t="s">
        <v>113</v>
      </c>
      <c r="E527" s="6" t="s">
        <v>114</v>
      </c>
      <c r="F527" s="7">
        <v>2.2866</v>
      </c>
      <c r="G527" s="8">
        <v>44378</v>
      </c>
      <c r="H527" s="9">
        <v>44408</v>
      </c>
    </row>
    <row r="528" customHeight="1" spans="1:8">
      <c r="A528" s="5" t="str">
        <f t="shared" si="16"/>
        <v>202107XOF</v>
      </c>
      <c r="B528" s="5" t="str">
        <f t="shared" si="17"/>
        <v>202107</v>
      </c>
      <c r="C528" s="6" t="s">
        <v>115</v>
      </c>
      <c r="D528" s="6" t="s">
        <v>90</v>
      </c>
      <c r="E528" s="6" t="s">
        <v>91</v>
      </c>
      <c r="F528" s="7">
        <v>766.91</v>
      </c>
      <c r="G528" s="8">
        <v>44378</v>
      </c>
      <c r="H528" s="9">
        <v>44408</v>
      </c>
    </row>
    <row r="529" customHeight="1" spans="1:8">
      <c r="A529" s="5" t="str">
        <f t="shared" si="16"/>
        <v>202107BIF</v>
      </c>
      <c r="B529" s="5" t="str">
        <f t="shared" si="17"/>
        <v>202107</v>
      </c>
      <c r="C529" s="6" t="s">
        <v>116</v>
      </c>
      <c r="D529" s="6" t="s">
        <v>117</v>
      </c>
      <c r="E529" s="6" t="s">
        <v>118</v>
      </c>
      <c r="F529" s="7">
        <v>2765.86</v>
      </c>
      <c r="G529" s="8">
        <v>44378</v>
      </c>
      <c r="H529" s="9">
        <v>44408</v>
      </c>
    </row>
    <row r="530" customHeight="1" spans="1:8">
      <c r="A530" s="5" t="str">
        <f t="shared" si="16"/>
        <v>202107KHR</v>
      </c>
      <c r="B530" s="5" t="str">
        <f t="shared" si="17"/>
        <v>202107</v>
      </c>
      <c r="C530" s="6" t="s">
        <v>119</v>
      </c>
      <c r="D530" s="6" t="s">
        <v>120</v>
      </c>
      <c r="E530" s="6" t="s">
        <v>121</v>
      </c>
      <c r="F530" s="7">
        <v>5704.94</v>
      </c>
      <c r="G530" s="8">
        <v>44378</v>
      </c>
      <c r="H530" s="9">
        <v>44408</v>
      </c>
    </row>
    <row r="531" customHeight="1" spans="1:8">
      <c r="A531" s="5" t="str">
        <f t="shared" si="16"/>
        <v>202107XAF</v>
      </c>
      <c r="B531" s="5" t="str">
        <f t="shared" si="17"/>
        <v>202107</v>
      </c>
      <c r="C531" s="6" t="s">
        <v>122</v>
      </c>
      <c r="D531" s="6" t="s">
        <v>90</v>
      </c>
      <c r="E531" s="6" t="s">
        <v>123</v>
      </c>
      <c r="F531" s="7">
        <v>766.91</v>
      </c>
      <c r="G531" s="8">
        <v>44378</v>
      </c>
      <c r="H531" s="9">
        <v>44408</v>
      </c>
    </row>
    <row r="532" customHeight="1" spans="1:8">
      <c r="A532" s="5" t="str">
        <f t="shared" si="16"/>
        <v>202107CAD</v>
      </c>
      <c r="B532" s="5" t="str">
        <f t="shared" si="17"/>
        <v>202107</v>
      </c>
      <c r="C532" s="6" t="s">
        <v>124</v>
      </c>
      <c r="D532" s="6" t="s">
        <v>70</v>
      </c>
      <c r="E532" s="6" t="s">
        <v>125</v>
      </c>
      <c r="F532" s="7">
        <v>1.716</v>
      </c>
      <c r="G532" s="8">
        <v>44378</v>
      </c>
      <c r="H532" s="9">
        <v>44408</v>
      </c>
    </row>
    <row r="533" customHeight="1" spans="1:8">
      <c r="A533" s="5" t="str">
        <f t="shared" si="16"/>
        <v>202107CVE</v>
      </c>
      <c r="B533" s="5" t="str">
        <f t="shared" si="17"/>
        <v>202107</v>
      </c>
      <c r="C533" s="6" t="s">
        <v>126</v>
      </c>
      <c r="D533" s="6" t="s">
        <v>127</v>
      </c>
      <c r="E533" s="6" t="s">
        <v>128</v>
      </c>
      <c r="F533" s="7">
        <v>129.32</v>
      </c>
      <c r="G533" s="8">
        <v>44378</v>
      </c>
      <c r="H533" s="9">
        <v>44408</v>
      </c>
    </row>
    <row r="534" customHeight="1" spans="1:8">
      <c r="A534" s="5" t="str">
        <f t="shared" si="16"/>
        <v>202107KYD</v>
      </c>
      <c r="B534" s="5" t="str">
        <f t="shared" si="17"/>
        <v>202107</v>
      </c>
      <c r="C534" s="6" t="s">
        <v>129</v>
      </c>
      <c r="D534" s="6" t="s">
        <v>70</v>
      </c>
      <c r="E534" s="6" t="s">
        <v>130</v>
      </c>
      <c r="F534" s="7">
        <v>1.1455</v>
      </c>
      <c r="G534" s="8">
        <v>44378</v>
      </c>
      <c r="H534" s="9">
        <v>44408</v>
      </c>
    </row>
    <row r="535" customHeight="1" spans="1:8">
      <c r="A535" s="5" t="str">
        <f t="shared" si="16"/>
        <v>202107XAF</v>
      </c>
      <c r="B535" s="5" t="str">
        <f t="shared" si="17"/>
        <v>202107</v>
      </c>
      <c r="C535" s="6" t="s">
        <v>131</v>
      </c>
      <c r="D535" s="6" t="s">
        <v>90</v>
      </c>
      <c r="E535" s="6" t="s">
        <v>123</v>
      </c>
      <c r="F535" s="7">
        <v>766.91</v>
      </c>
      <c r="G535" s="8">
        <v>44378</v>
      </c>
      <c r="H535" s="9">
        <v>44408</v>
      </c>
    </row>
    <row r="536" customHeight="1" spans="1:8">
      <c r="A536" s="5" t="str">
        <f t="shared" si="16"/>
        <v>202107XAF</v>
      </c>
      <c r="B536" s="5" t="str">
        <f t="shared" si="17"/>
        <v>202107</v>
      </c>
      <c r="C536" s="6" t="s">
        <v>132</v>
      </c>
      <c r="D536" s="6" t="s">
        <v>90</v>
      </c>
      <c r="E536" s="6" t="s">
        <v>123</v>
      </c>
      <c r="F536" s="7">
        <v>766.91</v>
      </c>
      <c r="G536" s="8">
        <v>44378</v>
      </c>
      <c r="H536" s="9">
        <v>44408</v>
      </c>
    </row>
    <row r="537" customHeight="1" spans="1:8">
      <c r="A537" s="5" t="str">
        <f t="shared" si="16"/>
        <v>202107CLP</v>
      </c>
      <c r="B537" s="5" t="str">
        <f t="shared" si="17"/>
        <v>202107</v>
      </c>
      <c r="C537" s="6" t="s">
        <v>133</v>
      </c>
      <c r="D537" s="6" t="s">
        <v>61</v>
      </c>
      <c r="E537" s="6" t="s">
        <v>134</v>
      </c>
      <c r="F537" s="7">
        <v>1027.02</v>
      </c>
      <c r="G537" s="8">
        <v>44378</v>
      </c>
      <c r="H537" s="9">
        <v>44408</v>
      </c>
    </row>
    <row r="538" customHeight="1" spans="1:8">
      <c r="A538" s="5" t="str">
        <f t="shared" si="16"/>
        <v>202107CNY</v>
      </c>
      <c r="B538" s="5" t="str">
        <f t="shared" si="17"/>
        <v>202107</v>
      </c>
      <c r="C538" s="6" t="s">
        <v>135</v>
      </c>
      <c r="D538" s="6" t="s">
        <v>136</v>
      </c>
      <c r="E538" s="6" t="s">
        <v>137</v>
      </c>
      <c r="F538" s="7">
        <v>9.0525</v>
      </c>
      <c r="G538" s="8">
        <v>44378</v>
      </c>
      <c r="H538" s="9">
        <v>44408</v>
      </c>
    </row>
    <row r="539" customHeight="1" spans="1:8">
      <c r="A539" s="5" t="str">
        <f t="shared" si="16"/>
        <v>202107COP</v>
      </c>
      <c r="B539" s="5" t="str">
        <f t="shared" si="17"/>
        <v>202107</v>
      </c>
      <c r="C539" s="6" t="s">
        <v>138</v>
      </c>
      <c r="D539" s="6" t="s">
        <v>61</v>
      </c>
      <c r="E539" s="6" t="s">
        <v>139</v>
      </c>
      <c r="F539" s="7">
        <v>5275.61</v>
      </c>
      <c r="G539" s="8">
        <v>44378</v>
      </c>
      <c r="H539" s="9">
        <v>44408</v>
      </c>
    </row>
    <row r="540" customHeight="1" spans="1:8">
      <c r="A540" s="5" t="str">
        <f t="shared" si="16"/>
        <v>202107KMF</v>
      </c>
      <c r="B540" s="5" t="str">
        <f t="shared" si="17"/>
        <v>202107</v>
      </c>
      <c r="C540" s="6" t="s">
        <v>140</v>
      </c>
      <c r="D540" s="6" t="s">
        <v>117</v>
      </c>
      <c r="E540" s="6" t="s">
        <v>141</v>
      </c>
      <c r="F540" s="7">
        <v>575.18</v>
      </c>
      <c r="G540" s="8">
        <v>44378</v>
      </c>
      <c r="H540" s="9">
        <v>44408</v>
      </c>
    </row>
    <row r="541" customHeight="1" spans="1:8">
      <c r="A541" s="5" t="str">
        <f t="shared" si="16"/>
        <v>202107XAF</v>
      </c>
      <c r="B541" s="5" t="str">
        <f t="shared" si="17"/>
        <v>202107</v>
      </c>
      <c r="C541" s="6" t="s">
        <v>142</v>
      </c>
      <c r="D541" s="6" t="s">
        <v>90</v>
      </c>
      <c r="E541" s="6" t="s">
        <v>123</v>
      </c>
      <c r="F541" s="7">
        <v>766.91</v>
      </c>
      <c r="G541" s="8">
        <v>44378</v>
      </c>
      <c r="H541" s="9">
        <v>44408</v>
      </c>
    </row>
    <row r="542" customHeight="1" spans="1:8">
      <c r="A542" s="5" t="str">
        <f t="shared" si="16"/>
        <v>202107CDF</v>
      </c>
      <c r="B542" s="5" t="str">
        <f t="shared" si="17"/>
        <v>202107</v>
      </c>
      <c r="C542" s="6" t="s">
        <v>143</v>
      </c>
      <c r="D542" s="6" t="s">
        <v>144</v>
      </c>
      <c r="E542" s="6" t="s">
        <v>145</v>
      </c>
      <c r="F542" s="7">
        <v>2759.09</v>
      </c>
      <c r="G542" s="8">
        <v>44378</v>
      </c>
      <c r="H542" s="9">
        <v>44408</v>
      </c>
    </row>
    <row r="543" customHeight="1" spans="1:8">
      <c r="A543" s="5" t="str">
        <f t="shared" si="16"/>
        <v>202107CRC</v>
      </c>
      <c r="B543" s="5" t="str">
        <f t="shared" si="17"/>
        <v>202107</v>
      </c>
      <c r="C543" s="6" t="s">
        <v>146</v>
      </c>
      <c r="D543" s="6" t="s">
        <v>147</v>
      </c>
      <c r="E543" s="6" t="s">
        <v>148</v>
      </c>
      <c r="F543" s="7">
        <v>862.79</v>
      </c>
      <c r="G543" s="8">
        <v>44378</v>
      </c>
      <c r="H543" s="9">
        <v>44408</v>
      </c>
    </row>
    <row r="544" customHeight="1" spans="1:8">
      <c r="A544" s="5" t="str">
        <f t="shared" si="16"/>
        <v>202107XOF</v>
      </c>
      <c r="B544" s="5" t="str">
        <f t="shared" si="17"/>
        <v>202107</v>
      </c>
      <c r="C544" s="6" t="s">
        <v>149</v>
      </c>
      <c r="D544" s="6" t="s">
        <v>90</v>
      </c>
      <c r="E544" s="6" t="s">
        <v>91</v>
      </c>
      <c r="F544" s="7">
        <v>766.91</v>
      </c>
      <c r="G544" s="8">
        <v>44378</v>
      </c>
      <c r="H544" s="9">
        <v>44408</v>
      </c>
    </row>
    <row r="545" customHeight="1" spans="1:8">
      <c r="A545" s="5" t="str">
        <f t="shared" si="16"/>
        <v>202107HRK</v>
      </c>
      <c r="B545" s="5" t="str">
        <f t="shared" si="17"/>
        <v>202107</v>
      </c>
      <c r="C545" s="6" t="s">
        <v>150</v>
      </c>
      <c r="D545" s="6" t="s">
        <v>151</v>
      </c>
      <c r="E545" s="6" t="s">
        <v>152</v>
      </c>
      <c r="F545" s="7">
        <v>8.7685</v>
      </c>
      <c r="G545" s="8">
        <v>44378</v>
      </c>
      <c r="H545" s="9">
        <v>44408</v>
      </c>
    </row>
    <row r="546" customHeight="1" spans="1:8">
      <c r="A546" s="5" t="str">
        <f t="shared" si="16"/>
        <v>202107CUP</v>
      </c>
      <c r="B546" s="5" t="str">
        <f t="shared" si="17"/>
        <v>202107</v>
      </c>
      <c r="C546" s="6" t="s">
        <v>153</v>
      </c>
      <c r="D546" s="6" t="s">
        <v>61</v>
      </c>
      <c r="E546" s="6" t="s">
        <v>154</v>
      </c>
      <c r="F546" s="7">
        <v>1.3969</v>
      </c>
      <c r="G546" s="8">
        <v>44378</v>
      </c>
      <c r="H546" s="9">
        <v>44408</v>
      </c>
    </row>
    <row r="547" customHeight="1" spans="1:8">
      <c r="A547" s="5" t="str">
        <f t="shared" si="16"/>
        <v>202107CZK</v>
      </c>
      <c r="B547" s="5" t="str">
        <f t="shared" si="17"/>
        <v>202107</v>
      </c>
      <c r="C547" s="6" t="s">
        <v>155</v>
      </c>
      <c r="D547" s="6" t="s">
        <v>156</v>
      </c>
      <c r="E547" s="6" t="s">
        <v>157</v>
      </c>
      <c r="F547" s="7">
        <v>29.68</v>
      </c>
      <c r="G547" s="8">
        <v>44378</v>
      </c>
      <c r="H547" s="9">
        <v>44408</v>
      </c>
    </row>
    <row r="548" customHeight="1" spans="1:8">
      <c r="A548" s="5" t="str">
        <f t="shared" si="16"/>
        <v>202107DKK</v>
      </c>
      <c r="B548" s="5" t="str">
        <f t="shared" si="17"/>
        <v>202107</v>
      </c>
      <c r="C548" s="6" t="s">
        <v>158</v>
      </c>
      <c r="D548" s="6" t="s">
        <v>159</v>
      </c>
      <c r="E548" s="6" t="s">
        <v>160</v>
      </c>
      <c r="F548" s="7">
        <v>8.6942</v>
      </c>
      <c r="G548" s="8">
        <v>44378</v>
      </c>
      <c r="H548" s="9">
        <v>44408</v>
      </c>
    </row>
    <row r="549" customHeight="1" spans="1:8">
      <c r="A549" s="5" t="str">
        <f t="shared" si="16"/>
        <v>202107DJF</v>
      </c>
      <c r="B549" s="5" t="str">
        <f t="shared" si="17"/>
        <v>202107</v>
      </c>
      <c r="C549" s="6" t="s">
        <v>161</v>
      </c>
      <c r="D549" s="6" t="s">
        <v>117</v>
      </c>
      <c r="E549" s="6" t="s">
        <v>162</v>
      </c>
      <c r="F549" s="7">
        <v>248.25</v>
      </c>
      <c r="G549" s="8">
        <v>44378</v>
      </c>
      <c r="H549" s="9">
        <v>44408</v>
      </c>
    </row>
    <row r="550" customHeight="1" spans="1:8">
      <c r="A550" s="5" t="str">
        <f t="shared" si="16"/>
        <v>202107XCD</v>
      </c>
      <c r="B550" s="5" t="str">
        <f t="shared" si="17"/>
        <v>202107</v>
      </c>
      <c r="C550" s="6" t="s">
        <v>163</v>
      </c>
      <c r="D550" s="6" t="s">
        <v>58</v>
      </c>
      <c r="E550" s="6" t="s">
        <v>59</v>
      </c>
      <c r="F550" s="7">
        <v>3.7716</v>
      </c>
      <c r="G550" s="8">
        <v>44378</v>
      </c>
      <c r="H550" s="9">
        <v>44408</v>
      </c>
    </row>
    <row r="551" customHeight="1" spans="1:8">
      <c r="A551" s="5" t="str">
        <f t="shared" si="16"/>
        <v>202107DOP</v>
      </c>
      <c r="B551" s="5" t="str">
        <f t="shared" si="17"/>
        <v>202107</v>
      </c>
      <c r="C551" s="6" t="s">
        <v>164</v>
      </c>
      <c r="D551" s="6" t="s">
        <v>61</v>
      </c>
      <c r="E551" s="6" t="s">
        <v>165</v>
      </c>
      <c r="F551" s="7">
        <v>79.65</v>
      </c>
      <c r="G551" s="8">
        <v>44378</v>
      </c>
      <c r="H551" s="9">
        <v>44408</v>
      </c>
    </row>
    <row r="552" customHeight="1" spans="1:8">
      <c r="A552" s="5" t="str">
        <f t="shared" si="16"/>
        <v>202107AED</v>
      </c>
      <c r="B552" s="5" t="str">
        <f t="shared" si="17"/>
        <v>202107</v>
      </c>
      <c r="C552" s="6" t="s">
        <v>166</v>
      </c>
      <c r="D552" s="6" t="s">
        <v>46</v>
      </c>
      <c r="E552" s="6" t="s">
        <v>47</v>
      </c>
      <c r="F552" s="7">
        <v>5.131</v>
      </c>
      <c r="G552" s="8">
        <v>44378</v>
      </c>
      <c r="H552" s="9">
        <v>44408</v>
      </c>
    </row>
    <row r="553" customHeight="1" spans="1:8">
      <c r="A553" s="5" t="str">
        <f t="shared" si="16"/>
        <v>202107ECS</v>
      </c>
      <c r="B553" s="5" t="str">
        <f t="shared" si="17"/>
        <v>202107</v>
      </c>
      <c r="C553" s="6" t="s">
        <v>167</v>
      </c>
      <c r="D553" s="6" t="s">
        <v>70</v>
      </c>
      <c r="E553" s="6" t="s">
        <v>168</v>
      </c>
      <c r="F553" s="7">
        <v>1.3969</v>
      </c>
      <c r="G553" s="8">
        <v>44378</v>
      </c>
      <c r="H553" s="9">
        <v>44408</v>
      </c>
    </row>
    <row r="554" customHeight="1" spans="1:8">
      <c r="A554" s="5" t="str">
        <f t="shared" si="16"/>
        <v>202107EGP</v>
      </c>
      <c r="B554" s="5" t="str">
        <f t="shared" si="17"/>
        <v>202107</v>
      </c>
      <c r="C554" s="6" t="s">
        <v>169</v>
      </c>
      <c r="D554" s="6" t="s">
        <v>170</v>
      </c>
      <c r="E554" s="6" t="s">
        <v>171</v>
      </c>
      <c r="F554" s="7">
        <v>21.87</v>
      </c>
      <c r="G554" s="8">
        <v>44378</v>
      </c>
      <c r="H554" s="9">
        <v>44408</v>
      </c>
    </row>
    <row r="555" customHeight="1" spans="1:8">
      <c r="A555" s="5" t="str">
        <f t="shared" si="16"/>
        <v>202107SVC</v>
      </c>
      <c r="B555" s="5" t="str">
        <f t="shared" si="17"/>
        <v>202107</v>
      </c>
      <c r="C555" s="6" t="s">
        <v>172</v>
      </c>
      <c r="D555" s="6" t="s">
        <v>147</v>
      </c>
      <c r="E555" s="6" t="s">
        <v>173</v>
      </c>
      <c r="F555" s="7">
        <v>12.22</v>
      </c>
      <c r="G555" s="8">
        <v>44378</v>
      </c>
      <c r="H555" s="9">
        <v>44408</v>
      </c>
    </row>
    <row r="556" customHeight="1" spans="1:8">
      <c r="A556" s="5" t="str">
        <f t="shared" si="16"/>
        <v>202107XAF</v>
      </c>
      <c r="B556" s="5" t="str">
        <f t="shared" si="17"/>
        <v>202107</v>
      </c>
      <c r="C556" s="6" t="s">
        <v>174</v>
      </c>
      <c r="D556" s="6" t="s">
        <v>90</v>
      </c>
      <c r="E556" s="6" t="s">
        <v>123</v>
      </c>
      <c r="F556" s="7">
        <v>766.91</v>
      </c>
      <c r="G556" s="8">
        <v>44378</v>
      </c>
      <c r="H556" s="9">
        <v>44408</v>
      </c>
    </row>
    <row r="557" customHeight="1" spans="1:8">
      <c r="A557" s="5" t="str">
        <f t="shared" si="16"/>
        <v>202107ERN</v>
      </c>
      <c r="B557" s="5" t="str">
        <f t="shared" si="17"/>
        <v>202107</v>
      </c>
      <c r="C557" s="6" t="s">
        <v>175</v>
      </c>
      <c r="D557" s="6" t="s">
        <v>176</v>
      </c>
      <c r="E557" s="6" t="s">
        <v>177</v>
      </c>
      <c r="F557" s="7">
        <v>20.95</v>
      </c>
      <c r="G557" s="8">
        <v>44378</v>
      </c>
      <c r="H557" s="9">
        <v>44408</v>
      </c>
    </row>
    <row r="558" customHeight="1" spans="1:8">
      <c r="A558" s="5" t="str">
        <f t="shared" si="16"/>
        <v>202107ETB</v>
      </c>
      <c r="B558" s="5" t="str">
        <f t="shared" si="17"/>
        <v>202107</v>
      </c>
      <c r="C558" s="6" t="s">
        <v>178</v>
      </c>
      <c r="D558" s="6" t="s">
        <v>179</v>
      </c>
      <c r="E558" s="6" t="s">
        <v>180</v>
      </c>
      <c r="F558" s="7">
        <v>60.74</v>
      </c>
      <c r="G558" s="8">
        <v>44378</v>
      </c>
      <c r="H558" s="9">
        <v>44408</v>
      </c>
    </row>
    <row r="559" customHeight="1" spans="1:8">
      <c r="A559" s="5" t="str">
        <f t="shared" si="16"/>
        <v>202107EUR</v>
      </c>
      <c r="B559" s="5" t="str">
        <f t="shared" si="17"/>
        <v>202107</v>
      </c>
      <c r="C559" s="6" t="s">
        <v>181</v>
      </c>
      <c r="D559" s="6" t="s">
        <v>182</v>
      </c>
      <c r="E559" s="6" t="s">
        <v>183</v>
      </c>
      <c r="F559" s="7">
        <v>1.1692</v>
      </c>
      <c r="G559" s="8">
        <v>44378</v>
      </c>
      <c r="H559" s="9">
        <v>44408</v>
      </c>
    </row>
    <row r="560" customHeight="1" spans="1:8">
      <c r="A560" s="5" t="str">
        <f t="shared" si="16"/>
        <v>202107FJD</v>
      </c>
      <c r="B560" s="5" t="str">
        <f t="shared" si="17"/>
        <v>202107</v>
      </c>
      <c r="C560" s="6" t="s">
        <v>184</v>
      </c>
      <c r="D560" s="6" t="s">
        <v>70</v>
      </c>
      <c r="E560" s="6" t="s">
        <v>185</v>
      </c>
      <c r="F560" s="7">
        <v>2.8815</v>
      </c>
      <c r="G560" s="8">
        <v>44378</v>
      </c>
      <c r="H560" s="9">
        <v>44408</v>
      </c>
    </row>
    <row r="561" customHeight="1" spans="1:8">
      <c r="A561" s="5" t="str">
        <f t="shared" si="16"/>
        <v>202107XPF</v>
      </c>
      <c r="B561" s="5" t="str">
        <f t="shared" si="17"/>
        <v>202107</v>
      </c>
      <c r="C561" s="6" t="s">
        <v>186</v>
      </c>
      <c r="D561" s="6" t="s">
        <v>187</v>
      </c>
      <c r="E561" s="6" t="s">
        <v>188</v>
      </c>
      <c r="F561" s="7">
        <v>139.51</v>
      </c>
      <c r="G561" s="8">
        <v>44378</v>
      </c>
      <c r="H561" s="9">
        <v>44408</v>
      </c>
    </row>
    <row r="562" customHeight="1" spans="1:8">
      <c r="A562" s="5" t="str">
        <f t="shared" si="16"/>
        <v>202107XAF</v>
      </c>
      <c r="B562" s="5" t="str">
        <f t="shared" si="17"/>
        <v>202107</v>
      </c>
      <c r="C562" s="6" t="s">
        <v>189</v>
      </c>
      <c r="D562" s="6" t="s">
        <v>90</v>
      </c>
      <c r="E562" s="6" t="s">
        <v>123</v>
      </c>
      <c r="F562" s="7">
        <v>766.91</v>
      </c>
      <c r="G562" s="8">
        <v>44378</v>
      </c>
      <c r="H562" s="9">
        <v>44408</v>
      </c>
    </row>
    <row r="563" customHeight="1" spans="1:8">
      <c r="A563" s="5" t="str">
        <f t="shared" si="16"/>
        <v>202107GMD</v>
      </c>
      <c r="B563" s="5" t="str">
        <f t="shared" si="17"/>
        <v>202107</v>
      </c>
      <c r="C563" s="6" t="s">
        <v>190</v>
      </c>
      <c r="D563" s="6" t="s">
        <v>191</v>
      </c>
      <c r="E563" s="6" t="s">
        <v>192</v>
      </c>
      <c r="F563" s="7">
        <v>71.45</v>
      </c>
      <c r="G563" s="8">
        <v>44378</v>
      </c>
      <c r="H563" s="9">
        <v>44408</v>
      </c>
    </row>
    <row r="564" customHeight="1" spans="1:8">
      <c r="A564" s="5" t="str">
        <f t="shared" si="16"/>
        <v>202107GEL</v>
      </c>
      <c r="B564" s="5" t="str">
        <f t="shared" si="17"/>
        <v>202107</v>
      </c>
      <c r="C564" s="6" t="s">
        <v>193</v>
      </c>
      <c r="D564" s="6" t="s">
        <v>194</v>
      </c>
      <c r="E564" s="6" t="s">
        <v>195</v>
      </c>
      <c r="F564" s="7">
        <v>4.3933</v>
      </c>
      <c r="G564" s="8">
        <v>44378</v>
      </c>
      <c r="H564" s="9">
        <v>44408</v>
      </c>
    </row>
    <row r="565" customHeight="1" spans="1:8">
      <c r="A565" s="5" t="str">
        <f t="shared" si="16"/>
        <v>202107GHS</v>
      </c>
      <c r="B565" s="5" t="str">
        <f t="shared" si="17"/>
        <v>202107</v>
      </c>
      <c r="C565" s="6" t="s">
        <v>196</v>
      </c>
      <c r="D565" s="6" t="s">
        <v>197</v>
      </c>
      <c r="E565" s="6" t="s">
        <v>198</v>
      </c>
      <c r="F565" s="7">
        <v>8.1439</v>
      </c>
      <c r="G565" s="8">
        <v>44378</v>
      </c>
      <c r="H565" s="9">
        <v>44408</v>
      </c>
    </row>
    <row r="566" customHeight="1" spans="1:8">
      <c r="A566" s="5" t="str">
        <f t="shared" si="16"/>
        <v>202107XCD</v>
      </c>
      <c r="B566" s="5" t="str">
        <f t="shared" si="17"/>
        <v>202107</v>
      </c>
      <c r="C566" s="6" t="s">
        <v>199</v>
      </c>
      <c r="D566" s="6" t="s">
        <v>58</v>
      </c>
      <c r="E566" s="6" t="s">
        <v>59</v>
      </c>
      <c r="F566" s="7">
        <v>3.7716</v>
      </c>
      <c r="G566" s="8">
        <v>44378</v>
      </c>
      <c r="H566" s="9">
        <v>44408</v>
      </c>
    </row>
    <row r="567" customHeight="1" spans="1:8">
      <c r="A567" s="5" t="str">
        <f t="shared" si="16"/>
        <v>202107GTQ</v>
      </c>
      <c r="B567" s="5" t="str">
        <f t="shared" si="17"/>
        <v>202107</v>
      </c>
      <c r="C567" s="6" t="s">
        <v>200</v>
      </c>
      <c r="D567" s="6" t="s">
        <v>201</v>
      </c>
      <c r="E567" s="6" t="s">
        <v>202</v>
      </c>
      <c r="F567" s="7">
        <v>10.81</v>
      </c>
      <c r="G567" s="8">
        <v>44378</v>
      </c>
      <c r="H567" s="9">
        <v>44408</v>
      </c>
    </row>
    <row r="568" customHeight="1" spans="1:8">
      <c r="A568" s="5" t="str">
        <f t="shared" si="16"/>
        <v>202107XOF</v>
      </c>
      <c r="B568" s="5" t="str">
        <f t="shared" si="17"/>
        <v>202107</v>
      </c>
      <c r="C568" s="6" t="s">
        <v>203</v>
      </c>
      <c r="D568" s="6" t="s">
        <v>90</v>
      </c>
      <c r="E568" s="6" t="s">
        <v>91</v>
      </c>
      <c r="F568" s="7">
        <v>766.91</v>
      </c>
      <c r="G568" s="8">
        <v>44378</v>
      </c>
      <c r="H568" s="9">
        <v>44408</v>
      </c>
    </row>
    <row r="569" customHeight="1" spans="1:8">
      <c r="A569" s="5" t="str">
        <f t="shared" si="16"/>
        <v>202107GNF</v>
      </c>
      <c r="B569" s="5" t="str">
        <f t="shared" si="17"/>
        <v>202107</v>
      </c>
      <c r="C569" s="6" t="s">
        <v>204</v>
      </c>
      <c r="D569" s="6" t="s">
        <v>117</v>
      </c>
      <c r="E569" s="6" t="s">
        <v>205</v>
      </c>
      <c r="F569" s="7">
        <v>13723.16</v>
      </c>
      <c r="G569" s="8">
        <v>44378</v>
      </c>
      <c r="H569" s="9">
        <v>44408</v>
      </c>
    </row>
    <row r="570" customHeight="1" spans="1:8">
      <c r="A570" s="5" t="str">
        <f t="shared" si="16"/>
        <v>202107GYD</v>
      </c>
      <c r="B570" s="5" t="str">
        <f t="shared" si="17"/>
        <v>202107</v>
      </c>
      <c r="C570" s="6" t="s">
        <v>206</v>
      </c>
      <c r="D570" s="6" t="s">
        <v>70</v>
      </c>
      <c r="E570" s="6" t="s">
        <v>207</v>
      </c>
      <c r="F570" s="7">
        <v>291.72</v>
      </c>
      <c r="G570" s="8">
        <v>44378</v>
      </c>
      <c r="H570" s="9">
        <v>44408</v>
      </c>
    </row>
    <row r="571" customHeight="1" spans="1:8">
      <c r="A571" s="5" t="str">
        <f t="shared" si="16"/>
        <v>202107HTG</v>
      </c>
      <c r="B571" s="5" t="str">
        <f t="shared" si="17"/>
        <v>202107</v>
      </c>
      <c r="C571" s="6" t="s">
        <v>208</v>
      </c>
      <c r="D571" s="6" t="s">
        <v>209</v>
      </c>
      <c r="E571" s="6" t="s">
        <v>210</v>
      </c>
      <c r="F571" s="7">
        <v>129</v>
      </c>
      <c r="G571" s="8">
        <v>44378</v>
      </c>
      <c r="H571" s="9">
        <v>44408</v>
      </c>
    </row>
    <row r="572" customHeight="1" spans="1:8">
      <c r="A572" s="5" t="str">
        <f t="shared" si="16"/>
        <v>202107HNL</v>
      </c>
      <c r="B572" s="5" t="str">
        <f t="shared" si="17"/>
        <v>202107</v>
      </c>
      <c r="C572" s="6" t="s">
        <v>211</v>
      </c>
      <c r="D572" s="6" t="s">
        <v>212</v>
      </c>
      <c r="E572" s="6" t="s">
        <v>213</v>
      </c>
      <c r="F572" s="7">
        <v>33.38</v>
      </c>
      <c r="G572" s="8">
        <v>44378</v>
      </c>
      <c r="H572" s="9">
        <v>44408</v>
      </c>
    </row>
    <row r="573" customHeight="1" spans="1:8">
      <c r="A573" s="5" t="str">
        <f t="shared" si="16"/>
        <v>202107HKD</v>
      </c>
      <c r="B573" s="5" t="str">
        <f t="shared" si="17"/>
        <v>202107</v>
      </c>
      <c r="C573" s="6" t="s">
        <v>214</v>
      </c>
      <c r="D573" s="6" t="s">
        <v>70</v>
      </c>
      <c r="E573" s="6" t="s">
        <v>215</v>
      </c>
      <c r="F573" s="7">
        <v>10.84</v>
      </c>
      <c r="G573" s="8">
        <v>44378</v>
      </c>
      <c r="H573" s="9">
        <v>44408</v>
      </c>
    </row>
    <row r="574" customHeight="1" spans="1:8">
      <c r="A574" s="5" t="str">
        <f t="shared" si="16"/>
        <v>202107HUF</v>
      </c>
      <c r="B574" s="5" t="str">
        <f t="shared" si="17"/>
        <v>202107</v>
      </c>
      <c r="C574" s="6" t="s">
        <v>216</v>
      </c>
      <c r="D574" s="6" t="s">
        <v>217</v>
      </c>
      <c r="E574" s="6" t="s">
        <v>218</v>
      </c>
      <c r="F574" s="7">
        <v>410.34</v>
      </c>
      <c r="G574" s="8">
        <v>44378</v>
      </c>
      <c r="H574" s="9">
        <v>44408</v>
      </c>
    </row>
    <row r="575" customHeight="1" spans="1:8">
      <c r="A575" s="5" t="str">
        <f t="shared" si="16"/>
        <v>202107ISK</v>
      </c>
      <c r="B575" s="5" t="str">
        <f t="shared" si="17"/>
        <v>202107</v>
      </c>
      <c r="C575" s="6" t="s">
        <v>219</v>
      </c>
      <c r="D575" s="6" t="s">
        <v>220</v>
      </c>
      <c r="E575" s="6" t="s">
        <v>221</v>
      </c>
      <c r="F575" s="7">
        <v>171.16</v>
      </c>
      <c r="G575" s="8">
        <v>44378</v>
      </c>
      <c r="H575" s="9">
        <v>44408</v>
      </c>
    </row>
    <row r="576" customHeight="1" spans="1:8">
      <c r="A576" s="5" t="str">
        <f t="shared" si="16"/>
        <v>202107INR</v>
      </c>
      <c r="B576" s="5" t="str">
        <f t="shared" si="17"/>
        <v>202107</v>
      </c>
      <c r="C576" s="6" t="s">
        <v>222</v>
      </c>
      <c r="D576" s="6" t="s">
        <v>223</v>
      </c>
      <c r="E576" s="6" t="s">
        <v>224</v>
      </c>
      <c r="F576" s="7">
        <v>103.76</v>
      </c>
      <c r="G576" s="8">
        <v>44378</v>
      </c>
      <c r="H576" s="9">
        <v>44408</v>
      </c>
    </row>
    <row r="577" customHeight="1" spans="1:8">
      <c r="A577" s="5" t="str">
        <f t="shared" si="16"/>
        <v>202107IDR</v>
      </c>
      <c r="B577" s="5" t="str">
        <f t="shared" si="17"/>
        <v>202107</v>
      </c>
      <c r="C577" s="6" t="s">
        <v>225</v>
      </c>
      <c r="D577" s="6" t="s">
        <v>226</v>
      </c>
      <c r="E577" s="6" t="s">
        <v>227</v>
      </c>
      <c r="F577" s="7">
        <v>20160.8</v>
      </c>
      <c r="G577" s="8">
        <v>44378</v>
      </c>
      <c r="H577" s="9">
        <v>44408</v>
      </c>
    </row>
    <row r="578" customHeight="1" spans="1:8">
      <c r="A578" s="5" t="str">
        <f t="shared" ref="A578:A641" si="18">B578&amp;E578</f>
        <v>202107IQD</v>
      </c>
      <c r="B578" s="5" t="str">
        <f t="shared" ref="B578:B641" si="19">YEAR(G578)&amp;TEXT(MONTH(G578),"00")</f>
        <v>202107</v>
      </c>
      <c r="C578" s="6" t="s">
        <v>228</v>
      </c>
      <c r="D578" s="6" t="s">
        <v>52</v>
      </c>
      <c r="E578" s="6" t="s">
        <v>229</v>
      </c>
      <c r="F578" s="7">
        <v>2041.57</v>
      </c>
      <c r="G578" s="8">
        <v>44378</v>
      </c>
      <c r="H578" s="9">
        <v>44408</v>
      </c>
    </row>
    <row r="579" customHeight="1" spans="1:8">
      <c r="A579" s="5" t="str">
        <f t="shared" si="18"/>
        <v>202107ILS</v>
      </c>
      <c r="B579" s="5" t="str">
        <f t="shared" si="19"/>
        <v>202107</v>
      </c>
      <c r="C579" s="6" t="s">
        <v>230</v>
      </c>
      <c r="D579" s="6" t="s">
        <v>231</v>
      </c>
      <c r="E579" s="6" t="s">
        <v>232</v>
      </c>
      <c r="F579" s="7">
        <v>4.542</v>
      </c>
      <c r="G579" s="8">
        <v>44378</v>
      </c>
      <c r="H579" s="9">
        <v>44408</v>
      </c>
    </row>
    <row r="580" customHeight="1" spans="1:8">
      <c r="A580" s="5" t="str">
        <f t="shared" si="18"/>
        <v>202107JMD</v>
      </c>
      <c r="B580" s="5" t="str">
        <f t="shared" si="19"/>
        <v>202107</v>
      </c>
      <c r="C580" s="6" t="s">
        <v>233</v>
      </c>
      <c r="D580" s="6" t="s">
        <v>70</v>
      </c>
      <c r="E580" s="6" t="s">
        <v>234</v>
      </c>
      <c r="F580" s="7">
        <v>209.7</v>
      </c>
      <c r="G580" s="8">
        <v>44378</v>
      </c>
      <c r="H580" s="9">
        <v>44408</v>
      </c>
    </row>
    <row r="581" customHeight="1" spans="1:8">
      <c r="A581" s="5" t="str">
        <f t="shared" si="18"/>
        <v>202107JPY</v>
      </c>
      <c r="B581" s="5" t="str">
        <f t="shared" si="19"/>
        <v>202107</v>
      </c>
      <c r="C581" s="6" t="s">
        <v>235</v>
      </c>
      <c r="D581" s="6" t="s">
        <v>236</v>
      </c>
      <c r="E581" s="6" t="s">
        <v>237</v>
      </c>
      <c r="F581" s="7">
        <v>154.77</v>
      </c>
      <c r="G581" s="8">
        <v>44378</v>
      </c>
      <c r="H581" s="9">
        <v>44408</v>
      </c>
    </row>
    <row r="582" customHeight="1" spans="1:8">
      <c r="A582" s="5" t="str">
        <f t="shared" si="18"/>
        <v>202107JOD</v>
      </c>
      <c r="B582" s="5" t="str">
        <f t="shared" si="19"/>
        <v>202107</v>
      </c>
      <c r="C582" s="6" t="s">
        <v>238</v>
      </c>
      <c r="D582" s="6" t="s">
        <v>52</v>
      </c>
      <c r="E582" s="6" t="s">
        <v>239</v>
      </c>
      <c r="F582" s="7">
        <v>0.9904</v>
      </c>
      <c r="G582" s="8">
        <v>44378</v>
      </c>
      <c r="H582" s="9">
        <v>44408</v>
      </c>
    </row>
    <row r="583" customHeight="1" spans="1:8">
      <c r="A583" s="5" t="str">
        <f t="shared" si="18"/>
        <v>202107KZT</v>
      </c>
      <c r="B583" s="5" t="str">
        <f t="shared" si="19"/>
        <v>202107</v>
      </c>
      <c r="C583" s="6" t="s">
        <v>240</v>
      </c>
      <c r="D583" s="6" t="s">
        <v>241</v>
      </c>
      <c r="E583" s="6" t="s">
        <v>242</v>
      </c>
      <c r="F583" s="7">
        <v>597.86</v>
      </c>
      <c r="G583" s="8">
        <v>44378</v>
      </c>
      <c r="H583" s="9">
        <v>44408</v>
      </c>
    </row>
    <row r="584" customHeight="1" spans="1:8">
      <c r="A584" s="5" t="str">
        <f t="shared" si="18"/>
        <v>202107KES</v>
      </c>
      <c r="B584" s="5" t="str">
        <f t="shared" si="19"/>
        <v>202107</v>
      </c>
      <c r="C584" s="6" t="s">
        <v>243</v>
      </c>
      <c r="D584" s="6" t="s">
        <v>244</v>
      </c>
      <c r="E584" s="6" t="s">
        <v>245</v>
      </c>
      <c r="F584" s="7">
        <v>150.51</v>
      </c>
      <c r="G584" s="8">
        <v>44378</v>
      </c>
      <c r="H584" s="9">
        <v>44408</v>
      </c>
    </row>
    <row r="585" customHeight="1" spans="1:8">
      <c r="A585" s="5" t="str">
        <f t="shared" si="18"/>
        <v>202107KWD</v>
      </c>
      <c r="B585" s="5" t="str">
        <f t="shared" si="19"/>
        <v>202107</v>
      </c>
      <c r="C585" s="6" t="s">
        <v>246</v>
      </c>
      <c r="D585" s="6" t="s">
        <v>52</v>
      </c>
      <c r="E585" s="6" t="s">
        <v>247</v>
      </c>
      <c r="F585" s="7">
        <v>0.4204</v>
      </c>
      <c r="G585" s="8">
        <v>44378</v>
      </c>
      <c r="H585" s="9">
        <v>44408</v>
      </c>
    </row>
    <row r="586" customHeight="1" spans="1:8">
      <c r="A586" s="5" t="str">
        <f t="shared" si="18"/>
        <v>202107KGS</v>
      </c>
      <c r="B586" s="5" t="str">
        <f t="shared" si="19"/>
        <v>202107</v>
      </c>
      <c r="C586" s="6" t="s">
        <v>248</v>
      </c>
      <c r="D586" s="6" t="s">
        <v>249</v>
      </c>
      <c r="E586" s="6" t="s">
        <v>250</v>
      </c>
      <c r="F586" s="7">
        <v>118.24</v>
      </c>
      <c r="G586" s="8">
        <v>44378</v>
      </c>
      <c r="H586" s="9">
        <v>44408</v>
      </c>
    </row>
    <row r="587" customHeight="1" spans="1:8">
      <c r="A587" s="5" t="str">
        <f t="shared" si="18"/>
        <v>202107LAK</v>
      </c>
      <c r="B587" s="5" t="str">
        <f t="shared" si="19"/>
        <v>202107</v>
      </c>
      <c r="C587" s="6" t="s">
        <v>251</v>
      </c>
      <c r="D587" s="6" t="s">
        <v>252</v>
      </c>
      <c r="E587" s="6" t="s">
        <v>253</v>
      </c>
      <c r="F587" s="7">
        <v>13249.61</v>
      </c>
      <c r="G587" s="8">
        <v>44378</v>
      </c>
      <c r="H587" s="9">
        <v>44408</v>
      </c>
    </row>
    <row r="588" customHeight="1" spans="1:8">
      <c r="A588" s="5" t="str">
        <f t="shared" si="18"/>
        <v>202107LBP</v>
      </c>
      <c r="B588" s="5" t="str">
        <f t="shared" si="19"/>
        <v>202107</v>
      </c>
      <c r="C588" s="6" t="s">
        <v>254</v>
      </c>
      <c r="D588" s="6" t="s">
        <v>170</v>
      </c>
      <c r="E588" s="6" t="s">
        <v>255</v>
      </c>
      <c r="F588" s="7">
        <v>2119.79</v>
      </c>
      <c r="G588" s="8">
        <v>44378</v>
      </c>
      <c r="H588" s="9">
        <v>44408</v>
      </c>
    </row>
    <row r="589" customHeight="1" spans="1:8">
      <c r="A589" s="5" t="str">
        <f t="shared" si="18"/>
        <v>202107LSL</v>
      </c>
      <c r="B589" s="5" t="str">
        <f t="shared" si="19"/>
        <v>202107</v>
      </c>
      <c r="C589" s="6" t="s">
        <v>256</v>
      </c>
      <c r="D589" s="6" t="s">
        <v>257</v>
      </c>
      <c r="E589" s="6" t="s">
        <v>258</v>
      </c>
      <c r="F589" s="7">
        <v>19.82</v>
      </c>
      <c r="G589" s="8">
        <v>44378</v>
      </c>
      <c r="H589" s="9">
        <v>44408</v>
      </c>
    </row>
    <row r="590" customHeight="1" spans="1:8">
      <c r="A590" s="5" t="str">
        <f t="shared" si="18"/>
        <v>202107LRD</v>
      </c>
      <c r="B590" s="5" t="str">
        <f t="shared" si="19"/>
        <v>202107</v>
      </c>
      <c r="C590" s="6" t="s">
        <v>259</v>
      </c>
      <c r="D590" s="6" t="s">
        <v>93</v>
      </c>
      <c r="E590" s="6" t="s">
        <v>260</v>
      </c>
      <c r="F590" s="7">
        <v>1.3969</v>
      </c>
      <c r="G590" s="8">
        <v>44378</v>
      </c>
      <c r="H590" s="9">
        <v>44408</v>
      </c>
    </row>
    <row r="591" customHeight="1" spans="1:8">
      <c r="A591" s="5" t="str">
        <f t="shared" si="18"/>
        <v>202107LYD</v>
      </c>
      <c r="B591" s="5" t="str">
        <f t="shared" si="19"/>
        <v>202107</v>
      </c>
      <c r="C591" s="6" t="s">
        <v>261</v>
      </c>
      <c r="D591" s="6" t="s">
        <v>52</v>
      </c>
      <c r="E591" s="6" t="s">
        <v>262</v>
      </c>
      <c r="F591" s="7">
        <v>6.2372</v>
      </c>
      <c r="G591" s="8">
        <v>44378</v>
      </c>
      <c r="H591" s="9">
        <v>44408</v>
      </c>
    </row>
    <row r="592" customHeight="1" spans="1:8">
      <c r="A592" s="5" t="str">
        <f t="shared" si="18"/>
        <v>202107MOP</v>
      </c>
      <c r="B592" s="5" t="str">
        <f t="shared" si="19"/>
        <v>202107</v>
      </c>
      <c r="C592" s="6" t="s">
        <v>263</v>
      </c>
      <c r="D592" s="6" t="s">
        <v>264</v>
      </c>
      <c r="E592" s="6" t="s">
        <v>265</v>
      </c>
      <c r="F592" s="7">
        <v>11.17</v>
      </c>
      <c r="G592" s="8">
        <v>44378</v>
      </c>
      <c r="H592" s="9">
        <v>44408</v>
      </c>
    </row>
    <row r="593" customHeight="1" spans="1:8">
      <c r="A593" s="5" t="str">
        <f t="shared" si="18"/>
        <v>202107MKD</v>
      </c>
      <c r="B593" s="5" t="str">
        <f t="shared" si="19"/>
        <v>202107</v>
      </c>
      <c r="C593" s="6" t="s">
        <v>266</v>
      </c>
      <c r="D593" s="6" t="s">
        <v>267</v>
      </c>
      <c r="E593" s="6" t="s">
        <v>268</v>
      </c>
      <c r="F593" s="7">
        <v>71.98</v>
      </c>
      <c r="G593" s="8">
        <v>44378</v>
      </c>
      <c r="H593" s="9">
        <v>44408</v>
      </c>
    </row>
    <row r="594" customHeight="1" spans="1:8">
      <c r="A594" s="5" t="str">
        <f t="shared" si="18"/>
        <v>202107MGA</v>
      </c>
      <c r="B594" s="5" t="str">
        <f t="shared" si="19"/>
        <v>202107</v>
      </c>
      <c r="C594" s="6" t="s">
        <v>269</v>
      </c>
      <c r="D594" s="6" t="s">
        <v>270</v>
      </c>
      <c r="E594" s="6" t="s">
        <v>271</v>
      </c>
      <c r="F594" s="7">
        <v>5266.32</v>
      </c>
      <c r="G594" s="8">
        <v>44378</v>
      </c>
      <c r="H594" s="9">
        <v>44408</v>
      </c>
    </row>
    <row r="595" customHeight="1" spans="1:8">
      <c r="A595" s="5" t="str">
        <f t="shared" si="18"/>
        <v>202107MWK</v>
      </c>
      <c r="B595" s="5" t="str">
        <f t="shared" si="19"/>
        <v>202107</v>
      </c>
      <c r="C595" s="6" t="s">
        <v>272</v>
      </c>
      <c r="D595" s="6" t="s">
        <v>273</v>
      </c>
      <c r="E595" s="6" t="s">
        <v>274</v>
      </c>
      <c r="F595" s="7">
        <v>1124.38</v>
      </c>
      <c r="G595" s="8">
        <v>44378</v>
      </c>
      <c r="H595" s="9">
        <v>44408</v>
      </c>
    </row>
    <row r="596" customHeight="1" spans="1:8">
      <c r="A596" s="5" t="str">
        <f t="shared" si="18"/>
        <v>202107MYR</v>
      </c>
      <c r="B596" s="5" t="str">
        <f t="shared" si="19"/>
        <v>202107</v>
      </c>
      <c r="C596" s="6" t="s">
        <v>275</v>
      </c>
      <c r="D596" s="6" t="s">
        <v>276</v>
      </c>
      <c r="E596" s="6" t="s">
        <v>277</v>
      </c>
      <c r="F596" s="7">
        <v>5.8132</v>
      </c>
      <c r="G596" s="8">
        <v>44378</v>
      </c>
      <c r="H596" s="9">
        <v>44408</v>
      </c>
    </row>
    <row r="597" customHeight="1" spans="1:8">
      <c r="A597" s="5" t="str">
        <f t="shared" si="18"/>
        <v>202107MVR</v>
      </c>
      <c r="B597" s="5" t="str">
        <f t="shared" si="19"/>
        <v>202107</v>
      </c>
      <c r="C597" s="6" t="s">
        <v>278</v>
      </c>
      <c r="D597" s="6" t="s">
        <v>279</v>
      </c>
      <c r="E597" s="6" t="s">
        <v>280</v>
      </c>
      <c r="F597" s="7">
        <v>21.58</v>
      </c>
      <c r="G597" s="8">
        <v>44378</v>
      </c>
      <c r="H597" s="9">
        <v>44408</v>
      </c>
    </row>
    <row r="598" customHeight="1" spans="1:8">
      <c r="A598" s="5" t="str">
        <f t="shared" si="18"/>
        <v>202107XOF</v>
      </c>
      <c r="B598" s="5" t="str">
        <f t="shared" si="19"/>
        <v>202107</v>
      </c>
      <c r="C598" s="6" t="s">
        <v>281</v>
      </c>
      <c r="D598" s="6" t="s">
        <v>90</v>
      </c>
      <c r="E598" s="6" t="s">
        <v>91</v>
      </c>
      <c r="F598" s="7">
        <v>766.91</v>
      </c>
      <c r="G598" s="8">
        <v>44378</v>
      </c>
      <c r="H598" s="9">
        <v>44408</v>
      </c>
    </row>
    <row r="599" customHeight="1" spans="1:8">
      <c r="A599" s="5" t="str">
        <f t="shared" si="18"/>
        <v>202107MRU</v>
      </c>
      <c r="B599" s="5" t="str">
        <f t="shared" si="19"/>
        <v>202107</v>
      </c>
      <c r="C599" s="6" t="s">
        <v>282</v>
      </c>
      <c r="D599" s="6" t="s">
        <v>283</v>
      </c>
      <c r="E599" s="6" t="s">
        <v>284</v>
      </c>
      <c r="F599" s="7">
        <v>49.91</v>
      </c>
      <c r="G599" s="8">
        <v>44378</v>
      </c>
      <c r="H599" s="9">
        <v>44408</v>
      </c>
    </row>
    <row r="600" customHeight="1" spans="1:8">
      <c r="A600" s="5" t="str">
        <f t="shared" si="18"/>
        <v>202107MUR</v>
      </c>
      <c r="B600" s="5" t="str">
        <f t="shared" si="19"/>
        <v>202107</v>
      </c>
      <c r="C600" s="6" t="s">
        <v>285</v>
      </c>
      <c r="D600" s="6" t="s">
        <v>223</v>
      </c>
      <c r="E600" s="6" t="s">
        <v>286</v>
      </c>
      <c r="F600" s="7">
        <v>57.2</v>
      </c>
      <c r="G600" s="8">
        <v>44378</v>
      </c>
      <c r="H600" s="9">
        <v>44408</v>
      </c>
    </row>
    <row r="601" customHeight="1" spans="1:8">
      <c r="A601" s="5" t="str">
        <f t="shared" si="18"/>
        <v>202107MXN</v>
      </c>
      <c r="B601" s="5" t="str">
        <f t="shared" si="19"/>
        <v>202107</v>
      </c>
      <c r="C601" s="6" t="s">
        <v>287</v>
      </c>
      <c r="D601" s="6" t="s">
        <v>288</v>
      </c>
      <c r="E601" s="6" t="s">
        <v>289</v>
      </c>
      <c r="F601" s="7">
        <v>28.37</v>
      </c>
      <c r="G601" s="8">
        <v>44378</v>
      </c>
      <c r="H601" s="9">
        <v>44408</v>
      </c>
    </row>
    <row r="602" customHeight="1" spans="1:8">
      <c r="A602" s="5" t="str">
        <f t="shared" si="18"/>
        <v>202107MDL</v>
      </c>
      <c r="B602" s="5" t="str">
        <f t="shared" si="19"/>
        <v>202107</v>
      </c>
      <c r="C602" s="6" t="s">
        <v>290</v>
      </c>
      <c r="D602" s="6" t="s">
        <v>291</v>
      </c>
      <c r="E602" s="6" t="s">
        <v>292</v>
      </c>
      <c r="F602" s="7">
        <v>25.1</v>
      </c>
      <c r="G602" s="8">
        <v>44378</v>
      </c>
      <c r="H602" s="9">
        <v>44408</v>
      </c>
    </row>
    <row r="603" customHeight="1" spans="1:8">
      <c r="A603" s="5" t="str">
        <f t="shared" si="18"/>
        <v>202107MNT</v>
      </c>
      <c r="B603" s="5" t="str">
        <f t="shared" si="19"/>
        <v>202107</v>
      </c>
      <c r="C603" s="6" t="s">
        <v>293</v>
      </c>
      <c r="D603" s="6" t="s">
        <v>294</v>
      </c>
      <c r="E603" s="6" t="s">
        <v>295</v>
      </c>
      <c r="F603" s="7">
        <v>3988.15</v>
      </c>
      <c r="G603" s="8">
        <v>44378</v>
      </c>
      <c r="H603" s="9">
        <v>44408</v>
      </c>
    </row>
    <row r="604" customHeight="1" spans="1:8">
      <c r="A604" s="5" t="str">
        <f t="shared" si="18"/>
        <v>202107XCD</v>
      </c>
      <c r="B604" s="5" t="str">
        <f t="shared" si="19"/>
        <v>202107</v>
      </c>
      <c r="C604" s="6" t="s">
        <v>296</v>
      </c>
      <c r="D604" s="6" t="s">
        <v>58</v>
      </c>
      <c r="E604" s="6" t="s">
        <v>59</v>
      </c>
      <c r="F604" s="7">
        <v>3.7716</v>
      </c>
      <c r="G604" s="8">
        <v>44378</v>
      </c>
      <c r="H604" s="9">
        <v>44408</v>
      </c>
    </row>
    <row r="605" customHeight="1" spans="1:8">
      <c r="A605" s="5" t="str">
        <f t="shared" si="18"/>
        <v>202107MAD</v>
      </c>
      <c r="B605" s="5" t="str">
        <f t="shared" si="19"/>
        <v>202107</v>
      </c>
      <c r="C605" s="6" t="s">
        <v>297</v>
      </c>
      <c r="D605" s="6" t="s">
        <v>46</v>
      </c>
      <c r="E605" s="6" t="s">
        <v>298</v>
      </c>
      <c r="F605" s="7">
        <v>12.42</v>
      </c>
      <c r="G605" s="8">
        <v>44378</v>
      </c>
      <c r="H605" s="9">
        <v>44408</v>
      </c>
    </row>
    <row r="606" customHeight="1" spans="1:8">
      <c r="A606" s="5" t="str">
        <f t="shared" si="18"/>
        <v>202107MZN</v>
      </c>
      <c r="B606" s="5" t="str">
        <f t="shared" si="19"/>
        <v>202107</v>
      </c>
      <c r="C606" s="6" t="s">
        <v>299</v>
      </c>
      <c r="D606" s="6" t="s">
        <v>300</v>
      </c>
      <c r="E606" s="6" t="s">
        <v>301</v>
      </c>
      <c r="F606" s="7">
        <v>88.38</v>
      </c>
      <c r="G606" s="8">
        <v>44378</v>
      </c>
      <c r="H606" s="9">
        <v>44408</v>
      </c>
    </row>
    <row r="607" customHeight="1" spans="1:8">
      <c r="A607" s="5" t="str">
        <f t="shared" si="18"/>
        <v>202107MMK</v>
      </c>
      <c r="B607" s="5" t="str">
        <f t="shared" si="19"/>
        <v>202107</v>
      </c>
      <c r="C607" s="6" t="s">
        <v>302</v>
      </c>
      <c r="D607" s="6" t="s">
        <v>303</v>
      </c>
      <c r="E607" s="6" t="s">
        <v>304</v>
      </c>
      <c r="F607" s="7">
        <v>2298.97</v>
      </c>
      <c r="G607" s="8">
        <v>44378</v>
      </c>
      <c r="H607" s="9">
        <v>44408</v>
      </c>
    </row>
    <row r="608" customHeight="1" spans="1:8">
      <c r="A608" s="5" t="str">
        <f t="shared" si="18"/>
        <v>202107NPR</v>
      </c>
      <c r="B608" s="5" t="str">
        <f t="shared" si="19"/>
        <v>202107</v>
      </c>
      <c r="C608" s="6" t="s">
        <v>305</v>
      </c>
      <c r="D608" s="6" t="s">
        <v>223</v>
      </c>
      <c r="E608" s="6" t="s">
        <v>306</v>
      </c>
      <c r="F608" s="7">
        <v>166.01</v>
      </c>
      <c r="G608" s="8">
        <v>44378</v>
      </c>
      <c r="H608" s="9">
        <v>44408</v>
      </c>
    </row>
    <row r="609" customHeight="1" spans="1:8">
      <c r="A609" s="5" t="str">
        <f t="shared" si="18"/>
        <v>202107XPF</v>
      </c>
      <c r="B609" s="5" t="str">
        <f t="shared" si="19"/>
        <v>202107</v>
      </c>
      <c r="C609" s="6" t="s">
        <v>307</v>
      </c>
      <c r="D609" s="6" t="s">
        <v>187</v>
      </c>
      <c r="E609" s="6" t="s">
        <v>188</v>
      </c>
      <c r="F609" s="7">
        <v>139.51</v>
      </c>
      <c r="G609" s="8">
        <v>44378</v>
      </c>
      <c r="H609" s="9">
        <v>44408</v>
      </c>
    </row>
    <row r="610" customHeight="1" spans="1:8">
      <c r="A610" s="5" t="str">
        <f t="shared" si="18"/>
        <v>202107NZD</v>
      </c>
      <c r="B610" s="5" t="str">
        <f t="shared" si="19"/>
        <v>202107</v>
      </c>
      <c r="C610" s="6" t="s">
        <v>308</v>
      </c>
      <c r="D610" s="6" t="s">
        <v>70</v>
      </c>
      <c r="E610" s="6" t="s">
        <v>309</v>
      </c>
      <c r="F610" s="7">
        <v>1.981</v>
      </c>
      <c r="G610" s="8">
        <v>44378</v>
      </c>
      <c r="H610" s="9">
        <v>44408</v>
      </c>
    </row>
    <row r="611" customHeight="1" spans="1:8">
      <c r="A611" s="5" t="str">
        <f t="shared" si="18"/>
        <v>202107NIO</v>
      </c>
      <c r="B611" s="5" t="str">
        <f t="shared" si="19"/>
        <v>202107</v>
      </c>
      <c r="C611" s="6" t="s">
        <v>310</v>
      </c>
      <c r="D611" s="6" t="s">
        <v>311</v>
      </c>
      <c r="E611" s="6" t="s">
        <v>312</v>
      </c>
      <c r="F611" s="7">
        <v>49.1</v>
      </c>
      <c r="G611" s="8">
        <v>44378</v>
      </c>
      <c r="H611" s="9">
        <v>44408</v>
      </c>
    </row>
    <row r="612" customHeight="1" spans="1:8">
      <c r="A612" s="5" t="str">
        <f t="shared" si="18"/>
        <v>202107XOF</v>
      </c>
      <c r="B612" s="5" t="str">
        <f t="shared" si="19"/>
        <v>202107</v>
      </c>
      <c r="C612" s="6" t="s">
        <v>313</v>
      </c>
      <c r="D612" s="6" t="s">
        <v>90</v>
      </c>
      <c r="E612" s="6" t="s">
        <v>91</v>
      </c>
      <c r="F612" s="7">
        <v>766.91</v>
      </c>
      <c r="G612" s="8">
        <v>44378</v>
      </c>
      <c r="H612" s="9">
        <v>44408</v>
      </c>
    </row>
    <row r="613" customHeight="1" spans="1:8">
      <c r="A613" s="5" t="str">
        <f t="shared" si="18"/>
        <v>202107NGN</v>
      </c>
      <c r="B613" s="5" t="str">
        <f t="shared" si="19"/>
        <v>202107</v>
      </c>
      <c r="C613" s="6" t="s">
        <v>314</v>
      </c>
      <c r="D613" s="6" t="s">
        <v>315</v>
      </c>
      <c r="E613" s="6" t="s">
        <v>316</v>
      </c>
      <c r="F613" s="7">
        <v>574.82</v>
      </c>
      <c r="G613" s="8">
        <v>44378</v>
      </c>
      <c r="H613" s="9">
        <v>44408</v>
      </c>
    </row>
    <row r="614" customHeight="1" spans="1:8">
      <c r="A614" s="5" t="str">
        <f t="shared" si="18"/>
        <v>202107NOK</v>
      </c>
      <c r="B614" s="5" t="str">
        <f t="shared" si="19"/>
        <v>202107</v>
      </c>
      <c r="C614" s="6" t="s">
        <v>317</v>
      </c>
      <c r="D614" s="6" t="s">
        <v>318</v>
      </c>
      <c r="E614" s="6" t="s">
        <v>319</v>
      </c>
      <c r="F614" s="7">
        <v>11.88</v>
      </c>
      <c r="G614" s="8">
        <v>44378</v>
      </c>
      <c r="H614" s="9">
        <v>44408</v>
      </c>
    </row>
    <row r="615" customHeight="1" spans="1:8">
      <c r="A615" s="5" t="str">
        <f t="shared" si="18"/>
        <v>202107OMR</v>
      </c>
      <c r="B615" s="5" t="str">
        <f t="shared" si="19"/>
        <v>202107</v>
      </c>
      <c r="C615" s="6" t="s">
        <v>320</v>
      </c>
      <c r="D615" s="6" t="s">
        <v>321</v>
      </c>
      <c r="E615" s="6" t="s">
        <v>322</v>
      </c>
      <c r="F615" s="7">
        <v>0.5379</v>
      </c>
      <c r="G615" s="8">
        <v>44378</v>
      </c>
      <c r="H615" s="9">
        <v>44408</v>
      </c>
    </row>
    <row r="616" customHeight="1" spans="1:8">
      <c r="A616" s="5" t="str">
        <f t="shared" si="18"/>
        <v>202107PKR</v>
      </c>
      <c r="B616" s="5" t="str">
        <f t="shared" si="19"/>
        <v>202107</v>
      </c>
      <c r="C616" s="6" t="s">
        <v>323</v>
      </c>
      <c r="D616" s="6" t="s">
        <v>223</v>
      </c>
      <c r="E616" s="6" t="s">
        <v>324</v>
      </c>
      <c r="F616" s="7">
        <v>221.4</v>
      </c>
      <c r="G616" s="8">
        <v>44378</v>
      </c>
      <c r="H616" s="9">
        <v>44408</v>
      </c>
    </row>
    <row r="617" customHeight="1" spans="1:8">
      <c r="A617" s="5" t="str">
        <f t="shared" si="18"/>
        <v>202107PAB</v>
      </c>
      <c r="B617" s="5" t="str">
        <f t="shared" si="19"/>
        <v>202107</v>
      </c>
      <c r="C617" s="6" t="s">
        <v>325</v>
      </c>
      <c r="D617" s="6" t="s">
        <v>326</v>
      </c>
      <c r="E617" s="6" t="s">
        <v>327</v>
      </c>
      <c r="F617" s="7">
        <v>1.3969</v>
      </c>
      <c r="G617" s="8">
        <v>44378</v>
      </c>
      <c r="H617" s="9">
        <v>44408</v>
      </c>
    </row>
    <row r="618" customHeight="1" spans="1:8">
      <c r="A618" s="5" t="str">
        <f t="shared" si="18"/>
        <v>202107PGK</v>
      </c>
      <c r="B618" s="5" t="str">
        <f t="shared" si="19"/>
        <v>202107</v>
      </c>
      <c r="C618" s="6" t="s">
        <v>328</v>
      </c>
      <c r="D618" s="6" t="s">
        <v>329</v>
      </c>
      <c r="E618" s="6" t="s">
        <v>330</v>
      </c>
      <c r="F618" s="7">
        <v>4.9058</v>
      </c>
      <c r="G618" s="8">
        <v>44378</v>
      </c>
      <c r="H618" s="9">
        <v>44408</v>
      </c>
    </row>
    <row r="619" customHeight="1" spans="1:8">
      <c r="A619" s="5" t="str">
        <f t="shared" si="18"/>
        <v>202107PYG</v>
      </c>
      <c r="B619" s="5" t="str">
        <f t="shared" si="19"/>
        <v>202107</v>
      </c>
      <c r="C619" s="6" t="s">
        <v>331</v>
      </c>
      <c r="D619" s="6" t="s">
        <v>332</v>
      </c>
      <c r="E619" s="6" t="s">
        <v>333</v>
      </c>
      <c r="F619" s="7">
        <v>9490.57</v>
      </c>
      <c r="G619" s="8">
        <v>44378</v>
      </c>
      <c r="H619" s="9">
        <v>44408</v>
      </c>
    </row>
    <row r="620" customHeight="1" spans="1:8">
      <c r="A620" s="5" t="str">
        <f t="shared" si="18"/>
        <v>202107PEN</v>
      </c>
      <c r="B620" s="5" t="str">
        <f t="shared" si="19"/>
        <v>202107</v>
      </c>
      <c r="C620" s="6" t="s">
        <v>334</v>
      </c>
      <c r="D620" s="6" t="s">
        <v>335</v>
      </c>
      <c r="E620" s="6" t="s">
        <v>336</v>
      </c>
      <c r="F620" s="7">
        <v>5.559</v>
      </c>
      <c r="G620" s="8">
        <v>44378</v>
      </c>
      <c r="H620" s="9">
        <v>44408</v>
      </c>
    </row>
    <row r="621" customHeight="1" spans="1:8">
      <c r="A621" s="5" t="str">
        <f t="shared" si="18"/>
        <v>202107PHP</v>
      </c>
      <c r="B621" s="5" t="str">
        <f t="shared" si="19"/>
        <v>202107</v>
      </c>
      <c r="C621" s="6" t="s">
        <v>337</v>
      </c>
      <c r="D621" s="6" t="s">
        <v>61</v>
      </c>
      <c r="E621" s="6" t="s">
        <v>338</v>
      </c>
      <c r="F621" s="7">
        <v>68.15</v>
      </c>
      <c r="G621" s="8">
        <v>44378</v>
      </c>
      <c r="H621" s="9">
        <v>44408</v>
      </c>
    </row>
    <row r="622" customHeight="1" spans="1:8">
      <c r="A622" s="5" t="str">
        <f t="shared" si="18"/>
        <v>202107PLN</v>
      </c>
      <c r="B622" s="5" t="str">
        <f t="shared" si="19"/>
        <v>202107</v>
      </c>
      <c r="C622" s="6" t="s">
        <v>339</v>
      </c>
      <c r="D622" s="6" t="s">
        <v>340</v>
      </c>
      <c r="E622" s="6" t="s">
        <v>341</v>
      </c>
      <c r="F622" s="7">
        <v>5.293</v>
      </c>
      <c r="G622" s="8">
        <v>44378</v>
      </c>
      <c r="H622" s="9">
        <v>44408</v>
      </c>
    </row>
    <row r="623" customHeight="1" spans="1:8">
      <c r="A623" s="5" t="str">
        <f t="shared" si="18"/>
        <v>202107QAR</v>
      </c>
      <c r="B623" s="5" t="str">
        <f t="shared" si="19"/>
        <v>202107</v>
      </c>
      <c r="C623" s="6" t="s">
        <v>342</v>
      </c>
      <c r="D623" s="6" t="s">
        <v>343</v>
      </c>
      <c r="E623" s="6" t="s">
        <v>344</v>
      </c>
      <c r="F623" s="7">
        <v>5.087</v>
      </c>
      <c r="G623" s="8">
        <v>44378</v>
      </c>
      <c r="H623" s="9">
        <v>44408</v>
      </c>
    </row>
    <row r="624" customHeight="1" spans="1:8">
      <c r="A624" s="5" t="str">
        <f t="shared" si="18"/>
        <v>202107RON</v>
      </c>
      <c r="B624" s="5" t="str">
        <f t="shared" si="19"/>
        <v>202107</v>
      </c>
      <c r="C624" s="6" t="s">
        <v>345</v>
      </c>
      <c r="D624" s="6" t="s">
        <v>346</v>
      </c>
      <c r="E624" s="6" t="s">
        <v>347</v>
      </c>
      <c r="F624" s="7">
        <v>5.7592</v>
      </c>
      <c r="G624" s="8">
        <v>44378</v>
      </c>
      <c r="H624" s="9">
        <v>44408</v>
      </c>
    </row>
    <row r="625" customHeight="1" spans="1:8">
      <c r="A625" s="5" t="str">
        <f t="shared" si="18"/>
        <v>202107RUB</v>
      </c>
      <c r="B625" s="5" t="str">
        <f t="shared" si="19"/>
        <v>202107</v>
      </c>
      <c r="C625" s="6" t="s">
        <v>348</v>
      </c>
      <c r="D625" s="6" t="s">
        <v>85</v>
      </c>
      <c r="E625" s="6" t="s">
        <v>349</v>
      </c>
      <c r="F625" s="7">
        <v>101.38</v>
      </c>
      <c r="G625" s="8">
        <v>44378</v>
      </c>
      <c r="H625" s="9">
        <v>44408</v>
      </c>
    </row>
    <row r="626" customHeight="1" spans="1:8">
      <c r="A626" s="5" t="str">
        <f t="shared" si="18"/>
        <v>202107RWF</v>
      </c>
      <c r="B626" s="5" t="str">
        <f t="shared" si="19"/>
        <v>202107</v>
      </c>
      <c r="C626" s="6" t="s">
        <v>350</v>
      </c>
      <c r="D626" s="6" t="s">
        <v>117</v>
      </c>
      <c r="E626" s="6" t="s">
        <v>351</v>
      </c>
      <c r="F626" s="7">
        <v>1386.07</v>
      </c>
      <c r="G626" s="8">
        <v>44378</v>
      </c>
      <c r="H626" s="9">
        <v>44408</v>
      </c>
    </row>
    <row r="627" customHeight="1" spans="1:8">
      <c r="A627" s="5" t="str">
        <f t="shared" si="18"/>
        <v>202107STD</v>
      </c>
      <c r="B627" s="5" t="str">
        <f t="shared" si="19"/>
        <v>202107</v>
      </c>
      <c r="C627" s="6" t="s">
        <v>352</v>
      </c>
      <c r="D627" s="6" t="s">
        <v>353</v>
      </c>
      <c r="E627" s="6" t="s">
        <v>354</v>
      </c>
      <c r="F627" s="7">
        <v>29125.4</v>
      </c>
      <c r="G627" s="8">
        <v>44378</v>
      </c>
      <c r="H627" s="9">
        <v>44408</v>
      </c>
    </row>
    <row r="628" customHeight="1" spans="1:8">
      <c r="A628" s="5" t="str">
        <f t="shared" si="18"/>
        <v>202107SAR</v>
      </c>
      <c r="B628" s="5" t="str">
        <f t="shared" si="19"/>
        <v>202107</v>
      </c>
      <c r="C628" s="6" t="s">
        <v>355</v>
      </c>
      <c r="D628" s="6" t="s">
        <v>343</v>
      </c>
      <c r="E628" s="6" t="s">
        <v>356</v>
      </c>
      <c r="F628" s="7">
        <v>5.2388</v>
      </c>
      <c r="G628" s="8">
        <v>44378</v>
      </c>
      <c r="H628" s="9">
        <v>44408</v>
      </c>
    </row>
    <row r="629" customHeight="1" spans="1:8">
      <c r="A629" s="5" t="str">
        <f t="shared" si="18"/>
        <v>202107XOF</v>
      </c>
      <c r="B629" s="5" t="str">
        <f t="shared" si="19"/>
        <v>202107</v>
      </c>
      <c r="C629" s="6" t="s">
        <v>357</v>
      </c>
      <c r="D629" s="6" t="s">
        <v>90</v>
      </c>
      <c r="E629" s="6" t="s">
        <v>91</v>
      </c>
      <c r="F629" s="7">
        <v>766.91</v>
      </c>
      <c r="G629" s="8">
        <v>44378</v>
      </c>
      <c r="H629" s="9">
        <v>44408</v>
      </c>
    </row>
    <row r="630" customHeight="1" spans="1:8">
      <c r="A630" s="5" t="str">
        <f t="shared" si="18"/>
        <v>202107RSD</v>
      </c>
      <c r="B630" s="5" t="str">
        <f t="shared" si="19"/>
        <v>202107</v>
      </c>
      <c r="C630" s="6" t="s">
        <v>358</v>
      </c>
      <c r="D630" s="6" t="s">
        <v>52</v>
      </c>
      <c r="E630" s="6" t="s">
        <v>359</v>
      </c>
      <c r="F630" s="7">
        <v>137.25</v>
      </c>
      <c r="G630" s="8">
        <v>44378</v>
      </c>
      <c r="H630" s="9">
        <v>44408</v>
      </c>
    </row>
    <row r="631" customHeight="1" spans="1:8">
      <c r="A631" s="5" t="str">
        <f t="shared" si="18"/>
        <v>202107SCR</v>
      </c>
      <c r="B631" s="5" t="str">
        <f t="shared" si="19"/>
        <v>202107</v>
      </c>
      <c r="C631" s="6" t="s">
        <v>360</v>
      </c>
      <c r="D631" s="6" t="s">
        <v>223</v>
      </c>
      <c r="E631" s="6" t="s">
        <v>361</v>
      </c>
      <c r="F631" s="7">
        <v>22.45</v>
      </c>
      <c r="G631" s="8">
        <v>44378</v>
      </c>
      <c r="H631" s="9">
        <v>44408</v>
      </c>
    </row>
    <row r="632" customHeight="1" spans="1:8">
      <c r="A632" s="5" t="str">
        <f t="shared" si="18"/>
        <v>202107SLL</v>
      </c>
      <c r="B632" s="5" t="str">
        <f t="shared" si="19"/>
        <v>202107</v>
      </c>
      <c r="C632" s="6" t="s">
        <v>362</v>
      </c>
      <c r="D632" s="6" t="s">
        <v>363</v>
      </c>
      <c r="E632" s="6" t="s">
        <v>364</v>
      </c>
      <c r="F632" s="7">
        <v>14314.83</v>
      </c>
      <c r="G632" s="8">
        <v>44378</v>
      </c>
      <c r="H632" s="9">
        <v>44408</v>
      </c>
    </row>
    <row r="633" customHeight="1" spans="1:8">
      <c r="A633" s="5" t="str">
        <f t="shared" si="18"/>
        <v>202107SGD</v>
      </c>
      <c r="B633" s="5" t="str">
        <f t="shared" si="19"/>
        <v>202107</v>
      </c>
      <c r="C633" s="6" t="s">
        <v>365</v>
      </c>
      <c r="D633" s="6" t="s">
        <v>70</v>
      </c>
      <c r="E633" s="6" t="s">
        <v>366</v>
      </c>
      <c r="F633" s="7">
        <v>1.8781</v>
      </c>
      <c r="G633" s="8">
        <v>44378</v>
      </c>
      <c r="H633" s="9">
        <v>44408</v>
      </c>
    </row>
    <row r="634" customHeight="1" spans="1:8">
      <c r="A634" s="5" t="str">
        <f t="shared" si="18"/>
        <v>202107SBD</v>
      </c>
      <c r="B634" s="5" t="str">
        <f t="shared" si="19"/>
        <v>202107</v>
      </c>
      <c r="C634" s="6" t="s">
        <v>367</v>
      </c>
      <c r="D634" s="6" t="s">
        <v>70</v>
      </c>
      <c r="E634" s="6" t="s">
        <v>368</v>
      </c>
      <c r="F634" s="7">
        <v>11.17</v>
      </c>
      <c r="G634" s="8">
        <v>44378</v>
      </c>
      <c r="H634" s="9">
        <v>44408</v>
      </c>
    </row>
    <row r="635" customHeight="1" spans="1:8">
      <c r="A635" s="5" t="str">
        <f t="shared" si="18"/>
        <v>202107SOS</v>
      </c>
      <c r="B635" s="5" t="str">
        <f t="shared" si="19"/>
        <v>202107</v>
      </c>
      <c r="C635" s="6" t="s">
        <v>369</v>
      </c>
      <c r="D635" s="6" t="s">
        <v>244</v>
      </c>
      <c r="E635" s="6" t="s">
        <v>370</v>
      </c>
      <c r="F635" s="7">
        <v>817.18</v>
      </c>
      <c r="G635" s="8">
        <v>44378</v>
      </c>
      <c r="H635" s="9">
        <v>44408</v>
      </c>
    </row>
    <row r="636" customHeight="1" spans="1:8">
      <c r="A636" s="5" t="str">
        <f t="shared" si="18"/>
        <v>202107ZAR</v>
      </c>
      <c r="B636" s="5" t="str">
        <f t="shared" si="19"/>
        <v>202107</v>
      </c>
      <c r="C636" s="6" t="s">
        <v>371</v>
      </c>
      <c r="D636" s="6" t="s">
        <v>372</v>
      </c>
      <c r="E636" s="6" t="s">
        <v>373</v>
      </c>
      <c r="F636" s="7">
        <v>19.82</v>
      </c>
      <c r="G636" s="8">
        <v>44378</v>
      </c>
      <c r="H636" s="9">
        <v>44408</v>
      </c>
    </row>
    <row r="637" customHeight="1" spans="1:8">
      <c r="A637" s="5" t="str">
        <f t="shared" si="18"/>
        <v>202107KRW</v>
      </c>
      <c r="B637" s="5" t="str">
        <f t="shared" si="19"/>
        <v>202107</v>
      </c>
      <c r="C637" s="6" t="s">
        <v>374</v>
      </c>
      <c r="D637" s="6" t="s">
        <v>375</v>
      </c>
      <c r="E637" s="6" t="s">
        <v>376</v>
      </c>
      <c r="F637" s="7">
        <v>1589.11</v>
      </c>
      <c r="G637" s="8">
        <v>44378</v>
      </c>
      <c r="H637" s="9">
        <v>44408</v>
      </c>
    </row>
    <row r="638" customHeight="1" spans="1:8">
      <c r="A638" s="5" t="str">
        <f t="shared" si="18"/>
        <v>202107LKR</v>
      </c>
      <c r="B638" s="5" t="str">
        <f t="shared" si="19"/>
        <v>202107</v>
      </c>
      <c r="C638" s="6" t="s">
        <v>377</v>
      </c>
      <c r="D638" s="6" t="s">
        <v>223</v>
      </c>
      <c r="E638" s="6" t="s">
        <v>378</v>
      </c>
      <c r="F638" s="7">
        <v>278.08</v>
      </c>
      <c r="G638" s="8">
        <v>44378</v>
      </c>
      <c r="H638" s="9">
        <v>44408</v>
      </c>
    </row>
    <row r="639" customHeight="1" spans="1:8">
      <c r="A639" s="5" t="str">
        <f t="shared" si="18"/>
        <v>202107XCD</v>
      </c>
      <c r="B639" s="5" t="str">
        <f t="shared" si="19"/>
        <v>202107</v>
      </c>
      <c r="C639" s="6" t="s">
        <v>379</v>
      </c>
      <c r="D639" s="6" t="s">
        <v>58</v>
      </c>
      <c r="E639" s="6" t="s">
        <v>59</v>
      </c>
      <c r="F639" s="7">
        <v>3.7716</v>
      </c>
      <c r="G639" s="8">
        <v>44378</v>
      </c>
      <c r="H639" s="9">
        <v>44408</v>
      </c>
    </row>
    <row r="640" customHeight="1" spans="1:8">
      <c r="A640" s="5" t="str">
        <f t="shared" si="18"/>
        <v>202107XCD</v>
      </c>
      <c r="B640" s="5" t="str">
        <f t="shared" si="19"/>
        <v>202107</v>
      </c>
      <c r="C640" s="6" t="s">
        <v>380</v>
      </c>
      <c r="D640" s="6" t="s">
        <v>58</v>
      </c>
      <c r="E640" s="6" t="s">
        <v>59</v>
      </c>
      <c r="F640" s="7">
        <v>3.7716</v>
      </c>
      <c r="G640" s="8">
        <v>44378</v>
      </c>
      <c r="H640" s="9">
        <v>44408</v>
      </c>
    </row>
    <row r="641" customHeight="1" spans="1:8">
      <c r="A641" s="5" t="str">
        <f t="shared" si="18"/>
        <v>202107XCD</v>
      </c>
      <c r="B641" s="5" t="str">
        <f t="shared" si="19"/>
        <v>202107</v>
      </c>
      <c r="C641" s="6" t="s">
        <v>381</v>
      </c>
      <c r="D641" s="6" t="s">
        <v>58</v>
      </c>
      <c r="E641" s="6" t="s">
        <v>59</v>
      </c>
      <c r="F641" s="7">
        <v>3.7716</v>
      </c>
      <c r="G641" s="8">
        <v>44378</v>
      </c>
      <c r="H641" s="9">
        <v>44408</v>
      </c>
    </row>
    <row r="642" customHeight="1" spans="1:8">
      <c r="A642" s="5" t="str">
        <f t="shared" ref="A642:A705" si="20">B642&amp;E642</f>
        <v>202107SDG</v>
      </c>
      <c r="B642" s="5" t="str">
        <f t="shared" ref="B642:B705" si="21">YEAR(G642)&amp;TEXT(MONTH(G642),"00")</f>
        <v>202107</v>
      </c>
      <c r="C642" s="6" t="s">
        <v>382</v>
      </c>
      <c r="D642" s="6" t="s">
        <v>170</v>
      </c>
      <c r="E642" s="6" t="s">
        <v>383</v>
      </c>
      <c r="F642" s="7">
        <v>615.33</v>
      </c>
      <c r="G642" s="8">
        <v>44378</v>
      </c>
      <c r="H642" s="9">
        <v>44408</v>
      </c>
    </row>
    <row r="643" customHeight="1" spans="1:8">
      <c r="A643" s="5" t="str">
        <f t="shared" si="20"/>
        <v>202107SRD</v>
      </c>
      <c r="B643" s="5" t="str">
        <f t="shared" si="21"/>
        <v>202107</v>
      </c>
      <c r="C643" s="6" t="s">
        <v>384</v>
      </c>
      <c r="D643" s="6" t="s">
        <v>70</v>
      </c>
      <c r="E643" s="6" t="s">
        <v>385</v>
      </c>
      <c r="F643" s="7">
        <v>29.67</v>
      </c>
      <c r="G643" s="8">
        <v>44378</v>
      </c>
      <c r="H643" s="9">
        <v>44408</v>
      </c>
    </row>
    <row r="644" customHeight="1" spans="1:8">
      <c r="A644" s="5" t="str">
        <f t="shared" si="20"/>
        <v>202107SZL</v>
      </c>
      <c r="B644" s="5" t="str">
        <f t="shared" si="21"/>
        <v>202107</v>
      </c>
      <c r="C644" s="6" t="s">
        <v>386</v>
      </c>
      <c r="D644" s="6" t="s">
        <v>387</v>
      </c>
      <c r="E644" s="6" t="s">
        <v>388</v>
      </c>
      <c r="F644" s="7">
        <v>19.82</v>
      </c>
      <c r="G644" s="8">
        <v>44378</v>
      </c>
      <c r="H644" s="9">
        <v>44408</v>
      </c>
    </row>
    <row r="645" customHeight="1" spans="1:8">
      <c r="A645" s="5" t="str">
        <f t="shared" si="20"/>
        <v>202107SEK</v>
      </c>
      <c r="B645" s="5" t="str">
        <f t="shared" si="21"/>
        <v>202107</v>
      </c>
      <c r="C645" s="6" t="s">
        <v>389</v>
      </c>
      <c r="D645" s="6" t="s">
        <v>220</v>
      </c>
      <c r="E645" s="6" t="s">
        <v>390</v>
      </c>
      <c r="F645" s="7">
        <v>11.84</v>
      </c>
      <c r="G645" s="8">
        <v>44378</v>
      </c>
      <c r="H645" s="9">
        <v>44408</v>
      </c>
    </row>
    <row r="646" customHeight="1" spans="1:8">
      <c r="A646" s="5" t="str">
        <f t="shared" si="20"/>
        <v>202107CHF</v>
      </c>
      <c r="B646" s="5" t="str">
        <f t="shared" si="21"/>
        <v>202107</v>
      </c>
      <c r="C646" s="6" t="s">
        <v>391</v>
      </c>
      <c r="D646" s="6" t="s">
        <v>117</v>
      </c>
      <c r="E646" s="6" t="s">
        <v>392</v>
      </c>
      <c r="F646" s="7">
        <v>1.2808</v>
      </c>
      <c r="G646" s="8">
        <v>44378</v>
      </c>
      <c r="H646" s="9">
        <v>44408</v>
      </c>
    </row>
    <row r="647" customHeight="1" spans="1:8">
      <c r="A647" s="5" t="str">
        <f t="shared" si="20"/>
        <v>202107TWD</v>
      </c>
      <c r="B647" s="5" t="str">
        <f t="shared" si="21"/>
        <v>202107</v>
      </c>
      <c r="C647" s="6" t="s">
        <v>393</v>
      </c>
      <c r="D647" s="6" t="s">
        <v>70</v>
      </c>
      <c r="E647" s="6" t="s">
        <v>394</v>
      </c>
      <c r="F647" s="7">
        <v>39.11</v>
      </c>
      <c r="G647" s="8">
        <v>44378</v>
      </c>
      <c r="H647" s="9">
        <v>44408</v>
      </c>
    </row>
    <row r="648" customHeight="1" spans="1:8">
      <c r="A648" s="5" t="str">
        <f t="shared" si="20"/>
        <v>202107TZS</v>
      </c>
      <c r="B648" s="5" t="str">
        <f t="shared" si="21"/>
        <v>202107</v>
      </c>
      <c r="C648" s="6" t="s">
        <v>395</v>
      </c>
      <c r="D648" s="6" t="s">
        <v>244</v>
      </c>
      <c r="E648" s="6" t="s">
        <v>396</v>
      </c>
      <c r="F648" s="7">
        <v>3239.41</v>
      </c>
      <c r="G648" s="8">
        <v>44378</v>
      </c>
      <c r="H648" s="9">
        <v>44408</v>
      </c>
    </row>
    <row r="649" customHeight="1" spans="1:8">
      <c r="A649" s="5" t="str">
        <f t="shared" si="20"/>
        <v>202107THB</v>
      </c>
      <c r="B649" s="5" t="str">
        <f t="shared" si="21"/>
        <v>202107</v>
      </c>
      <c r="C649" s="6" t="s">
        <v>397</v>
      </c>
      <c r="D649" s="6" t="s">
        <v>398</v>
      </c>
      <c r="E649" s="6" t="s">
        <v>399</v>
      </c>
      <c r="F649" s="7">
        <v>44.51</v>
      </c>
      <c r="G649" s="8">
        <v>44378</v>
      </c>
      <c r="H649" s="9">
        <v>44408</v>
      </c>
    </row>
    <row r="650" customHeight="1" spans="1:8">
      <c r="A650" s="5" t="str">
        <f t="shared" si="20"/>
        <v>202107XOF</v>
      </c>
      <c r="B650" s="5" t="str">
        <f t="shared" si="21"/>
        <v>202107</v>
      </c>
      <c r="C650" s="6" t="s">
        <v>400</v>
      </c>
      <c r="D650" s="6" t="s">
        <v>90</v>
      </c>
      <c r="E650" s="6" t="s">
        <v>91</v>
      </c>
      <c r="F650" s="7">
        <v>766.91</v>
      </c>
      <c r="G650" s="8">
        <v>44378</v>
      </c>
      <c r="H650" s="9">
        <v>44408</v>
      </c>
    </row>
    <row r="651" customHeight="1" spans="1:8">
      <c r="A651" s="5" t="str">
        <f t="shared" si="20"/>
        <v>202107TOP</v>
      </c>
      <c r="B651" s="5" t="str">
        <f t="shared" si="21"/>
        <v>202107</v>
      </c>
      <c r="C651" s="6" t="s">
        <v>401</v>
      </c>
      <c r="D651" s="6" t="s">
        <v>402</v>
      </c>
      <c r="E651" s="6" t="s">
        <v>403</v>
      </c>
      <c r="F651" s="7">
        <v>1.8408</v>
      </c>
      <c r="G651" s="8">
        <v>44378</v>
      </c>
      <c r="H651" s="9">
        <v>44408</v>
      </c>
    </row>
    <row r="652" customHeight="1" spans="1:8">
      <c r="A652" s="5" t="str">
        <f t="shared" si="20"/>
        <v>202107TTD</v>
      </c>
      <c r="B652" s="5" t="str">
        <f t="shared" si="21"/>
        <v>202107</v>
      </c>
      <c r="C652" s="6" t="s">
        <v>404</v>
      </c>
      <c r="D652" s="6" t="s">
        <v>70</v>
      </c>
      <c r="E652" s="6" t="s">
        <v>405</v>
      </c>
      <c r="F652" s="7">
        <v>9.4682</v>
      </c>
      <c r="G652" s="8">
        <v>44378</v>
      </c>
      <c r="H652" s="9">
        <v>44408</v>
      </c>
    </row>
    <row r="653" customHeight="1" spans="1:8">
      <c r="A653" s="5" t="str">
        <f t="shared" si="20"/>
        <v>202107TND</v>
      </c>
      <c r="B653" s="5" t="str">
        <f t="shared" si="21"/>
        <v>202107</v>
      </c>
      <c r="C653" s="6" t="s">
        <v>406</v>
      </c>
      <c r="D653" s="6" t="s">
        <v>52</v>
      </c>
      <c r="E653" s="6" t="s">
        <v>407</v>
      </c>
      <c r="F653" s="7">
        <v>3.8733</v>
      </c>
      <c r="G653" s="8">
        <v>44378</v>
      </c>
      <c r="H653" s="9">
        <v>44408</v>
      </c>
    </row>
    <row r="654" customHeight="1" spans="1:8">
      <c r="A654" s="5" t="str">
        <f t="shared" si="20"/>
        <v>202107TRY</v>
      </c>
      <c r="B654" s="5" t="str">
        <f t="shared" si="21"/>
        <v>202107</v>
      </c>
      <c r="C654" s="6" t="s">
        <v>408</v>
      </c>
      <c r="D654" s="6" t="s">
        <v>409</v>
      </c>
      <c r="E654" s="6" t="s">
        <v>410</v>
      </c>
      <c r="F654" s="7">
        <v>12.06</v>
      </c>
      <c r="G654" s="8">
        <v>44378</v>
      </c>
      <c r="H654" s="9">
        <v>44408</v>
      </c>
    </row>
    <row r="655" customHeight="1" spans="1:8">
      <c r="A655" s="5" t="str">
        <f t="shared" si="20"/>
        <v>202107TMT</v>
      </c>
      <c r="B655" s="5" t="str">
        <f t="shared" si="21"/>
        <v>202107</v>
      </c>
      <c r="C655" s="6" t="s">
        <v>411</v>
      </c>
      <c r="D655" s="6" t="s">
        <v>73</v>
      </c>
      <c r="E655" s="6" t="s">
        <v>412</v>
      </c>
      <c r="F655" s="7">
        <v>4.9031</v>
      </c>
      <c r="G655" s="8">
        <v>44378</v>
      </c>
      <c r="H655" s="9">
        <v>44408</v>
      </c>
    </row>
    <row r="656" customHeight="1" spans="1:8">
      <c r="A656" s="5" t="str">
        <f t="shared" si="20"/>
        <v>202107AED</v>
      </c>
      <c r="B656" s="5" t="str">
        <f t="shared" si="21"/>
        <v>202107</v>
      </c>
      <c r="C656" s="6" t="s">
        <v>413</v>
      </c>
      <c r="D656" s="6" t="s">
        <v>46</v>
      </c>
      <c r="E656" s="6" t="s">
        <v>47</v>
      </c>
      <c r="F656" s="7">
        <v>5.131</v>
      </c>
      <c r="G656" s="8">
        <v>44378</v>
      </c>
      <c r="H656" s="9">
        <v>44408</v>
      </c>
    </row>
    <row r="657" customHeight="1" spans="1:8">
      <c r="A657" s="5" t="str">
        <f t="shared" si="20"/>
        <v>202107UGX</v>
      </c>
      <c r="B657" s="5" t="str">
        <f t="shared" si="21"/>
        <v>202107</v>
      </c>
      <c r="C657" s="6" t="s">
        <v>414</v>
      </c>
      <c r="D657" s="6" t="s">
        <v>244</v>
      </c>
      <c r="E657" s="6" t="s">
        <v>415</v>
      </c>
      <c r="F657" s="7">
        <v>4964.46</v>
      </c>
      <c r="G657" s="8">
        <v>44378</v>
      </c>
      <c r="H657" s="9">
        <v>44408</v>
      </c>
    </row>
    <row r="658" customHeight="1" spans="1:8">
      <c r="A658" s="5" t="str">
        <f t="shared" si="20"/>
        <v>202107UAH</v>
      </c>
      <c r="B658" s="5" t="str">
        <f t="shared" si="21"/>
        <v>202107</v>
      </c>
      <c r="C658" s="6" t="s">
        <v>416</v>
      </c>
      <c r="D658" s="6" t="s">
        <v>417</v>
      </c>
      <c r="E658" s="6" t="s">
        <v>418</v>
      </c>
      <c r="F658" s="7">
        <v>38.31</v>
      </c>
      <c r="G658" s="8">
        <v>44378</v>
      </c>
      <c r="H658" s="9">
        <v>44408</v>
      </c>
    </row>
    <row r="659" customHeight="1" spans="1:8">
      <c r="A659" s="5" t="str">
        <f t="shared" si="20"/>
        <v>202107UYU</v>
      </c>
      <c r="B659" s="5" t="str">
        <f t="shared" si="21"/>
        <v>202107</v>
      </c>
      <c r="C659" s="6" t="s">
        <v>419</v>
      </c>
      <c r="D659" s="6" t="s">
        <v>61</v>
      </c>
      <c r="E659" s="6" t="s">
        <v>420</v>
      </c>
      <c r="F659" s="7">
        <v>60.82</v>
      </c>
      <c r="G659" s="8">
        <v>44378</v>
      </c>
      <c r="H659" s="9">
        <v>44408</v>
      </c>
    </row>
    <row r="660" customHeight="1" spans="1:8">
      <c r="A660" s="5" t="str">
        <f t="shared" si="20"/>
        <v>202107USD</v>
      </c>
      <c r="B660" s="5" t="str">
        <f t="shared" si="21"/>
        <v>202107</v>
      </c>
      <c r="C660" s="6" t="s">
        <v>421</v>
      </c>
      <c r="D660" s="6" t="s">
        <v>70</v>
      </c>
      <c r="E660" s="6" t="s">
        <v>18</v>
      </c>
      <c r="F660" s="7">
        <v>1.3969</v>
      </c>
      <c r="G660" s="8">
        <v>44378</v>
      </c>
      <c r="H660" s="9">
        <v>44408</v>
      </c>
    </row>
    <row r="661" customHeight="1" spans="1:8">
      <c r="A661" s="5" t="str">
        <f t="shared" si="20"/>
        <v>202107UZS</v>
      </c>
      <c r="B661" s="5" t="str">
        <f t="shared" si="21"/>
        <v>202107</v>
      </c>
      <c r="C661" s="6" t="s">
        <v>422</v>
      </c>
      <c r="D661" s="6" t="s">
        <v>423</v>
      </c>
      <c r="E661" s="6" t="s">
        <v>424</v>
      </c>
      <c r="F661" s="7">
        <v>14767.88</v>
      </c>
      <c r="G661" s="8">
        <v>44378</v>
      </c>
      <c r="H661" s="9">
        <v>44408</v>
      </c>
    </row>
    <row r="662" customHeight="1" spans="1:8">
      <c r="A662" s="5" t="str">
        <f t="shared" si="20"/>
        <v>202107VUV</v>
      </c>
      <c r="B662" s="5" t="str">
        <f t="shared" si="21"/>
        <v>202107</v>
      </c>
      <c r="C662" s="6" t="s">
        <v>425</v>
      </c>
      <c r="D662" s="6" t="s">
        <v>426</v>
      </c>
      <c r="E662" s="6" t="s">
        <v>427</v>
      </c>
      <c r="F662" s="7">
        <v>154.35</v>
      </c>
      <c r="G662" s="8">
        <v>44378</v>
      </c>
      <c r="H662" s="9">
        <v>44408</v>
      </c>
    </row>
    <row r="663" customHeight="1" spans="1:8">
      <c r="A663" s="5" t="str">
        <f t="shared" si="20"/>
        <v>202107VEF</v>
      </c>
      <c r="B663" s="5" t="str">
        <f t="shared" si="21"/>
        <v>202107</v>
      </c>
      <c r="C663" s="6" t="s">
        <v>428</v>
      </c>
      <c r="D663" s="6" t="s">
        <v>429</v>
      </c>
      <c r="E663" s="6" t="s">
        <v>430</v>
      </c>
      <c r="F663" s="7">
        <v>337216.34</v>
      </c>
      <c r="G663" s="8">
        <v>44378</v>
      </c>
      <c r="H663" s="9">
        <v>44408</v>
      </c>
    </row>
    <row r="664" customHeight="1" spans="1:8">
      <c r="A664" s="5" t="str">
        <f t="shared" si="20"/>
        <v>202107VND</v>
      </c>
      <c r="B664" s="5" t="str">
        <f t="shared" si="21"/>
        <v>202107</v>
      </c>
      <c r="C664" s="6" t="s">
        <v>431</v>
      </c>
      <c r="D664" s="6" t="s">
        <v>432</v>
      </c>
      <c r="E664" s="6" t="s">
        <v>433</v>
      </c>
      <c r="F664" s="7">
        <v>32163.75</v>
      </c>
      <c r="G664" s="8">
        <v>44378</v>
      </c>
      <c r="H664" s="9">
        <v>44408</v>
      </c>
    </row>
    <row r="665" customHeight="1" spans="1:8">
      <c r="A665" s="5" t="str">
        <f t="shared" si="20"/>
        <v>202107XPF</v>
      </c>
      <c r="B665" s="5" t="str">
        <f t="shared" si="21"/>
        <v>202107</v>
      </c>
      <c r="C665" s="6" t="s">
        <v>434</v>
      </c>
      <c r="D665" s="6" t="s">
        <v>187</v>
      </c>
      <c r="E665" s="6" t="s">
        <v>188</v>
      </c>
      <c r="F665" s="7">
        <v>139.51</v>
      </c>
      <c r="G665" s="8">
        <v>44378</v>
      </c>
      <c r="H665" s="9">
        <v>44408</v>
      </c>
    </row>
    <row r="666" customHeight="1" spans="1:8">
      <c r="A666" s="5" t="str">
        <f t="shared" si="20"/>
        <v>202107WST</v>
      </c>
      <c r="B666" s="5" t="str">
        <f t="shared" si="21"/>
        <v>202107</v>
      </c>
      <c r="C666" s="6" t="s">
        <v>435</v>
      </c>
      <c r="D666" s="6" t="s">
        <v>436</v>
      </c>
      <c r="E666" s="6" t="s">
        <v>437</v>
      </c>
      <c r="F666" s="7">
        <v>3.5672</v>
      </c>
      <c r="G666" s="8">
        <v>44378</v>
      </c>
      <c r="H666" s="9">
        <v>44408</v>
      </c>
    </row>
    <row r="667" customHeight="1" spans="1:8">
      <c r="A667" s="5" t="str">
        <f t="shared" si="20"/>
        <v>202107YER</v>
      </c>
      <c r="B667" s="5" t="str">
        <f t="shared" si="21"/>
        <v>202107</v>
      </c>
      <c r="C667" s="6" t="s">
        <v>438</v>
      </c>
      <c r="D667" s="6" t="s">
        <v>321</v>
      </c>
      <c r="E667" s="6" t="s">
        <v>439</v>
      </c>
      <c r="F667" s="7">
        <v>351.26</v>
      </c>
      <c r="G667" s="8">
        <v>44378</v>
      </c>
      <c r="H667" s="9">
        <v>44408</v>
      </c>
    </row>
    <row r="668" customHeight="1" spans="1:8">
      <c r="A668" s="5" t="str">
        <f t="shared" si="20"/>
        <v>202107ZMW</v>
      </c>
      <c r="B668" s="5" t="str">
        <f t="shared" si="21"/>
        <v>202107</v>
      </c>
      <c r="C668" s="6" t="s">
        <v>440</v>
      </c>
      <c r="D668" s="6" t="s">
        <v>273</v>
      </c>
      <c r="E668" s="6" t="s">
        <v>441</v>
      </c>
      <c r="F668" s="7">
        <v>31.57</v>
      </c>
      <c r="G668" s="8">
        <v>44378</v>
      </c>
      <c r="H668" s="9">
        <v>44408</v>
      </c>
    </row>
    <row r="669" customHeight="1" spans="1:8">
      <c r="A669" s="5" t="str">
        <f t="shared" si="20"/>
        <v>202107ZWL</v>
      </c>
      <c r="B669" s="5" t="str">
        <f t="shared" si="21"/>
        <v>202107</v>
      </c>
      <c r="C669" s="6" t="s">
        <v>442</v>
      </c>
      <c r="D669" s="6" t="s">
        <v>70</v>
      </c>
      <c r="E669" s="6" t="s">
        <v>443</v>
      </c>
      <c r="F669" s="7">
        <v>505.53</v>
      </c>
      <c r="G669" s="8">
        <v>44378</v>
      </c>
      <c r="H669" s="9">
        <v>44408</v>
      </c>
    </row>
    <row r="670" customHeight="1" spans="1:8">
      <c r="A670" s="5" t="str">
        <f t="shared" si="20"/>
        <v>202108AED</v>
      </c>
      <c r="B670" s="5" t="str">
        <f t="shared" si="21"/>
        <v>202108</v>
      </c>
      <c r="C670" s="6" t="s">
        <v>45</v>
      </c>
      <c r="D670" s="6" t="s">
        <v>46</v>
      </c>
      <c r="E670" s="6" t="s">
        <v>47</v>
      </c>
      <c r="F670" s="7">
        <v>5.0228</v>
      </c>
      <c r="G670" s="8">
        <v>44409</v>
      </c>
      <c r="H670" s="9">
        <v>44439</v>
      </c>
    </row>
    <row r="671" customHeight="1" spans="1:8">
      <c r="A671" s="5" t="str">
        <f t="shared" si="20"/>
        <v>202108ALL</v>
      </c>
      <c r="B671" s="5" t="str">
        <f t="shared" si="21"/>
        <v>202108</v>
      </c>
      <c r="C671" s="6" t="s">
        <v>48</v>
      </c>
      <c r="D671" s="6" t="s">
        <v>49</v>
      </c>
      <c r="E671" s="6" t="s">
        <v>50</v>
      </c>
      <c r="F671" s="7">
        <v>141.93</v>
      </c>
      <c r="G671" s="8">
        <v>44409</v>
      </c>
      <c r="H671" s="9">
        <v>44439</v>
      </c>
    </row>
    <row r="672" customHeight="1" spans="1:8">
      <c r="A672" s="5" t="str">
        <f t="shared" si="20"/>
        <v>202108DZD</v>
      </c>
      <c r="B672" s="5" t="str">
        <f t="shared" si="21"/>
        <v>202108</v>
      </c>
      <c r="C672" s="6" t="s">
        <v>51</v>
      </c>
      <c r="D672" s="6" t="s">
        <v>52</v>
      </c>
      <c r="E672" s="6" t="s">
        <v>53</v>
      </c>
      <c r="F672" s="7">
        <v>184.04</v>
      </c>
      <c r="G672" s="8">
        <v>44409</v>
      </c>
      <c r="H672" s="9">
        <v>44439</v>
      </c>
    </row>
    <row r="673" customHeight="1" spans="1:8">
      <c r="A673" s="5" t="str">
        <f t="shared" si="20"/>
        <v>202108AOA</v>
      </c>
      <c r="B673" s="5" t="str">
        <f t="shared" si="21"/>
        <v>202108</v>
      </c>
      <c r="C673" s="6" t="s">
        <v>54</v>
      </c>
      <c r="D673" s="6" t="s">
        <v>55</v>
      </c>
      <c r="E673" s="6" t="s">
        <v>56</v>
      </c>
      <c r="F673" s="7">
        <v>885.42</v>
      </c>
      <c r="G673" s="8">
        <v>44409</v>
      </c>
      <c r="H673" s="9">
        <v>44439</v>
      </c>
    </row>
    <row r="674" customHeight="1" spans="1:8">
      <c r="A674" s="5" t="str">
        <f t="shared" si="20"/>
        <v>202108XCD</v>
      </c>
      <c r="B674" s="5" t="str">
        <f t="shared" si="21"/>
        <v>202108</v>
      </c>
      <c r="C674" s="6" t="s">
        <v>57</v>
      </c>
      <c r="D674" s="6" t="s">
        <v>58</v>
      </c>
      <c r="E674" s="6" t="s">
        <v>59</v>
      </c>
      <c r="F674" s="7">
        <v>3.6921</v>
      </c>
      <c r="G674" s="8">
        <v>44409</v>
      </c>
      <c r="H674" s="9">
        <v>44439</v>
      </c>
    </row>
    <row r="675" customHeight="1" spans="1:8">
      <c r="A675" s="5" t="str">
        <f t="shared" si="20"/>
        <v>202108ARS</v>
      </c>
      <c r="B675" s="5" t="str">
        <f t="shared" si="21"/>
        <v>202108</v>
      </c>
      <c r="C675" s="6" t="s">
        <v>60</v>
      </c>
      <c r="D675" s="6" t="s">
        <v>61</v>
      </c>
      <c r="E675" s="6" t="s">
        <v>62</v>
      </c>
      <c r="F675" s="7">
        <v>131.77</v>
      </c>
      <c r="G675" s="8">
        <v>44409</v>
      </c>
      <c r="H675" s="9">
        <v>44439</v>
      </c>
    </row>
    <row r="676" customHeight="1" spans="1:8">
      <c r="A676" s="5" t="str">
        <f t="shared" si="20"/>
        <v>202108AMD</v>
      </c>
      <c r="B676" s="5" t="str">
        <f t="shared" si="21"/>
        <v>202108</v>
      </c>
      <c r="C676" s="6" t="s">
        <v>63</v>
      </c>
      <c r="D676" s="6" t="s">
        <v>64</v>
      </c>
      <c r="E676" s="6" t="s">
        <v>65</v>
      </c>
      <c r="F676" s="7">
        <v>666.72</v>
      </c>
      <c r="G676" s="8">
        <v>44409</v>
      </c>
      <c r="H676" s="9">
        <v>44439</v>
      </c>
    </row>
    <row r="677" customHeight="1" spans="1:8">
      <c r="A677" s="5" t="str">
        <f t="shared" si="20"/>
        <v>202108AWG</v>
      </c>
      <c r="B677" s="5" t="str">
        <f t="shared" si="21"/>
        <v>202108</v>
      </c>
      <c r="C677" s="6" t="s">
        <v>66</v>
      </c>
      <c r="D677" s="6" t="s">
        <v>67</v>
      </c>
      <c r="E677" s="6" t="s">
        <v>68</v>
      </c>
      <c r="F677" s="7">
        <v>2.4477</v>
      </c>
      <c r="G677" s="8">
        <v>44409</v>
      </c>
      <c r="H677" s="9">
        <v>44439</v>
      </c>
    </row>
    <row r="678" customHeight="1" spans="1:8">
      <c r="A678" s="5" t="str">
        <f t="shared" si="20"/>
        <v>202108AUD</v>
      </c>
      <c r="B678" s="5" t="str">
        <f t="shared" si="21"/>
        <v>202108</v>
      </c>
      <c r="C678" s="6" t="s">
        <v>69</v>
      </c>
      <c r="D678" s="6" t="s">
        <v>70</v>
      </c>
      <c r="E678" s="6" t="s">
        <v>71</v>
      </c>
      <c r="F678" s="7">
        <v>1.8626</v>
      </c>
      <c r="G678" s="8">
        <v>44409</v>
      </c>
      <c r="H678" s="9">
        <v>44439</v>
      </c>
    </row>
    <row r="679" customHeight="1" spans="1:8">
      <c r="A679" s="5" t="str">
        <f t="shared" si="20"/>
        <v>202108AZN</v>
      </c>
      <c r="B679" s="5" t="str">
        <f t="shared" si="21"/>
        <v>202108</v>
      </c>
      <c r="C679" s="6" t="s">
        <v>72</v>
      </c>
      <c r="D679" s="6" t="s">
        <v>73</v>
      </c>
      <c r="E679" s="6" t="s">
        <v>74</v>
      </c>
      <c r="F679" s="7">
        <v>2.3233</v>
      </c>
      <c r="G679" s="8">
        <v>44409</v>
      </c>
      <c r="H679" s="9">
        <v>44439</v>
      </c>
    </row>
    <row r="680" customHeight="1" spans="1:8">
      <c r="A680" s="5" t="str">
        <f t="shared" si="20"/>
        <v>202108BSD</v>
      </c>
      <c r="B680" s="5" t="str">
        <f t="shared" si="21"/>
        <v>202108</v>
      </c>
      <c r="C680" s="6" t="s">
        <v>75</v>
      </c>
      <c r="D680" s="6" t="s">
        <v>70</v>
      </c>
      <c r="E680" s="6" t="s">
        <v>76</v>
      </c>
      <c r="F680" s="7">
        <v>1.3674</v>
      </c>
      <c r="G680" s="8">
        <v>44409</v>
      </c>
      <c r="H680" s="9">
        <v>44439</v>
      </c>
    </row>
    <row r="681" customHeight="1" spans="1:8">
      <c r="A681" s="5" t="str">
        <f t="shared" si="20"/>
        <v>202108BHD</v>
      </c>
      <c r="B681" s="5" t="str">
        <f t="shared" si="21"/>
        <v>202108</v>
      </c>
      <c r="C681" s="6" t="s">
        <v>77</v>
      </c>
      <c r="D681" s="6" t="s">
        <v>52</v>
      </c>
      <c r="E681" s="6" t="s">
        <v>78</v>
      </c>
      <c r="F681" s="7">
        <v>0.5155</v>
      </c>
      <c r="G681" s="8">
        <v>44409</v>
      </c>
      <c r="H681" s="9">
        <v>44439</v>
      </c>
    </row>
    <row r="682" customHeight="1" spans="1:8">
      <c r="A682" s="5" t="str">
        <f t="shared" si="20"/>
        <v>202108BDT</v>
      </c>
      <c r="B682" s="5" t="str">
        <f t="shared" si="21"/>
        <v>202108</v>
      </c>
      <c r="C682" s="6" t="s">
        <v>79</v>
      </c>
      <c r="D682" s="6" t="s">
        <v>80</v>
      </c>
      <c r="E682" s="6" t="s">
        <v>81</v>
      </c>
      <c r="F682" s="7">
        <v>115.89</v>
      </c>
      <c r="G682" s="8">
        <v>44409</v>
      </c>
      <c r="H682" s="9">
        <v>44439</v>
      </c>
    </row>
    <row r="683" customHeight="1" spans="1:8">
      <c r="A683" s="5" t="str">
        <f t="shared" si="20"/>
        <v>202108BBD</v>
      </c>
      <c r="B683" s="5" t="str">
        <f t="shared" si="21"/>
        <v>202108</v>
      </c>
      <c r="C683" s="6" t="s">
        <v>82</v>
      </c>
      <c r="D683" s="6" t="s">
        <v>70</v>
      </c>
      <c r="E683" s="6" t="s">
        <v>83</v>
      </c>
      <c r="F683" s="7">
        <v>2.7349</v>
      </c>
      <c r="G683" s="8">
        <v>44409</v>
      </c>
      <c r="H683" s="9">
        <v>44439</v>
      </c>
    </row>
    <row r="684" customHeight="1" spans="1:8">
      <c r="A684" s="5" t="str">
        <f t="shared" si="20"/>
        <v>202108BYN</v>
      </c>
      <c r="B684" s="5" t="str">
        <f t="shared" si="21"/>
        <v>202108</v>
      </c>
      <c r="C684" s="6" t="s">
        <v>84</v>
      </c>
      <c r="D684" s="6" t="s">
        <v>85</v>
      </c>
      <c r="E684" s="6" t="s">
        <v>86</v>
      </c>
      <c r="F684" s="7">
        <v>3.4605</v>
      </c>
      <c r="G684" s="8">
        <v>44409</v>
      </c>
      <c r="H684" s="9">
        <v>44439</v>
      </c>
    </row>
    <row r="685" customHeight="1" spans="1:8">
      <c r="A685" s="5" t="str">
        <f t="shared" si="20"/>
        <v>202108BZD</v>
      </c>
      <c r="B685" s="5" t="str">
        <f t="shared" si="21"/>
        <v>202108</v>
      </c>
      <c r="C685" s="6" t="s">
        <v>87</v>
      </c>
      <c r="D685" s="6" t="s">
        <v>70</v>
      </c>
      <c r="E685" s="6" t="s">
        <v>88</v>
      </c>
      <c r="F685" s="7">
        <v>2.7349</v>
      </c>
      <c r="G685" s="8">
        <v>44409</v>
      </c>
      <c r="H685" s="9">
        <v>44439</v>
      </c>
    </row>
    <row r="686" customHeight="1" spans="1:8">
      <c r="A686" s="5" t="str">
        <f t="shared" si="20"/>
        <v>202108XOF</v>
      </c>
      <c r="B686" s="5" t="str">
        <f t="shared" si="21"/>
        <v>202108</v>
      </c>
      <c r="C686" s="6" t="s">
        <v>89</v>
      </c>
      <c r="D686" s="6" t="s">
        <v>90</v>
      </c>
      <c r="E686" s="6" t="s">
        <v>91</v>
      </c>
      <c r="F686" s="7">
        <v>760.89</v>
      </c>
      <c r="G686" s="8">
        <v>44409</v>
      </c>
      <c r="H686" s="9">
        <v>44439</v>
      </c>
    </row>
    <row r="687" customHeight="1" spans="1:8">
      <c r="A687" s="5" t="str">
        <f t="shared" si="20"/>
        <v>202108BMD</v>
      </c>
      <c r="B687" s="5" t="str">
        <f t="shared" si="21"/>
        <v>202108</v>
      </c>
      <c r="C687" s="6" t="s">
        <v>92</v>
      </c>
      <c r="D687" s="6" t="s">
        <v>93</v>
      </c>
      <c r="E687" s="6" t="s">
        <v>94</v>
      </c>
      <c r="F687" s="7">
        <v>1.3674</v>
      </c>
      <c r="G687" s="8">
        <v>44409</v>
      </c>
      <c r="H687" s="9">
        <v>44439</v>
      </c>
    </row>
    <row r="688" customHeight="1" spans="1:8">
      <c r="A688" s="5" t="str">
        <f t="shared" si="20"/>
        <v>202108BTN</v>
      </c>
      <c r="B688" s="5" t="str">
        <f t="shared" si="21"/>
        <v>202108</v>
      </c>
      <c r="C688" s="6" t="s">
        <v>95</v>
      </c>
      <c r="D688" s="6" t="s">
        <v>96</v>
      </c>
      <c r="E688" s="6" t="s">
        <v>97</v>
      </c>
      <c r="F688" s="7">
        <v>102.03</v>
      </c>
      <c r="G688" s="8">
        <v>44409</v>
      </c>
      <c r="H688" s="9">
        <v>44439</v>
      </c>
    </row>
    <row r="689" customHeight="1" spans="1:8">
      <c r="A689" s="5" t="str">
        <f t="shared" si="20"/>
        <v>202108BOB</v>
      </c>
      <c r="B689" s="5" t="str">
        <f t="shared" si="21"/>
        <v>202108</v>
      </c>
      <c r="C689" s="6" t="s">
        <v>98</v>
      </c>
      <c r="D689" s="6" t="s">
        <v>99</v>
      </c>
      <c r="E689" s="6" t="s">
        <v>100</v>
      </c>
      <c r="F689" s="7">
        <v>9.4491</v>
      </c>
      <c r="G689" s="8">
        <v>44409</v>
      </c>
      <c r="H689" s="9">
        <v>44439</v>
      </c>
    </row>
    <row r="690" customHeight="1" spans="1:8">
      <c r="A690" s="5" t="str">
        <f t="shared" si="20"/>
        <v>202108BAM</v>
      </c>
      <c r="B690" s="5" t="str">
        <f t="shared" si="21"/>
        <v>202108</v>
      </c>
      <c r="C690" s="6" t="s">
        <v>101</v>
      </c>
      <c r="D690" s="6" t="s">
        <v>102</v>
      </c>
      <c r="E690" s="6" t="s">
        <v>103</v>
      </c>
      <c r="F690" s="7">
        <v>2.2687</v>
      </c>
      <c r="G690" s="8">
        <v>44409</v>
      </c>
      <c r="H690" s="9">
        <v>44439</v>
      </c>
    </row>
    <row r="691" customHeight="1" spans="1:8">
      <c r="A691" s="5" t="str">
        <f t="shared" si="20"/>
        <v>202108BWP</v>
      </c>
      <c r="B691" s="5" t="str">
        <f t="shared" si="21"/>
        <v>202108</v>
      </c>
      <c r="C691" s="6" t="s">
        <v>104</v>
      </c>
      <c r="D691" s="6" t="s">
        <v>105</v>
      </c>
      <c r="E691" s="6" t="s">
        <v>106</v>
      </c>
      <c r="F691" s="7">
        <v>15.17</v>
      </c>
      <c r="G691" s="8">
        <v>44409</v>
      </c>
      <c r="H691" s="9">
        <v>44439</v>
      </c>
    </row>
    <row r="692" customHeight="1" spans="1:8">
      <c r="A692" s="5" t="str">
        <f t="shared" si="20"/>
        <v>202108BRL</v>
      </c>
      <c r="B692" s="5" t="str">
        <f t="shared" si="21"/>
        <v>202108</v>
      </c>
      <c r="C692" s="6" t="s">
        <v>107</v>
      </c>
      <c r="D692" s="6" t="s">
        <v>108</v>
      </c>
      <c r="E692" s="6" t="s">
        <v>109</v>
      </c>
      <c r="F692" s="7">
        <v>7.1873</v>
      </c>
      <c r="G692" s="8">
        <v>44409</v>
      </c>
      <c r="H692" s="9">
        <v>44439</v>
      </c>
    </row>
    <row r="693" customHeight="1" spans="1:8">
      <c r="A693" s="5" t="str">
        <f t="shared" si="20"/>
        <v>202108BND</v>
      </c>
      <c r="B693" s="5" t="str">
        <f t="shared" si="21"/>
        <v>202108</v>
      </c>
      <c r="C693" s="6" t="s">
        <v>110</v>
      </c>
      <c r="D693" s="6" t="s">
        <v>70</v>
      </c>
      <c r="E693" s="6" t="s">
        <v>111</v>
      </c>
      <c r="F693" s="7">
        <v>1.8666</v>
      </c>
      <c r="G693" s="8">
        <v>44409</v>
      </c>
      <c r="H693" s="9">
        <v>44439</v>
      </c>
    </row>
    <row r="694" customHeight="1" spans="1:8">
      <c r="A694" s="5" t="str">
        <f t="shared" si="20"/>
        <v>202108BGN</v>
      </c>
      <c r="B694" s="5" t="str">
        <f t="shared" si="21"/>
        <v>202108</v>
      </c>
      <c r="C694" s="6" t="s">
        <v>112</v>
      </c>
      <c r="D694" s="6" t="s">
        <v>113</v>
      </c>
      <c r="E694" s="6" t="s">
        <v>114</v>
      </c>
      <c r="F694" s="7">
        <v>2.2689</v>
      </c>
      <c r="G694" s="8">
        <v>44409</v>
      </c>
      <c r="H694" s="9">
        <v>44439</v>
      </c>
    </row>
    <row r="695" customHeight="1" spans="1:8">
      <c r="A695" s="5" t="str">
        <f t="shared" si="20"/>
        <v>202108XOF</v>
      </c>
      <c r="B695" s="5" t="str">
        <f t="shared" si="21"/>
        <v>202108</v>
      </c>
      <c r="C695" s="6" t="s">
        <v>115</v>
      </c>
      <c r="D695" s="6" t="s">
        <v>90</v>
      </c>
      <c r="E695" s="6" t="s">
        <v>91</v>
      </c>
      <c r="F695" s="7">
        <v>760.89</v>
      </c>
      <c r="G695" s="8">
        <v>44409</v>
      </c>
      <c r="H695" s="9">
        <v>44439</v>
      </c>
    </row>
    <row r="696" customHeight="1" spans="1:8">
      <c r="A696" s="5" t="str">
        <f t="shared" si="20"/>
        <v>202108BIF</v>
      </c>
      <c r="B696" s="5" t="str">
        <f t="shared" si="21"/>
        <v>202108</v>
      </c>
      <c r="C696" s="6" t="s">
        <v>116</v>
      </c>
      <c r="D696" s="6" t="s">
        <v>117</v>
      </c>
      <c r="E696" s="6" t="s">
        <v>118</v>
      </c>
      <c r="F696" s="7">
        <v>2711.64</v>
      </c>
      <c r="G696" s="8">
        <v>44409</v>
      </c>
      <c r="H696" s="9">
        <v>44439</v>
      </c>
    </row>
    <row r="697" customHeight="1" spans="1:8">
      <c r="A697" s="5" t="str">
        <f t="shared" si="20"/>
        <v>202108KHR</v>
      </c>
      <c r="B697" s="5" t="str">
        <f t="shared" si="21"/>
        <v>202108</v>
      </c>
      <c r="C697" s="6" t="s">
        <v>119</v>
      </c>
      <c r="D697" s="6" t="s">
        <v>120</v>
      </c>
      <c r="E697" s="6" t="s">
        <v>121</v>
      </c>
      <c r="F697" s="7">
        <v>5576.44</v>
      </c>
      <c r="G697" s="8">
        <v>44409</v>
      </c>
      <c r="H697" s="9">
        <v>44439</v>
      </c>
    </row>
    <row r="698" customHeight="1" spans="1:8">
      <c r="A698" s="5" t="str">
        <f t="shared" si="20"/>
        <v>202108XAF</v>
      </c>
      <c r="B698" s="5" t="str">
        <f t="shared" si="21"/>
        <v>202108</v>
      </c>
      <c r="C698" s="6" t="s">
        <v>122</v>
      </c>
      <c r="D698" s="6" t="s">
        <v>90</v>
      </c>
      <c r="E698" s="6" t="s">
        <v>123</v>
      </c>
      <c r="F698" s="7">
        <v>760.89</v>
      </c>
      <c r="G698" s="8">
        <v>44409</v>
      </c>
      <c r="H698" s="9">
        <v>44439</v>
      </c>
    </row>
    <row r="699" customHeight="1" spans="1:8">
      <c r="A699" s="5" t="str">
        <f t="shared" si="20"/>
        <v>202108CAD</v>
      </c>
      <c r="B699" s="5" t="str">
        <f t="shared" si="21"/>
        <v>202108</v>
      </c>
      <c r="C699" s="6" t="s">
        <v>124</v>
      </c>
      <c r="D699" s="6" t="s">
        <v>70</v>
      </c>
      <c r="E699" s="6" t="s">
        <v>125</v>
      </c>
      <c r="F699" s="7">
        <v>1.7207</v>
      </c>
      <c r="G699" s="8">
        <v>44409</v>
      </c>
      <c r="H699" s="9">
        <v>44439</v>
      </c>
    </row>
    <row r="700" customHeight="1" spans="1:8">
      <c r="A700" s="5" t="str">
        <f t="shared" si="20"/>
        <v>202108CVE</v>
      </c>
      <c r="B700" s="5" t="str">
        <f t="shared" si="21"/>
        <v>202108</v>
      </c>
      <c r="C700" s="6" t="s">
        <v>126</v>
      </c>
      <c r="D700" s="6" t="s">
        <v>127</v>
      </c>
      <c r="E700" s="6" t="s">
        <v>128</v>
      </c>
      <c r="F700" s="7">
        <v>128.19</v>
      </c>
      <c r="G700" s="8">
        <v>44409</v>
      </c>
      <c r="H700" s="9">
        <v>44439</v>
      </c>
    </row>
    <row r="701" customHeight="1" spans="1:8">
      <c r="A701" s="5" t="str">
        <f t="shared" si="20"/>
        <v>202108KYD</v>
      </c>
      <c r="B701" s="5" t="str">
        <f t="shared" si="21"/>
        <v>202108</v>
      </c>
      <c r="C701" s="6" t="s">
        <v>129</v>
      </c>
      <c r="D701" s="6" t="s">
        <v>70</v>
      </c>
      <c r="E701" s="6" t="s">
        <v>130</v>
      </c>
      <c r="F701" s="7">
        <v>1.1213</v>
      </c>
      <c r="G701" s="8">
        <v>44409</v>
      </c>
      <c r="H701" s="9">
        <v>44439</v>
      </c>
    </row>
    <row r="702" customHeight="1" spans="1:8">
      <c r="A702" s="5" t="str">
        <f t="shared" si="20"/>
        <v>202108XAF</v>
      </c>
      <c r="B702" s="5" t="str">
        <f t="shared" si="21"/>
        <v>202108</v>
      </c>
      <c r="C702" s="6" t="s">
        <v>131</v>
      </c>
      <c r="D702" s="6" t="s">
        <v>90</v>
      </c>
      <c r="E702" s="6" t="s">
        <v>123</v>
      </c>
      <c r="F702" s="7">
        <v>760.89</v>
      </c>
      <c r="G702" s="8">
        <v>44409</v>
      </c>
      <c r="H702" s="9">
        <v>44439</v>
      </c>
    </row>
    <row r="703" customHeight="1" spans="1:8">
      <c r="A703" s="5" t="str">
        <f t="shared" si="20"/>
        <v>202108XAF</v>
      </c>
      <c r="B703" s="5" t="str">
        <f t="shared" si="21"/>
        <v>202108</v>
      </c>
      <c r="C703" s="6" t="s">
        <v>132</v>
      </c>
      <c r="D703" s="6" t="s">
        <v>90</v>
      </c>
      <c r="E703" s="6" t="s">
        <v>123</v>
      </c>
      <c r="F703" s="7">
        <v>760.89</v>
      </c>
      <c r="G703" s="8">
        <v>44409</v>
      </c>
      <c r="H703" s="9">
        <v>44439</v>
      </c>
    </row>
    <row r="704" customHeight="1" spans="1:8">
      <c r="A704" s="5" t="str">
        <f t="shared" si="20"/>
        <v>202108CLP</v>
      </c>
      <c r="B704" s="5" t="str">
        <f t="shared" si="21"/>
        <v>202108</v>
      </c>
      <c r="C704" s="6" t="s">
        <v>133</v>
      </c>
      <c r="D704" s="6" t="s">
        <v>61</v>
      </c>
      <c r="E704" s="6" t="s">
        <v>134</v>
      </c>
      <c r="F704" s="7">
        <v>1032.58</v>
      </c>
      <c r="G704" s="8">
        <v>44409</v>
      </c>
      <c r="H704" s="9">
        <v>44439</v>
      </c>
    </row>
    <row r="705" customHeight="1" spans="1:8">
      <c r="A705" s="5" t="str">
        <f t="shared" si="20"/>
        <v>202108CNY</v>
      </c>
      <c r="B705" s="5" t="str">
        <f t="shared" si="21"/>
        <v>202108</v>
      </c>
      <c r="C705" s="6" t="s">
        <v>135</v>
      </c>
      <c r="D705" s="6" t="s">
        <v>136</v>
      </c>
      <c r="E705" s="6" t="s">
        <v>137</v>
      </c>
      <c r="F705" s="7">
        <v>8.8535</v>
      </c>
      <c r="G705" s="8">
        <v>44409</v>
      </c>
      <c r="H705" s="9">
        <v>44439</v>
      </c>
    </row>
    <row r="706" customHeight="1" spans="1:8">
      <c r="A706" s="5" t="str">
        <f t="shared" ref="A706:A769" si="22">B706&amp;E706</f>
        <v>202108COP</v>
      </c>
      <c r="B706" s="5" t="str">
        <f t="shared" ref="B706:B769" si="23">YEAR(G706)&amp;TEXT(MONTH(G706),"00")</f>
        <v>202108</v>
      </c>
      <c r="C706" s="6" t="s">
        <v>138</v>
      </c>
      <c r="D706" s="6" t="s">
        <v>61</v>
      </c>
      <c r="E706" s="6" t="s">
        <v>139</v>
      </c>
      <c r="F706" s="7">
        <v>5277.32</v>
      </c>
      <c r="G706" s="8">
        <v>44409</v>
      </c>
      <c r="H706" s="9">
        <v>44439</v>
      </c>
    </row>
    <row r="707" customHeight="1" spans="1:8">
      <c r="A707" s="5" t="str">
        <f t="shared" si="22"/>
        <v>202108KMF</v>
      </c>
      <c r="B707" s="5" t="str">
        <f t="shared" si="23"/>
        <v>202108</v>
      </c>
      <c r="C707" s="6" t="s">
        <v>140</v>
      </c>
      <c r="D707" s="6" t="s">
        <v>117</v>
      </c>
      <c r="E707" s="6" t="s">
        <v>141</v>
      </c>
      <c r="F707" s="7">
        <v>570.67</v>
      </c>
      <c r="G707" s="8">
        <v>44409</v>
      </c>
      <c r="H707" s="9">
        <v>44439</v>
      </c>
    </row>
    <row r="708" customHeight="1" spans="1:8">
      <c r="A708" s="5" t="str">
        <f t="shared" si="22"/>
        <v>202108XAF</v>
      </c>
      <c r="B708" s="5" t="str">
        <f t="shared" si="23"/>
        <v>202108</v>
      </c>
      <c r="C708" s="6" t="s">
        <v>142</v>
      </c>
      <c r="D708" s="6" t="s">
        <v>90</v>
      </c>
      <c r="E708" s="6" t="s">
        <v>123</v>
      </c>
      <c r="F708" s="7">
        <v>760.89</v>
      </c>
      <c r="G708" s="8">
        <v>44409</v>
      </c>
      <c r="H708" s="9">
        <v>44439</v>
      </c>
    </row>
    <row r="709" customHeight="1" spans="1:8">
      <c r="A709" s="5" t="str">
        <f t="shared" si="22"/>
        <v>202108CDF</v>
      </c>
      <c r="B709" s="5" t="str">
        <f t="shared" si="23"/>
        <v>202108</v>
      </c>
      <c r="C709" s="6" t="s">
        <v>143</v>
      </c>
      <c r="D709" s="6" t="s">
        <v>144</v>
      </c>
      <c r="E709" s="6" t="s">
        <v>145</v>
      </c>
      <c r="F709" s="7">
        <v>2737.62</v>
      </c>
      <c r="G709" s="8">
        <v>44409</v>
      </c>
      <c r="H709" s="9">
        <v>44439</v>
      </c>
    </row>
    <row r="710" customHeight="1" spans="1:8">
      <c r="A710" s="5" t="str">
        <f t="shared" si="22"/>
        <v>202108CRC</v>
      </c>
      <c r="B710" s="5" t="str">
        <f t="shared" si="23"/>
        <v>202108</v>
      </c>
      <c r="C710" s="6" t="s">
        <v>146</v>
      </c>
      <c r="D710" s="6" t="s">
        <v>147</v>
      </c>
      <c r="E710" s="6" t="s">
        <v>148</v>
      </c>
      <c r="F710" s="7">
        <v>846.84</v>
      </c>
      <c r="G710" s="8">
        <v>44409</v>
      </c>
      <c r="H710" s="9">
        <v>44439</v>
      </c>
    </row>
    <row r="711" customHeight="1" spans="1:8">
      <c r="A711" s="5" t="str">
        <f t="shared" si="22"/>
        <v>202108XOF</v>
      </c>
      <c r="B711" s="5" t="str">
        <f t="shared" si="23"/>
        <v>202108</v>
      </c>
      <c r="C711" s="6" t="s">
        <v>149</v>
      </c>
      <c r="D711" s="6" t="s">
        <v>90</v>
      </c>
      <c r="E711" s="6" t="s">
        <v>91</v>
      </c>
      <c r="F711" s="7">
        <v>760.89</v>
      </c>
      <c r="G711" s="8">
        <v>44409</v>
      </c>
      <c r="H711" s="9">
        <v>44439</v>
      </c>
    </row>
    <row r="712" customHeight="1" spans="1:8">
      <c r="A712" s="5" t="str">
        <f t="shared" si="22"/>
        <v>202108HRK</v>
      </c>
      <c r="B712" s="5" t="str">
        <f t="shared" si="23"/>
        <v>202108</v>
      </c>
      <c r="C712" s="6" t="s">
        <v>150</v>
      </c>
      <c r="D712" s="6" t="s">
        <v>151</v>
      </c>
      <c r="E712" s="6" t="s">
        <v>152</v>
      </c>
      <c r="F712" s="7">
        <v>8.7294</v>
      </c>
      <c r="G712" s="8">
        <v>44409</v>
      </c>
      <c r="H712" s="9">
        <v>44439</v>
      </c>
    </row>
    <row r="713" customHeight="1" spans="1:8">
      <c r="A713" s="5" t="str">
        <f t="shared" si="22"/>
        <v>202108CUP</v>
      </c>
      <c r="B713" s="5" t="str">
        <f t="shared" si="23"/>
        <v>202108</v>
      </c>
      <c r="C713" s="6" t="s">
        <v>153</v>
      </c>
      <c r="D713" s="6" t="s">
        <v>61</v>
      </c>
      <c r="E713" s="6" t="s">
        <v>154</v>
      </c>
      <c r="F713" s="7">
        <v>1.3674</v>
      </c>
      <c r="G713" s="8">
        <v>44409</v>
      </c>
      <c r="H713" s="9">
        <v>44439</v>
      </c>
    </row>
    <row r="714" customHeight="1" spans="1:8">
      <c r="A714" s="5" t="str">
        <f t="shared" si="22"/>
        <v>202108CZK</v>
      </c>
      <c r="B714" s="5" t="str">
        <f t="shared" si="23"/>
        <v>202108</v>
      </c>
      <c r="C714" s="6" t="s">
        <v>155</v>
      </c>
      <c r="D714" s="6" t="s">
        <v>156</v>
      </c>
      <c r="E714" s="6" t="s">
        <v>157</v>
      </c>
      <c r="F714" s="7">
        <v>29.82</v>
      </c>
      <c r="G714" s="8">
        <v>44409</v>
      </c>
      <c r="H714" s="9">
        <v>44439</v>
      </c>
    </row>
    <row r="715" customHeight="1" spans="1:8">
      <c r="A715" s="5" t="str">
        <f t="shared" si="22"/>
        <v>202108DKK</v>
      </c>
      <c r="B715" s="5" t="str">
        <f t="shared" si="23"/>
        <v>202108</v>
      </c>
      <c r="C715" s="6" t="s">
        <v>158</v>
      </c>
      <c r="D715" s="6" t="s">
        <v>159</v>
      </c>
      <c r="E715" s="6" t="s">
        <v>160</v>
      </c>
      <c r="F715" s="7">
        <v>8.6287</v>
      </c>
      <c r="G715" s="8">
        <v>44409</v>
      </c>
      <c r="H715" s="9">
        <v>44439</v>
      </c>
    </row>
    <row r="716" customHeight="1" spans="1:8">
      <c r="A716" s="5" t="str">
        <f t="shared" si="22"/>
        <v>202108DJF</v>
      </c>
      <c r="B716" s="5" t="str">
        <f t="shared" si="23"/>
        <v>202108</v>
      </c>
      <c r="C716" s="6" t="s">
        <v>161</v>
      </c>
      <c r="D716" s="6" t="s">
        <v>117</v>
      </c>
      <c r="E716" s="6" t="s">
        <v>162</v>
      </c>
      <c r="F716" s="7">
        <v>243.02</v>
      </c>
      <c r="G716" s="8">
        <v>44409</v>
      </c>
      <c r="H716" s="9">
        <v>44439</v>
      </c>
    </row>
    <row r="717" customHeight="1" spans="1:8">
      <c r="A717" s="5" t="str">
        <f t="shared" si="22"/>
        <v>202108XCD</v>
      </c>
      <c r="B717" s="5" t="str">
        <f t="shared" si="23"/>
        <v>202108</v>
      </c>
      <c r="C717" s="6" t="s">
        <v>163</v>
      </c>
      <c r="D717" s="6" t="s">
        <v>58</v>
      </c>
      <c r="E717" s="6" t="s">
        <v>59</v>
      </c>
      <c r="F717" s="7">
        <v>3.6921</v>
      </c>
      <c r="G717" s="8">
        <v>44409</v>
      </c>
      <c r="H717" s="9">
        <v>44439</v>
      </c>
    </row>
    <row r="718" customHeight="1" spans="1:8">
      <c r="A718" s="5" t="str">
        <f t="shared" si="22"/>
        <v>202108DOP</v>
      </c>
      <c r="B718" s="5" t="str">
        <f t="shared" si="23"/>
        <v>202108</v>
      </c>
      <c r="C718" s="6" t="s">
        <v>164</v>
      </c>
      <c r="D718" s="6" t="s">
        <v>61</v>
      </c>
      <c r="E718" s="6" t="s">
        <v>165</v>
      </c>
      <c r="F718" s="7">
        <v>77.97</v>
      </c>
      <c r="G718" s="8">
        <v>44409</v>
      </c>
      <c r="H718" s="9">
        <v>44439</v>
      </c>
    </row>
    <row r="719" customHeight="1" spans="1:8">
      <c r="A719" s="5" t="str">
        <f t="shared" si="22"/>
        <v>202108AED</v>
      </c>
      <c r="B719" s="5" t="str">
        <f t="shared" si="23"/>
        <v>202108</v>
      </c>
      <c r="C719" s="6" t="s">
        <v>166</v>
      </c>
      <c r="D719" s="6" t="s">
        <v>46</v>
      </c>
      <c r="E719" s="6" t="s">
        <v>47</v>
      </c>
      <c r="F719" s="7">
        <v>5.0228</v>
      </c>
      <c r="G719" s="8">
        <v>44409</v>
      </c>
      <c r="H719" s="9">
        <v>44439</v>
      </c>
    </row>
    <row r="720" customHeight="1" spans="1:8">
      <c r="A720" s="5" t="str">
        <f t="shared" si="22"/>
        <v>202108ECS</v>
      </c>
      <c r="B720" s="5" t="str">
        <f t="shared" si="23"/>
        <v>202108</v>
      </c>
      <c r="C720" s="6" t="s">
        <v>167</v>
      </c>
      <c r="D720" s="6" t="s">
        <v>70</v>
      </c>
      <c r="E720" s="6" t="s">
        <v>168</v>
      </c>
      <c r="F720" s="7">
        <v>1.3674</v>
      </c>
      <c r="G720" s="8">
        <v>44409</v>
      </c>
      <c r="H720" s="9">
        <v>44439</v>
      </c>
    </row>
    <row r="721" customHeight="1" spans="1:8">
      <c r="A721" s="5" t="str">
        <f t="shared" si="22"/>
        <v>202108EGP</v>
      </c>
      <c r="B721" s="5" t="str">
        <f t="shared" si="23"/>
        <v>202108</v>
      </c>
      <c r="C721" s="6" t="s">
        <v>169</v>
      </c>
      <c r="D721" s="6" t="s">
        <v>170</v>
      </c>
      <c r="E721" s="6" t="s">
        <v>171</v>
      </c>
      <c r="F721" s="7">
        <v>21.42</v>
      </c>
      <c r="G721" s="8">
        <v>44409</v>
      </c>
      <c r="H721" s="9">
        <v>44439</v>
      </c>
    </row>
    <row r="722" customHeight="1" spans="1:8">
      <c r="A722" s="5" t="str">
        <f t="shared" si="22"/>
        <v>202108SVC</v>
      </c>
      <c r="B722" s="5" t="str">
        <f t="shared" si="23"/>
        <v>202108</v>
      </c>
      <c r="C722" s="6" t="s">
        <v>172</v>
      </c>
      <c r="D722" s="6" t="s">
        <v>147</v>
      </c>
      <c r="E722" s="6" t="s">
        <v>173</v>
      </c>
      <c r="F722" s="7">
        <v>11.96</v>
      </c>
      <c r="G722" s="8">
        <v>44409</v>
      </c>
      <c r="H722" s="9">
        <v>44439</v>
      </c>
    </row>
    <row r="723" customHeight="1" spans="1:8">
      <c r="A723" s="5" t="str">
        <f t="shared" si="22"/>
        <v>202108XAF</v>
      </c>
      <c r="B723" s="5" t="str">
        <f t="shared" si="23"/>
        <v>202108</v>
      </c>
      <c r="C723" s="6" t="s">
        <v>174</v>
      </c>
      <c r="D723" s="6" t="s">
        <v>90</v>
      </c>
      <c r="E723" s="6" t="s">
        <v>123</v>
      </c>
      <c r="F723" s="7">
        <v>760.89</v>
      </c>
      <c r="G723" s="8">
        <v>44409</v>
      </c>
      <c r="H723" s="9">
        <v>44439</v>
      </c>
    </row>
    <row r="724" customHeight="1" spans="1:8">
      <c r="A724" s="5" t="str">
        <f t="shared" si="22"/>
        <v>202108ERN</v>
      </c>
      <c r="B724" s="5" t="str">
        <f t="shared" si="23"/>
        <v>202108</v>
      </c>
      <c r="C724" s="6" t="s">
        <v>175</v>
      </c>
      <c r="D724" s="6" t="s">
        <v>176</v>
      </c>
      <c r="E724" s="6" t="s">
        <v>177</v>
      </c>
      <c r="F724" s="7">
        <v>20.51</v>
      </c>
      <c r="G724" s="8">
        <v>44409</v>
      </c>
      <c r="H724" s="9">
        <v>44439</v>
      </c>
    </row>
    <row r="725" customHeight="1" spans="1:8">
      <c r="A725" s="5" t="str">
        <f t="shared" si="22"/>
        <v>202108ETB</v>
      </c>
      <c r="B725" s="5" t="str">
        <f t="shared" si="23"/>
        <v>202108</v>
      </c>
      <c r="C725" s="6" t="s">
        <v>178</v>
      </c>
      <c r="D725" s="6" t="s">
        <v>179</v>
      </c>
      <c r="E725" s="6" t="s">
        <v>180</v>
      </c>
      <c r="F725" s="7">
        <v>60.55</v>
      </c>
      <c r="G725" s="8">
        <v>44409</v>
      </c>
      <c r="H725" s="9">
        <v>44439</v>
      </c>
    </row>
    <row r="726" customHeight="1" spans="1:8">
      <c r="A726" s="5" t="str">
        <f t="shared" si="22"/>
        <v>202108EUR</v>
      </c>
      <c r="B726" s="5" t="str">
        <f t="shared" si="23"/>
        <v>202108</v>
      </c>
      <c r="C726" s="6" t="s">
        <v>181</v>
      </c>
      <c r="D726" s="6" t="s">
        <v>182</v>
      </c>
      <c r="E726" s="6" t="s">
        <v>183</v>
      </c>
      <c r="F726" s="7">
        <v>1.16</v>
      </c>
      <c r="G726" s="8">
        <v>44409</v>
      </c>
      <c r="H726" s="9">
        <v>44439</v>
      </c>
    </row>
    <row r="727" customHeight="1" spans="1:8">
      <c r="A727" s="5" t="str">
        <f t="shared" si="22"/>
        <v>202108FJD</v>
      </c>
      <c r="B727" s="5" t="str">
        <f t="shared" si="23"/>
        <v>202108</v>
      </c>
      <c r="C727" s="6" t="s">
        <v>184</v>
      </c>
      <c r="D727" s="6" t="s">
        <v>70</v>
      </c>
      <c r="E727" s="6" t="s">
        <v>185</v>
      </c>
      <c r="F727" s="7">
        <v>2.8584</v>
      </c>
      <c r="G727" s="8">
        <v>44409</v>
      </c>
      <c r="H727" s="9">
        <v>44439</v>
      </c>
    </row>
    <row r="728" customHeight="1" spans="1:8">
      <c r="A728" s="5" t="str">
        <f t="shared" si="22"/>
        <v>202108XPF</v>
      </c>
      <c r="B728" s="5" t="str">
        <f t="shared" si="23"/>
        <v>202108</v>
      </c>
      <c r="C728" s="6" t="s">
        <v>186</v>
      </c>
      <c r="D728" s="6" t="s">
        <v>187</v>
      </c>
      <c r="E728" s="6" t="s">
        <v>188</v>
      </c>
      <c r="F728" s="7">
        <v>138.42</v>
      </c>
      <c r="G728" s="8">
        <v>44409</v>
      </c>
      <c r="H728" s="9">
        <v>44439</v>
      </c>
    </row>
    <row r="729" customHeight="1" spans="1:8">
      <c r="A729" s="5" t="str">
        <f t="shared" si="22"/>
        <v>202108XAF</v>
      </c>
      <c r="B729" s="5" t="str">
        <f t="shared" si="23"/>
        <v>202108</v>
      </c>
      <c r="C729" s="6" t="s">
        <v>189</v>
      </c>
      <c r="D729" s="6" t="s">
        <v>90</v>
      </c>
      <c r="E729" s="6" t="s">
        <v>123</v>
      </c>
      <c r="F729" s="7">
        <v>760.89</v>
      </c>
      <c r="G729" s="8">
        <v>44409</v>
      </c>
      <c r="H729" s="9">
        <v>44439</v>
      </c>
    </row>
    <row r="730" customHeight="1" spans="1:8">
      <c r="A730" s="5" t="str">
        <f t="shared" si="22"/>
        <v>202108GMD</v>
      </c>
      <c r="B730" s="5" t="str">
        <f t="shared" si="23"/>
        <v>202108</v>
      </c>
      <c r="C730" s="6" t="s">
        <v>190</v>
      </c>
      <c r="D730" s="6" t="s">
        <v>191</v>
      </c>
      <c r="E730" s="6" t="s">
        <v>192</v>
      </c>
      <c r="F730" s="7">
        <v>69.87</v>
      </c>
      <c r="G730" s="8">
        <v>44409</v>
      </c>
      <c r="H730" s="9">
        <v>44439</v>
      </c>
    </row>
    <row r="731" customHeight="1" spans="1:8">
      <c r="A731" s="5" t="str">
        <f t="shared" si="22"/>
        <v>202108GEL</v>
      </c>
      <c r="B731" s="5" t="str">
        <f t="shared" si="23"/>
        <v>202108</v>
      </c>
      <c r="C731" s="6" t="s">
        <v>193</v>
      </c>
      <c r="D731" s="6" t="s">
        <v>194</v>
      </c>
      <c r="E731" s="6" t="s">
        <v>195</v>
      </c>
      <c r="F731" s="7">
        <v>4.2528</v>
      </c>
      <c r="G731" s="8">
        <v>44409</v>
      </c>
      <c r="H731" s="9">
        <v>44439</v>
      </c>
    </row>
    <row r="732" customHeight="1" spans="1:8">
      <c r="A732" s="5" t="str">
        <f t="shared" si="22"/>
        <v>202108GHS</v>
      </c>
      <c r="B732" s="5" t="str">
        <f t="shared" si="23"/>
        <v>202108</v>
      </c>
      <c r="C732" s="6" t="s">
        <v>196</v>
      </c>
      <c r="D732" s="6" t="s">
        <v>197</v>
      </c>
      <c r="E732" s="6" t="s">
        <v>198</v>
      </c>
      <c r="F732" s="7">
        <v>8.0953</v>
      </c>
      <c r="G732" s="8">
        <v>44409</v>
      </c>
      <c r="H732" s="9">
        <v>44439</v>
      </c>
    </row>
    <row r="733" customHeight="1" spans="1:8">
      <c r="A733" s="5" t="str">
        <f t="shared" si="22"/>
        <v>202108XCD</v>
      </c>
      <c r="B733" s="5" t="str">
        <f t="shared" si="23"/>
        <v>202108</v>
      </c>
      <c r="C733" s="6" t="s">
        <v>199</v>
      </c>
      <c r="D733" s="6" t="s">
        <v>58</v>
      </c>
      <c r="E733" s="6" t="s">
        <v>59</v>
      </c>
      <c r="F733" s="7">
        <v>3.6921</v>
      </c>
      <c r="G733" s="8">
        <v>44409</v>
      </c>
      <c r="H733" s="9">
        <v>44439</v>
      </c>
    </row>
    <row r="734" customHeight="1" spans="1:8">
      <c r="A734" s="5" t="str">
        <f t="shared" si="22"/>
        <v>202108GTQ</v>
      </c>
      <c r="B734" s="5" t="str">
        <f t="shared" si="23"/>
        <v>202108</v>
      </c>
      <c r="C734" s="6" t="s">
        <v>200</v>
      </c>
      <c r="D734" s="6" t="s">
        <v>201</v>
      </c>
      <c r="E734" s="6" t="s">
        <v>202</v>
      </c>
      <c r="F734" s="7">
        <v>10.59</v>
      </c>
      <c r="G734" s="8">
        <v>44409</v>
      </c>
      <c r="H734" s="9">
        <v>44439</v>
      </c>
    </row>
    <row r="735" customHeight="1" spans="1:8">
      <c r="A735" s="5" t="str">
        <f t="shared" si="22"/>
        <v>202108XOF</v>
      </c>
      <c r="B735" s="5" t="str">
        <f t="shared" si="23"/>
        <v>202108</v>
      </c>
      <c r="C735" s="6" t="s">
        <v>203</v>
      </c>
      <c r="D735" s="6" t="s">
        <v>90</v>
      </c>
      <c r="E735" s="6" t="s">
        <v>91</v>
      </c>
      <c r="F735" s="7">
        <v>760.89</v>
      </c>
      <c r="G735" s="8">
        <v>44409</v>
      </c>
      <c r="H735" s="9">
        <v>44439</v>
      </c>
    </row>
    <row r="736" customHeight="1" spans="1:8">
      <c r="A736" s="5" t="str">
        <f t="shared" si="22"/>
        <v>202108GNF</v>
      </c>
      <c r="B736" s="5" t="str">
        <f t="shared" si="23"/>
        <v>202108</v>
      </c>
      <c r="C736" s="6" t="s">
        <v>204</v>
      </c>
      <c r="D736" s="6" t="s">
        <v>117</v>
      </c>
      <c r="E736" s="6" t="s">
        <v>205</v>
      </c>
      <c r="F736" s="7">
        <v>13392.09</v>
      </c>
      <c r="G736" s="8">
        <v>44409</v>
      </c>
      <c r="H736" s="9">
        <v>44439</v>
      </c>
    </row>
    <row r="737" customHeight="1" spans="1:8">
      <c r="A737" s="5" t="str">
        <f t="shared" si="22"/>
        <v>202108GYD</v>
      </c>
      <c r="B737" s="5" t="str">
        <f t="shared" si="23"/>
        <v>202108</v>
      </c>
      <c r="C737" s="6" t="s">
        <v>206</v>
      </c>
      <c r="D737" s="6" t="s">
        <v>70</v>
      </c>
      <c r="E737" s="6" t="s">
        <v>207</v>
      </c>
      <c r="F737" s="7">
        <v>286.04</v>
      </c>
      <c r="G737" s="8">
        <v>44409</v>
      </c>
      <c r="H737" s="9">
        <v>44439</v>
      </c>
    </row>
    <row r="738" customHeight="1" spans="1:8">
      <c r="A738" s="5" t="str">
        <f t="shared" si="22"/>
        <v>202108HTG</v>
      </c>
      <c r="B738" s="5" t="str">
        <f t="shared" si="23"/>
        <v>202108</v>
      </c>
      <c r="C738" s="6" t="s">
        <v>208</v>
      </c>
      <c r="D738" s="6" t="s">
        <v>209</v>
      </c>
      <c r="E738" s="6" t="s">
        <v>210</v>
      </c>
      <c r="F738" s="7">
        <v>128.16</v>
      </c>
      <c r="G738" s="8">
        <v>44409</v>
      </c>
      <c r="H738" s="9">
        <v>44439</v>
      </c>
    </row>
    <row r="739" customHeight="1" spans="1:8">
      <c r="A739" s="5" t="str">
        <f t="shared" si="22"/>
        <v>202108HNL</v>
      </c>
      <c r="B739" s="5" t="str">
        <f t="shared" si="23"/>
        <v>202108</v>
      </c>
      <c r="C739" s="6" t="s">
        <v>211</v>
      </c>
      <c r="D739" s="6" t="s">
        <v>212</v>
      </c>
      <c r="E739" s="6" t="s">
        <v>213</v>
      </c>
      <c r="F739" s="7">
        <v>32.43</v>
      </c>
      <c r="G739" s="8">
        <v>44409</v>
      </c>
      <c r="H739" s="9">
        <v>44439</v>
      </c>
    </row>
    <row r="740" customHeight="1" spans="1:8">
      <c r="A740" s="5" t="str">
        <f t="shared" si="22"/>
        <v>202108HKD</v>
      </c>
      <c r="B740" s="5" t="str">
        <f t="shared" si="23"/>
        <v>202108</v>
      </c>
      <c r="C740" s="6" t="s">
        <v>214</v>
      </c>
      <c r="D740" s="6" t="s">
        <v>70</v>
      </c>
      <c r="E740" s="6" t="s">
        <v>215</v>
      </c>
      <c r="F740" s="7">
        <v>10.63</v>
      </c>
      <c r="G740" s="8">
        <v>44409</v>
      </c>
      <c r="H740" s="9">
        <v>44439</v>
      </c>
    </row>
    <row r="741" customHeight="1" spans="1:8">
      <c r="A741" s="5" t="str">
        <f t="shared" si="22"/>
        <v>202108HUF</v>
      </c>
      <c r="B741" s="5" t="str">
        <f t="shared" si="23"/>
        <v>202108</v>
      </c>
      <c r="C741" s="6" t="s">
        <v>216</v>
      </c>
      <c r="D741" s="6" t="s">
        <v>217</v>
      </c>
      <c r="E741" s="6" t="s">
        <v>218</v>
      </c>
      <c r="F741" s="7">
        <v>417.51</v>
      </c>
      <c r="G741" s="8">
        <v>44409</v>
      </c>
      <c r="H741" s="9">
        <v>44439</v>
      </c>
    </row>
    <row r="742" customHeight="1" spans="1:8">
      <c r="A742" s="5" t="str">
        <f t="shared" si="22"/>
        <v>202108ISK</v>
      </c>
      <c r="B742" s="5" t="str">
        <f t="shared" si="23"/>
        <v>202108</v>
      </c>
      <c r="C742" s="6" t="s">
        <v>219</v>
      </c>
      <c r="D742" s="6" t="s">
        <v>220</v>
      </c>
      <c r="E742" s="6" t="s">
        <v>221</v>
      </c>
      <c r="F742" s="7">
        <v>171.68</v>
      </c>
      <c r="G742" s="8">
        <v>44409</v>
      </c>
      <c r="H742" s="9">
        <v>44439</v>
      </c>
    </row>
    <row r="743" customHeight="1" spans="1:8">
      <c r="A743" s="5" t="str">
        <f t="shared" si="22"/>
        <v>202108INR</v>
      </c>
      <c r="B743" s="5" t="str">
        <f t="shared" si="23"/>
        <v>202108</v>
      </c>
      <c r="C743" s="6" t="s">
        <v>222</v>
      </c>
      <c r="D743" s="6" t="s">
        <v>223</v>
      </c>
      <c r="E743" s="6" t="s">
        <v>224</v>
      </c>
      <c r="F743" s="7">
        <v>102.03</v>
      </c>
      <c r="G743" s="8">
        <v>44409</v>
      </c>
      <c r="H743" s="9">
        <v>44439</v>
      </c>
    </row>
    <row r="744" customHeight="1" spans="1:8">
      <c r="A744" s="5" t="str">
        <f t="shared" si="22"/>
        <v>202108IDR</v>
      </c>
      <c r="B744" s="5" t="str">
        <f t="shared" si="23"/>
        <v>202108</v>
      </c>
      <c r="C744" s="6" t="s">
        <v>225</v>
      </c>
      <c r="D744" s="6" t="s">
        <v>226</v>
      </c>
      <c r="E744" s="6" t="s">
        <v>227</v>
      </c>
      <c r="F744" s="7">
        <v>19886.09</v>
      </c>
      <c r="G744" s="8">
        <v>44409</v>
      </c>
      <c r="H744" s="9">
        <v>44439</v>
      </c>
    </row>
    <row r="745" customHeight="1" spans="1:8">
      <c r="A745" s="5" t="str">
        <f t="shared" si="22"/>
        <v>202108IQD</v>
      </c>
      <c r="B745" s="5" t="str">
        <f t="shared" si="23"/>
        <v>202108</v>
      </c>
      <c r="C745" s="6" t="s">
        <v>228</v>
      </c>
      <c r="D745" s="6" t="s">
        <v>52</v>
      </c>
      <c r="E745" s="6" t="s">
        <v>229</v>
      </c>
      <c r="F745" s="7">
        <v>1995.78</v>
      </c>
      <c r="G745" s="8">
        <v>44409</v>
      </c>
      <c r="H745" s="9">
        <v>44439</v>
      </c>
    </row>
    <row r="746" customHeight="1" spans="1:8">
      <c r="A746" s="5" t="str">
        <f t="shared" si="22"/>
        <v>202108ILS</v>
      </c>
      <c r="B746" s="5" t="str">
        <f t="shared" si="23"/>
        <v>202108</v>
      </c>
      <c r="C746" s="6" t="s">
        <v>230</v>
      </c>
      <c r="D746" s="6" t="s">
        <v>231</v>
      </c>
      <c r="E746" s="6" t="s">
        <v>232</v>
      </c>
      <c r="F746" s="7">
        <v>4.481</v>
      </c>
      <c r="G746" s="8">
        <v>44409</v>
      </c>
      <c r="H746" s="9">
        <v>44439</v>
      </c>
    </row>
    <row r="747" customHeight="1" spans="1:8">
      <c r="A747" s="5" t="str">
        <f t="shared" si="22"/>
        <v>202108JMD</v>
      </c>
      <c r="B747" s="5" t="str">
        <f t="shared" si="23"/>
        <v>202108</v>
      </c>
      <c r="C747" s="6" t="s">
        <v>233</v>
      </c>
      <c r="D747" s="6" t="s">
        <v>70</v>
      </c>
      <c r="E747" s="6" t="s">
        <v>234</v>
      </c>
      <c r="F747" s="7">
        <v>211.21</v>
      </c>
      <c r="G747" s="8">
        <v>44409</v>
      </c>
      <c r="H747" s="9">
        <v>44439</v>
      </c>
    </row>
    <row r="748" customHeight="1" spans="1:8">
      <c r="A748" s="5" t="str">
        <f t="shared" si="22"/>
        <v>202108JPY</v>
      </c>
      <c r="B748" s="5" t="str">
        <f t="shared" si="23"/>
        <v>202108</v>
      </c>
      <c r="C748" s="6" t="s">
        <v>235</v>
      </c>
      <c r="D748" s="6" t="s">
        <v>236</v>
      </c>
      <c r="E748" s="6" t="s">
        <v>237</v>
      </c>
      <c r="F748" s="7">
        <v>150.87</v>
      </c>
      <c r="G748" s="8">
        <v>44409</v>
      </c>
      <c r="H748" s="9">
        <v>44439</v>
      </c>
    </row>
    <row r="749" customHeight="1" spans="1:8">
      <c r="A749" s="5" t="str">
        <f t="shared" si="22"/>
        <v>202108JOD</v>
      </c>
      <c r="B749" s="5" t="str">
        <f t="shared" si="23"/>
        <v>202108</v>
      </c>
      <c r="C749" s="6" t="s">
        <v>238</v>
      </c>
      <c r="D749" s="6" t="s">
        <v>52</v>
      </c>
      <c r="E749" s="6" t="s">
        <v>239</v>
      </c>
      <c r="F749" s="7">
        <v>0.9695</v>
      </c>
      <c r="G749" s="8">
        <v>44409</v>
      </c>
      <c r="H749" s="9">
        <v>44439</v>
      </c>
    </row>
    <row r="750" customHeight="1" spans="1:8">
      <c r="A750" s="5" t="str">
        <f t="shared" si="22"/>
        <v>202108KZT</v>
      </c>
      <c r="B750" s="5" t="str">
        <f t="shared" si="23"/>
        <v>202108</v>
      </c>
      <c r="C750" s="6" t="s">
        <v>240</v>
      </c>
      <c r="D750" s="6" t="s">
        <v>241</v>
      </c>
      <c r="E750" s="6" t="s">
        <v>242</v>
      </c>
      <c r="F750" s="7">
        <v>585.04</v>
      </c>
      <c r="G750" s="8">
        <v>44409</v>
      </c>
      <c r="H750" s="9">
        <v>44439</v>
      </c>
    </row>
    <row r="751" customHeight="1" spans="1:8">
      <c r="A751" s="5" t="str">
        <f t="shared" si="22"/>
        <v>202108KES</v>
      </c>
      <c r="B751" s="5" t="str">
        <f t="shared" si="23"/>
        <v>202108</v>
      </c>
      <c r="C751" s="6" t="s">
        <v>243</v>
      </c>
      <c r="D751" s="6" t="s">
        <v>244</v>
      </c>
      <c r="E751" s="6" t="s">
        <v>245</v>
      </c>
      <c r="F751" s="7">
        <v>147.95</v>
      </c>
      <c r="G751" s="8">
        <v>44409</v>
      </c>
      <c r="H751" s="9">
        <v>44439</v>
      </c>
    </row>
    <row r="752" customHeight="1" spans="1:8">
      <c r="A752" s="5" t="str">
        <f t="shared" si="22"/>
        <v>202108KWD</v>
      </c>
      <c r="B752" s="5" t="str">
        <f t="shared" si="23"/>
        <v>202108</v>
      </c>
      <c r="C752" s="6" t="s">
        <v>246</v>
      </c>
      <c r="D752" s="6" t="s">
        <v>52</v>
      </c>
      <c r="E752" s="6" t="s">
        <v>247</v>
      </c>
      <c r="F752" s="7">
        <v>0.4114</v>
      </c>
      <c r="G752" s="8">
        <v>44409</v>
      </c>
      <c r="H752" s="9">
        <v>44439</v>
      </c>
    </row>
    <row r="753" customHeight="1" spans="1:8">
      <c r="A753" s="5" t="str">
        <f t="shared" si="22"/>
        <v>202108KGS</v>
      </c>
      <c r="B753" s="5" t="str">
        <f t="shared" si="23"/>
        <v>202108</v>
      </c>
      <c r="C753" s="6" t="s">
        <v>248</v>
      </c>
      <c r="D753" s="6" t="s">
        <v>249</v>
      </c>
      <c r="E753" s="6" t="s">
        <v>250</v>
      </c>
      <c r="F753" s="7">
        <v>115.82</v>
      </c>
      <c r="G753" s="8">
        <v>44409</v>
      </c>
      <c r="H753" s="9">
        <v>44439</v>
      </c>
    </row>
    <row r="754" customHeight="1" spans="1:8">
      <c r="A754" s="5" t="str">
        <f t="shared" si="22"/>
        <v>202108LAK</v>
      </c>
      <c r="B754" s="5" t="str">
        <f t="shared" si="23"/>
        <v>202108</v>
      </c>
      <c r="C754" s="6" t="s">
        <v>251</v>
      </c>
      <c r="D754" s="6" t="s">
        <v>252</v>
      </c>
      <c r="E754" s="6" t="s">
        <v>253</v>
      </c>
      <c r="F754" s="7">
        <v>13072.78</v>
      </c>
      <c r="G754" s="8">
        <v>44409</v>
      </c>
      <c r="H754" s="9">
        <v>44439</v>
      </c>
    </row>
    <row r="755" customHeight="1" spans="1:8">
      <c r="A755" s="5" t="str">
        <f t="shared" si="22"/>
        <v>202108LBP</v>
      </c>
      <c r="B755" s="5" t="str">
        <f t="shared" si="23"/>
        <v>202108</v>
      </c>
      <c r="C755" s="6" t="s">
        <v>254</v>
      </c>
      <c r="D755" s="6" t="s">
        <v>170</v>
      </c>
      <c r="E755" s="6" t="s">
        <v>255</v>
      </c>
      <c r="F755" s="7">
        <v>2075.1</v>
      </c>
      <c r="G755" s="8">
        <v>44409</v>
      </c>
      <c r="H755" s="9">
        <v>44439</v>
      </c>
    </row>
    <row r="756" customHeight="1" spans="1:8">
      <c r="A756" s="5" t="str">
        <f t="shared" si="22"/>
        <v>202108LSL</v>
      </c>
      <c r="B756" s="5" t="str">
        <f t="shared" si="23"/>
        <v>202108</v>
      </c>
      <c r="C756" s="6" t="s">
        <v>256</v>
      </c>
      <c r="D756" s="6" t="s">
        <v>257</v>
      </c>
      <c r="E756" s="6" t="s">
        <v>258</v>
      </c>
      <c r="F756" s="7">
        <v>20.03</v>
      </c>
      <c r="G756" s="8">
        <v>44409</v>
      </c>
      <c r="H756" s="9">
        <v>44439</v>
      </c>
    </row>
    <row r="757" customHeight="1" spans="1:8">
      <c r="A757" s="5" t="str">
        <f t="shared" si="22"/>
        <v>202108LRD</v>
      </c>
      <c r="B757" s="5" t="str">
        <f t="shared" si="23"/>
        <v>202108</v>
      </c>
      <c r="C757" s="6" t="s">
        <v>259</v>
      </c>
      <c r="D757" s="6" t="s">
        <v>93</v>
      </c>
      <c r="E757" s="6" t="s">
        <v>260</v>
      </c>
      <c r="F757" s="7">
        <v>1.3674</v>
      </c>
      <c r="G757" s="8">
        <v>44409</v>
      </c>
      <c r="H757" s="9">
        <v>44439</v>
      </c>
    </row>
    <row r="758" customHeight="1" spans="1:8">
      <c r="A758" s="5" t="str">
        <f t="shared" si="22"/>
        <v>202108LYD</v>
      </c>
      <c r="B758" s="5" t="str">
        <f t="shared" si="23"/>
        <v>202108</v>
      </c>
      <c r="C758" s="6" t="s">
        <v>261</v>
      </c>
      <c r="D758" s="6" t="s">
        <v>52</v>
      </c>
      <c r="E758" s="6" t="s">
        <v>262</v>
      </c>
      <c r="F758" s="7">
        <v>6.174</v>
      </c>
      <c r="G758" s="8">
        <v>44409</v>
      </c>
      <c r="H758" s="9">
        <v>44439</v>
      </c>
    </row>
    <row r="759" customHeight="1" spans="1:8">
      <c r="A759" s="5" t="str">
        <f t="shared" si="22"/>
        <v>202108MOP</v>
      </c>
      <c r="B759" s="5" t="str">
        <f t="shared" si="23"/>
        <v>202108</v>
      </c>
      <c r="C759" s="6" t="s">
        <v>263</v>
      </c>
      <c r="D759" s="6" t="s">
        <v>264</v>
      </c>
      <c r="E759" s="6" t="s">
        <v>265</v>
      </c>
      <c r="F759" s="7">
        <v>10.94</v>
      </c>
      <c r="G759" s="8">
        <v>44409</v>
      </c>
      <c r="H759" s="9">
        <v>44439</v>
      </c>
    </row>
    <row r="760" customHeight="1" spans="1:8">
      <c r="A760" s="5" t="str">
        <f t="shared" si="22"/>
        <v>202108MKD</v>
      </c>
      <c r="B760" s="5" t="str">
        <f t="shared" si="23"/>
        <v>202108</v>
      </c>
      <c r="C760" s="6" t="s">
        <v>266</v>
      </c>
      <c r="D760" s="6" t="s">
        <v>267</v>
      </c>
      <c r="E760" s="6" t="s">
        <v>268</v>
      </c>
      <c r="F760" s="7">
        <v>71.43</v>
      </c>
      <c r="G760" s="8">
        <v>44409</v>
      </c>
      <c r="H760" s="9">
        <v>44439</v>
      </c>
    </row>
    <row r="761" customHeight="1" spans="1:8">
      <c r="A761" s="5" t="str">
        <f t="shared" si="22"/>
        <v>202108MGA</v>
      </c>
      <c r="B761" s="5" t="str">
        <f t="shared" si="23"/>
        <v>202108</v>
      </c>
      <c r="C761" s="6" t="s">
        <v>269</v>
      </c>
      <c r="D761" s="6" t="s">
        <v>270</v>
      </c>
      <c r="E761" s="6" t="s">
        <v>271</v>
      </c>
      <c r="F761" s="7">
        <v>5278.34</v>
      </c>
      <c r="G761" s="8">
        <v>44409</v>
      </c>
      <c r="H761" s="9">
        <v>44439</v>
      </c>
    </row>
    <row r="762" customHeight="1" spans="1:8">
      <c r="A762" s="5" t="str">
        <f t="shared" si="22"/>
        <v>202108MWK</v>
      </c>
      <c r="B762" s="5" t="str">
        <f t="shared" si="23"/>
        <v>202108</v>
      </c>
      <c r="C762" s="6" t="s">
        <v>272</v>
      </c>
      <c r="D762" s="6" t="s">
        <v>273</v>
      </c>
      <c r="E762" s="6" t="s">
        <v>274</v>
      </c>
      <c r="F762" s="7">
        <v>1106.99</v>
      </c>
      <c r="G762" s="8">
        <v>44409</v>
      </c>
      <c r="H762" s="9">
        <v>44439</v>
      </c>
    </row>
    <row r="763" customHeight="1" spans="1:8">
      <c r="A763" s="5" t="str">
        <f t="shared" si="22"/>
        <v>202108MYR</v>
      </c>
      <c r="B763" s="5" t="str">
        <f t="shared" si="23"/>
        <v>202108</v>
      </c>
      <c r="C763" s="6" t="s">
        <v>275</v>
      </c>
      <c r="D763" s="6" t="s">
        <v>276</v>
      </c>
      <c r="E763" s="6" t="s">
        <v>277</v>
      </c>
      <c r="F763" s="7">
        <v>5.7877</v>
      </c>
      <c r="G763" s="8">
        <v>44409</v>
      </c>
      <c r="H763" s="9">
        <v>44439</v>
      </c>
    </row>
    <row r="764" customHeight="1" spans="1:8">
      <c r="A764" s="5" t="str">
        <f t="shared" si="22"/>
        <v>202108MVR</v>
      </c>
      <c r="B764" s="5" t="str">
        <f t="shared" si="23"/>
        <v>202108</v>
      </c>
      <c r="C764" s="6" t="s">
        <v>278</v>
      </c>
      <c r="D764" s="6" t="s">
        <v>279</v>
      </c>
      <c r="E764" s="6" t="s">
        <v>280</v>
      </c>
      <c r="F764" s="7">
        <v>21.05</v>
      </c>
      <c r="G764" s="8">
        <v>44409</v>
      </c>
      <c r="H764" s="9">
        <v>44439</v>
      </c>
    </row>
    <row r="765" customHeight="1" spans="1:8">
      <c r="A765" s="5" t="str">
        <f t="shared" si="22"/>
        <v>202108XOF</v>
      </c>
      <c r="B765" s="5" t="str">
        <f t="shared" si="23"/>
        <v>202108</v>
      </c>
      <c r="C765" s="6" t="s">
        <v>281</v>
      </c>
      <c r="D765" s="6" t="s">
        <v>90</v>
      </c>
      <c r="E765" s="6" t="s">
        <v>91</v>
      </c>
      <c r="F765" s="7">
        <v>760.89</v>
      </c>
      <c r="G765" s="8">
        <v>44409</v>
      </c>
      <c r="H765" s="9">
        <v>44439</v>
      </c>
    </row>
    <row r="766" customHeight="1" spans="1:8">
      <c r="A766" s="5" t="str">
        <f t="shared" si="22"/>
        <v>202108MRU</v>
      </c>
      <c r="B766" s="5" t="str">
        <f t="shared" si="23"/>
        <v>202108</v>
      </c>
      <c r="C766" s="6" t="s">
        <v>282</v>
      </c>
      <c r="D766" s="6" t="s">
        <v>283</v>
      </c>
      <c r="E766" s="6" t="s">
        <v>284</v>
      </c>
      <c r="F766" s="7">
        <v>48.85</v>
      </c>
      <c r="G766" s="8">
        <v>44409</v>
      </c>
      <c r="H766" s="9">
        <v>44439</v>
      </c>
    </row>
    <row r="767" customHeight="1" spans="1:8">
      <c r="A767" s="5" t="str">
        <f t="shared" si="22"/>
        <v>202108MUR</v>
      </c>
      <c r="B767" s="5" t="str">
        <f t="shared" si="23"/>
        <v>202108</v>
      </c>
      <c r="C767" s="6" t="s">
        <v>285</v>
      </c>
      <c r="D767" s="6" t="s">
        <v>223</v>
      </c>
      <c r="E767" s="6" t="s">
        <v>286</v>
      </c>
      <c r="F767" s="7">
        <v>58.11</v>
      </c>
      <c r="G767" s="8">
        <v>44409</v>
      </c>
      <c r="H767" s="9">
        <v>44439</v>
      </c>
    </row>
    <row r="768" customHeight="1" spans="1:8">
      <c r="A768" s="5" t="str">
        <f t="shared" si="22"/>
        <v>202108MXN</v>
      </c>
      <c r="B768" s="5" t="str">
        <f t="shared" si="23"/>
        <v>202108</v>
      </c>
      <c r="C768" s="6" t="s">
        <v>287</v>
      </c>
      <c r="D768" s="6" t="s">
        <v>288</v>
      </c>
      <c r="E768" s="6" t="s">
        <v>289</v>
      </c>
      <c r="F768" s="7">
        <v>27.6</v>
      </c>
      <c r="G768" s="8">
        <v>44409</v>
      </c>
      <c r="H768" s="9">
        <v>44439</v>
      </c>
    </row>
    <row r="769" customHeight="1" spans="1:8">
      <c r="A769" s="5" t="str">
        <f t="shared" si="22"/>
        <v>202108MDL</v>
      </c>
      <c r="B769" s="5" t="str">
        <f t="shared" si="23"/>
        <v>202108</v>
      </c>
      <c r="C769" s="6" t="s">
        <v>290</v>
      </c>
      <c r="D769" s="6" t="s">
        <v>291</v>
      </c>
      <c r="E769" s="6" t="s">
        <v>292</v>
      </c>
      <c r="F769" s="7">
        <v>24.65</v>
      </c>
      <c r="G769" s="8">
        <v>44409</v>
      </c>
      <c r="H769" s="9">
        <v>44439</v>
      </c>
    </row>
    <row r="770" customHeight="1" spans="1:8">
      <c r="A770" s="5" t="str">
        <f t="shared" ref="A770:A833" si="24">B770&amp;E770</f>
        <v>202108MNT</v>
      </c>
      <c r="B770" s="5" t="str">
        <f t="shared" ref="B770:B833" si="25">YEAR(G770)&amp;TEXT(MONTH(G770),"00")</f>
        <v>202108</v>
      </c>
      <c r="C770" s="6" t="s">
        <v>293</v>
      </c>
      <c r="D770" s="6" t="s">
        <v>294</v>
      </c>
      <c r="E770" s="6" t="s">
        <v>295</v>
      </c>
      <c r="F770" s="7">
        <v>3897.22</v>
      </c>
      <c r="G770" s="8">
        <v>44409</v>
      </c>
      <c r="H770" s="9">
        <v>44439</v>
      </c>
    </row>
    <row r="771" customHeight="1" spans="1:8">
      <c r="A771" s="5" t="str">
        <f t="shared" si="24"/>
        <v>202108XCD</v>
      </c>
      <c r="B771" s="5" t="str">
        <f t="shared" si="25"/>
        <v>202108</v>
      </c>
      <c r="C771" s="6" t="s">
        <v>296</v>
      </c>
      <c r="D771" s="6" t="s">
        <v>58</v>
      </c>
      <c r="E771" s="6" t="s">
        <v>59</v>
      </c>
      <c r="F771" s="7">
        <v>3.6921</v>
      </c>
      <c r="G771" s="8">
        <v>44409</v>
      </c>
      <c r="H771" s="9">
        <v>44439</v>
      </c>
    </row>
    <row r="772" customHeight="1" spans="1:8">
      <c r="A772" s="5" t="str">
        <f t="shared" si="24"/>
        <v>202108MAD</v>
      </c>
      <c r="B772" s="5" t="str">
        <f t="shared" si="25"/>
        <v>202108</v>
      </c>
      <c r="C772" s="6" t="s">
        <v>297</v>
      </c>
      <c r="D772" s="6" t="s">
        <v>46</v>
      </c>
      <c r="E772" s="6" t="s">
        <v>298</v>
      </c>
      <c r="F772" s="7">
        <v>12.24</v>
      </c>
      <c r="G772" s="8">
        <v>44409</v>
      </c>
      <c r="H772" s="9">
        <v>44439</v>
      </c>
    </row>
    <row r="773" customHeight="1" spans="1:8">
      <c r="A773" s="5" t="str">
        <f t="shared" si="24"/>
        <v>202108MZN</v>
      </c>
      <c r="B773" s="5" t="str">
        <f t="shared" si="25"/>
        <v>202108</v>
      </c>
      <c r="C773" s="6" t="s">
        <v>299</v>
      </c>
      <c r="D773" s="6" t="s">
        <v>300</v>
      </c>
      <c r="E773" s="6" t="s">
        <v>301</v>
      </c>
      <c r="F773" s="7">
        <v>87.01</v>
      </c>
      <c r="G773" s="8">
        <v>44409</v>
      </c>
      <c r="H773" s="9">
        <v>44439</v>
      </c>
    </row>
    <row r="774" customHeight="1" spans="1:8">
      <c r="A774" s="5" t="str">
        <f t="shared" si="24"/>
        <v>202108MMK</v>
      </c>
      <c r="B774" s="5" t="str">
        <f t="shared" si="25"/>
        <v>202108</v>
      </c>
      <c r="C774" s="6" t="s">
        <v>302</v>
      </c>
      <c r="D774" s="6" t="s">
        <v>303</v>
      </c>
      <c r="E774" s="6" t="s">
        <v>304</v>
      </c>
      <c r="F774" s="7">
        <v>2250.5</v>
      </c>
      <c r="G774" s="8">
        <v>44409</v>
      </c>
      <c r="H774" s="9">
        <v>44439</v>
      </c>
    </row>
    <row r="775" customHeight="1" spans="1:8">
      <c r="A775" s="5" t="str">
        <f t="shared" si="24"/>
        <v>202108NPR</v>
      </c>
      <c r="B775" s="5" t="str">
        <f t="shared" si="25"/>
        <v>202108</v>
      </c>
      <c r="C775" s="6" t="s">
        <v>305</v>
      </c>
      <c r="D775" s="6" t="s">
        <v>223</v>
      </c>
      <c r="E775" s="6" t="s">
        <v>306</v>
      </c>
      <c r="F775" s="7">
        <v>163.25</v>
      </c>
      <c r="G775" s="8">
        <v>44409</v>
      </c>
      <c r="H775" s="9">
        <v>44439</v>
      </c>
    </row>
    <row r="776" customHeight="1" spans="1:8">
      <c r="A776" s="5" t="str">
        <f t="shared" si="24"/>
        <v>202108XPF</v>
      </c>
      <c r="B776" s="5" t="str">
        <f t="shared" si="25"/>
        <v>202108</v>
      </c>
      <c r="C776" s="6" t="s">
        <v>307</v>
      </c>
      <c r="D776" s="6" t="s">
        <v>187</v>
      </c>
      <c r="E776" s="6" t="s">
        <v>188</v>
      </c>
      <c r="F776" s="7">
        <v>138.42</v>
      </c>
      <c r="G776" s="8">
        <v>44409</v>
      </c>
      <c r="H776" s="9">
        <v>44439</v>
      </c>
    </row>
    <row r="777" customHeight="1" spans="1:8">
      <c r="A777" s="5" t="str">
        <f t="shared" si="24"/>
        <v>202108NZD</v>
      </c>
      <c r="B777" s="5" t="str">
        <f t="shared" si="25"/>
        <v>202108</v>
      </c>
      <c r="C777" s="6" t="s">
        <v>308</v>
      </c>
      <c r="D777" s="6" t="s">
        <v>70</v>
      </c>
      <c r="E777" s="6" t="s">
        <v>309</v>
      </c>
      <c r="F777" s="7">
        <v>1.9666</v>
      </c>
      <c r="G777" s="8">
        <v>44409</v>
      </c>
      <c r="H777" s="9">
        <v>44439</v>
      </c>
    </row>
    <row r="778" customHeight="1" spans="1:8">
      <c r="A778" s="5" t="str">
        <f t="shared" si="24"/>
        <v>202108NIO</v>
      </c>
      <c r="B778" s="5" t="str">
        <f t="shared" si="25"/>
        <v>202108</v>
      </c>
      <c r="C778" s="6" t="s">
        <v>310</v>
      </c>
      <c r="D778" s="6" t="s">
        <v>311</v>
      </c>
      <c r="E778" s="6" t="s">
        <v>312</v>
      </c>
      <c r="F778" s="7">
        <v>48.14</v>
      </c>
      <c r="G778" s="8">
        <v>44409</v>
      </c>
      <c r="H778" s="9">
        <v>44439</v>
      </c>
    </row>
    <row r="779" customHeight="1" spans="1:8">
      <c r="A779" s="5" t="str">
        <f t="shared" si="24"/>
        <v>202108XOF</v>
      </c>
      <c r="B779" s="5" t="str">
        <f t="shared" si="25"/>
        <v>202108</v>
      </c>
      <c r="C779" s="6" t="s">
        <v>313</v>
      </c>
      <c r="D779" s="6" t="s">
        <v>90</v>
      </c>
      <c r="E779" s="6" t="s">
        <v>91</v>
      </c>
      <c r="F779" s="7">
        <v>760.89</v>
      </c>
      <c r="G779" s="8">
        <v>44409</v>
      </c>
      <c r="H779" s="9">
        <v>44439</v>
      </c>
    </row>
    <row r="780" customHeight="1" spans="1:8">
      <c r="A780" s="5" t="str">
        <f t="shared" si="24"/>
        <v>202108NGN</v>
      </c>
      <c r="B780" s="5" t="str">
        <f t="shared" si="25"/>
        <v>202108</v>
      </c>
      <c r="C780" s="6" t="s">
        <v>314</v>
      </c>
      <c r="D780" s="6" t="s">
        <v>315</v>
      </c>
      <c r="E780" s="6" t="s">
        <v>316</v>
      </c>
      <c r="F780" s="7">
        <v>562.7</v>
      </c>
      <c r="G780" s="8">
        <v>44409</v>
      </c>
      <c r="H780" s="9">
        <v>44439</v>
      </c>
    </row>
    <row r="781" customHeight="1" spans="1:8">
      <c r="A781" s="5" t="str">
        <f t="shared" si="24"/>
        <v>202108NOK</v>
      </c>
      <c r="B781" s="5" t="str">
        <f t="shared" si="25"/>
        <v>202108</v>
      </c>
      <c r="C781" s="6" t="s">
        <v>317</v>
      </c>
      <c r="D781" s="6" t="s">
        <v>318</v>
      </c>
      <c r="E781" s="6" t="s">
        <v>319</v>
      </c>
      <c r="F781" s="7">
        <v>12.18</v>
      </c>
      <c r="G781" s="8">
        <v>44409</v>
      </c>
      <c r="H781" s="9">
        <v>44439</v>
      </c>
    </row>
    <row r="782" customHeight="1" spans="1:8">
      <c r="A782" s="5" t="str">
        <f t="shared" si="24"/>
        <v>202108OMR</v>
      </c>
      <c r="B782" s="5" t="str">
        <f t="shared" si="25"/>
        <v>202108</v>
      </c>
      <c r="C782" s="6" t="s">
        <v>320</v>
      </c>
      <c r="D782" s="6" t="s">
        <v>321</v>
      </c>
      <c r="E782" s="6" t="s">
        <v>322</v>
      </c>
      <c r="F782" s="7">
        <v>0.5265</v>
      </c>
      <c r="G782" s="8">
        <v>44409</v>
      </c>
      <c r="H782" s="9">
        <v>44439</v>
      </c>
    </row>
    <row r="783" customHeight="1" spans="1:8">
      <c r="A783" s="5" t="str">
        <f t="shared" si="24"/>
        <v>202108PKR</v>
      </c>
      <c r="B783" s="5" t="str">
        <f t="shared" si="25"/>
        <v>202108</v>
      </c>
      <c r="C783" s="6" t="s">
        <v>323</v>
      </c>
      <c r="D783" s="6" t="s">
        <v>223</v>
      </c>
      <c r="E783" s="6" t="s">
        <v>324</v>
      </c>
      <c r="F783" s="7">
        <v>220.29</v>
      </c>
      <c r="G783" s="8">
        <v>44409</v>
      </c>
      <c r="H783" s="9">
        <v>44439</v>
      </c>
    </row>
    <row r="784" customHeight="1" spans="1:8">
      <c r="A784" s="5" t="str">
        <f t="shared" si="24"/>
        <v>202108PAB</v>
      </c>
      <c r="B784" s="5" t="str">
        <f t="shared" si="25"/>
        <v>202108</v>
      </c>
      <c r="C784" s="6" t="s">
        <v>325</v>
      </c>
      <c r="D784" s="6" t="s">
        <v>326</v>
      </c>
      <c r="E784" s="6" t="s">
        <v>327</v>
      </c>
      <c r="F784" s="7">
        <v>1.3674</v>
      </c>
      <c r="G784" s="8">
        <v>44409</v>
      </c>
      <c r="H784" s="9">
        <v>44439</v>
      </c>
    </row>
    <row r="785" customHeight="1" spans="1:8">
      <c r="A785" s="5" t="str">
        <f t="shared" si="24"/>
        <v>202108PGK</v>
      </c>
      <c r="B785" s="5" t="str">
        <f t="shared" si="25"/>
        <v>202108</v>
      </c>
      <c r="C785" s="6" t="s">
        <v>328</v>
      </c>
      <c r="D785" s="6" t="s">
        <v>329</v>
      </c>
      <c r="E785" s="6" t="s">
        <v>330</v>
      </c>
      <c r="F785" s="7">
        <v>4.8014</v>
      </c>
      <c r="G785" s="8">
        <v>44409</v>
      </c>
      <c r="H785" s="9">
        <v>44439</v>
      </c>
    </row>
    <row r="786" customHeight="1" spans="1:8">
      <c r="A786" s="5" t="str">
        <f t="shared" si="24"/>
        <v>202108PYG</v>
      </c>
      <c r="B786" s="5" t="str">
        <f t="shared" si="25"/>
        <v>202108</v>
      </c>
      <c r="C786" s="6" t="s">
        <v>331</v>
      </c>
      <c r="D786" s="6" t="s">
        <v>332</v>
      </c>
      <c r="E786" s="6" t="s">
        <v>333</v>
      </c>
      <c r="F786" s="7">
        <v>9341.91</v>
      </c>
      <c r="G786" s="8">
        <v>44409</v>
      </c>
      <c r="H786" s="9">
        <v>44439</v>
      </c>
    </row>
    <row r="787" customHeight="1" spans="1:8">
      <c r="A787" s="5" t="str">
        <f t="shared" si="24"/>
        <v>202108PEN</v>
      </c>
      <c r="B787" s="5" t="str">
        <f t="shared" si="25"/>
        <v>202108</v>
      </c>
      <c r="C787" s="6" t="s">
        <v>334</v>
      </c>
      <c r="D787" s="6" t="s">
        <v>335</v>
      </c>
      <c r="E787" s="6" t="s">
        <v>336</v>
      </c>
      <c r="F787" s="7">
        <v>5.4028</v>
      </c>
      <c r="G787" s="8">
        <v>44409</v>
      </c>
      <c r="H787" s="9">
        <v>44439</v>
      </c>
    </row>
    <row r="788" customHeight="1" spans="1:8">
      <c r="A788" s="5" t="str">
        <f t="shared" si="24"/>
        <v>202108PHP</v>
      </c>
      <c r="B788" s="5" t="str">
        <f t="shared" si="25"/>
        <v>202108</v>
      </c>
      <c r="C788" s="6" t="s">
        <v>337</v>
      </c>
      <c r="D788" s="6" t="s">
        <v>61</v>
      </c>
      <c r="E788" s="6" t="s">
        <v>338</v>
      </c>
      <c r="F788" s="7">
        <v>68.85</v>
      </c>
      <c r="G788" s="8">
        <v>44409</v>
      </c>
      <c r="H788" s="9">
        <v>44439</v>
      </c>
    </row>
    <row r="789" customHeight="1" spans="1:8">
      <c r="A789" s="5" t="str">
        <f t="shared" si="24"/>
        <v>202108PLN</v>
      </c>
      <c r="B789" s="5" t="str">
        <f t="shared" si="25"/>
        <v>202108</v>
      </c>
      <c r="C789" s="6" t="s">
        <v>339</v>
      </c>
      <c r="D789" s="6" t="s">
        <v>340</v>
      </c>
      <c r="E789" s="6" t="s">
        <v>341</v>
      </c>
      <c r="F789" s="7">
        <v>5.3234</v>
      </c>
      <c r="G789" s="8">
        <v>44409</v>
      </c>
      <c r="H789" s="9">
        <v>44439</v>
      </c>
    </row>
    <row r="790" customHeight="1" spans="1:8">
      <c r="A790" s="5" t="str">
        <f t="shared" si="24"/>
        <v>202108QAR</v>
      </c>
      <c r="B790" s="5" t="str">
        <f t="shared" si="25"/>
        <v>202108</v>
      </c>
      <c r="C790" s="6" t="s">
        <v>342</v>
      </c>
      <c r="D790" s="6" t="s">
        <v>343</v>
      </c>
      <c r="E790" s="6" t="s">
        <v>344</v>
      </c>
      <c r="F790" s="7">
        <v>4.9789</v>
      </c>
      <c r="G790" s="8">
        <v>44409</v>
      </c>
      <c r="H790" s="9">
        <v>44439</v>
      </c>
    </row>
    <row r="791" customHeight="1" spans="1:8">
      <c r="A791" s="5" t="str">
        <f t="shared" si="24"/>
        <v>202108RON</v>
      </c>
      <c r="B791" s="5" t="str">
        <f t="shared" si="25"/>
        <v>202108</v>
      </c>
      <c r="C791" s="6" t="s">
        <v>345</v>
      </c>
      <c r="D791" s="6" t="s">
        <v>346</v>
      </c>
      <c r="E791" s="6" t="s">
        <v>347</v>
      </c>
      <c r="F791" s="7">
        <v>5.7129</v>
      </c>
      <c r="G791" s="8">
        <v>44409</v>
      </c>
      <c r="H791" s="9">
        <v>44439</v>
      </c>
    </row>
    <row r="792" customHeight="1" spans="1:8">
      <c r="A792" s="5" t="str">
        <f t="shared" si="24"/>
        <v>202108RUB</v>
      </c>
      <c r="B792" s="5" t="str">
        <f t="shared" si="25"/>
        <v>202108</v>
      </c>
      <c r="C792" s="6" t="s">
        <v>348</v>
      </c>
      <c r="D792" s="6" t="s">
        <v>85</v>
      </c>
      <c r="E792" s="6" t="s">
        <v>349</v>
      </c>
      <c r="F792" s="7">
        <v>101.25</v>
      </c>
      <c r="G792" s="8">
        <v>44409</v>
      </c>
      <c r="H792" s="9">
        <v>44439</v>
      </c>
    </row>
    <row r="793" customHeight="1" spans="1:8">
      <c r="A793" s="5" t="str">
        <f t="shared" si="24"/>
        <v>202108RWF</v>
      </c>
      <c r="B793" s="5" t="str">
        <f t="shared" si="25"/>
        <v>202108</v>
      </c>
      <c r="C793" s="6" t="s">
        <v>350</v>
      </c>
      <c r="D793" s="6" t="s">
        <v>117</v>
      </c>
      <c r="E793" s="6" t="s">
        <v>351</v>
      </c>
      <c r="F793" s="7">
        <v>1361.49</v>
      </c>
      <c r="G793" s="8">
        <v>44409</v>
      </c>
      <c r="H793" s="9">
        <v>44439</v>
      </c>
    </row>
    <row r="794" customHeight="1" spans="1:8">
      <c r="A794" s="5" t="str">
        <f t="shared" si="24"/>
        <v>202108STD</v>
      </c>
      <c r="B794" s="5" t="str">
        <f t="shared" si="25"/>
        <v>202108</v>
      </c>
      <c r="C794" s="6" t="s">
        <v>352</v>
      </c>
      <c r="D794" s="6" t="s">
        <v>353</v>
      </c>
      <c r="E794" s="6" t="s">
        <v>354</v>
      </c>
      <c r="F794" s="7">
        <v>28921.5</v>
      </c>
      <c r="G794" s="8">
        <v>44409</v>
      </c>
      <c r="H794" s="9">
        <v>44439</v>
      </c>
    </row>
    <row r="795" customHeight="1" spans="1:8">
      <c r="A795" s="5" t="str">
        <f t="shared" si="24"/>
        <v>202108SAR</v>
      </c>
      <c r="B795" s="5" t="str">
        <f t="shared" si="25"/>
        <v>202108</v>
      </c>
      <c r="C795" s="6" t="s">
        <v>355</v>
      </c>
      <c r="D795" s="6" t="s">
        <v>343</v>
      </c>
      <c r="E795" s="6" t="s">
        <v>356</v>
      </c>
      <c r="F795" s="7">
        <v>5.1292</v>
      </c>
      <c r="G795" s="8">
        <v>44409</v>
      </c>
      <c r="H795" s="9">
        <v>44439</v>
      </c>
    </row>
    <row r="796" customHeight="1" spans="1:8">
      <c r="A796" s="5" t="str">
        <f t="shared" si="24"/>
        <v>202108XOF</v>
      </c>
      <c r="B796" s="5" t="str">
        <f t="shared" si="25"/>
        <v>202108</v>
      </c>
      <c r="C796" s="6" t="s">
        <v>357</v>
      </c>
      <c r="D796" s="6" t="s">
        <v>90</v>
      </c>
      <c r="E796" s="6" t="s">
        <v>91</v>
      </c>
      <c r="F796" s="7">
        <v>760.89</v>
      </c>
      <c r="G796" s="8">
        <v>44409</v>
      </c>
      <c r="H796" s="9">
        <v>44439</v>
      </c>
    </row>
    <row r="797" customHeight="1" spans="1:8">
      <c r="A797" s="5" t="str">
        <f t="shared" si="24"/>
        <v>202108RSD</v>
      </c>
      <c r="B797" s="5" t="str">
        <f t="shared" si="25"/>
        <v>202108</v>
      </c>
      <c r="C797" s="6" t="s">
        <v>358</v>
      </c>
      <c r="D797" s="6" t="s">
        <v>52</v>
      </c>
      <c r="E797" s="6" t="s">
        <v>359</v>
      </c>
      <c r="F797" s="7">
        <v>136.41</v>
      </c>
      <c r="G797" s="8">
        <v>44409</v>
      </c>
      <c r="H797" s="9">
        <v>44439</v>
      </c>
    </row>
    <row r="798" customHeight="1" spans="1:8">
      <c r="A798" s="5" t="str">
        <f t="shared" si="24"/>
        <v>202108SCR</v>
      </c>
      <c r="B798" s="5" t="str">
        <f t="shared" si="25"/>
        <v>202108</v>
      </c>
      <c r="C798" s="6" t="s">
        <v>360</v>
      </c>
      <c r="D798" s="6" t="s">
        <v>223</v>
      </c>
      <c r="E798" s="6" t="s">
        <v>361</v>
      </c>
      <c r="F798" s="7">
        <v>21.38</v>
      </c>
      <c r="G798" s="8">
        <v>44409</v>
      </c>
      <c r="H798" s="9">
        <v>44439</v>
      </c>
    </row>
    <row r="799" customHeight="1" spans="1:8">
      <c r="A799" s="5" t="str">
        <f t="shared" si="24"/>
        <v>202108SLL</v>
      </c>
      <c r="B799" s="5" t="str">
        <f t="shared" si="25"/>
        <v>202108</v>
      </c>
      <c r="C799" s="6" t="s">
        <v>362</v>
      </c>
      <c r="D799" s="6" t="s">
        <v>363</v>
      </c>
      <c r="E799" s="6" t="s">
        <v>364</v>
      </c>
      <c r="F799" s="7">
        <v>14016.34</v>
      </c>
      <c r="G799" s="8">
        <v>44409</v>
      </c>
      <c r="H799" s="9">
        <v>44439</v>
      </c>
    </row>
    <row r="800" customHeight="1" spans="1:8">
      <c r="A800" s="5" t="str">
        <f t="shared" si="24"/>
        <v>202108SGD</v>
      </c>
      <c r="B800" s="5" t="str">
        <f t="shared" si="25"/>
        <v>202108</v>
      </c>
      <c r="C800" s="6" t="s">
        <v>365</v>
      </c>
      <c r="D800" s="6" t="s">
        <v>70</v>
      </c>
      <c r="E800" s="6" t="s">
        <v>366</v>
      </c>
      <c r="F800" s="7">
        <v>1.8666</v>
      </c>
      <c r="G800" s="8">
        <v>44409</v>
      </c>
      <c r="H800" s="9">
        <v>44439</v>
      </c>
    </row>
    <row r="801" customHeight="1" spans="1:8">
      <c r="A801" s="5" t="str">
        <f t="shared" si="24"/>
        <v>202108SBD</v>
      </c>
      <c r="B801" s="5" t="str">
        <f t="shared" si="25"/>
        <v>202108</v>
      </c>
      <c r="C801" s="6" t="s">
        <v>367</v>
      </c>
      <c r="D801" s="6" t="s">
        <v>70</v>
      </c>
      <c r="E801" s="6" t="s">
        <v>368</v>
      </c>
      <c r="F801" s="7">
        <v>10.96</v>
      </c>
      <c r="G801" s="8">
        <v>44409</v>
      </c>
      <c r="H801" s="9">
        <v>44439</v>
      </c>
    </row>
    <row r="802" customHeight="1" spans="1:8">
      <c r="A802" s="5" t="str">
        <f t="shared" si="24"/>
        <v>202108SOS</v>
      </c>
      <c r="B802" s="5" t="str">
        <f t="shared" si="25"/>
        <v>202108</v>
      </c>
      <c r="C802" s="6" t="s">
        <v>369</v>
      </c>
      <c r="D802" s="6" t="s">
        <v>244</v>
      </c>
      <c r="E802" s="6" t="s">
        <v>370</v>
      </c>
      <c r="F802" s="7">
        <v>799.95</v>
      </c>
      <c r="G802" s="8">
        <v>44409</v>
      </c>
      <c r="H802" s="9">
        <v>44439</v>
      </c>
    </row>
    <row r="803" customHeight="1" spans="1:8">
      <c r="A803" s="5" t="str">
        <f t="shared" si="24"/>
        <v>202108ZAR</v>
      </c>
      <c r="B803" s="5" t="str">
        <f t="shared" si="25"/>
        <v>202108</v>
      </c>
      <c r="C803" s="6" t="s">
        <v>371</v>
      </c>
      <c r="D803" s="6" t="s">
        <v>372</v>
      </c>
      <c r="E803" s="6" t="s">
        <v>373</v>
      </c>
      <c r="F803" s="7">
        <v>20.03</v>
      </c>
      <c r="G803" s="8">
        <v>44409</v>
      </c>
      <c r="H803" s="9">
        <v>44439</v>
      </c>
    </row>
    <row r="804" customHeight="1" spans="1:8">
      <c r="A804" s="5" t="str">
        <f t="shared" si="24"/>
        <v>202108KRW</v>
      </c>
      <c r="B804" s="5" t="str">
        <f t="shared" si="25"/>
        <v>202108</v>
      </c>
      <c r="C804" s="6" t="s">
        <v>374</v>
      </c>
      <c r="D804" s="6" t="s">
        <v>375</v>
      </c>
      <c r="E804" s="6" t="s">
        <v>376</v>
      </c>
      <c r="F804" s="7">
        <v>1577.89</v>
      </c>
      <c r="G804" s="8">
        <v>44409</v>
      </c>
      <c r="H804" s="9">
        <v>44439</v>
      </c>
    </row>
    <row r="805" customHeight="1" spans="1:8">
      <c r="A805" s="5" t="str">
        <f t="shared" si="24"/>
        <v>202108LKR</v>
      </c>
      <c r="B805" s="5" t="str">
        <f t="shared" si="25"/>
        <v>202108</v>
      </c>
      <c r="C805" s="6" t="s">
        <v>377</v>
      </c>
      <c r="D805" s="6" t="s">
        <v>223</v>
      </c>
      <c r="E805" s="6" t="s">
        <v>378</v>
      </c>
      <c r="F805" s="7">
        <v>272.79</v>
      </c>
      <c r="G805" s="8">
        <v>44409</v>
      </c>
      <c r="H805" s="9">
        <v>44439</v>
      </c>
    </row>
    <row r="806" customHeight="1" spans="1:8">
      <c r="A806" s="5" t="str">
        <f t="shared" si="24"/>
        <v>202108XCD</v>
      </c>
      <c r="B806" s="5" t="str">
        <f t="shared" si="25"/>
        <v>202108</v>
      </c>
      <c r="C806" s="6" t="s">
        <v>379</v>
      </c>
      <c r="D806" s="6" t="s">
        <v>58</v>
      </c>
      <c r="E806" s="6" t="s">
        <v>59</v>
      </c>
      <c r="F806" s="7">
        <v>3.6921</v>
      </c>
      <c r="G806" s="8">
        <v>44409</v>
      </c>
      <c r="H806" s="9">
        <v>44439</v>
      </c>
    </row>
    <row r="807" customHeight="1" spans="1:8">
      <c r="A807" s="5" t="str">
        <f t="shared" si="24"/>
        <v>202108XCD</v>
      </c>
      <c r="B807" s="5" t="str">
        <f t="shared" si="25"/>
        <v>202108</v>
      </c>
      <c r="C807" s="6" t="s">
        <v>380</v>
      </c>
      <c r="D807" s="6" t="s">
        <v>58</v>
      </c>
      <c r="E807" s="6" t="s">
        <v>59</v>
      </c>
      <c r="F807" s="7">
        <v>3.6921</v>
      </c>
      <c r="G807" s="8">
        <v>44409</v>
      </c>
      <c r="H807" s="9">
        <v>44439</v>
      </c>
    </row>
    <row r="808" customHeight="1" spans="1:8">
      <c r="A808" s="5" t="str">
        <f t="shared" si="24"/>
        <v>202108XCD</v>
      </c>
      <c r="B808" s="5" t="str">
        <f t="shared" si="25"/>
        <v>202108</v>
      </c>
      <c r="C808" s="6" t="s">
        <v>381</v>
      </c>
      <c r="D808" s="6" t="s">
        <v>58</v>
      </c>
      <c r="E808" s="6" t="s">
        <v>59</v>
      </c>
      <c r="F808" s="7">
        <v>3.6921</v>
      </c>
      <c r="G808" s="8">
        <v>44409</v>
      </c>
      <c r="H808" s="9">
        <v>44439</v>
      </c>
    </row>
    <row r="809" customHeight="1" spans="1:8">
      <c r="A809" s="5" t="str">
        <f t="shared" si="24"/>
        <v>202108SDG</v>
      </c>
      <c r="B809" s="5" t="str">
        <f t="shared" si="25"/>
        <v>202108</v>
      </c>
      <c r="C809" s="6" t="s">
        <v>382</v>
      </c>
      <c r="D809" s="6" t="s">
        <v>170</v>
      </c>
      <c r="E809" s="6" t="s">
        <v>383</v>
      </c>
      <c r="F809" s="7">
        <v>610.56</v>
      </c>
      <c r="G809" s="8">
        <v>44409</v>
      </c>
      <c r="H809" s="9">
        <v>44439</v>
      </c>
    </row>
    <row r="810" customHeight="1" spans="1:8">
      <c r="A810" s="5" t="str">
        <f t="shared" si="24"/>
        <v>202108SRD</v>
      </c>
      <c r="B810" s="5" t="str">
        <f t="shared" si="25"/>
        <v>202108</v>
      </c>
      <c r="C810" s="6" t="s">
        <v>384</v>
      </c>
      <c r="D810" s="6" t="s">
        <v>70</v>
      </c>
      <c r="E810" s="6" t="s">
        <v>385</v>
      </c>
      <c r="F810" s="7">
        <v>27.88</v>
      </c>
      <c r="G810" s="8">
        <v>44409</v>
      </c>
      <c r="H810" s="9">
        <v>44439</v>
      </c>
    </row>
    <row r="811" customHeight="1" spans="1:8">
      <c r="A811" s="5" t="str">
        <f t="shared" si="24"/>
        <v>202108SZL</v>
      </c>
      <c r="B811" s="5" t="str">
        <f t="shared" si="25"/>
        <v>202108</v>
      </c>
      <c r="C811" s="6" t="s">
        <v>386</v>
      </c>
      <c r="D811" s="6" t="s">
        <v>387</v>
      </c>
      <c r="E811" s="6" t="s">
        <v>388</v>
      </c>
      <c r="F811" s="7">
        <v>20.03</v>
      </c>
      <c r="G811" s="8">
        <v>44409</v>
      </c>
      <c r="H811" s="9">
        <v>44439</v>
      </c>
    </row>
    <row r="812" customHeight="1" spans="1:8">
      <c r="A812" s="5" t="str">
        <f t="shared" si="24"/>
        <v>202108SEK</v>
      </c>
      <c r="B812" s="5" t="str">
        <f t="shared" si="25"/>
        <v>202108</v>
      </c>
      <c r="C812" s="6" t="s">
        <v>389</v>
      </c>
      <c r="D812" s="6" t="s">
        <v>220</v>
      </c>
      <c r="E812" s="6" t="s">
        <v>390</v>
      </c>
      <c r="F812" s="7">
        <v>11.89</v>
      </c>
      <c r="G812" s="8">
        <v>44409</v>
      </c>
      <c r="H812" s="9">
        <v>44439</v>
      </c>
    </row>
    <row r="813" customHeight="1" spans="1:8">
      <c r="A813" s="5" t="str">
        <f t="shared" si="24"/>
        <v>202108CHF</v>
      </c>
      <c r="B813" s="5" t="str">
        <f t="shared" si="25"/>
        <v>202108</v>
      </c>
      <c r="C813" s="6" t="s">
        <v>391</v>
      </c>
      <c r="D813" s="6" t="s">
        <v>117</v>
      </c>
      <c r="E813" s="6" t="s">
        <v>392</v>
      </c>
      <c r="F813" s="7">
        <v>1.2566</v>
      </c>
      <c r="G813" s="8">
        <v>44409</v>
      </c>
      <c r="H813" s="9">
        <v>44439</v>
      </c>
    </row>
    <row r="814" customHeight="1" spans="1:8">
      <c r="A814" s="5" t="str">
        <f t="shared" si="24"/>
        <v>202108TWD</v>
      </c>
      <c r="B814" s="5" t="str">
        <f t="shared" si="25"/>
        <v>202108</v>
      </c>
      <c r="C814" s="6" t="s">
        <v>393</v>
      </c>
      <c r="D814" s="6" t="s">
        <v>70</v>
      </c>
      <c r="E814" s="6" t="s">
        <v>394</v>
      </c>
      <c r="F814" s="7">
        <v>38.36</v>
      </c>
      <c r="G814" s="8">
        <v>44409</v>
      </c>
      <c r="H814" s="9">
        <v>44439</v>
      </c>
    </row>
    <row r="815" customHeight="1" spans="1:8">
      <c r="A815" s="5" t="str">
        <f t="shared" si="24"/>
        <v>202108TZS</v>
      </c>
      <c r="B815" s="5" t="str">
        <f t="shared" si="25"/>
        <v>202108</v>
      </c>
      <c r="C815" s="6" t="s">
        <v>395</v>
      </c>
      <c r="D815" s="6" t="s">
        <v>244</v>
      </c>
      <c r="E815" s="6" t="s">
        <v>396</v>
      </c>
      <c r="F815" s="7">
        <v>3171.1</v>
      </c>
      <c r="G815" s="8">
        <v>44409</v>
      </c>
      <c r="H815" s="9">
        <v>44439</v>
      </c>
    </row>
    <row r="816" customHeight="1" spans="1:8">
      <c r="A816" s="5" t="str">
        <f t="shared" si="24"/>
        <v>202108THB</v>
      </c>
      <c r="B816" s="5" t="str">
        <f t="shared" si="25"/>
        <v>202108</v>
      </c>
      <c r="C816" s="6" t="s">
        <v>397</v>
      </c>
      <c r="D816" s="6" t="s">
        <v>398</v>
      </c>
      <c r="E816" s="6" t="s">
        <v>399</v>
      </c>
      <c r="F816" s="7">
        <v>44.91</v>
      </c>
      <c r="G816" s="8">
        <v>44409</v>
      </c>
      <c r="H816" s="9">
        <v>44439</v>
      </c>
    </row>
    <row r="817" customHeight="1" spans="1:8">
      <c r="A817" s="5" t="str">
        <f t="shared" si="24"/>
        <v>202108XOF</v>
      </c>
      <c r="B817" s="5" t="str">
        <f t="shared" si="25"/>
        <v>202108</v>
      </c>
      <c r="C817" s="6" t="s">
        <v>400</v>
      </c>
      <c r="D817" s="6" t="s">
        <v>90</v>
      </c>
      <c r="E817" s="6" t="s">
        <v>91</v>
      </c>
      <c r="F817" s="7">
        <v>760.89</v>
      </c>
      <c r="G817" s="8">
        <v>44409</v>
      </c>
      <c r="H817" s="9">
        <v>44439</v>
      </c>
    </row>
    <row r="818" customHeight="1" spans="1:8">
      <c r="A818" s="5" t="str">
        <f t="shared" si="24"/>
        <v>202108TOP</v>
      </c>
      <c r="B818" s="5" t="str">
        <f t="shared" si="25"/>
        <v>202108</v>
      </c>
      <c r="C818" s="6" t="s">
        <v>401</v>
      </c>
      <c r="D818" s="6" t="s">
        <v>402</v>
      </c>
      <c r="E818" s="6" t="s">
        <v>403</v>
      </c>
      <c r="F818" s="7">
        <v>1.8626</v>
      </c>
      <c r="G818" s="8">
        <v>44409</v>
      </c>
      <c r="H818" s="9">
        <v>44439</v>
      </c>
    </row>
    <row r="819" customHeight="1" spans="1:8">
      <c r="A819" s="5" t="str">
        <f t="shared" si="24"/>
        <v>202108TTD</v>
      </c>
      <c r="B819" s="5" t="str">
        <f t="shared" si="25"/>
        <v>202108</v>
      </c>
      <c r="C819" s="6" t="s">
        <v>404</v>
      </c>
      <c r="D819" s="6" t="s">
        <v>70</v>
      </c>
      <c r="E819" s="6" t="s">
        <v>405</v>
      </c>
      <c r="F819" s="7">
        <v>9.224</v>
      </c>
      <c r="G819" s="8">
        <v>44409</v>
      </c>
      <c r="H819" s="9">
        <v>44439</v>
      </c>
    </row>
    <row r="820" customHeight="1" spans="1:8">
      <c r="A820" s="5" t="str">
        <f t="shared" si="24"/>
        <v>202108TND</v>
      </c>
      <c r="B820" s="5" t="str">
        <f t="shared" si="25"/>
        <v>202108</v>
      </c>
      <c r="C820" s="6" t="s">
        <v>406</v>
      </c>
      <c r="D820" s="6" t="s">
        <v>52</v>
      </c>
      <c r="E820" s="6" t="s">
        <v>407</v>
      </c>
      <c r="F820" s="7">
        <v>3.8118</v>
      </c>
      <c r="G820" s="8">
        <v>44409</v>
      </c>
      <c r="H820" s="9">
        <v>44439</v>
      </c>
    </row>
    <row r="821" customHeight="1" spans="1:8">
      <c r="A821" s="5" t="str">
        <f t="shared" si="24"/>
        <v>202108TRY</v>
      </c>
      <c r="B821" s="5" t="str">
        <f t="shared" si="25"/>
        <v>202108</v>
      </c>
      <c r="C821" s="6" t="s">
        <v>408</v>
      </c>
      <c r="D821" s="6" t="s">
        <v>409</v>
      </c>
      <c r="E821" s="6" t="s">
        <v>410</v>
      </c>
      <c r="F821" s="7">
        <v>11.74</v>
      </c>
      <c r="G821" s="8">
        <v>44409</v>
      </c>
      <c r="H821" s="9">
        <v>44439</v>
      </c>
    </row>
    <row r="822" customHeight="1" spans="1:8">
      <c r="A822" s="5" t="str">
        <f t="shared" si="24"/>
        <v>202108TMT</v>
      </c>
      <c r="B822" s="5" t="str">
        <f t="shared" si="25"/>
        <v>202108</v>
      </c>
      <c r="C822" s="6" t="s">
        <v>411</v>
      </c>
      <c r="D822" s="6" t="s">
        <v>73</v>
      </c>
      <c r="E822" s="6" t="s">
        <v>412</v>
      </c>
      <c r="F822" s="7">
        <v>4.7861</v>
      </c>
      <c r="G822" s="8">
        <v>44409</v>
      </c>
      <c r="H822" s="9">
        <v>44439</v>
      </c>
    </row>
    <row r="823" customHeight="1" spans="1:8">
      <c r="A823" s="5" t="str">
        <f t="shared" si="24"/>
        <v>202108AED</v>
      </c>
      <c r="B823" s="5" t="str">
        <f t="shared" si="25"/>
        <v>202108</v>
      </c>
      <c r="C823" s="6" t="s">
        <v>413</v>
      </c>
      <c r="D823" s="6" t="s">
        <v>46</v>
      </c>
      <c r="E823" s="6" t="s">
        <v>47</v>
      </c>
      <c r="F823" s="7">
        <v>5.0228</v>
      </c>
      <c r="G823" s="8">
        <v>44409</v>
      </c>
      <c r="H823" s="9">
        <v>44439</v>
      </c>
    </row>
    <row r="824" customHeight="1" spans="1:8">
      <c r="A824" s="5" t="str">
        <f t="shared" si="24"/>
        <v>202108UGX</v>
      </c>
      <c r="B824" s="5" t="str">
        <f t="shared" si="25"/>
        <v>202108</v>
      </c>
      <c r="C824" s="6" t="s">
        <v>414</v>
      </c>
      <c r="D824" s="6" t="s">
        <v>244</v>
      </c>
      <c r="E824" s="6" t="s">
        <v>415</v>
      </c>
      <c r="F824" s="7">
        <v>4862.64</v>
      </c>
      <c r="G824" s="8">
        <v>44409</v>
      </c>
      <c r="H824" s="9">
        <v>44439</v>
      </c>
    </row>
    <row r="825" customHeight="1" spans="1:8">
      <c r="A825" s="5" t="str">
        <f t="shared" si="24"/>
        <v>202108UAH</v>
      </c>
      <c r="B825" s="5" t="str">
        <f t="shared" si="25"/>
        <v>202108</v>
      </c>
      <c r="C825" s="6" t="s">
        <v>416</v>
      </c>
      <c r="D825" s="6" t="s">
        <v>417</v>
      </c>
      <c r="E825" s="6" t="s">
        <v>418</v>
      </c>
      <c r="F825" s="7">
        <v>37.24</v>
      </c>
      <c r="G825" s="8">
        <v>44409</v>
      </c>
      <c r="H825" s="9">
        <v>44439</v>
      </c>
    </row>
    <row r="826" customHeight="1" spans="1:8">
      <c r="A826" s="5" t="str">
        <f t="shared" si="24"/>
        <v>202108UYU</v>
      </c>
      <c r="B826" s="5" t="str">
        <f t="shared" si="25"/>
        <v>202108</v>
      </c>
      <c r="C826" s="6" t="s">
        <v>419</v>
      </c>
      <c r="D826" s="6" t="s">
        <v>61</v>
      </c>
      <c r="E826" s="6" t="s">
        <v>420</v>
      </c>
      <c r="F826" s="7">
        <v>60.03</v>
      </c>
      <c r="G826" s="8">
        <v>44409</v>
      </c>
      <c r="H826" s="9">
        <v>44439</v>
      </c>
    </row>
    <row r="827" customHeight="1" spans="1:8">
      <c r="A827" s="5" t="str">
        <f t="shared" si="24"/>
        <v>202108USD</v>
      </c>
      <c r="B827" s="5" t="str">
        <f t="shared" si="25"/>
        <v>202108</v>
      </c>
      <c r="C827" s="6" t="s">
        <v>421</v>
      </c>
      <c r="D827" s="6" t="s">
        <v>70</v>
      </c>
      <c r="E827" s="6" t="s">
        <v>18</v>
      </c>
      <c r="F827" s="7">
        <v>1.3674</v>
      </c>
      <c r="G827" s="8">
        <v>44409</v>
      </c>
      <c r="H827" s="9">
        <v>44439</v>
      </c>
    </row>
    <row r="828" customHeight="1" spans="1:8">
      <c r="A828" s="5" t="str">
        <f t="shared" si="24"/>
        <v>202108UZS</v>
      </c>
      <c r="B828" s="5" t="str">
        <f t="shared" si="25"/>
        <v>202108</v>
      </c>
      <c r="C828" s="6" t="s">
        <v>422</v>
      </c>
      <c r="D828" s="6" t="s">
        <v>423</v>
      </c>
      <c r="E828" s="6" t="s">
        <v>424</v>
      </c>
      <c r="F828" s="7">
        <v>14493.11</v>
      </c>
      <c r="G828" s="8">
        <v>44409</v>
      </c>
      <c r="H828" s="9">
        <v>44439</v>
      </c>
    </row>
    <row r="829" customHeight="1" spans="1:8">
      <c r="A829" s="5" t="str">
        <f t="shared" si="24"/>
        <v>202108VUV</v>
      </c>
      <c r="B829" s="5" t="str">
        <f t="shared" si="25"/>
        <v>202108</v>
      </c>
      <c r="C829" s="6" t="s">
        <v>425</v>
      </c>
      <c r="D829" s="6" t="s">
        <v>426</v>
      </c>
      <c r="E829" s="6" t="s">
        <v>427</v>
      </c>
      <c r="F829" s="7">
        <v>153.1</v>
      </c>
      <c r="G829" s="8">
        <v>44409</v>
      </c>
      <c r="H829" s="9">
        <v>44439</v>
      </c>
    </row>
    <row r="830" customHeight="1" spans="1:8">
      <c r="A830" s="5" t="str">
        <f t="shared" si="24"/>
        <v>202108VEF</v>
      </c>
      <c r="B830" s="5" t="str">
        <f t="shared" si="25"/>
        <v>202108</v>
      </c>
      <c r="C830" s="6" t="s">
        <v>428</v>
      </c>
      <c r="D830" s="6" t="s">
        <v>429</v>
      </c>
      <c r="E830" s="6" t="s">
        <v>430</v>
      </c>
      <c r="F830" s="7">
        <v>341227.47</v>
      </c>
      <c r="G830" s="8">
        <v>44409</v>
      </c>
      <c r="H830" s="9">
        <v>44439</v>
      </c>
    </row>
    <row r="831" customHeight="1" spans="1:8">
      <c r="A831" s="5" t="str">
        <f t="shared" si="24"/>
        <v>202108VND</v>
      </c>
      <c r="B831" s="5" t="str">
        <f t="shared" si="25"/>
        <v>202108</v>
      </c>
      <c r="C831" s="6" t="s">
        <v>431</v>
      </c>
      <c r="D831" s="6" t="s">
        <v>432</v>
      </c>
      <c r="E831" s="6" t="s">
        <v>433</v>
      </c>
      <c r="F831" s="7">
        <v>31484.16</v>
      </c>
      <c r="G831" s="8">
        <v>44409</v>
      </c>
      <c r="H831" s="9">
        <v>44439</v>
      </c>
    </row>
    <row r="832" customHeight="1" spans="1:8">
      <c r="A832" s="5" t="str">
        <f t="shared" si="24"/>
        <v>202108XPF</v>
      </c>
      <c r="B832" s="5" t="str">
        <f t="shared" si="25"/>
        <v>202108</v>
      </c>
      <c r="C832" s="6" t="s">
        <v>434</v>
      </c>
      <c r="D832" s="6" t="s">
        <v>187</v>
      </c>
      <c r="E832" s="6" t="s">
        <v>188</v>
      </c>
      <c r="F832" s="7">
        <v>138.42</v>
      </c>
      <c r="G832" s="8">
        <v>44409</v>
      </c>
      <c r="H832" s="9">
        <v>44439</v>
      </c>
    </row>
    <row r="833" customHeight="1" spans="1:8">
      <c r="A833" s="5" t="str">
        <f t="shared" si="24"/>
        <v>202108WST</v>
      </c>
      <c r="B833" s="5" t="str">
        <f t="shared" si="25"/>
        <v>202108</v>
      </c>
      <c r="C833" s="6" t="s">
        <v>435</v>
      </c>
      <c r="D833" s="6" t="s">
        <v>436</v>
      </c>
      <c r="E833" s="6" t="s">
        <v>437</v>
      </c>
      <c r="F833" s="7">
        <v>3.5289</v>
      </c>
      <c r="G833" s="8">
        <v>44409</v>
      </c>
      <c r="H833" s="9">
        <v>44439</v>
      </c>
    </row>
    <row r="834" customHeight="1" spans="1:8">
      <c r="A834" s="5" t="str">
        <f t="shared" ref="A834:A897" si="26">B834&amp;E834</f>
        <v>202108YER</v>
      </c>
      <c r="B834" s="5" t="str">
        <f t="shared" ref="B834:B897" si="27">YEAR(G834)&amp;TEXT(MONTH(G834),"00")</f>
        <v>202108</v>
      </c>
      <c r="C834" s="6" t="s">
        <v>438</v>
      </c>
      <c r="D834" s="6" t="s">
        <v>321</v>
      </c>
      <c r="E834" s="6" t="s">
        <v>439</v>
      </c>
      <c r="F834" s="7">
        <v>344.09</v>
      </c>
      <c r="G834" s="8">
        <v>44409</v>
      </c>
      <c r="H834" s="9">
        <v>44439</v>
      </c>
    </row>
    <row r="835" customHeight="1" spans="1:8">
      <c r="A835" s="5" t="str">
        <f t="shared" si="26"/>
        <v>202108ZMW</v>
      </c>
      <c r="B835" s="5" t="str">
        <f t="shared" si="27"/>
        <v>202108</v>
      </c>
      <c r="C835" s="6" t="s">
        <v>440</v>
      </c>
      <c r="D835" s="6" t="s">
        <v>273</v>
      </c>
      <c r="E835" s="6" t="s">
        <v>441</v>
      </c>
      <c r="F835" s="7">
        <v>30.48</v>
      </c>
      <c r="G835" s="8">
        <v>44409</v>
      </c>
      <c r="H835" s="9">
        <v>44439</v>
      </c>
    </row>
    <row r="836" customHeight="1" spans="1:8">
      <c r="A836" s="5" t="str">
        <f t="shared" si="26"/>
        <v>202108ZWL</v>
      </c>
      <c r="B836" s="5" t="str">
        <f t="shared" si="27"/>
        <v>202108</v>
      </c>
      <c r="C836" s="6" t="s">
        <v>442</v>
      </c>
      <c r="D836" s="6" t="s">
        <v>70</v>
      </c>
      <c r="E836" s="6" t="s">
        <v>443</v>
      </c>
      <c r="F836" s="7">
        <v>494.87</v>
      </c>
      <c r="G836" s="8">
        <v>44409</v>
      </c>
      <c r="H836" s="9">
        <v>44439</v>
      </c>
    </row>
    <row r="837" customHeight="1" spans="1:8">
      <c r="A837" s="5" t="str">
        <f t="shared" si="26"/>
        <v>202109AED</v>
      </c>
      <c r="B837" s="5" t="str">
        <f t="shared" si="27"/>
        <v>202109</v>
      </c>
      <c r="C837" s="6" t="s">
        <v>45</v>
      </c>
      <c r="D837" s="6" t="s">
        <v>46</v>
      </c>
      <c r="E837" s="6" t="s">
        <v>47</v>
      </c>
      <c r="F837" s="7">
        <v>5.0532</v>
      </c>
      <c r="G837" s="8">
        <v>44440</v>
      </c>
      <c r="H837" s="9">
        <v>44469</v>
      </c>
    </row>
    <row r="838" customHeight="1" spans="1:8">
      <c r="A838" s="5" t="str">
        <f t="shared" si="26"/>
        <v>202109ALL</v>
      </c>
      <c r="B838" s="5" t="str">
        <f t="shared" si="27"/>
        <v>202109</v>
      </c>
      <c r="C838" s="6" t="s">
        <v>48</v>
      </c>
      <c r="D838" s="6" t="s">
        <v>49</v>
      </c>
      <c r="E838" s="6" t="s">
        <v>50</v>
      </c>
      <c r="F838" s="7">
        <v>142.73</v>
      </c>
      <c r="G838" s="8">
        <v>44440</v>
      </c>
      <c r="H838" s="9">
        <v>44469</v>
      </c>
    </row>
    <row r="839" customHeight="1" spans="1:8">
      <c r="A839" s="5" t="str">
        <f t="shared" si="26"/>
        <v>202109DZD</v>
      </c>
      <c r="B839" s="5" t="str">
        <f t="shared" si="27"/>
        <v>202109</v>
      </c>
      <c r="C839" s="6" t="s">
        <v>51</v>
      </c>
      <c r="D839" s="6" t="s">
        <v>52</v>
      </c>
      <c r="E839" s="6" t="s">
        <v>53</v>
      </c>
      <c r="F839" s="7">
        <v>186.26</v>
      </c>
      <c r="G839" s="8">
        <v>44440</v>
      </c>
      <c r="H839" s="9">
        <v>44469</v>
      </c>
    </row>
    <row r="840" customHeight="1" spans="1:8">
      <c r="A840" s="5" t="str">
        <f t="shared" si="26"/>
        <v>202109AOA</v>
      </c>
      <c r="B840" s="5" t="str">
        <f t="shared" si="27"/>
        <v>202109</v>
      </c>
      <c r="C840" s="6" t="s">
        <v>54</v>
      </c>
      <c r="D840" s="6" t="s">
        <v>55</v>
      </c>
      <c r="E840" s="6" t="s">
        <v>56</v>
      </c>
      <c r="F840" s="7">
        <v>889.99</v>
      </c>
      <c r="G840" s="8">
        <v>44440</v>
      </c>
      <c r="H840" s="9">
        <v>44469</v>
      </c>
    </row>
    <row r="841" customHeight="1" spans="1:8">
      <c r="A841" s="5" t="str">
        <f t="shared" si="26"/>
        <v>202109XCD</v>
      </c>
      <c r="B841" s="5" t="str">
        <f t="shared" si="27"/>
        <v>202109</v>
      </c>
      <c r="C841" s="6" t="s">
        <v>57</v>
      </c>
      <c r="D841" s="6" t="s">
        <v>58</v>
      </c>
      <c r="E841" s="6" t="s">
        <v>59</v>
      </c>
      <c r="F841" s="7">
        <v>3.7144</v>
      </c>
      <c r="G841" s="8">
        <v>44440</v>
      </c>
      <c r="H841" s="9">
        <v>44469</v>
      </c>
    </row>
    <row r="842" customHeight="1" spans="1:8">
      <c r="A842" s="5" t="str">
        <f t="shared" si="26"/>
        <v>202109ARS</v>
      </c>
      <c r="B842" s="5" t="str">
        <f t="shared" si="27"/>
        <v>202109</v>
      </c>
      <c r="C842" s="6" t="s">
        <v>60</v>
      </c>
      <c r="D842" s="6" t="s">
        <v>61</v>
      </c>
      <c r="E842" s="6" t="s">
        <v>62</v>
      </c>
      <c r="F842" s="7">
        <v>133.81</v>
      </c>
      <c r="G842" s="8">
        <v>44440</v>
      </c>
      <c r="H842" s="9">
        <v>44469</v>
      </c>
    </row>
    <row r="843" customHeight="1" spans="1:8">
      <c r="A843" s="5" t="str">
        <f t="shared" si="26"/>
        <v>202109AMD</v>
      </c>
      <c r="B843" s="5" t="str">
        <f t="shared" si="27"/>
        <v>202109</v>
      </c>
      <c r="C843" s="6" t="s">
        <v>63</v>
      </c>
      <c r="D843" s="6" t="s">
        <v>64</v>
      </c>
      <c r="E843" s="6" t="s">
        <v>65</v>
      </c>
      <c r="F843" s="7">
        <v>675.58</v>
      </c>
      <c r="G843" s="8">
        <v>44440</v>
      </c>
      <c r="H843" s="9">
        <v>44469</v>
      </c>
    </row>
    <row r="844" customHeight="1" spans="1:8">
      <c r="A844" s="5" t="str">
        <f t="shared" si="26"/>
        <v>202109AWG</v>
      </c>
      <c r="B844" s="5" t="str">
        <f t="shared" si="27"/>
        <v>202109</v>
      </c>
      <c r="C844" s="6" t="s">
        <v>66</v>
      </c>
      <c r="D844" s="6" t="s">
        <v>67</v>
      </c>
      <c r="E844" s="6" t="s">
        <v>68</v>
      </c>
      <c r="F844" s="7">
        <v>2.4625</v>
      </c>
      <c r="G844" s="8">
        <v>44440</v>
      </c>
      <c r="H844" s="9">
        <v>44469</v>
      </c>
    </row>
    <row r="845" customHeight="1" spans="1:8">
      <c r="A845" s="5" t="str">
        <f t="shared" si="26"/>
        <v>202109AUD</v>
      </c>
      <c r="B845" s="5" t="str">
        <f t="shared" si="27"/>
        <v>202109</v>
      </c>
      <c r="C845" s="6" t="s">
        <v>69</v>
      </c>
      <c r="D845" s="6" t="s">
        <v>70</v>
      </c>
      <c r="E845" s="6" t="s">
        <v>71</v>
      </c>
      <c r="F845" s="7">
        <v>1.9009</v>
      </c>
      <c r="G845" s="8">
        <v>44440</v>
      </c>
      <c r="H845" s="9">
        <v>44469</v>
      </c>
    </row>
    <row r="846" customHeight="1" spans="1:8">
      <c r="A846" s="5" t="str">
        <f t="shared" si="26"/>
        <v>202109AZN</v>
      </c>
      <c r="B846" s="5" t="str">
        <f t="shared" si="27"/>
        <v>202109</v>
      </c>
      <c r="C846" s="6" t="s">
        <v>72</v>
      </c>
      <c r="D846" s="6" t="s">
        <v>73</v>
      </c>
      <c r="E846" s="6" t="s">
        <v>74</v>
      </c>
      <c r="F846" s="7">
        <v>2.3373</v>
      </c>
      <c r="G846" s="8">
        <v>44440</v>
      </c>
      <c r="H846" s="9">
        <v>44469</v>
      </c>
    </row>
    <row r="847" customHeight="1" spans="1:8">
      <c r="A847" s="5" t="str">
        <f t="shared" si="26"/>
        <v>202109BSD</v>
      </c>
      <c r="B847" s="5" t="str">
        <f t="shared" si="27"/>
        <v>202109</v>
      </c>
      <c r="C847" s="6" t="s">
        <v>75</v>
      </c>
      <c r="D847" s="6" t="s">
        <v>70</v>
      </c>
      <c r="E847" s="6" t="s">
        <v>76</v>
      </c>
      <c r="F847" s="7">
        <v>1.3757</v>
      </c>
      <c r="G847" s="8">
        <v>44440</v>
      </c>
      <c r="H847" s="9">
        <v>44469</v>
      </c>
    </row>
    <row r="848" customHeight="1" spans="1:8">
      <c r="A848" s="5" t="str">
        <f t="shared" si="26"/>
        <v>202109BHD</v>
      </c>
      <c r="B848" s="5" t="str">
        <f t="shared" si="27"/>
        <v>202109</v>
      </c>
      <c r="C848" s="6" t="s">
        <v>77</v>
      </c>
      <c r="D848" s="6" t="s">
        <v>52</v>
      </c>
      <c r="E848" s="6" t="s">
        <v>78</v>
      </c>
      <c r="F848" s="7">
        <v>0.5187</v>
      </c>
      <c r="G848" s="8">
        <v>44440</v>
      </c>
      <c r="H848" s="9">
        <v>44469</v>
      </c>
    </row>
    <row r="849" customHeight="1" spans="1:8">
      <c r="A849" s="5" t="str">
        <f t="shared" si="26"/>
        <v>202109BDT</v>
      </c>
      <c r="B849" s="5" t="str">
        <f t="shared" si="27"/>
        <v>202109</v>
      </c>
      <c r="C849" s="6" t="s">
        <v>79</v>
      </c>
      <c r="D849" s="6" t="s">
        <v>80</v>
      </c>
      <c r="E849" s="6" t="s">
        <v>81</v>
      </c>
      <c r="F849" s="7">
        <v>116.87</v>
      </c>
      <c r="G849" s="8">
        <v>44440</v>
      </c>
      <c r="H849" s="9">
        <v>44469</v>
      </c>
    </row>
    <row r="850" customHeight="1" spans="1:8">
      <c r="A850" s="5" t="str">
        <f t="shared" si="26"/>
        <v>202109BBD</v>
      </c>
      <c r="B850" s="5" t="str">
        <f t="shared" si="27"/>
        <v>202109</v>
      </c>
      <c r="C850" s="6" t="s">
        <v>82</v>
      </c>
      <c r="D850" s="6" t="s">
        <v>70</v>
      </c>
      <c r="E850" s="6" t="s">
        <v>83</v>
      </c>
      <c r="F850" s="7">
        <v>2.7514</v>
      </c>
      <c r="G850" s="8">
        <v>44440</v>
      </c>
      <c r="H850" s="9">
        <v>44469</v>
      </c>
    </row>
    <row r="851" customHeight="1" spans="1:8">
      <c r="A851" s="5" t="str">
        <f t="shared" si="26"/>
        <v>202109BYN</v>
      </c>
      <c r="B851" s="5" t="str">
        <f t="shared" si="27"/>
        <v>202109</v>
      </c>
      <c r="C851" s="6" t="s">
        <v>84</v>
      </c>
      <c r="D851" s="6" t="s">
        <v>85</v>
      </c>
      <c r="E851" s="6" t="s">
        <v>86</v>
      </c>
      <c r="F851" s="7">
        <v>3.456</v>
      </c>
      <c r="G851" s="8">
        <v>44440</v>
      </c>
      <c r="H851" s="9">
        <v>44469</v>
      </c>
    </row>
    <row r="852" customHeight="1" spans="1:8">
      <c r="A852" s="5" t="str">
        <f t="shared" si="26"/>
        <v>202109BZD</v>
      </c>
      <c r="B852" s="5" t="str">
        <f t="shared" si="27"/>
        <v>202109</v>
      </c>
      <c r="C852" s="6" t="s">
        <v>87</v>
      </c>
      <c r="D852" s="6" t="s">
        <v>70</v>
      </c>
      <c r="E852" s="6" t="s">
        <v>88</v>
      </c>
      <c r="F852" s="7">
        <v>2.7514</v>
      </c>
      <c r="G852" s="8">
        <v>44440</v>
      </c>
      <c r="H852" s="9">
        <v>44469</v>
      </c>
    </row>
    <row r="853" customHeight="1" spans="1:8">
      <c r="A853" s="5" t="str">
        <f t="shared" si="26"/>
        <v>202109XOF</v>
      </c>
      <c r="B853" s="5" t="str">
        <f t="shared" si="27"/>
        <v>202109</v>
      </c>
      <c r="C853" s="6" t="s">
        <v>89</v>
      </c>
      <c r="D853" s="6" t="s">
        <v>90</v>
      </c>
      <c r="E853" s="6" t="s">
        <v>91</v>
      </c>
      <c r="F853" s="7">
        <v>770.52</v>
      </c>
      <c r="G853" s="8">
        <v>44440</v>
      </c>
      <c r="H853" s="9">
        <v>44469</v>
      </c>
    </row>
    <row r="854" customHeight="1" spans="1:8">
      <c r="A854" s="5" t="str">
        <f t="shared" si="26"/>
        <v>202109BMD</v>
      </c>
      <c r="B854" s="5" t="str">
        <f t="shared" si="27"/>
        <v>202109</v>
      </c>
      <c r="C854" s="6" t="s">
        <v>92</v>
      </c>
      <c r="D854" s="6" t="s">
        <v>93</v>
      </c>
      <c r="E854" s="6" t="s">
        <v>94</v>
      </c>
      <c r="F854" s="7">
        <v>1.3757</v>
      </c>
      <c r="G854" s="8">
        <v>44440</v>
      </c>
      <c r="H854" s="9">
        <v>44469</v>
      </c>
    </row>
    <row r="855" customHeight="1" spans="1:8">
      <c r="A855" s="5" t="str">
        <f t="shared" si="26"/>
        <v>202109BTN</v>
      </c>
      <c r="B855" s="5" t="str">
        <f t="shared" si="27"/>
        <v>202109</v>
      </c>
      <c r="C855" s="6" t="s">
        <v>95</v>
      </c>
      <c r="D855" s="6" t="s">
        <v>96</v>
      </c>
      <c r="E855" s="6" t="s">
        <v>97</v>
      </c>
      <c r="F855" s="7">
        <v>102.14</v>
      </c>
      <c r="G855" s="8">
        <v>44440</v>
      </c>
      <c r="H855" s="9">
        <v>44469</v>
      </c>
    </row>
    <row r="856" customHeight="1" spans="1:8">
      <c r="A856" s="5" t="str">
        <f t="shared" si="26"/>
        <v>202109BOB</v>
      </c>
      <c r="B856" s="5" t="str">
        <f t="shared" si="27"/>
        <v>202109</v>
      </c>
      <c r="C856" s="6" t="s">
        <v>98</v>
      </c>
      <c r="D856" s="6" t="s">
        <v>99</v>
      </c>
      <c r="E856" s="6" t="s">
        <v>100</v>
      </c>
      <c r="F856" s="7">
        <v>9.5061</v>
      </c>
      <c r="G856" s="8">
        <v>44440</v>
      </c>
      <c r="H856" s="9">
        <v>44469</v>
      </c>
    </row>
    <row r="857" customHeight="1" spans="1:8">
      <c r="A857" s="5" t="str">
        <f t="shared" si="26"/>
        <v>202109BAM</v>
      </c>
      <c r="B857" s="5" t="str">
        <f t="shared" si="27"/>
        <v>202109</v>
      </c>
      <c r="C857" s="6" t="s">
        <v>101</v>
      </c>
      <c r="D857" s="6" t="s">
        <v>102</v>
      </c>
      <c r="E857" s="6" t="s">
        <v>103</v>
      </c>
      <c r="F857" s="7">
        <v>2.2974</v>
      </c>
      <c r="G857" s="8">
        <v>44440</v>
      </c>
      <c r="H857" s="9">
        <v>44469</v>
      </c>
    </row>
    <row r="858" customHeight="1" spans="1:8">
      <c r="A858" s="5" t="str">
        <f t="shared" si="26"/>
        <v>202109BWP</v>
      </c>
      <c r="B858" s="5" t="str">
        <f t="shared" si="27"/>
        <v>202109</v>
      </c>
      <c r="C858" s="6" t="s">
        <v>104</v>
      </c>
      <c r="D858" s="6" t="s">
        <v>105</v>
      </c>
      <c r="E858" s="6" t="s">
        <v>106</v>
      </c>
      <c r="F858" s="7">
        <v>15.42</v>
      </c>
      <c r="G858" s="8">
        <v>44440</v>
      </c>
      <c r="H858" s="9">
        <v>44469</v>
      </c>
    </row>
    <row r="859" customHeight="1" spans="1:8">
      <c r="A859" s="5" t="str">
        <f t="shared" si="26"/>
        <v>202109BRL</v>
      </c>
      <c r="B859" s="5" t="str">
        <f t="shared" si="27"/>
        <v>202109</v>
      </c>
      <c r="C859" s="6" t="s">
        <v>107</v>
      </c>
      <c r="D859" s="6" t="s">
        <v>108</v>
      </c>
      <c r="E859" s="6" t="s">
        <v>109</v>
      </c>
      <c r="F859" s="7">
        <v>7.3045</v>
      </c>
      <c r="G859" s="8">
        <v>44440</v>
      </c>
      <c r="H859" s="9">
        <v>44469</v>
      </c>
    </row>
    <row r="860" customHeight="1" spans="1:8">
      <c r="A860" s="5" t="str">
        <f t="shared" si="26"/>
        <v>202109BND</v>
      </c>
      <c r="B860" s="5" t="str">
        <f t="shared" si="27"/>
        <v>202109</v>
      </c>
      <c r="C860" s="6" t="s">
        <v>110</v>
      </c>
      <c r="D860" s="6" t="s">
        <v>70</v>
      </c>
      <c r="E860" s="6" t="s">
        <v>111</v>
      </c>
      <c r="F860" s="7">
        <v>1.8716</v>
      </c>
      <c r="G860" s="8">
        <v>44440</v>
      </c>
      <c r="H860" s="9">
        <v>44469</v>
      </c>
    </row>
    <row r="861" customHeight="1" spans="1:8">
      <c r="A861" s="5" t="str">
        <f t="shared" si="26"/>
        <v>202109BGN</v>
      </c>
      <c r="B861" s="5" t="str">
        <f t="shared" si="27"/>
        <v>202109</v>
      </c>
      <c r="C861" s="6" t="s">
        <v>112</v>
      </c>
      <c r="D861" s="6" t="s">
        <v>113</v>
      </c>
      <c r="E861" s="6" t="s">
        <v>114</v>
      </c>
      <c r="F861" s="7">
        <v>2.2976</v>
      </c>
      <c r="G861" s="8">
        <v>44440</v>
      </c>
      <c r="H861" s="9">
        <v>44469</v>
      </c>
    </row>
    <row r="862" customHeight="1" spans="1:8">
      <c r="A862" s="5" t="str">
        <f t="shared" si="26"/>
        <v>202109XOF</v>
      </c>
      <c r="B862" s="5" t="str">
        <f t="shared" si="27"/>
        <v>202109</v>
      </c>
      <c r="C862" s="6" t="s">
        <v>115</v>
      </c>
      <c r="D862" s="6" t="s">
        <v>90</v>
      </c>
      <c r="E862" s="6" t="s">
        <v>91</v>
      </c>
      <c r="F862" s="7">
        <v>770.52</v>
      </c>
      <c r="G862" s="8">
        <v>44440</v>
      </c>
      <c r="H862" s="9">
        <v>44469</v>
      </c>
    </row>
    <row r="863" customHeight="1" spans="1:8">
      <c r="A863" s="5" t="str">
        <f t="shared" si="26"/>
        <v>202109BIF</v>
      </c>
      <c r="B863" s="5" t="str">
        <f t="shared" si="27"/>
        <v>202109</v>
      </c>
      <c r="C863" s="6" t="s">
        <v>116</v>
      </c>
      <c r="D863" s="6" t="s">
        <v>117</v>
      </c>
      <c r="E863" s="6" t="s">
        <v>118</v>
      </c>
      <c r="F863" s="7">
        <v>2729.24</v>
      </c>
      <c r="G863" s="8">
        <v>44440</v>
      </c>
      <c r="H863" s="9">
        <v>44469</v>
      </c>
    </row>
    <row r="864" customHeight="1" spans="1:8">
      <c r="A864" s="5" t="str">
        <f t="shared" si="26"/>
        <v>202109KHR</v>
      </c>
      <c r="B864" s="5" t="str">
        <f t="shared" si="27"/>
        <v>202109</v>
      </c>
      <c r="C864" s="6" t="s">
        <v>119</v>
      </c>
      <c r="D864" s="6" t="s">
        <v>120</v>
      </c>
      <c r="E864" s="6" t="s">
        <v>121</v>
      </c>
      <c r="F864" s="7">
        <v>5611.94</v>
      </c>
      <c r="G864" s="8">
        <v>44440</v>
      </c>
      <c r="H864" s="9">
        <v>44469</v>
      </c>
    </row>
    <row r="865" customHeight="1" spans="1:8">
      <c r="A865" s="5" t="str">
        <f t="shared" si="26"/>
        <v>202109XAF</v>
      </c>
      <c r="B865" s="5" t="str">
        <f t="shared" si="27"/>
        <v>202109</v>
      </c>
      <c r="C865" s="6" t="s">
        <v>122</v>
      </c>
      <c r="D865" s="6" t="s">
        <v>90</v>
      </c>
      <c r="E865" s="6" t="s">
        <v>123</v>
      </c>
      <c r="F865" s="7">
        <v>770.52</v>
      </c>
      <c r="G865" s="8">
        <v>44440</v>
      </c>
      <c r="H865" s="9">
        <v>44469</v>
      </c>
    </row>
    <row r="866" customHeight="1" spans="1:8">
      <c r="A866" s="5" t="str">
        <f t="shared" si="26"/>
        <v>202109CAD</v>
      </c>
      <c r="B866" s="5" t="str">
        <f t="shared" si="27"/>
        <v>202109</v>
      </c>
      <c r="C866" s="6" t="s">
        <v>124</v>
      </c>
      <c r="D866" s="6" t="s">
        <v>70</v>
      </c>
      <c r="E866" s="6" t="s">
        <v>125</v>
      </c>
      <c r="F866" s="7">
        <v>1.7371</v>
      </c>
      <c r="G866" s="8">
        <v>44440</v>
      </c>
      <c r="H866" s="9">
        <v>44469</v>
      </c>
    </row>
    <row r="867" customHeight="1" spans="1:8">
      <c r="A867" s="5" t="str">
        <f t="shared" si="26"/>
        <v>202109CVE</v>
      </c>
      <c r="B867" s="5" t="str">
        <f t="shared" si="27"/>
        <v>202109</v>
      </c>
      <c r="C867" s="6" t="s">
        <v>126</v>
      </c>
      <c r="D867" s="6" t="s">
        <v>127</v>
      </c>
      <c r="E867" s="6" t="s">
        <v>128</v>
      </c>
      <c r="F867" s="7">
        <v>129.51</v>
      </c>
      <c r="G867" s="8">
        <v>44440</v>
      </c>
      <c r="H867" s="9">
        <v>44469</v>
      </c>
    </row>
    <row r="868" customHeight="1" spans="1:8">
      <c r="A868" s="5" t="str">
        <f t="shared" si="26"/>
        <v>202109KYD</v>
      </c>
      <c r="B868" s="5" t="str">
        <f t="shared" si="27"/>
        <v>202109</v>
      </c>
      <c r="C868" s="6" t="s">
        <v>129</v>
      </c>
      <c r="D868" s="6" t="s">
        <v>70</v>
      </c>
      <c r="E868" s="6" t="s">
        <v>130</v>
      </c>
      <c r="F868" s="7">
        <v>1.1281</v>
      </c>
      <c r="G868" s="8">
        <v>44440</v>
      </c>
      <c r="H868" s="9">
        <v>44469</v>
      </c>
    </row>
    <row r="869" customHeight="1" spans="1:8">
      <c r="A869" s="5" t="str">
        <f t="shared" si="26"/>
        <v>202109XAF</v>
      </c>
      <c r="B869" s="5" t="str">
        <f t="shared" si="27"/>
        <v>202109</v>
      </c>
      <c r="C869" s="6" t="s">
        <v>131</v>
      </c>
      <c r="D869" s="6" t="s">
        <v>90</v>
      </c>
      <c r="E869" s="6" t="s">
        <v>123</v>
      </c>
      <c r="F869" s="7">
        <v>770.52</v>
      </c>
      <c r="G869" s="8">
        <v>44440</v>
      </c>
      <c r="H869" s="9">
        <v>44469</v>
      </c>
    </row>
    <row r="870" customHeight="1" spans="1:8">
      <c r="A870" s="5" t="str">
        <f t="shared" si="26"/>
        <v>202109XAF</v>
      </c>
      <c r="B870" s="5" t="str">
        <f t="shared" si="27"/>
        <v>202109</v>
      </c>
      <c r="C870" s="6" t="s">
        <v>132</v>
      </c>
      <c r="D870" s="6" t="s">
        <v>90</v>
      </c>
      <c r="E870" s="6" t="s">
        <v>123</v>
      </c>
      <c r="F870" s="7">
        <v>770.52</v>
      </c>
      <c r="G870" s="8">
        <v>44440</v>
      </c>
      <c r="H870" s="9">
        <v>44469</v>
      </c>
    </row>
    <row r="871" customHeight="1" spans="1:8">
      <c r="A871" s="5" t="str">
        <f t="shared" si="26"/>
        <v>202109CLP</v>
      </c>
      <c r="B871" s="5" t="str">
        <f t="shared" si="27"/>
        <v>202109</v>
      </c>
      <c r="C871" s="6" t="s">
        <v>133</v>
      </c>
      <c r="D871" s="6" t="s">
        <v>61</v>
      </c>
      <c r="E871" s="6" t="s">
        <v>134</v>
      </c>
      <c r="F871" s="7">
        <v>1081.53</v>
      </c>
      <c r="G871" s="8">
        <v>44440</v>
      </c>
      <c r="H871" s="9">
        <v>44469</v>
      </c>
    </row>
    <row r="872" customHeight="1" spans="1:8">
      <c r="A872" s="5" t="str">
        <f t="shared" si="26"/>
        <v>202109CNY</v>
      </c>
      <c r="B872" s="5" t="str">
        <f t="shared" si="27"/>
        <v>202109</v>
      </c>
      <c r="C872" s="6" t="s">
        <v>135</v>
      </c>
      <c r="D872" s="6" t="s">
        <v>136</v>
      </c>
      <c r="E872" s="6" t="s">
        <v>137</v>
      </c>
      <c r="F872" s="7">
        <v>8.915</v>
      </c>
      <c r="G872" s="8">
        <v>44440</v>
      </c>
      <c r="H872" s="9">
        <v>44469</v>
      </c>
    </row>
    <row r="873" customHeight="1" spans="1:8">
      <c r="A873" s="5" t="str">
        <f t="shared" si="26"/>
        <v>202109COP</v>
      </c>
      <c r="B873" s="5" t="str">
        <f t="shared" si="27"/>
        <v>202109</v>
      </c>
      <c r="C873" s="6" t="s">
        <v>138</v>
      </c>
      <c r="D873" s="6" t="s">
        <v>61</v>
      </c>
      <c r="E873" s="6" t="s">
        <v>139</v>
      </c>
      <c r="F873" s="7">
        <v>5313.38</v>
      </c>
      <c r="G873" s="8">
        <v>44440</v>
      </c>
      <c r="H873" s="9">
        <v>44469</v>
      </c>
    </row>
    <row r="874" customHeight="1" spans="1:8">
      <c r="A874" s="5" t="str">
        <f t="shared" si="26"/>
        <v>202109KMF</v>
      </c>
      <c r="B874" s="5" t="str">
        <f t="shared" si="27"/>
        <v>202109</v>
      </c>
      <c r="C874" s="6" t="s">
        <v>140</v>
      </c>
      <c r="D874" s="6" t="s">
        <v>117</v>
      </c>
      <c r="E874" s="6" t="s">
        <v>141</v>
      </c>
      <c r="F874" s="7">
        <v>577.89</v>
      </c>
      <c r="G874" s="8">
        <v>44440</v>
      </c>
      <c r="H874" s="9">
        <v>44469</v>
      </c>
    </row>
    <row r="875" customHeight="1" spans="1:8">
      <c r="A875" s="5" t="str">
        <f t="shared" si="26"/>
        <v>202109XAF</v>
      </c>
      <c r="B875" s="5" t="str">
        <f t="shared" si="27"/>
        <v>202109</v>
      </c>
      <c r="C875" s="6" t="s">
        <v>142</v>
      </c>
      <c r="D875" s="6" t="s">
        <v>90</v>
      </c>
      <c r="E875" s="6" t="s">
        <v>123</v>
      </c>
      <c r="F875" s="7">
        <v>770.52</v>
      </c>
      <c r="G875" s="8">
        <v>44440</v>
      </c>
      <c r="H875" s="9">
        <v>44469</v>
      </c>
    </row>
    <row r="876" customHeight="1" spans="1:8">
      <c r="A876" s="5" t="str">
        <f t="shared" si="26"/>
        <v>202109CDF</v>
      </c>
      <c r="B876" s="5" t="str">
        <f t="shared" si="27"/>
        <v>202109</v>
      </c>
      <c r="C876" s="6" t="s">
        <v>143</v>
      </c>
      <c r="D876" s="6" t="s">
        <v>144</v>
      </c>
      <c r="E876" s="6" t="s">
        <v>145</v>
      </c>
      <c r="F876" s="7">
        <v>2723.41</v>
      </c>
      <c r="G876" s="8">
        <v>44440</v>
      </c>
      <c r="H876" s="9">
        <v>44469</v>
      </c>
    </row>
    <row r="877" customHeight="1" spans="1:8">
      <c r="A877" s="5" t="str">
        <f t="shared" si="26"/>
        <v>202109CRC</v>
      </c>
      <c r="B877" s="5" t="str">
        <f t="shared" si="27"/>
        <v>202109</v>
      </c>
      <c r="C877" s="6" t="s">
        <v>146</v>
      </c>
      <c r="D877" s="6" t="s">
        <v>147</v>
      </c>
      <c r="E877" s="6" t="s">
        <v>148</v>
      </c>
      <c r="F877" s="7">
        <v>852.36</v>
      </c>
      <c r="G877" s="8">
        <v>44440</v>
      </c>
      <c r="H877" s="9">
        <v>44469</v>
      </c>
    </row>
    <row r="878" customHeight="1" spans="1:8">
      <c r="A878" s="5" t="str">
        <f t="shared" si="26"/>
        <v>202109XOF</v>
      </c>
      <c r="B878" s="5" t="str">
        <f t="shared" si="27"/>
        <v>202109</v>
      </c>
      <c r="C878" s="6" t="s">
        <v>149</v>
      </c>
      <c r="D878" s="6" t="s">
        <v>90</v>
      </c>
      <c r="E878" s="6" t="s">
        <v>91</v>
      </c>
      <c r="F878" s="7">
        <v>770.52</v>
      </c>
      <c r="G878" s="8">
        <v>44440</v>
      </c>
      <c r="H878" s="9">
        <v>44469</v>
      </c>
    </row>
    <row r="879" customHeight="1" spans="1:8">
      <c r="A879" s="5" t="str">
        <f t="shared" si="26"/>
        <v>202109HRK</v>
      </c>
      <c r="B879" s="5" t="str">
        <f t="shared" si="27"/>
        <v>202109</v>
      </c>
      <c r="C879" s="6" t="s">
        <v>150</v>
      </c>
      <c r="D879" s="6" t="s">
        <v>151</v>
      </c>
      <c r="E879" s="6" t="s">
        <v>152</v>
      </c>
      <c r="F879" s="7">
        <v>8.8073</v>
      </c>
      <c r="G879" s="8">
        <v>44440</v>
      </c>
      <c r="H879" s="9">
        <v>44469</v>
      </c>
    </row>
    <row r="880" customHeight="1" spans="1:8">
      <c r="A880" s="5" t="str">
        <f t="shared" si="26"/>
        <v>202109CUP</v>
      </c>
      <c r="B880" s="5" t="str">
        <f t="shared" si="27"/>
        <v>202109</v>
      </c>
      <c r="C880" s="6" t="s">
        <v>153</v>
      </c>
      <c r="D880" s="6" t="s">
        <v>61</v>
      </c>
      <c r="E880" s="6" t="s">
        <v>154</v>
      </c>
      <c r="F880" s="7">
        <v>1.3757</v>
      </c>
      <c r="G880" s="8">
        <v>44440</v>
      </c>
      <c r="H880" s="9">
        <v>44469</v>
      </c>
    </row>
    <row r="881" customHeight="1" spans="1:8">
      <c r="A881" s="5" t="str">
        <f t="shared" si="26"/>
        <v>202109CZK</v>
      </c>
      <c r="B881" s="5" t="str">
        <f t="shared" si="27"/>
        <v>202109</v>
      </c>
      <c r="C881" s="6" t="s">
        <v>155</v>
      </c>
      <c r="D881" s="6" t="s">
        <v>156</v>
      </c>
      <c r="E881" s="6" t="s">
        <v>157</v>
      </c>
      <c r="F881" s="7">
        <v>29.87</v>
      </c>
      <c r="G881" s="8">
        <v>44440</v>
      </c>
      <c r="H881" s="9">
        <v>44469</v>
      </c>
    </row>
    <row r="882" customHeight="1" spans="1:8">
      <c r="A882" s="5" t="str">
        <f t="shared" si="26"/>
        <v>202109DKK</v>
      </c>
      <c r="B882" s="5" t="str">
        <f t="shared" si="27"/>
        <v>202109</v>
      </c>
      <c r="C882" s="6" t="s">
        <v>158</v>
      </c>
      <c r="D882" s="6" t="s">
        <v>159</v>
      </c>
      <c r="E882" s="6" t="s">
        <v>160</v>
      </c>
      <c r="F882" s="7">
        <v>8.7355</v>
      </c>
      <c r="G882" s="8">
        <v>44440</v>
      </c>
      <c r="H882" s="9">
        <v>44469</v>
      </c>
    </row>
    <row r="883" customHeight="1" spans="1:8">
      <c r="A883" s="5" t="str">
        <f t="shared" si="26"/>
        <v>202109DJF</v>
      </c>
      <c r="B883" s="5" t="str">
        <f t="shared" si="27"/>
        <v>202109</v>
      </c>
      <c r="C883" s="6" t="s">
        <v>161</v>
      </c>
      <c r="D883" s="6" t="s">
        <v>117</v>
      </c>
      <c r="E883" s="6" t="s">
        <v>162</v>
      </c>
      <c r="F883" s="7">
        <v>244.49</v>
      </c>
      <c r="G883" s="8">
        <v>44440</v>
      </c>
      <c r="H883" s="9">
        <v>44469</v>
      </c>
    </row>
    <row r="884" customHeight="1" spans="1:8">
      <c r="A884" s="5" t="str">
        <f t="shared" si="26"/>
        <v>202109XCD</v>
      </c>
      <c r="B884" s="5" t="str">
        <f t="shared" si="27"/>
        <v>202109</v>
      </c>
      <c r="C884" s="6" t="s">
        <v>163</v>
      </c>
      <c r="D884" s="6" t="s">
        <v>58</v>
      </c>
      <c r="E884" s="6" t="s">
        <v>59</v>
      </c>
      <c r="F884" s="7">
        <v>3.7144</v>
      </c>
      <c r="G884" s="8">
        <v>44440</v>
      </c>
      <c r="H884" s="9">
        <v>44469</v>
      </c>
    </row>
    <row r="885" customHeight="1" spans="1:8">
      <c r="A885" s="5" t="str">
        <f t="shared" si="26"/>
        <v>202109DOP</v>
      </c>
      <c r="B885" s="5" t="str">
        <f t="shared" si="27"/>
        <v>202109</v>
      </c>
      <c r="C885" s="6" t="s">
        <v>164</v>
      </c>
      <c r="D885" s="6" t="s">
        <v>61</v>
      </c>
      <c r="E885" s="6" t="s">
        <v>165</v>
      </c>
      <c r="F885" s="7">
        <v>78.49</v>
      </c>
      <c r="G885" s="8">
        <v>44440</v>
      </c>
      <c r="H885" s="9">
        <v>44469</v>
      </c>
    </row>
    <row r="886" customHeight="1" spans="1:8">
      <c r="A886" s="5" t="str">
        <f t="shared" si="26"/>
        <v>202109AED</v>
      </c>
      <c r="B886" s="5" t="str">
        <f t="shared" si="27"/>
        <v>202109</v>
      </c>
      <c r="C886" s="6" t="s">
        <v>166</v>
      </c>
      <c r="D886" s="6" t="s">
        <v>46</v>
      </c>
      <c r="E886" s="6" t="s">
        <v>47</v>
      </c>
      <c r="F886" s="7">
        <v>5.0532</v>
      </c>
      <c r="G886" s="8">
        <v>44440</v>
      </c>
      <c r="H886" s="9">
        <v>44469</v>
      </c>
    </row>
    <row r="887" customHeight="1" spans="1:8">
      <c r="A887" s="5" t="str">
        <f t="shared" si="26"/>
        <v>202109ECS</v>
      </c>
      <c r="B887" s="5" t="str">
        <f t="shared" si="27"/>
        <v>202109</v>
      </c>
      <c r="C887" s="6" t="s">
        <v>167</v>
      </c>
      <c r="D887" s="6" t="s">
        <v>70</v>
      </c>
      <c r="E887" s="6" t="s">
        <v>168</v>
      </c>
      <c r="F887" s="7">
        <v>1.3757</v>
      </c>
      <c r="G887" s="8">
        <v>44440</v>
      </c>
      <c r="H887" s="9">
        <v>44469</v>
      </c>
    </row>
    <row r="888" customHeight="1" spans="1:8">
      <c r="A888" s="5" t="str">
        <f t="shared" si="26"/>
        <v>202109EGP</v>
      </c>
      <c r="B888" s="5" t="str">
        <f t="shared" si="27"/>
        <v>202109</v>
      </c>
      <c r="C888" s="6" t="s">
        <v>169</v>
      </c>
      <c r="D888" s="6" t="s">
        <v>170</v>
      </c>
      <c r="E888" s="6" t="s">
        <v>171</v>
      </c>
      <c r="F888" s="7">
        <v>21.59</v>
      </c>
      <c r="G888" s="8">
        <v>44440</v>
      </c>
      <c r="H888" s="9">
        <v>44469</v>
      </c>
    </row>
    <row r="889" customHeight="1" spans="1:8">
      <c r="A889" s="5" t="str">
        <f t="shared" si="26"/>
        <v>202109SVC</v>
      </c>
      <c r="B889" s="5" t="str">
        <f t="shared" si="27"/>
        <v>202109</v>
      </c>
      <c r="C889" s="6" t="s">
        <v>172</v>
      </c>
      <c r="D889" s="6" t="s">
        <v>147</v>
      </c>
      <c r="E889" s="6" t="s">
        <v>173</v>
      </c>
      <c r="F889" s="7">
        <v>12.03</v>
      </c>
      <c r="G889" s="8">
        <v>44440</v>
      </c>
      <c r="H889" s="9">
        <v>44469</v>
      </c>
    </row>
    <row r="890" customHeight="1" spans="1:8">
      <c r="A890" s="5" t="str">
        <f t="shared" si="26"/>
        <v>202109XAF</v>
      </c>
      <c r="B890" s="5" t="str">
        <f t="shared" si="27"/>
        <v>202109</v>
      </c>
      <c r="C890" s="6" t="s">
        <v>174</v>
      </c>
      <c r="D890" s="6" t="s">
        <v>90</v>
      </c>
      <c r="E890" s="6" t="s">
        <v>123</v>
      </c>
      <c r="F890" s="7">
        <v>770.52</v>
      </c>
      <c r="G890" s="8">
        <v>44440</v>
      </c>
      <c r="H890" s="9">
        <v>44469</v>
      </c>
    </row>
    <row r="891" customHeight="1" spans="1:8">
      <c r="A891" s="5" t="str">
        <f t="shared" si="26"/>
        <v>202109ERN</v>
      </c>
      <c r="B891" s="5" t="str">
        <f t="shared" si="27"/>
        <v>202109</v>
      </c>
      <c r="C891" s="6" t="s">
        <v>175</v>
      </c>
      <c r="D891" s="6" t="s">
        <v>176</v>
      </c>
      <c r="E891" s="6" t="s">
        <v>177</v>
      </c>
      <c r="F891" s="7">
        <v>20.63</v>
      </c>
      <c r="G891" s="8">
        <v>44440</v>
      </c>
      <c r="H891" s="9">
        <v>44469</v>
      </c>
    </row>
    <row r="892" customHeight="1" spans="1:8">
      <c r="A892" s="5" t="str">
        <f t="shared" si="26"/>
        <v>202109ETB</v>
      </c>
      <c r="B892" s="5" t="str">
        <f t="shared" si="27"/>
        <v>202109</v>
      </c>
      <c r="C892" s="6" t="s">
        <v>178</v>
      </c>
      <c r="D892" s="6" t="s">
        <v>179</v>
      </c>
      <c r="E892" s="6" t="s">
        <v>180</v>
      </c>
      <c r="F892" s="7">
        <v>62.5</v>
      </c>
      <c r="G892" s="8">
        <v>44440</v>
      </c>
      <c r="H892" s="9">
        <v>44469</v>
      </c>
    </row>
    <row r="893" customHeight="1" spans="1:8">
      <c r="A893" s="5" t="str">
        <f t="shared" si="26"/>
        <v>202109EUR</v>
      </c>
      <c r="B893" s="5" t="str">
        <f t="shared" si="27"/>
        <v>202109</v>
      </c>
      <c r="C893" s="6" t="s">
        <v>181</v>
      </c>
      <c r="D893" s="6" t="s">
        <v>182</v>
      </c>
      <c r="E893" s="6" t="s">
        <v>183</v>
      </c>
      <c r="F893" s="7">
        <v>1.1747</v>
      </c>
      <c r="G893" s="8">
        <v>44440</v>
      </c>
      <c r="H893" s="9">
        <v>44469</v>
      </c>
    </row>
    <row r="894" customHeight="1" spans="1:8">
      <c r="A894" s="5" t="str">
        <f t="shared" si="26"/>
        <v>202109FJD</v>
      </c>
      <c r="B894" s="5" t="str">
        <f t="shared" si="27"/>
        <v>202109</v>
      </c>
      <c r="C894" s="6" t="s">
        <v>184</v>
      </c>
      <c r="D894" s="6" t="s">
        <v>70</v>
      </c>
      <c r="E894" s="6" t="s">
        <v>185</v>
      </c>
      <c r="F894" s="7">
        <v>2.8957</v>
      </c>
      <c r="G894" s="8">
        <v>44440</v>
      </c>
      <c r="H894" s="9">
        <v>44469</v>
      </c>
    </row>
    <row r="895" customHeight="1" spans="1:8">
      <c r="A895" s="5" t="str">
        <f t="shared" si="26"/>
        <v>202109XPF</v>
      </c>
      <c r="B895" s="5" t="str">
        <f t="shared" si="27"/>
        <v>202109</v>
      </c>
      <c r="C895" s="6" t="s">
        <v>186</v>
      </c>
      <c r="D895" s="6" t="s">
        <v>187</v>
      </c>
      <c r="E895" s="6" t="s">
        <v>188</v>
      </c>
      <c r="F895" s="7">
        <v>140.17</v>
      </c>
      <c r="G895" s="8">
        <v>44440</v>
      </c>
      <c r="H895" s="9">
        <v>44469</v>
      </c>
    </row>
    <row r="896" customHeight="1" spans="1:8">
      <c r="A896" s="5" t="str">
        <f t="shared" si="26"/>
        <v>202109XAF</v>
      </c>
      <c r="B896" s="5" t="str">
        <f t="shared" si="27"/>
        <v>202109</v>
      </c>
      <c r="C896" s="6" t="s">
        <v>189</v>
      </c>
      <c r="D896" s="6" t="s">
        <v>90</v>
      </c>
      <c r="E896" s="6" t="s">
        <v>123</v>
      </c>
      <c r="F896" s="7">
        <v>770.52</v>
      </c>
      <c r="G896" s="8">
        <v>44440</v>
      </c>
      <c r="H896" s="9">
        <v>44469</v>
      </c>
    </row>
    <row r="897" customHeight="1" spans="1:8">
      <c r="A897" s="5" t="str">
        <f t="shared" si="26"/>
        <v>202109GMD</v>
      </c>
      <c r="B897" s="5" t="str">
        <f t="shared" si="27"/>
        <v>202109</v>
      </c>
      <c r="C897" s="6" t="s">
        <v>190</v>
      </c>
      <c r="D897" s="6" t="s">
        <v>191</v>
      </c>
      <c r="E897" s="6" t="s">
        <v>192</v>
      </c>
      <c r="F897" s="7">
        <v>70.6</v>
      </c>
      <c r="G897" s="8">
        <v>44440</v>
      </c>
      <c r="H897" s="9">
        <v>44469</v>
      </c>
    </row>
    <row r="898" customHeight="1" spans="1:8">
      <c r="A898" s="5" t="str">
        <f t="shared" ref="A898:A961" si="28">B898&amp;E898</f>
        <v>202109GEL</v>
      </c>
      <c r="B898" s="5" t="str">
        <f t="shared" ref="B898:B961" si="29">YEAR(G898)&amp;TEXT(MONTH(G898),"00")</f>
        <v>202109</v>
      </c>
      <c r="C898" s="6" t="s">
        <v>193</v>
      </c>
      <c r="D898" s="6" t="s">
        <v>194</v>
      </c>
      <c r="E898" s="6" t="s">
        <v>195</v>
      </c>
      <c r="F898" s="7">
        <v>4.2991</v>
      </c>
      <c r="G898" s="8">
        <v>44440</v>
      </c>
      <c r="H898" s="9">
        <v>44469</v>
      </c>
    </row>
    <row r="899" customHeight="1" spans="1:8">
      <c r="A899" s="5" t="str">
        <f t="shared" si="28"/>
        <v>202109GHS</v>
      </c>
      <c r="B899" s="5" t="str">
        <f t="shared" si="29"/>
        <v>202109</v>
      </c>
      <c r="C899" s="6" t="s">
        <v>196</v>
      </c>
      <c r="D899" s="6" t="s">
        <v>197</v>
      </c>
      <c r="E899" s="6" t="s">
        <v>198</v>
      </c>
      <c r="F899" s="7">
        <v>8.3093</v>
      </c>
      <c r="G899" s="8">
        <v>44440</v>
      </c>
      <c r="H899" s="9">
        <v>44469</v>
      </c>
    </row>
    <row r="900" customHeight="1" spans="1:8">
      <c r="A900" s="5" t="str">
        <f t="shared" si="28"/>
        <v>202109XCD</v>
      </c>
      <c r="B900" s="5" t="str">
        <f t="shared" si="29"/>
        <v>202109</v>
      </c>
      <c r="C900" s="6" t="s">
        <v>199</v>
      </c>
      <c r="D900" s="6" t="s">
        <v>58</v>
      </c>
      <c r="E900" s="6" t="s">
        <v>59</v>
      </c>
      <c r="F900" s="7">
        <v>3.7144</v>
      </c>
      <c r="G900" s="8">
        <v>44440</v>
      </c>
      <c r="H900" s="9">
        <v>44469</v>
      </c>
    </row>
    <row r="901" customHeight="1" spans="1:8">
      <c r="A901" s="5" t="str">
        <f t="shared" si="28"/>
        <v>202109GTQ</v>
      </c>
      <c r="B901" s="5" t="str">
        <f t="shared" si="29"/>
        <v>202109</v>
      </c>
      <c r="C901" s="6" t="s">
        <v>200</v>
      </c>
      <c r="D901" s="6" t="s">
        <v>201</v>
      </c>
      <c r="E901" s="6" t="s">
        <v>202</v>
      </c>
      <c r="F901" s="7">
        <v>10.64</v>
      </c>
      <c r="G901" s="8">
        <v>44440</v>
      </c>
      <c r="H901" s="9">
        <v>44469</v>
      </c>
    </row>
    <row r="902" customHeight="1" spans="1:8">
      <c r="A902" s="5" t="str">
        <f t="shared" si="28"/>
        <v>202109XOF</v>
      </c>
      <c r="B902" s="5" t="str">
        <f t="shared" si="29"/>
        <v>202109</v>
      </c>
      <c r="C902" s="6" t="s">
        <v>203</v>
      </c>
      <c r="D902" s="6" t="s">
        <v>90</v>
      </c>
      <c r="E902" s="6" t="s">
        <v>91</v>
      </c>
      <c r="F902" s="7">
        <v>770.52</v>
      </c>
      <c r="G902" s="8">
        <v>44440</v>
      </c>
      <c r="H902" s="9">
        <v>44469</v>
      </c>
    </row>
    <row r="903" customHeight="1" spans="1:8">
      <c r="A903" s="5" t="str">
        <f t="shared" si="28"/>
        <v>202109GNF</v>
      </c>
      <c r="B903" s="5" t="str">
        <f t="shared" si="29"/>
        <v>202109</v>
      </c>
      <c r="C903" s="6" t="s">
        <v>204</v>
      </c>
      <c r="D903" s="6" t="s">
        <v>117</v>
      </c>
      <c r="E903" s="6" t="s">
        <v>205</v>
      </c>
      <c r="F903" s="7">
        <v>13477.79</v>
      </c>
      <c r="G903" s="8">
        <v>44440</v>
      </c>
      <c r="H903" s="9">
        <v>44469</v>
      </c>
    </row>
    <row r="904" customHeight="1" spans="1:8">
      <c r="A904" s="5" t="str">
        <f t="shared" si="28"/>
        <v>202109GYD</v>
      </c>
      <c r="B904" s="5" t="str">
        <f t="shared" si="29"/>
        <v>202109</v>
      </c>
      <c r="C904" s="6" t="s">
        <v>206</v>
      </c>
      <c r="D904" s="6" t="s">
        <v>70</v>
      </c>
      <c r="E904" s="6" t="s">
        <v>207</v>
      </c>
      <c r="F904" s="7">
        <v>287.55</v>
      </c>
      <c r="G904" s="8">
        <v>44440</v>
      </c>
      <c r="H904" s="9">
        <v>44469</v>
      </c>
    </row>
    <row r="905" customHeight="1" spans="1:8">
      <c r="A905" s="5" t="str">
        <f t="shared" si="28"/>
        <v>202109HTG</v>
      </c>
      <c r="B905" s="5" t="str">
        <f t="shared" si="29"/>
        <v>202109</v>
      </c>
      <c r="C905" s="6" t="s">
        <v>208</v>
      </c>
      <c r="D905" s="6" t="s">
        <v>209</v>
      </c>
      <c r="E905" s="6" t="s">
        <v>210</v>
      </c>
      <c r="F905" s="7">
        <v>131.59</v>
      </c>
      <c r="G905" s="8">
        <v>44440</v>
      </c>
      <c r="H905" s="9">
        <v>44469</v>
      </c>
    </row>
    <row r="906" customHeight="1" spans="1:8">
      <c r="A906" s="5" t="str">
        <f t="shared" si="28"/>
        <v>202109HNL</v>
      </c>
      <c r="B906" s="5" t="str">
        <f t="shared" si="29"/>
        <v>202109</v>
      </c>
      <c r="C906" s="6" t="s">
        <v>211</v>
      </c>
      <c r="D906" s="6" t="s">
        <v>212</v>
      </c>
      <c r="E906" s="6" t="s">
        <v>213</v>
      </c>
      <c r="F906" s="7">
        <v>32.74</v>
      </c>
      <c r="G906" s="8">
        <v>44440</v>
      </c>
      <c r="H906" s="9">
        <v>44469</v>
      </c>
    </row>
    <row r="907" customHeight="1" spans="1:8">
      <c r="A907" s="5" t="str">
        <f t="shared" si="28"/>
        <v>202109HKD</v>
      </c>
      <c r="B907" s="5" t="str">
        <f t="shared" si="29"/>
        <v>202109</v>
      </c>
      <c r="C907" s="6" t="s">
        <v>214</v>
      </c>
      <c r="D907" s="6" t="s">
        <v>70</v>
      </c>
      <c r="E907" s="6" t="s">
        <v>215</v>
      </c>
      <c r="F907" s="7">
        <v>10.71</v>
      </c>
      <c r="G907" s="8">
        <v>44440</v>
      </c>
      <c r="H907" s="9">
        <v>44469</v>
      </c>
    </row>
    <row r="908" customHeight="1" spans="1:8">
      <c r="A908" s="5" t="str">
        <f t="shared" si="28"/>
        <v>202109HUF</v>
      </c>
      <c r="B908" s="5" t="str">
        <f t="shared" si="29"/>
        <v>202109</v>
      </c>
      <c r="C908" s="6" t="s">
        <v>216</v>
      </c>
      <c r="D908" s="6" t="s">
        <v>217</v>
      </c>
      <c r="E908" s="6" t="s">
        <v>218</v>
      </c>
      <c r="F908" s="7">
        <v>411.52</v>
      </c>
      <c r="G908" s="8">
        <v>44440</v>
      </c>
      <c r="H908" s="9">
        <v>44469</v>
      </c>
    </row>
    <row r="909" customHeight="1" spans="1:8">
      <c r="A909" s="5" t="str">
        <f t="shared" si="28"/>
        <v>202109ISK</v>
      </c>
      <c r="B909" s="5" t="str">
        <f t="shared" si="29"/>
        <v>202109</v>
      </c>
      <c r="C909" s="6" t="s">
        <v>219</v>
      </c>
      <c r="D909" s="6" t="s">
        <v>220</v>
      </c>
      <c r="E909" s="6" t="s">
        <v>221</v>
      </c>
      <c r="F909" s="7">
        <v>174.32</v>
      </c>
      <c r="G909" s="8">
        <v>44440</v>
      </c>
      <c r="H909" s="9">
        <v>44469</v>
      </c>
    </row>
    <row r="910" customHeight="1" spans="1:8">
      <c r="A910" s="5" t="str">
        <f t="shared" si="28"/>
        <v>202109INR</v>
      </c>
      <c r="B910" s="5" t="str">
        <f t="shared" si="29"/>
        <v>202109</v>
      </c>
      <c r="C910" s="6" t="s">
        <v>222</v>
      </c>
      <c r="D910" s="6" t="s">
        <v>223</v>
      </c>
      <c r="E910" s="6" t="s">
        <v>224</v>
      </c>
      <c r="F910" s="7">
        <v>102.14</v>
      </c>
      <c r="G910" s="8">
        <v>44440</v>
      </c>
      <c r="H910" s="9">
        <v>44469</v>
      </c>
    </row>
    <row r="911" customHeight="1" spans="1:8">
      <c r="A911" s="5" t="str">
        <f t="shared" si="28"/>
        <v>202109IDR</v>
      </c>
      <c r="B911" s="5" t="str">
        <f t="shared" si="29"/>
        <v>202109</v>
      </c>
      <c r="C911" s="6" t="s">
        <v>225</v>
      </c>
      <c r="D911" s="6" t="s">
        <v>226</v>
      </c>
      <c r="E911" s="6" t="s">
        <v>227</v>
      </c>
      <c r="F911" s="7">
        <v>19772.34</v>
      </c>
      <c r="G911" s="8">
        <v>44440</v>
      </c>
      <c r="H911" s="9">
        <v>44469</v>
      </c>
    </row>
    <row r="912" customHeight="1" spans="1:8">
      <c r="A912" s="5" t="str">
        <f t="shared" si="28"/>
        <v>202109IQD</v>
      </c>
      <c r="B912" s="5" t="str">
        <f t="shared" si="29"/>
        <v>202109</v>
      </c>
      <c r="C912" s="6" t="s">
        <v>228</v>
      </c>
      <c r="D912" s="6" t="s">
        <v>52</v>
      </c>
      <c r="E912" s="6" t="s">
        <v>229</v>
      </c>
      <c r="F912" s="7">
        <v>2007.18</v>
      </c>
      <c r="G912" s="8">
        <v>44440</v>
      </c>
      <c r="H912" s="9">
        <v>44469</v>
      </c>
    </row>
    <row r="913" customHeight="1" spans="1:8">
      <c r="A913" s="5" t="str">
        <f t="shared" si="28"/>
        <v>202109ILS</v>
      </c>
      <c r="B913" s="5" t="str">
        <f t="shared" si="29"/>
        <v>202109</v>
      </c>
      <c r="C913" s="6" t="s">
        <v>230</v>
      </c>
      <c r="D913" s="6" t="s">
        <v>231</v>
      </c>
      <c r="E913" s="6" t="s">
        <v>232</v>
      </c>
      <c r="F913" s="7">
        <v>4.4483</v>
      </c>
      <c r="G913" s="8">
        <v>44440</v>
      </c>
      <c r="H913" s="9">
        <v>44469</v>
      </c>
    </row>
    <row r="914" customHeight="1" spans="1:8">
      <c r="A914" s="5" t="str">
        <f t="shared" si="28"/>
        <v>202109JMD</v>
      </c>
      <c r="B914" s="5" t="str">
        <f t="shared" si="29"/>
        <v>202109</v>
      </c>
      <c r="C914" s="6" t="s">
        <v>233</v>
      </c>
      <c r="D914" s="6" t="s">
        <v>70</v>
      </c>
      <c r="E914" s="6" t="s">
        <v>234</v>
      </c>
      <c r="F914" s="7">
        <v>212.54</v>
      </c>
      <c r="G914" s="8">
        <v>44440</v>
      </c>
      <c r="H914" s="9">
        <v>44469</v>
      </c>
    </row>
    <row r="915" customHeight="1" spans="1:8">
      <c r="A915" s="5" t="str">
        <f t="shared" si="28"/>
        <v>202109JPY</v>
      </c>
      <c r="B915" s="5" t="str">
        <f t="shared" si="29"/>
        <v>202109</v>
      </c>
      <c r="C915" s="6" t="s">
        <v>235</v>
      </c>
      <c r="D915" s="6" t="s">
        <v>236</v>
      </c>
      <c r="E915" s="6" t="s">
        <v>237</v>
      </c>
      <c r="F915" s="7">
        <v>151.18</v>
      </c>
      <c r="G915" s="8">
        <v>44440</v>
      </c>
      <c r="H915" s="9">
        <v>44469</v>
      </c>
    </row>
    <row r="916" customHeight="1" spans="1:8">
      <c r="A916" s="5" t="str">
        <f t="shared" si="28"/>
        <v>202109JOD</v>
      </c>
      <c r="B916" s="5" t="str">
        <f t="shared" si="29"/>
        <v>202109</v>
      </c>
      <c r="C916" s="6" t="s">
        <v>238</v>
      </c>
      <c r="D916" s="6" t="s">
        <v>52</v>
      </c>
      <c r="E916" s="6" t="s">
        <v>239</v>
      </c>
      <c r="F916" s="7">
        <v>0.9754</v>
      </c>
      <c r="G916" s="8">
        <v>44440</v>
      </c>
      <c r="H916" s="9">
        <v>44469</v>
      </c>
    </row>
    <row r="917" customHeight="1" spans="1:8">
      <c r="A917" s="5" t="str">
        <f t="shared" si="28"/>
        <v>202109KZT</v>
      </c>
      <c r="B917" s="5" t="str">
        <f t="shared" si="29"/>
        <v>202109</v>
      </c>
      <c r="C917" s="6" t="s">
        <v>240</v>
      </c>
      <c r="D917" s="6" t="s">
        <v>241</v>
      </c>
      <c r="E917" s="6" t="s">
        <v>242</v>
      </c>
      <c r="F917" s="7">
        <v>585.83</v>
      </c>
      <c r="G917" s="8">
        <v>44440</v>
      </c>
      <c r="H917" s="9">
        <v>44469</v>
      </c>
    </row>
    <row r="918" customHeight="1" spans="1:8">
      <c r="A918" s="5" t="str">
        <f t="shared" si="28"/>
        <v>202109KES</v>
      </c>
      <c r="B918" s="5" t="str">
        <f t="shared" si="29"/>
        <v>202109</v>
      </c>
      <c r="C918" s="6" t="s">
        <v>243</v>
      </c>
      <c r="D918" s="6" t="s">
        <v>244</v>
      </c>
      <c r="E918" s="6" t="s">
        <v>245</v>
      </c>
      <c r="F918" s="7">
        <v>150.63</v>
      </c>
      <c r="G918" s="8">
        <v>44440</v>
      </c>
      <c r="H918" s="9">
        <v>44469</v>
      </c>
    </row>
    <row r="919" customHeight="1" spans="1:8">
      <c r="A919" s="5" t="str">
        <f t="shared" si="28"/>
        <v>202109KWD</v>
      </c>
      <c r="B919" s="5" t="str">
        <f t="shared" si="29"/>
        <v>202109</v>
      </c>
      <c r="C919" s="6" t="s">
        <v>246</v>
      </c>
      <c r="D919" s="6" t="s">
        <v>52</v>
      </c>
      <c r="E919" s="6" t="s">
        <v>247</v>
      </c>
      <c r="F919" s="7">
        <v>0.4141</v>
      </c>
      <c r="G919" s="8">
        <v>44440</v>
      </c>
      <c r="H919" s="9">
        <v>44469</v>
      </c>
    </row>
    <row r="920" customHeight="1" spans="1:8">
      <c r="A920" s="5" t="str">
        <f t="shared" si="28"/>
        <v>202109KGS</v>
      </c>
      <c r="B920" s="5" t="str">
        <f t="shared" si="29"/>
        <v>202109</v>
      </c>
      <c r="C920" s="6" t="s">
        <v>248</v>
      </c>
      <c r="D920" s="6" t="s">
        <v>249</v>
      </c>
      <c r="E920" s="6" t="s">
        <v>250</v>
      </c>
      <c r="F920" s="7">
        <v>116.38</v>
      </c>
      <c r="G920" s="8">
        <v>44440</v>
      </c>
      <c r="H920" s="9">
        <v>44469</v>
      </c>
    </row>
    <row r="921" customHeight="1" spans="1:8">
      <c r="A921" s="5" t="str">
        <f t="shared" si="28"/>
        <v>202109LAK</v>
      </c>
      <c r="B921" s="5" t="str">
        <f t="shared" si="29"/>
        <v>202109</v>
      </c>
      <c r="C921" s="6" t="s">
        <v>251</v>
      </c>
      <c r="D921" s="6" t="s">
        <v>252</v>
      </c>
      <c r="E921" s="6" t="s">
        <v>253</v>
      </c>
      <c r="F921" s="7">
        <v>13190.48</v>
      </c>
      <c r="G921" s="8">
        <v>44440</v>
      </c>
      <c r="H921" s="9">
        <v>44469</v>
      </c>
    </row>
    <row r="922" customHeight="1" spans="1:8">
      <c r="A922" s="5" t="str">
        <f t="shared" si="28"/>
        <v>202109LBP</v>
      </c>
      <c r="B922" s="5" t="str">
        <f t="shared" si="29"/>
        <v>202109</v>
      </c>
      <c r="C922" s="6" t="s">
        <v>254</v>
      </c>
      <c r="D922" s="6" t="s">
        <v>170</v>
      </c>
      <c r="E922" s="6" t="s">
        <v>255</v>
      </c>
      <c r="F922" s="7">
        <v>2077.67</v>
      </c>
      <c r="G922" s="8">
        <v>44440</v>
      </c>
      <c r="H922" s="9">
        <v>44469</v>
      </c>
    </row>
    <row r="923" customHeight="1" spans="1:8">
      <c r="A923" s="5" t="str">
        <f t="shared" si="28"/>
        <v>202109LSL</v>
      </c>
      <c r="B923" s="5" t="str">
        <f t="shared" si="29"/>
        <v>202109</v>
      </c>
      <c r="C923" s="6" t="s">
        <v>256</v>
      </c>
      <c r="D923" s="6" t="s">
        <v>257</v>
      </c>
      <c r="E923" s="6" t="s">
        <v>258</v>
      </c>
      <c r="F923" s="7">
        <v>20.58</v>
      </c>
      <c r="G923" s="8">
        <v>44440</v>
      </c>
      <c r="H923" s="9">
        <v>44469</v>
      </c>
    </row>
    <row r="924" customHeight="1" spans="1:8">
      <c r="A924" s="5" t="str">
        <f t="shared" si="28"/>
        <v>202109LRD</v>
      </c>
      <c r="B924" s="5" t="str">
        <f t="shared" si="29"/>
        <v>202109</v>
      </c>
      <c r="C924" s="6" t="s">
        <v>259</v>
      </c>
      <c r="D924" s="6" t="s">
        <v>93</v>
      </c>
      <c r="E924" s="6" t="s">
        <v>260</v>
      </c>
      <c r="F924" s="7">
        <v>1.3757</v>
      </c>
      <c r="G924" s="8">
        <v>44440</v>
      </c>
      <c r="H924" s="9">
        <v>44469</v>
      </c>
    </row>
    <row r="925" customHeight="1" spans="1:8">
      <c r="A925" s="5" t="str">
        <f t="shared" si="28"/>
        <v>202109LYD</v>
      </c>
      <c r="B925" s="5" t="str">
        <f t="shared" si="29"/>
        <v>202109</v>
      </c>
      <c r="C925" s="6" t="s">
        <v>261</v>
      </c>
      <c r="D925" s="6" t="s">
        <v>52</v>
      </c>
      <c r="E925" s="6" t="s">
        <v>262</v>
      </c>
      <c r="F925" s="7">
        <v>6.2215</v>
      </c>
      <c r="G925" s="8">
        <v>44440</v>
      </c>
      <c r="H925" s="9">
        <v>44469</v>
      </c>
    </row>
    <row r="926" customHeight="1" spans="1:8">
      <c r="A926" s="5" t="str">
        <f t="shared" si="28"/>
        <v>202109MOP</v>
      </c>
      <c r="B926" s="5" t="str">
        <f t="shared" si="29"/>
        <v>202109</v>
      </c>
      <c r="C926" s="6" t="s">
        <v>263</v>
      </c>
      <c r="D926" s="6" t="s">
        <v>264</v>
      </c>
      <c r="E926" s="6" t="s">
        <v>265</v>
      </c>
      <c r="F926" s="7">
        <v>11.03</v>
      </c>
      <c r="G926" s="8">
        <v>44440</v>
      </c>
      <c r="H926" s="9">
        <v>44469</v>
      </c>
    </row>
    <row r="927" customHeight="1" spans="1:8">
      <c r="A927" s="5" t="str">
        <f t="shared" si="28"/>
        <v>202109MKD</v>
      </c>
      <c r="B927" s="5" t="str">
        <f t="shared" si="29"/>
        <v>202109</v>
      </c>
      <c r="C927" s="6" t="s">
        <v>266</v>
      </c>
      <c r="D927" s="6" t="s">
        <v>267</v>
      </c>
      <c r="E927" s="6" t="s">
        <v>268</v>
      </c>
      <c r="F927" s="7">
        <v>72.3</v>
      </c>
      <c r="G927" s="8">
        <v>44440</v>
      </c>
      <c r="H927" s="9">
        <v>44469</v>
      </c>
    </row>
    <row r="928" customHeight="1" spans="1:8">
      <c r="A928" s="5" t="str">
        <f t="shared" si="28"/>
        <v>202109MGA</v>
      </c>
      <c r="B928" s="5" t="str">
        <f t="shared" si="29"/>
        <v>202109</v>
      </c>
      <c r="C928" s="6" t="s">
        <v>269</v>
      </c>
      <c r="D928" s="6" t="s">
        <v>270</v>
      </c>
      <c r="E928" s="6" t="s">
        <v>271</v>
      </c>
      <c r="F928" s="7">
        <v>5381.82</v>
      </c>
      <c r="G928" s="8">
        <v>44440</v>
      </c>
      <c r="H928" s="9">
        <v>44469</v>
      </c>
    </row>
    <row r="929" customHeight="1" spans="1:8">
      <c r="A929" s="5" t="str">
        <f t="shared" si="28"/>
        <v>202109MWK</v>
      </c>
      <c r="B929" s="5" t="str">
        <f t="shared" si="29"/>
        <v>202109</v>
      </c>
      <c r="C929" s="6" t="s">
        <v>272</v>
      </c>
      <c r="D929" s="6" t="s">
        <v>273</v>
      </c>
      <c r="E929" s="6" t="s">
        <v>274</v>
      </c>
      <c r="F929" s="7">
        <v>1117.77</v>
      </c>
      <c r="G929" s="8">
        <v>44440</v>
      </c>
      <c r="H929" s="9">
        <v>44469</v>
      </c>
    </row>
    <row r="930" customHeight="1" spans="1:8">
      <c r="A930" s="5" t="str">
        <f t="shared" si="28"/>
        <v>202109MYR</v>
      </c>
      <c r="B930" s="5" t="str">
        <f t="shared" si="29"/>
        <v>202109</v>
      </c>
      <c r="C930" s="6" t="s">
        <v>275</v>
      </c>
      <c r="D930" s="6" t="s">
        <v>276</v>
      </c>
      <c r="E930" s="6" t="s">
        <v>277</v>
      </c>
      <c r="F930" s="7">
        <v>5.8302</v>
      </c>
      <c r="G930" s="8">
        <v>44440</v>
      </c>
      <c r="H930" s="9">
        <v>44469</v>
      </c>
    </row>
    <row r="931" customHeight="1" spans="1:8">
      <c r="A931" s="5" t="str">
        <f t="shared" si="28"/>
        <v>202109MVR</v>
      </c>
      <c r="B931" s="5" t="str">
        <f t="shared" si="29"/>
        <v>202109</v>
      </c>
      <c r="C931" s="6" t="s">
        <v>278</v>
      </c>
      <c r="D931" s="6" t="s">
        <v>279</v>
      </c>
      <c r="E931" s="6" t="s">
        <v>280</v>
      </c>
      <c r="F931" s="7">
        <v>21.26</v>
      </c>
      <c r="G931" s="8">
        <v>44440</v>
      </c>
      <c r="H931" s="9">
        <v>44469</v>
      </c>
    </row>
    <row r="932" customHeight="1" spans="1:8">
      <c r="A932" s="5" t="str">
        <f t="shared" si="28"/>
        <v>202109XOF</v>
      </c>
      <c r="B932" s="5" t="str">
        <f t="shared" si="29"/>
        <v>202109</v>
      </c>
      <c r="C932" s="6" t="s">
        <v>281</v>
      </c>
      <c r="D932" s="6" t="s">
        <v>90</v>
      </c>
      <c r="E932" s="6" t="s">
        <v>91</v>
      </c>
      <c r="F932" s="7">
        <v>770.52</v>
      </c>
      <c r="G932" s="8">
        <v>44440</v>
      </c>
      <c r="H932" s="9">
        <v>44469</v>
      </c>
    </row>
    <row r="933" customHeight="1" spans="1:8">
      <c r="A933" s="5" t="str">
        <f t="shared" si="28"/>
        <v>202109MRU</v>
      </c>
      <c r="B933" s="5" t="str">
        <f t="shared" si="29"/>
        <v>202109</v>
      </c>
      <c r="C933" s="6" t="s">
        <v>282</v>
      </c>
      <c r="D933" s="6" t="s">
        <v>283</v>
      </c>
      <c r="E933" s="6" t="s">
        <v>284</v>
      </c>
      <c r="F933" s="7">
        <v>49.15</v>
      </c>
      <c r="G933" s="8">
        <v>44440</v>
      </c>
      <c r="H933" s="9">
        <v>44469</v>
      </c>
    </row>
    <row r="934" customHeight="1" spans="1:8">
      <c r="A934" s="5" t="str">
        <f t="shared" si="28"/>
        <v>202109MUR</v>
      </c>
      <c r="B934" s="5" t="str">
        <f t="shared" si="29"/>
        <v>202109</v>
      </c>
      <c r="C934" s="6" t="s">
        <v>285</v>
      </c>
      <c r="D934" s="6" t="s">
        <v>223</v>
      </c>
      <c r="E934" s="6" t="s">
        <v>286</v>
      </c>
      <c r="F934" s="7">
        <v>59.08</v>
      </c>
      <c r="G934" s="8">
        <v>44440</v>
      </c>
      <c r="H934" s="9">
        <v>44469</v>
      </c>
    </row>
    <row r="935" customHeight="1" spans="1:8">
      <c r="A935" s="5" t="str">
        <f t="shared" si="28"/>
        <v>202109MXN</v>
      </c>
      <c r="B935" s="5" t="str">
        <f t="shared" si="29"/>
        <v>202109</v>
      </c>
      <c r="C935" s="6" t="s">
        <v>287</v>
      </c>
      <c r="D935" s="6" t="s">
        <v>288</v>
      </c>
      <c r="E935" s="6" t="s">
        <v>289</v>
      </c>
      <c r="F935" s="7">
        <v>27.5</v>
      </c>
      <c r="G935" s="8">
        <v>44440</v>
      </c>
      <c r="H935" s="9">
        <v>44469</v>
      </c>
    </row>
    <row r="936" customHeight="1" spans="1:8">
      <c r="A936" s="5" t="str">
        <f t="shared" si="28"/>
        <v>202109MDL</v>
      </c>
      <c r="B936" s="5" t="str">
        <f t="shared" si="29"/>
        <v>202109</v>
      </c>
      <c r="C936" s="6" t="s">
        <v>290</v>
      </c>
      <c r="D936" s="6" t="s">
        <v>291</v>
      </c>
      <c r="E936" s="6" t="s">
        <v>292</v>
      </c>
      <c r="F936" s="7">
        <v>24.14</v>
      </c>
      <c r="G936" s="8">
        <v>44440</v>
      </c>
      <c r="H936" s="9">
        <v>44469</v>
      </c>
    </row>
    <row r="937" customHeight="1" spans="1:8">
      <c r="A937" s="5" t="str">
        <f t="shared" si="28"/>
        <v>202109MNT</v>
      </c>
      <c r="B937" s="5" t="str">
        <f t="shared" si="29"/>
        <v>202109</v>
      </c>
      <c r="C937" s="6" t="s">
        <v>293</v>
      </c>
      <c r="D937" s="6" t="s">
        <v>294</v>
      </c>
      <c r="E937" s="6" t="s">
        <v>295</v>
      </c>
      <c r="F937" s="7">
        <v>3935.89</v>
      </c>
      <c r="G937" s="8">
        <v>44440</v>
      </c>
      <c r="H937" s="9">
        <v>44469</v>
      </c>
    </row>
    <row r="938" customHeight="1" spans="1:8">
      <c r="A938" s="5" t="str">
        <f t="shared" si="28"/>
        <v>202109XCD</v>
      </c>
      <c r="B938" s="5" t="str">
        <f t="shared" si="29"/>
        <v>202109</v>
      </c>
      <c r="C938" s="6" t="s">
        <v>296</v>
      </c>
      <c r="D938" s="6" t="s">
        <v>58</v>
      </c>
      <c r="E938" s="6" t="s">
        <v>59</v>
      </c>
      <c r="F938" s="7">
        <v>3.7144</v>
      </c>
      <c r="G938" s="8">
        <v>44440</v>
      </c>
      <c r="H938" s="9">
        <v>44469</v>
      </c>
    </row>
    <row r="939" customHeight="1" spans="1:8">
      <c r="A939" s="5" t="str">
        <f t="shared" si="28"/>
        <v>202109MAD</v>
      </c>
      <c r="B939" s="5" t="str">
        <f t="shared" si="29"/>
        <v>202109</v>
      </c>
      <c r="C939" s="6" t="s">
        <v>297</v>
      </c>
      <c r="D939" s="6" t="s">
        <v>46</v>
      </c>
      <c r="E939" s="6" t="s">
        <v>298</v>
      </c>
      <c r="F939" s="7">
        <v>12.39</v>
      </c>
      <c r="G939" s="8">
        <v>44440</v>
      </c>
      <c r="H939" s="9">
        <v>44469</v>
      </c>
    </row>
    <row r="940" customHeight="1" spans="1:8">
      <c r="A940" s="5" t="str">
        <f t="shared" si="28"/>
        <v>202109MZN</v>
      </c>
      <c r="B940" s="5" t="str">
        <f t="shared" si="29"/>
        <v>202109</v>
      </c>
      <c r="C940" s="6" t="s">
        <v>299</v>
      </c>
      <c r="D940" s="6" t="s">
        <v>300</v>
      </c>
      <c r="E940" s="6" t="s">
        <v>301</v>
      </c>
      <c r="F940" s="7">
        <v>87.57</v>
      </c>
      <c r="G940" s="8">
        <v>44440</v>
      </c>
      <c r="H940" s="9">
        <v>44469</v>
      </c>
    </row>
    <row r="941" customHeight="1" spans="1:8">
      <c r="A941" s="5" t="str">
        <f t="shared" si="28"/>
        <v>202109MMK</v>
      </c>
      <c r="B941" s="5" t="str">
        <f t="shared" si="29"/>
        <v>202109</v>
      </c>
      <c r="C941" s="6" t="s">
        <v>302</v>
      </c>
      <c r="D941" s="6" t="s">
        <v>303</v>
      </c>
      <c r="E941" s="6" t="s">
        <v>304</v>
      </c>
      <c r="F941" s="7">
        <v>2264.57</v>
      </c>
      <c r="G941" s="8">
        <v>44440</v>
      </c>
      <c r="H941" s="9">
        <v>44469</v>
      </c>
    </row>
    <row r="942" customHeight="1" spans="1:8">
      <c r="A942" s="5" t="str">
        <f t="shared" si="28"/>
        <v>202109NPR</v>
      </c>
      <c r="B942" s="5" t="str">
        <f t="shared" si="29"/>
        <v>202109</v>
      </c>
      <c r="C942" s="6" t="s">
        <v>305</v>
      </c>
      <c r="D942" s="6" t="s">
        <v>223</v>
      </c>
      <c r="E942" s="6" t="s">
        <v>306</v>
      </c>
      <c r="F942" s="7">
        <v>163.42</v>
      </c>
      <c r="G942" s="8">
        <v>44440</v>
      </c>
      <c r="H942" s="9">
        <v>44469</v>
      </c>
    </row>
    <row r="943" customHeight="1" spans="1:8">
      <c r="A943" s="5" t="str">
        <f t="shared" si="28"/>
        <v>202109XPF</v>
      </c>
      <c r="B943" s="5" t="str">
        <f t="shared" si="29"/>
        <v>202109</v>
      </c>
      <c r="C943" s="6" t="s">
        <v>307</v>
      </c>
      <c r="D943" s="6" t="s">
        <v>187</v>
      </c>
      <c r="E943" s="6" t="s">
        <v>188</v>
      </c>
      <c r="F943" s="7">
        <v>140.17</v>
      </c>
      <c r="G943" s="8">
        <v>44440</v>
      </c>
      <c r="H943" s="9">
        <v>44469</v>
      </c>
    </row>
    <row r="944" customHeight="1" spans="1:8">
      <c r="A944" s="5" t="str">
        <f t="shared" si="28"/>
        <v>202109NZD</v>
      </c>
      <c r="B944" s="5" t="str">
        <f t="shared" si="29"/>
        <v>202109</v>
      </c>
      <c r="C944" s="6" t="s">
        <v>308</v>
      </c>
      <c r="D944" s="6" t="s">
        <v>70</v>
      </c>
      <c r="E944" s="6" t="s">
        <v>309</v>
      </c>
      <c r="F944" s="7">
        <v>1.9977</v>
      </c>
      <c r="G944" s="8">
        <v>44440</v>
      </c>
      <c r="H944" s="9">
        <v>44469</v>
      </c>
    </row>
    <row r="945" customHeight="1" spans="1:8">
      <c r="A945" s="5" t="str">
        <f t="shared" si="28"/>
        <v>202109NIO</v>
      </c>
      <c r="B945" s="5" t="str">
        <f t="shared" si="29"/>
        <v>202109</v>
      </c>
      <c r="C945" s="6" t="s">
        <v>310</v>
      </c>
      <c r="D945" s="6" t="s">
        <v>311</v>
      </c>
      <c r="E945" s="6" t="s">
        <v>312</v>
      </c>
      <c r="F945" s="7">
        <v>48.4</v>
      </c>
      <c r="G945" s="8">
        <v>44440</v>
      </c>
      <c r="H945" s="9">
        <v>44469</v>
      </c>
    </row>
    <row r="946" customHeight="1" spans="1:8">
      <c r="A946" s="5" t="str">
        <f t="shared" si="28"/>
        <v>202109XOF</v>
      </c>
      <c r="B946" s="5" t="str">
        <f t="shared" si="29"/>
        <v>202109</v>
      </c>
      <c r="C946" s="6" t="s">
        <v>313</v>
      </c>
      <c r="D946" s="6" t="s">
        <v>90</v>
      </c>
      <c r="E946" s="6" t="s">
        <v>91</v>
      </c>
      <c r="F946" s="7">
        <v>770.52</v>
      </c>
      <c r="G946" s="8">
        <v>44440</v>
      </c>
      <c r="H946" s="9">
        <v>44469</v>
      </c>
    </row>
    <row r="947" customHeight="1" spans="1:8">
      <c r="A947" s="5" t="str">
        <f t="shared" si="28"/>
        <v>202109NGN</v>
      </c>
      <c r="B947" s="5" t="str">
        <f t="shared" si="29"/>
        <v>202109</v>
      </c>
      <c r="C947" s="6" t="s">
        <v>314</v>
      </c>
      <c r="D947" s="6" t="s">
        <v>315</v>
      </c>
      <c r="E947" s="6" t="s">
        <v>316</v>
      </c>
      <c r="F947" s="7">
        <v>566.79</v>
      </c>
      <c r="G947" s="8">
        <v>44440</v>
      </c>
      <c r="H947" s="9">
        <v>44469</v>
      </c>
    </row>
    <row r="948" customHeight="1" spans="1:8">
      <c r="A948" s="5" t="str">
        <f t="shared" si="28"/>
        <v>202109NOK</v>
      </c>
      <c r="B948" s="5" t="str">
        <f t="shared" si="29"/>
        <v>202109</v>
      </c>
      <c r="C948" s="6" t="s">
        <v>317</v>
      </c>
      <c r="D948" s="6" t="s">
        <v>318</v>
      </c>
      <c r="E948" s="6" t="s">
        <v>319</v>
      </c>
      <c r="F948" s="7">
        <v>12.24</v>
      </c>
      <c r="G948" s="8">
        <v>44440</v>
      </c>
      <c r="H948" s="9">
        <v>44469</v>
      </c>
    </row>
    <row r="949" customHeight="1" spans="1:8">
      <c r="A949" s="5" t="str">
        <f t="shared" si="28"/>
        <v>202109OMR</v>
      </c>
      <c r="B949" s="5" t="str">
        <f t="shared" si="29"/>
        <v>202109</v>
      </c>
      <c r="C949" s="6" t="s">
        <v>320</v>
      </c>
      <c r="D949" s="6" t="s">
        <v>321</v>
      </c>
      <c r="E949" s="6" t="s">
        <v>322</v>
      </c>
      <c r="F949" s="7">
        <v>0.5296</v>
      </c>
      <c r="G949" s="8">
        <v>44440</v>
      </c>
      <c r="H949" s="9">
        <v>44469</v>
      </c>
    </row>
    <row r="950" customHeight="1" spans="1:8">
      <c r="A950" s="5" t="str">
        <f t="shared" si="28"/>
        <v>202109PKR</v>
      </c>
      <c r="B950" s="5" t="str">
        <f t="shared" si="29"/>
        <v>202109</v>
      </c>
      <c r="C950" s="6" t="s">
        <v>323</v>
      </c>
      <c r="D950" s="6" t="s">
        <v>223</v>
      </c>
      <c r="E950" s="6" t="s">
        <v>324</v>
      </c>
      <c r="F950" s="7">
        <v>225.75</v>
      </c>
      <c r="G950" s="8">
        <v>44440</v>
      </c>
      <c r="H950" s="9">
        <v>44469</v>
      </c>
    </row>
    <row r="951" customHeight="1" spans="1:8">
      <c r="A951" s="5" t="str">
        <f t="shared" si="28"/>
        <v>202109PAB</v>
      </c>
      <c r="B951" s="5" t="str">
        <f t="shared" si="29"/>
        <v>202109</v>
      </c>
      <c r="C951" s="6" t="s">
        <v>325</v>
      </c>
      <c r="D951" s="6" t="s">
        <v>326</v>
      </c>
      <c r="E951" s="6" t="s">
        <v>327</v>
      </c>
      <c r="F951" s="7">
        <v>1.3757</v>
      </c>
      <c r="G951" s="8">
        <v>44440</v>
      </c>
      <c r="H951" s="9">
        <v>44469</v>
      </c>
    </row>
    <row r="952" customHeight="1" spans="1:8">
      <c r="A952" s="5" t="str">
        <f t="shared" si="28"/>
        <v>202109PGK</v>
      </c>
      <c r="B952" s="5" t="str">
        <f t="shared" si="29"/>
        <v>202109</v>
      </c>
      <c r="C952" s="6" t="s">
        <v>328</v>
      </c>
      <c r="D952" s="6" t="s">
        <v>329</v>
      </c>
      <c r="E952" s="6" t="s">
        <v>330</v>
      </c>
      <c r="F952" s="7">
        <v>4.8339</v>
      </c>
      <c r="G952" s="8">
        <v>44440</v>
      </c>
      <c r="H952" s="9">
        <v>44469</v>
      </c>
    </row>
    <row r="953" customHeight="1" spans="1:8">
      <c r="A953" s="5" t="str">
        <f t="shared" si="28"/>
        <v>202109PYG</v>
      </c>
      <c r="B953" s="5" t="str">
        <f t="shared" si="29"/>
        <v>202109</v>
      </c>
      <c r="C953" s="6" t="s">
        <v>331</v>
      </c>
      <c r="D953" s="6" t="s">
        <v>332</v>
      </c>
      <c r="E953" s="6" t="s">
        <v>333</v>
      </c>
      <c r="F953" s="7">
        <v>9536.6</v>
      </c>
      <c r="G953" s="8">
        <v>44440</v>
      </c>
      <c r="H953" s="9">
        <v>44469</v>
      </c>
    </row>
    <row r="954" customHeight="1" spans="1:8">
      <c r="A954" s="5" t="str">
        <f t="shared" si="28"/>
        <v>202109PEN</v>
      </c>
      <c r="B954" s="5" t="str">
        <f t="shared" si="29"/>
        <v>202109</v>
      </c>
      <c r="C954" s="6" t="s">
        <v>334</v>
      </c>
      <c r="D954" s="6" t="s">
        <v>335</v>
      </c>
      <c r="E954" s="6" t="s">
        <v>336</v>
      </c>
      <c r="F954" s="7">
        <v>5.6324</v>
      </c>
      <c r="G954" s="8">
        <v>44440</v>
      </c>
      <c r="H954" s="9">
        <v>44469</v>
      </c>
    </row>
    <row r="955" customHeight="1" spans="1:8">
      <c r="A955" s="5" t="str">
        <f t="shared" si="28"/>
        <v>202109PHP</v>
      </c>
      <c r="B955" s="5" t="str">
        <f t="shared" si="29"/>
        <v>202109</v>
      </c>
      <c r="C955" s="6" t="s">
        <v>337</v>
      </c>
      <c r="D955" s="6" t="s">
        <v>61</v>
      </c>
      <c r="E955" s="6" t="s">
        <v>338</v>
      </c>
      <c r="F955" s="7">
        <v>69.36</v>
      </c>
      <c r="G955" s="8">
        <v>44440</v>
      </c>
      <c r="H955" s="9">
        <v>44469</v>
      </c>
    </row>
    <row r="956" customHeight="1" spans="1:8">
      <c r="A956" s="5" t="str">
        <f t="shared" si="28"/>
        <v>202109PLN</v>
      </c>
      <c r="B956" s="5" t="str">
        <f t="shared" si="29"/>
        <v>202109</v>
      </c>
      <c r="C956" s="6" t="s">
        <v>339</v>
      </c>
      <c r="D956" s="6" t="s">
        <v>340</v>
      </c>
      <c r="E956" s="6" t="s">
        <v>341</v>
      </c>
      <c r="F956" s="7">
        <v>5.352</v>
      </c>
      <c r="G956" s="8">
        <v>44440</v>
      </c>
      <c r="H956" s="9">
        <v>44469</v>
      </c>
    </row>
    <row r="957" customHeight="1" spans="1:8">
      <c r="A957" s="5" t="str">
        <f t="shared" si="28"/>
        <v>202109QAR</v>
      </c>
      <c r="B957" s="5" t="str">
        <f t="shared" si="29"/>
        <v>202109</v>
      </c>
      <c r="C957" s="6" t="s">
        <v>342</v>
      </c>
      <c r="D957" s="6" t="s">
        <v>343</v>
      </c>
      <c r="E957" s="6" t="s">
        <v>344</v>
      </c>
      <c r="F957" s="7">
        <v>5.0089</v>
      </c>
      <c r="G957" s="8">
        <v>44440</v>
      </c>
      <c r="H957" s="9">
        <v>44469</v>
      </c>
    </row>
    <row r="958" customHeight="1" spans="1:8">
      <c r="A958" s="5" t="str">
        <f t="shared" si="28"/>
        <v>202109RON</v>
      </c>
      <c r="B958" s="5" t="str">
        <f t="shared" si="29"/>
        <v>202109</v>
      </c>
      <c r="C958" s="6" t="s">
        <v>345</v>
      </c>
      <c r="D958" s="6" t="s">
        <v>346</v>
      </c>
      <c r="E958" s="6" t="s">
        <v>347</v>
      </c>
      <c r="F958" s="7">
        <v>5.7857</v>
      </c>
      <c r="G958" s="8">
        <v>44440</v>
      </c>
      <c r="H958" s="9">
        <v>44469</v>
      </c>
    </row>
    <row r="959" customHeight="1" spans="1:8">
      <c r="A959" s="5" t="str">
        <f t="shared" si="28"/>
        <v>202109RUB</v>
      </c>
      <c r="B959" s="5" t="str">
        <f t="shared" si="29"/>
        <v>202109</v>
      </c>
      <c r="C959" s="6" t="s">
        <v>348</v>
      </c>
      <c r="D959" s="6" t="s">
        <v>85</v>
      </c>
      <c r="E959" s="6" t="s">
        <v>349</v>
      </c>
      <c r="F959" s="7">
        <v>101.42</v>
      </c>
      <c r="G959" s="8">
        <v>44440</v>
      </c>
      <c r="H959" s="9">
        <v>44469</v>
      </c>
    </row>
    <row r="960" customHeight="1" spans="1:8">
      <c r="A960" s="5" t="str">
        <f t="shared" si="28"/>
        <v>202109RWF</v>
      </c>
      <c r="B960" s="5" t="str">
        <f t="shared" si="29"/>
        <v>202109</v>
      </c>
      <c r="C960" s="6" t="s">
        <v>350</v>
      </c>
      <c r="D960" s="6" t="s">
        <v>117</v>
      </c>
      <c r="E960" s="6" t="s">
        <v>351</v>
      </c>
      <c r="F960" s="7">
        <v>1373.29</v>
      </c>
      <c r="G960" s="8">
        <v>44440</v>
      </c>
      <c r="H960" s="9">
        <v>44469</v>
      </c>
    </row>
    <row r="961" customHeight="1" spans="1:8">
      <c r="A961" s="5" t="str">
        <f t="shared" si="28"/>
        <v>202109STD</v>
      </c>
      <c r="B961" s="5" t="str">
        <f t="shared" si="29"/>
        <v>202109</v>
      </c>
      <c r="C961" s="6" t="s">
        <v>352</v>
      </c>
      <c r="D961" s="6" t="s">
        <v>353</v>
      </c>
      <c r="E961" s="6" t="s">
        <v>354</v>
      </c>
      <c r="F961" s="7">
        <v>28776.9</v>
      </c>
      <c r="G961" s="8">
        <v>44440</v>
      </c>
      <c r="H961" s="9">
        <v>44469</v>
      </c>
    </row>
    <row r="962" customHeight="1" spans="1:8">
      <c r="A962" s="5" t="str">
        <f t="shared" ref="A962:A1025" si="30">B962&amp;E962</f>
        <v>202109SAR</v>
      </c>
      <c r="B962" s="5" t="str">
        <f t="shared" ref="B962:B1025" si="31">YEAR(G962)&amp;TEXT(MONTH(G962),"00")</f>
        <v>202109</v>
      </c>
      <c r="C962" s="6" t="s">
        <v>355</v>
      </c>
      <c r="D962" s="6" t="s">
        <v>343</v>
      </c>
      <c r="E962" s="6" t="s">
        <v>356</v>
      </c>
      <c r="F962" s="7">
        <v>5.1594</v>
      </c>
      <c r="G962" s="8">
        <v>44440</v>
      </c>
      <c r="H962" s="9">
        <v>44469</v>
      </c>
    </row>
    <row r="963" customHeight="1" spans="1:8">
      <c r="A963" s="5" t="str">
        <f t="shared" si="30"/>
        <v>202109XOF</v>
      </c>
      <c r="B963" s="5" t="str">
        <f t="shared" si="31"/>
        <v>202109</v>
      </c>
      <c r="C963" s="6" t="s">
        <v>357</v>
      </c>
      <c r="D963" s="6" t="s">
        <v>90</v>
      </c>
      <c r="E963" s="6" t="s">
        <v>91</v>
      </c>
      <c r="F963" s="7">
        <v>770.52</v>
      </c>
      <c r="G963" s="8">
        <v>44440</v>
      </c>
      <c r="H963" s="9">
        <v>44469</v>
      </c>
    </row>
    <row r="964" customHeight="1" spans="1:8">
      <c r="A964" s="5" t="str">
        <f t="shared" si="30"/>
        <v>202109RSD</v>
      </c>
      <c r="B964" s="5" t="str">
        <f t="shared" si="31"/>
        <v>202109</v>
      </c>
      <c r="C964" s="6" t="s">
        <v>358</v>
      </c>
      <c r="D964" s="6" t="s">
        <v>52</v>
      </c>
      <c r="E964" s="6" t="s">
        <v>359</v>
      </c>
      <c r="F964" s="7">
        <v>138.12</v>
      </c>
      <c r="G964" s="8">
        <v>44440</v>
      </c>
      <c r="H964" s="9">
        <v>44469</v>
      </c>
    </row>
    <row r="965" customHeight="1" spans="1:8">
      <c r="A965" s="5" t="str">
        <f t="shared" si="30"/>
        <v>202109SCR</v>
      </c>
      <c r="B965" s="5" t="str">
        <f t="shared" si="31"/>
        <v>202109</v>
      </c>
      <c r="C965" s="6" t="s">
        <v>360</v>
      </c>
      <c r="D965" s="6" t="s">
        <v>223</v>
      </c>
      <c r="E965" s="6" t="s">
        <v>361</v>
      </c>
      <c r="F965" s="7">
        <v>20.62</v>
      </c>
      <c r="G965" s="8">
        <v>44440</v>
      </c>
      <c r="H965" s="9">
        <v>44469</v>
      </c>
    </row>
    <row r="966" customHeight="1" spans="1:8">
      <c r="A966" s="5" t="str">
        <f t="shared" si="30"/>
        <v>202109SLL</v>
      </c>
      <c r="B966" s="5" t="str">
        <f t="shared" si="31"/>
        <v>202109</v>
      </c>
      <c r="C966" s="6" t="s">
        <v>362</v>
      </c>
      <c r="D966" s="6" t="s">
        <v>363</v>
      </c>
      <c r="E966" s="6" t="s">
        <v>364</v>
      </c>
      <c r="F966" s="7">
        <v>14238.56</v>
      </c>
      <c r="G966" s="8">
        <v>44440</v>
      </c>
      <c r="H966" s="9">
        <v>44469</v>
      </c>
    </row>
    <row r="967" customHeight="1" spans="1:8">
      <c r="A967" s="5" t="str">
        <f t="shared" si="30"/>
        <v>202109SGD</v>
      </c>
      <c r="B967" s="5" t="str">
        <f t="shared" si="31"/>
        <v>202109</v>
      </c>
      <c r="C967" s="6" t="s">
        <v>365</v>
      </c>
      <c r="D967" s="6" t="s">
        <v>70</v>
      </c>
      <c r="E967" s="6" t="s">
        <v>366</v>
      </c>
      <c r="F967" s="7">
        <v>1.8716</v>
      </c>
      <c r="G967" s="8">
        <v>44440</v>
      </c>
      <c r="H967" s="9">
        <v>44469</v>
      </c>
    </row>
    <row r="968" customHeight="1" spans="1:8">
      <c r="A968" s="5" t="str">
        <f t="shared" si="30"/>
        <v>202109SBD</v>
      </c>
      <c r="B968" s="5" t="str">
        <f t="shared" si="31"/>
        <v>202109</v>
      </c>
      <c r="C968" s="6" t="s">
        <v>367</v>
      </c>
      <c r="D968" s="6" t="s">
        <v>70</v>
      </c>
      <c r="E968" s="6" t="s">
        <v>368</v>
      </c>
      <c r="F968" s="7">
        <v>11.12</v>
      </c>
      <c r="G968" s="8">
        <v>44440</v>
      </c>
      <c r="H968" s="9">
        <v>44469</v>
      </c>
    </row>
    <row r="969" customHeight="1" spans="1:8">
      <c r="A969" s="5" t="str">
        <f t="shared" si="30"/>
        <v>202109SOS</v>
      </c>
      <c r="B969" s="5" t="str">
        <f t="shared" si="31"/>
        <v>202109</v>
      </c>
      <c r="C969" s="6" t="s">
        <v>369</v>
      </c>
      <c r="D969" s="6" t="s">
        <v>244</v>
      </c>
      <c r="E969" s="6" t="s">
        <v>370</v>
      </c>
      <c r="F969" s="7">
        <v>804.78</v>
      </c>
      <c r="G969" s="8">
        <v>44440</v>
      </c>
      <c r="H969" s="9">
        <v>44469</v>
      </c>
    </row>
    <row r="970" customHeight="1" spans="1:8">
      <c r="A970" s="5" t="str">
        <f t="shared" si="30"/>
        <v>202109ZAR</v>
      </c>
      <c r="B970" s="5" t="str">
        <f t="shared" si="31"/>
        <v>202109</v>
      </c>
      <c r="C970" s="6" t="s">
        <v>371</v>
      </c>
      <c r="D970" s="6" t="s">
        <v>372</v>
      </c>
      <c r="E970" s="6" t="s">
        <v>373</v>
      </c>
      <c r="F970" s="7">
        <v>20.58</v>
      </c>
      <c r="G970" s="8">
        <v>44440</v>
      </c>
      <c r="H970" s="9">
        <v>44469</v>
      </c>
    </row>
    <row r="971" customHeight="1" spans="1:8">
      <c r="A971" s="5" t="str">
        <f t="shared" si="30"/>
        <v>202109KRW</v>
      </c>
      <c r="B971" s="5" t="str">
        <f t="shared" si="31"/>
        <v>202109</v>
      </c>
      <c r="C971" s="6" t="s">
        <v>374</v>
      </c>
      <c r="D971" s="6" t="s">
        <v>375</v>
      </c>
      <c r="E971" s="6" t="s">
        <v>376</v>
      </c>
      <c r="F971" s="7">
        <v>1607.64</v>
      </c>
      <c r="G971" s="8">
        <v>44440</v>
      </c>
      <c r="H971" s="9">
        <v>44469</v>
      </c>
    </row>
    <row r="972" customHeight="1" spans="1:8">
      <c r="A972" s="5" t="str">
        <f t="shared" si="30"/>
        <v>202109LKR</v>
      </c>
      <c r="B972" s="5" t="str">
        <f t="shared" si="31"/>
        <v>202109</v>
      </c>
      <c r="C972" s="6" t="s">
        <v>377</v>
      </c>
      <c r="D972" s="6" t="s">
        <v>223</v>
      </c>
      <c r="E972" s="6" t="s">
        <v>378</v>
      </c>
      <c r="F972" s="7">
        <v>274.2</v>
      </c>
      <c r="G972" s="8">
        <v>44440</v>
      </c>
      <c r="H972" s="9">
        <v>44469</v>
      </c>
    </row>
    <row r="973" customHeight="1" spans="1:8">
      <c r="A973" s="5" t="str">
        <f t="shared" si="30"/>
        <v>202109XCD</v>
      </c>
      <c r="B973" s="5" t="str">
        <f t="shared" si="31"/>
        <v>202109</v>
      </c>
      <c r="C973" s="6" t="s">
        <v>379</v>
      </c>
      <c r="D973" s="6" t="s">
        <v>58</v>
      </c>
      <c r="E973" s="6" t="s">
        <v>59</v>
      </c>
      <c r="F973" s="7">
        <v>3.7144</v>
      </c>
      <c r="G973" s="8">
        <v>44440</v>
      </c>
      <c r="H973" s="9">
        <v>44469</v>
      </c>
    </row>
    <row r="974" customHeight="1" spans="1:8">
      <c r="A974" s="5" t="str">
        <f t="shared" si="30"/>
        <v>202109XCD</v>
      </c>
      <c r="B974" s="5" t="str">
        <f t="shared" si="31"/>
        <v>202109</v>
      </c>
      <c r="C974" s="6" t="s">
        <v>380</v>
      </c>
      <c r="D974" s="6" t="s">
        <v>58</v>
      </c>
      <c r="E974" s="6" t="s">
        <v>59</v>
      </c>
      <c r="F974" s="7">
        <v>3.7144</v>
      </c>
      <c r="G974" s="8">
        <v>44440</v>
      </c>
      <c r="H974" s="9">
        <v>44469</v>
      </c>
    </row>
    <row r="975" customHeight="1" spans="1:8">
      <c r="A975" s="5" t="str">
        <f t="shared" si="30"/>
        <v>202109XCD</v>
      </c>
      <c r="B975" s="5" t="str">
        <f t="shared" si="31"/>
        <v>202109</v>
      </c>
      <c r="C975" s="6" t="s">
        <v>381</v>
      </c>
      <c r="D975" s="6" t="s">
        <v>58</v>
      </c>
      <c r="E975" s="6" t="s">
        <v>59</v>
      </c>
      <c r="F975" s="7">
        <v>3.7144</v>
      </c>
      <c r="G975" s="8">
        <v>44440</v>
      </c>
      <c r="H975" s="9">
        <v>44469</v>
      </c>
    </row>
    <row r="976" customHeight="1" spans="1:8">
      <c r="A976" s="5" t="str">
        <f t="shared" si="30"/>
        <v>202109SDG</v>
      </c>
      <c r="B976" s="5" t="str">
        <f t="shared" si="31"/>
        <v>202109</v>
      </c>
      <c r="C976" s="6" t="s">
        <v>382</v>
      </c>
      <c r="D976" s="6" t="s">
        <v>170</v>
      </c>
      <c r="E976" s="6" t="s">
        <v>383</v>
      </c>
      <c r="F976" s="7">
        <v>614.25</v>
      </c>
      <c r="G976" s="8">
        <v>44440</v>
      </c>
      <c r="H976" s="9">
        <v>44469</v>
      </c>
    </row>
    <row r="977" customHeight="1" spans="1:8">
      <c r="A977" s="5" t="str">
        <f t="shared" si="30"/>
        <v>202109SRD</v>
      </c>
      <c r="B977" s="5" t="str">
        <f t="shared" si="31"/>
        <v>202109</v>
      </c>
      <c r="C977" s="6" t="s">
        <v>384</v>
      </c>
      <c r="D977" s="6" t="s">
        <v>70</v>
      </c>
      <c r="E977" s="6" t="s">
        <v>385</v>
      </c>
      <c r="F977" s="7">
        <v>29.45</v>
      </c>
      <c r="G977" s="8">
        <v>44440</v>
      </c>
      <c r="H977" s="9">
        <v>44469</v>
      </c>
    </row>
    <row r="978" customHeight="1" spans="1:8">
      <c r="A978" s="5" t="str">
        <f t="shared" si="30"/>
        <v>202109SZL</v>
      </c>
      <c r="B978" s="5" t="str">
        <f t="shared" si="31"/>
        <v>202109</v>
      </c>
      <c r="C978" s="6" t="s">
        <v>386</v>
      </c>
      <c r="D978" s="6" t="s">
        <v>387</v>
      </c>
      <c r="E978" s="6" t="s">
        <v>388</v>
      </c>
      <c r="F978" s="7">
        <v>20.58</v>
      </c>
      <c r="G978" s="8">
        <v>44440</v>
      </c>
      <c r="H978" s="9">
        <v>44469</v>
      </c>
    </row>
    <row r="979" customHeight="1" spans="1:8">
      <c r="A979" s="5" t="str">
        <f t="shared" si="30"/>
        <v>202109SEK</v>
      </c>
      <c r="B979" s="5" t="str">
        <f t="shared" si="31"/>
        <v>202109</v>
      </c>
      <c r="C979" s="6" t="s">
        <v>389</v>
      </c>
      <c r="D979" s="6" t="s">
        <v>220</v>
      </c>
      <c r="E979" s="6" t="s">
        <v>390</v>
      </c>
      <c r="F979" s="7">
        <v>11.99</v>
      </c>
      <c r="G979" s="8">
        <v>44440</v>
      </c>
      <c r="H979" s="9">
        <v>44469</v>
      </c>
    </row>
    <row r="980" customHeight="1" spans="1:8">
      <c r="A980" s="5" t="str">
        <f t="shared" si="30"/>
        <v>202109CHF</v>
      </c>
      <c r="B980" s="5" t="str">
        <f t="shared" si="31"/>
        <v>202109</v>
      </c>
      <c r="C980" s="6" t="s">
        <v>391</v>
      </c>
      <c r="D980" s="6" t="s">
        <v>117</v>
      </c>
      <c r="E980" s="6" t="s">
        <v>392</v>
      </c>
      <c r="F980" s="7">
        <v>1.2626</v>
      </c>
      <c r="G980" s="8">
        <v>44440</v>
      </c>
      <c r="H980" s="9">
        <v>44469</v>
      </c>
    </row>
    <row r="981" customHeight="1" spans="1:8">
      <c r="A981" s="5" t="str">
        <f t="shared" si="30"/>
        <v>202109TWD</v>
      </c>
      <c r="B981" s="5" t="str">
        <f t="shared" si="31"/>
        <v>202109</v>
      </c>
      <c r="C981" s="6" t="s">
        <v>393</v>
      </c>
      <c r="D981" s="6" t="s">
        <v>70</v>
      </c>
      <c r="E981" s="6" t="s">
        <v>394</v>
      </c>
      <c r="F981" s="7">
        <v>38.26</v>
      </c>
      <c r="G981" s="8">
        <v>44440</v>
      </c>
      <c r="H981" s="9">
        <v>44469</v>
      </c>
    </row>
    <row r="982" customHeight="1" spans="1:8">
      <c r="A982" s="5" t="str">
        <f t="shared" si="30"/>
        <v>202109TZS</v>
      </c>
      <c r="B982" s="5" t="str">
        <f t="shared" si="31"/>
        <v>202109</v>
      </c>
      <c r="C982" s="6" t="s">
        <v>395</v>
      </c>
      <c r="D982" s="6" t="s">
        <v>244</v>
      </c>
      <c r="E982" s="6" t="s">
        <v>396</v>
      </c>
      <c r="F982" s="7">
        <v>3190.26</v>
      </c>
      <c r="G982" s="8">
        <v>44440</v>
      </c>
      <c r="H982" s="9">
        <v>44469</v>
      </c>
    </row>
    <row r="983" customHeight="1" spans="1:8">
      <c r="A983" s="5" t="str">
        <f t="shared" si="30"/>
        <v>202109THB</v>
      </c>
      <c r="B983" s="5" t="str">
        <f t="shared" si="31"/>
        <v>202109</v>
      </c>
      <c r="C983" s="6" t="s">
        <v>397</v>
      </c>
      <c r="D983" s="6" t="s">
        <v>398</v>
      </c>
      <c r="E983" s="6" t="s">
        <v>399</v>
      </c>
      <c r="F983" s="7">
        <v>45.79</v>
      </c>
      <c r="G983" s="8">
        <v>44440</v>
      </c>
      <c r="H983" s="9">
        <v>44469</v>
      </c>
    </row>
    <row r="984" customHeight="1" spans="1:8">
      <c r="A984" s="5" t="str">
        <f t="shared" si="30"/>
        <v>202109XOF</v>
      </c>
      <c r="B984" s="5" t="str">
        <f t="shared" si="31"/>
        <v>202109</v>
      </c>
      <c r="C984" s="6" t="s">
        <v>400</v>
      </c>
      <c r="D984" s="6" t="s">
        <v>90</v>
      </c>
      <c r="E984" s="6" t="s">
        <v>91</v>
      </c>
      <c r="F984" s="7">
        <v>770.52</v>
      </c>
      <c r="G984" s="8">
        <v>44440</v>
      </c>
      <c r="H984" s="9">
        <v>44469</v>
      </c>
    </row>
    <row r="985" customHeight="1" spans="1:8">
      <c r="A985" s="5" t="str">
        <f t="shared" si="30"/>
        <v>202109TOP</v>
      </c>
      <c r="B985" s="5" t="str">
        <f t="shared" si="31"/>
        <v>202109</v>
      </c>
      <c r="C985" s="6" t="s">
        <v>401</v>
      </c>
      <c r="D985" s="6" t="s">
        <v>402</v>
      </c>
      <c r="E985" s="6" t="s">
        <v>403</v>
      </c>
      <c r="F985" s="7">
        <v>1.9009</v>
      </c>
      <c r="G985" s="8">
        <v>44440</v>
      </c>
      <c r="H985" s="9">
        <v>44469</v>
      </c>
    </row>
    <row r="986" customHeight="1" spans="1:8">
      <c r="A986" s="5" t="str">
        <f t="shared" si="30"/>
        <v>202109TTD</v>
      </c>
      <c r="B986" s="5" t="str">
        <f t="shared" si="31"/>
        <v>202109</v>
      </c>
      <c r="C986" s="6" t="s">
        <v>404</v>
      </c>
      <c r="D986" s="6" t="s">
        <v>70</v>
      </c>
      <c r="E986" s="6" t="s">
        <v>405</v>
      </c>
      <c r="F986" s="7">
        <v>9.2828</v>
      </c>
      <c r="G986" s="8">
        <v>44440</v>
      </c>
      <c r="H986" s="9">
        <v>44469</v>
      </c>
    </row>
    <row r="987" customHeight="1" spans="1:8">
      <c r="A987" s="5" t="str">
        <f t="shared" si="30"/>
        <v>202109TND</v>
      </c>
      <c r="B987" s="5" t="str">
        <f t="shared" si="31"/>
        <v>202109</v>
      </c>
      <c r="C987" s="6" t="s">
        <v>406</v>
      </c>
      <c r="D987" s="6" t="s">
        <v>52</v>
      </c>
      <c r="E987" s="6" t="s">
        <v>407</v>
      </c>
      <c r="F987" s="7">
        <v>3.858</v>
      </c>
      <c r="G987" s="8">
        <v>44440</v>
      </c>
      <c r="H987" s="9">
        <v>44469</v>
      </c>
    </row>
    <row r="988" customHeight="1" spans="1:8">
      <c r="A988" s="5" t="str">
        <f t="shared" si="30"/>
        <v>202109TRY</v>
      </c>
      <c r="B988" s="5" t="str">
        <f t="shared" si="31"/>
        <v>202109</v>
      </c>
      <c r="C988" s="6" t="s">
        <v>408</v>
      </c>
      <c r="D988" s="6" t="s">
        <v>409</v>
      </c>
      <c r="E988" s="6" t="s">
        <v>410</v>
      </c>
      <c r="F988" s="7">
        <v>11.65</v>
      </c>
      <c r="G988" s="8">
        <v>44440</v>
      </c>
      <c r="H988" s="9">
        <v>44469</v>
      </c>
    </row>
    <row r="989" customHeight="1" spans="1:8">
      <c r="A989" s="5" t="str">
        <f t="shared" si="30"/>
        <v>202109TMT</v>
      </c>
      <c r="B989" s="5" t="str">
        <f t="shared" si="31"/>
        <v>202109</v>
      </c>
      <c r="C989" s="6" t="s">
        <v>411</v>
      </c>
      <c r="D989" s="6" t="s">
        <v>73</v>
      </c>
      <c r="E989" s="6" t="s">
        <v>412</v>
      </c>
      <c r="F989" s="7">
        <v>4.815</v>
      </c>
      <c r="G989" s="8">
        <v>44440</v>
      </c>
      <c r="H989" s="9">
        <v>44469</v>
      </c>
    </row>
    <row r="990" customHeight="1" spans="1:8">
      <c r="A990" s="5" t="str">
        <f t="shared" si="30"/>
        <v>202109AED</v>
      </c>
      <c r="B990" s="5" t="str">
        <f t="shared" si="31"/>
        <v>202109</v>
      </c>
      <c r="C990" s="6" t="s">
        <v>413</v>
      </c>
      <c r="D990" s="6" t="s">
        <v>46</v>
      </c>
      <c r="E990" s="6" t="s">
        <v>47</v>
      </c>
      <c r="F990" s="7">
        <v>5.0532</v>
      </c>
      <c r="G990" s="8">
        <v>44440</v>
      </c>
      <c r="H990" s="9">
        <v>44469</v>
      </c>
    </row>
    <row r="991" customHeight="1" spans="1:8">
      <c r="A991" s="5" t="str">
        <f t="shared" si="30"/>
        <v>202109UGX</v>
      </c>
      <c r="B991" s="5" t="str">
        <f t="shared" si="31"/>
        <v>202109</v>
      </c>
      <c r="C991" s="6" t="s">
        <v>414</v>
      </c>
      <c r="D991" s="6" t="s">
        <v>244</v>
      </c>
      <c r="E991" s="6" t="s">
        <v>415</v>
      </c>
      <c r="F991" s="7">
        <v>4856.24</v>
      </c>
      <c r="G991" s="8">
        <v>44440</v>
      </c>
      <c r="H991" s="9">
        <v>44469</v>
      </c>
    </row>
    <row r="992" customHeight="1" spans="1:8">
      <c r="A992" s="5" t="str">
        <f t="shared" si="30"/>
        <v>202109UAH</v>
      </c>
      <c r="B992" s="5" t="str">
        <f t="shared" si="31"/>
        <v>202109</v>
      </c>
      <c r="C992" s="6" t="s">
        <v>416</v>
      </c>
      <c r="D992" s="6" t="s">
        <v>417</v>
      </c>
      <c r="E992" s="6" t="s">
        <v>418</v>
      </c>
      <c r="F992" s="7">
        <v>36.62</v>
      </c>
      <c r="G992" s="8">
        <v>44440</v>
      </c>
      <c r="H992" s="9">
        <v>44469</v>
      </c>
    </row>
    <row r="993" customHeight="1" spans="1:8">
      <c r="A993" s="5" t="str">
        <f t="shared" si="30"/>
        <v>202109UYU</v>
      </c>
      <c r="B993" s="5" t="str">
        <f t="shared" si="31"/>
        <v>202109</v>
      </c>
      <c r="C993" s="6" t="s">
        <v>419</v>
      </c>
      <c r="D993" s="6" t="s">
        <v>61</v>
      </c>
      <c r="E993" s="6" t="s">
        <v>420</v>
      </c>
      <c r="F993" s="7">
        <v>59.41</v>
      </c>
      <c r="G993" s="8">
        <v>44440</v>
      </c>
      <c r="H993" s="9">
        <v>44469</v>
      </c>
    </row>
    <row r="994" customHeight="1" spans="1:8">
      <c r="A994" s="5" t="str">
        <f t="shared" si="30"/>
        <v>202109USD</v>
      </c>
      <c r="B994" s="5" t="str">
        <f t="shared" si="31"/>
        <v>202109</v>
      </c>
      <c r="C994" s="6" t="s">
        <v>421</v>
      </c>
      <c r="D994" s="6" t="s">
        <v>70</v>
      </c>
      <c r="E994" s="6" t="s">
        <v>18</v>
      </c>
      <c r="F994" s="7">
        <v>1.3757</v>
      </c>
      <c r="G994" s="8">
        <v>44440</v>
      </c>
      <c r="H994" s="9">
        <v>44469</v>
      </c>
    </row>
    <row r="995" customHeight="1" spans="1:8">
      <c r="A995" s="5" t="str">
        <f t="shared" si="30"/>
        <v>202109UZS</v>
      </c>
      <c r="B995" s="5" t="str">
        <f t="shared" si="31"/>
        <v>202109</v>
      </c>
      <c r="C995" s="6" t="s">
        <v>422</v>
      </c>
      <c r="D995" s="6" t="s">
        <v>423</v>
      </c>
      <c r="E995" s="6" t="s">
        <v>424</v>
      </c>
      <c r="F995" s="7">
        <v>14643.02</v>
      </c>
      <c r="G995" s="8">
        <v>44440</v>
      </c>
      <c r="H995" s="9">
        <v>44469</v>
      </c>
    </row>
    <row r="996" customHeight="1" spans="1:8">
      <c r="A996" s="5" t="str">
        <f t="shared" si="30"/>
        <v>202109VUV</v>
      </c>
      <c r="B996" s="5" t="str">
        <f t="shared" si="31"/>
        <v>202109</v>
      </c>
      <c r="C996" s="6" t="s">
        <v>425</v>
      </c>
      <c r="D996" s="6" t="s">
        <v>426</v>
      </c>
      <c r="E996" s="6" t="s">
        <v>427</v>
      </c>
      <c r="F996" s="7">
        <v>155.04</v>
      </c>
      <c r="G996" s="8">
        <v>44440</v>
      </c>
      <c r="H996" s="9">
        <v>44469</v>
      </c>
    </row>
    <row r="997" customHeight="1" spans="1:8">
      <c r="A997" s="5" t="str">
        <f t="shared" si="30"/>
        <v>202109VEF</v>
      </c>
      <c r="B997" s="5" t="str">
        <f t="shared" si="31"/>
        <v>202109</v>
      </c>
      <c r="C997" s="6" t="s">
        <v>428</v>
      </c>
      <c r="D997" s="6" t="s">
        <v>429</v>
      </c>
      <c r="E997" s="6" t="s">
        <v>430</v>
      </c>
      <c r="F997" s="7">
        <v>340673.1</v>
      </c>
      <c r="G997" s="8">
        <v>44440</v>
      </c>
      <c r="H997" s="9">
        <v>44469</v>
      </c>
    </row>
    <row r="998" customHeight="1" spans="1:8">
      <c r="A998" s="5" t="str">
        <f t="shared" si="30"/>
        <v>202109VND</v>
      </c>
      <c r="B998" s="5" t="str">
        <f t="shared" si="31"/>
        <v>202109</v>
      </c>
      <c r="C998" s="6" t="s">
        <v>431</v>
      </c>
      <c r="D998" s="6" t="s">
        <v>432</v>
      </c>
      <c r="E998" s="6" t="s">
        <v>433</v>
      </c>
      <c r="F998" s="7">
        <v>31377.86</v>
      </c>
      <c r="G998" s="8">
        <v>44440</v>
      </c>
      <c r="H998" s="9">
        <v>44469</v>
      </c>
    </row>
    <row r="999" customHeight="1" spans="1:8">
      <c r="A999" s="5" t="str">
        <f t="shared" si="30"/>
        <v>202109XPF</v>
      </c>
      <c r="B999" s="5" t="str">
        <f t="shared" si="31"/>
        <v>202109</v>
      </c>
      <c r="C999" s="6" t="s">
        <v>434</v>
      </c>
      <c r="D999" s="6" t="s">
        <v>187</v>
      </c>
      <c r="E999" s="6" t="s">
        <v>188</v>
      </c>
      <c r="F999" s="7">
        <v>140.17</v>
      </c>
      <c r="G999" s="8">
        <v>44440</v>
      </c>
      <c r="H999" s="9">
        <v>44469</v>
      </c>
    </row>
    <row r="1000" customHeight="1" spans="1:8">
      <c r="A1000" s="5" t="str">
        <f t="shared" si="30"/>
        <v>202109WST</v>
      </c>
      <c r="B1000" s="5" t="str">
        <f t="shared" si="31"/>
        <v>202109</v>
      </c>
      <c r="C1000" s="6" t="s">
        <v>435</v>
      </c>
      <c r="D1000" s="6" t="s">
        <v>436</v>
      </c>
      <c r="E1000" s="6" t="s">
        <v>437</v>
      </c>
      <c r="F1000" s="7">
        <v>3.553</v>
      </c>
      <c r="G1000" s="8">
        <v>44440</v>
      </c>
      <c r="H1000" s="9">
        <v>44469</v>
      </c>
    </row>
    <row r="1001" customHeight="1" spans="1:8">
      <c r="A1001" s="5" t="str">
        <f t="shared" si="30"/>
        <v>202109YER</v>
      </c>
      <c r="B1001" s="5" t="str">
        <f t="shared" si="31"/>
        <v>202109</v>
      </c>
      <c r="C1001" s="6" t="s">
        <v>438</v>
      </c>
      <c r="D1001" s="6" t="s">
        <v>321</v>
      </c>
      <c r="E1001" s="6" t="s">
        <v>439</v>
      </c>
      <c r="F1001" s="7">
        <v>345.81</v>
      </c>
      <c r="G1001" s="8">
        <v>44440</v>
      </c>
      <c r="H1001" s="9">
        <v>44469</v>
      </c>
    </row>
    <row r="1002" customHeight="1" spans="1:8">
      <c r="A1002" s="5" t="str">
        <f t="shared" si="30"/>
        <v>202109ZMW</v>
      </c>
      <c r="B1002" s="5" t="str">
        <f t="shared" si="31"/>
        <v>202109</v>
      </c>
      <c r="C1002" s="6" t="s">
        <v>440</v>
      </c>
      <c r="D1002" s="6" t="s">
        <v>273</v>
      </c>
      <c r="E1002" s="6" t="s">
        <v>441</v>
      </c>
      <c r="F1002" s="7">
        <v>25.62</v>
      </c>
      <c r="G1002" s="8">
        <v>44440</v>
      </c>
      <c r="H1002" s="9">
        <v>44469</v>
      </c>
    </row>
    <row r="1003" customHeight="1" spans="1:8">
      <c r="A1003" s="5" t="str">
        <f t="shared" si="30"/>
        <v>202109ZWL</v>
      </c>
      <c r="B1003" s="5" t="str">
        <f t="shared" si="31"/>
        <v>202109</v>
      </c>
      <c r="C1003" s="6" t="s">
        <v>442</v>
      </c>
      <c r="D1003" s="6" t="s">
        <v>70</v>
      </c>
      <c r="E1003" s="6" t="s">
        <v>443</v>
      </c>
      <c r="F1003" s="7">
        <v>497.86</v>
      </c>
      <c r="G1003" s="8">
        <v>44440</v>
      </c>
      <c r="H1003" s="9">
        <v>44469</v>
      </c>
    </row>
    <row r="1004" customHeight="1" spans="1:8">
      <c r="A1004" s="5" t="str">
        <f t="shared" si="30"/>
        <v>202110AED</v>
      </c>
      <c r="B1004" s="5" t="str">
        <f t="shared" si="31"/>
        <v>202110</v>
      </c>
      <c r="C1004" s="6" t="s">
        <v>45</v>
      </c>
      <c r="D1004" s="6" t="s">
        <v>46</v>
      </c>
      <c r="E1004" s="6" t="s">
        <v>47</v>
      </c>
      <c r="F1004" s="7">
        <v>5.0122</v>
      </c>
      <c r="G1004" s="8">
        <v>44470</v>
      </c>
      <c r="H1004" s="9">
        <v>44500</v>
      </c>
    </row>
    <row r="1005" customHeight="1" spans="1:8">
      <c r="A1005" s="5" t="str">
        <f t="shared" si="30"/>
        <v>202110ALL</v>
      </c>
      <c r="B1005" s="5" t="str">
        <f t="shared" si="31"/>
        <v>202110</v>
      </c>
      <c r="C1005" s="6" t="s">
        <v>48</v>
      </c>
      <c r="D1005" s="6" t="s">
        <v>49</v>
      </c>
      <c r="E1005" s="6" t="s">
        <v>50</v>
      </c>
      <c r="F1005" s="7">
        <v>141.06</v>
      </c>
      <c r="G1005" s="8">
        <v>44470</v>
      </c>
      <c r="H1005" s="9">
        <v>44500</v>
      </c>
    </row>
    <row r="1006" customHeight="1" spans="1:8">
      <c r="A1006" s="5" t="str">
        <f t="shared" si="30"/>
        <v>202110DZD</v>
      </c>
      <c r="B1006" s="5" t="str">
        <f t="shared" si="31"/>
        <v>202110</v>
      </c>
      <c r="C1006" s="6" t="s">
        <v>51</v>
      </c>
      <c r="D1006" s="6" t="s">
        <v>52</v>
      </c>
      <c r="E1006" s="6" t="s">
        <v>53</v>
      </c>
      <c r="F1006" s="7">
        <v>186.73</v>
      </c>
      <c r="G1006" s="8">
        <v>44470</v>
      </c>
      <c r="H1006" s="9">
        <v>44500</v>
      </c>
    </row>
    <row r="1007" customHeight="1" spans="1:8">
      <c r="A1007" s="5" t="str">
        <f t="shared" si="30"/>
        <v>202110AOA</v>
      </c>
      <c r="B1007" s="5" t="str">
        <f t="shared" si="31"/>
        <v>202110</v>
      </c>
      <c r="C1007" s="6" t="s">
        <v>54</v>
      </c>
      <c r="D1007" s="6" t="s">
        <v>55</v>
      </c>
      <c r="E1007" s="6" t="s">
        <v>56</v>
      </c>
      <c r="F1007" s="7">
        <v>844.97</v>
      </c>
      <c r="G1007" s="8">
        <v>44470</v>
      </c>
      <c r="H1007" s="9">
        <v>44500</v>
      </c>
    </row>
    <row r="1008" customHeight="1" spans="1:8">
      <c r="A1008" s="5" t="str">
        <f t="shared" si="30"/>
        <v>202110XCD</v>
      </c>
      <c r="B1008" s="5" t="str">
        <f t="shared" si="31"/>
        <v>202110</v>
      </c>
      <c r="C1008" s="6" t="s">
        <v>57</v>
      </c>
      <c r="D1008" s="6" t="s">
        <v>58</v>
      </c>
      <c r="E1008" s="6" t="s">
        <v>59</v>
      </c>
      <c r="F1008" s="7">
        <v>3.6843</v>
      </c>
      <c r="G1008" s="8">
        <v>44470</v>
      </c>
      <c r="H1008" s="9">
        <v>44500</v>
      </c>
    </row>
    <row r="1009" customHeight="1" spans="1:8">
      <c r="A1009" s="5" t="str">
        <f t="shared" si="30"/>
        <v>202110ARS</v>
      </c>
      <c r="B1009" s="5" t="str">
        <f t="shared" si="31"/>
        <v>202110</v>
      </c>
      <c r="C1009" s="6" t="s">
        <v>60</v>
      </c>
      <c r="D1009" s="6" t="s">
        <v>61</v>
      </c>
      <c r="E1009" s="6" t="s">
        <v>62</v>
      </c>
      <c r="F1009" s="7">
        <v>134.42</v>
      </c>
      <c r="G1009" s="8">
        <v>44470</v>
      </c>
      <c r="H1009" s="9">
        <v>44500</v>
      </c>
    </row>
    <row r="1010" customHeight="1" spans="1:8">
      <c r="A1010" s="5" t="str">
        <f t="shared" si="30"/>
        <v>202110AMD</v>
      </c>
      <c r="B1010" s="5" t="str">
        <f t="shared" si="31"/>
        <v>202110</v>
      </c>
      <c r="C1010" s="6" t="s">
        <v>63</v>
      </c>
      <c r="D1010" s="6" t="s">
        <v>64</v>
      </c>
      <c r="E1010" s="6" t="s">
        <v>65</v>
      </c>
      <c r="F1010" s="7">
        <v>660.75</v>
      </c>
      <c r="G1010" s="8">
        <v>44470</v>
      </c>
      <c r="H1010" s="9">
        <v>44500</v>
      </c>
    </row>
    <row r="1011" customHeight="1" spans="1:8">
      <c r="A1011" s="5" t="str">
        <f t="shared" si="30"/>
        <v>202110AWG</v>
      </c>
      <c r="B1011" s="5" t="str">
        <f t="shared" si="31"/>
        <v>202110</v>
      </c>
      <c r="C1011" s="6" t="s">
        <v>66</v>
      </c>
      <c r="D1011" s="6" t="s">
        <v>67</v>
      </c>
      <c r="E1011" s="6" t="s">
        <v>68</v>
      </c>
      <c r="F1011" s="7">
        <v>2.4426</v>
      </c>
      <c r="G1011" s="8">
        <v>44470</v>
      </c>
      <c r="H1011" s="9">
        <v>44500</v>
      </c>
    </row>
    <row r="1012" customHeight="1" spans="1:8">
      <c r="A1012" s="5" t="str">
        <f t="shared" si="30"/>
        <v>202110AUD</v>
      </c>
      <c r="B1012" s="5" t="str">
        <f t="shared" si="31"/>
        <v>202110</v>
      </c>
      <c r="C1012" s="6" t="s">
        <v>69</v>
      </c>
      <c r="D1012" s="6" t="s">
        <v>70</v>
      </c>
      <c r="E1012" s="6" t="s">
        <v>71</v>
      </c>
      <c r="F1012" s="7">
        <v>1.8802</v>
      </c>
      <c r="G1012" s="8">
        <v>44470</v>
      </c>
      <c r="H1012" s="9">
        <v>44500</v>
      </c>
    </row>
    <row r="1013" customHeight="1" spans="1:8">
      <c r="A1013" s="5" t="str">
        <f t="shared" si="30"/>
        <v>202110AZN</v>
      </c>
      <c r="B1013" s="5" t="str">
        <f t="shared" si="31"/>
        <v>202110</v>
      </c>
      <c r="C1013" s="6" t="s">
        <v>72</v>
      </c>
      <c r="D1013" s="6" t="s">
        <v>73</v>
      </c>
      <c r="E1013" s="6" t="s">
        <v>74</v>
      </c>
      <c r="F1013" s="7">
        <v>2.3204</v>
      </c>
      <c r="G1013" s="8">
        <v>44470</v>
      </c>
      <c r="H1013" s="9">
        <v>44500</v>
      </c>
    </row>
    <row r="1014" customHeight="1" spans="1:8">
      <c r="A1014" s="5" t="str">
        <f t="shared" si="30"/>
        <v>202110BSD</v>
      </c>
      <c r="B1014" s="5" t="str">
        <f t="shared" si="31"/>
        <v>202110</v>
      </c>
      <c r="C1014" s="6" t="s">
        <v>75</v>
      </c>
      <c r="D1014" s="6" t="s">
        <v>70</v>
      </c>
      <c r="E1014" s="6" t="s">
        <v>76</v>
      </c>
      <c r="F1014" s="7">
        <v>1.3646</v>
      </c>
      <c r="G1014" s="8">
        <v>44470</v>
      </c>
      <c r="H1014" s="9">
        <v>44500</v>
      </c>
    </row>
    <row r="1015" customHeight="1" spans="1:8">
      <c r="A1015" s="5" t="str">
        <f t="shared" si="30"/>
        <v>202110BHD</v>
      </c>
      <c r="B1015" s="5" t="str">
        <f t="shared" si="31"/>
        <v>202110</v>
      </c>
      <c r="C1015" s="6" t="s">
        <v>77</v>
      </c>
      <c r="D1015" s="6" t="s">
        <v>52</v>
      </c>
      <c r="E1015" s="6" t="s">
        <v>78</v>
      </c>
      <c r="F1015" s="7">
        <v>0.5144</v>
      </c>
      <c r="G1015" s="8">
        <v>44470</v>
      </c>
      <c r="H1015" s="9">
        <v>44500</v>
      </c>
    </row>
    <row r="1016" customHeight="1" spans="1:8">
      <c r="A1016" s="5" t="str">
        <f t="shared" si="30"/>
        <v>202110BDT</v>
      </c>
      <c r="B1016" s="5" t="str">
        <f t="shared" si="31"/>
        <v>202110</v>
      </c>
      <c r="C1016" s="6" t="s">
        <v>79</v>
      </c>
      <c r="D1016" s="6" t="s">
        <v>80</v>
      </c>
      <c r="E1016" s="6" t="s">
        <v>81</v>
      </c>
      <c r="F1016" s="7">
        <v>116.41</v>
      </c>
      <c r="G1016" s="8">
        <v>44470</v>
      </c>
      <c r="H1016" s="9">
        <v>44500</v>
      </c>
    </row>
    <row r="1017" customHeight="1" spans="1:8">
      <c r="A1017" s="5" t="str">
        <f t="shared" si="30"/>
        <v>202110BBD</v>
      </c>
      <c r="B1017" s="5" t="str">
        <f t="shared" si="31"/>
        <v>202110</v>
      </c>
      <c r="C1017" s="6" t="s">
        <v>82</v>
      </c>
      <c r="D1017" s="6" t="s">
        <v>70</v>
      </c>
      <c r="E1017" s="6" t="s">
        <v>83</v>
      </c>
      <c r="F1017" s="7">
        <v>2.7291</v>
      </c>
      <c r="G1017" s="8">
        <v>44470</v>
      </c>
      <c r="H1017" s="9">
        <v>44500</v>
      </c>
    </row>
    <row r="1018" customHeight="1" spans="1:8">
      <c r="A1018" s="5" t="str">
        <f t="shared" si="30"/>
        <v>202110BYN</v>
      </c>
      <c r="B1018" s="5" t="str">
        <f t="shared" si="31"/>
        <v>202110</v>
      </c>
      <c r="C1018" s="6" t="s">
        <v>84</v>
      </c>
      <c r="D1018" s="6" t="s">
        <v>85</v>
      </c>
      <c r="E1018" s="6" t="s">
        <v>86</v>
      </c>
      <c r="F1018" s="7">
        <v>3.4114</v>
      </c>
      <c r="G1018" s="8">
        <v>44470</v>
      </c>
      <c r="H1018" s="9">
        <v>44500</v>
      </c>
    </row>
    <row r="1019" customHeight="1" spans="1:8">
      <c r="A1019" s="5" t="str">
        <f t="shared" si="30"/>
        <v>202110BZD</v>
      </c>
      <c r="B1019" s="5" t="str">
        <f t="shared" si="31"/>
        <v>202110</v>
      </c>
      <c r="C1019" s="6" t="s">
        <v>87</v>
      </c>
      <c r="D1019" s="6" t="s">
        <v>70</v>
      </c>
      <c r="E1019" s="6" t="s">
        <v>88</v>
      </c>
      <c r="F1019" s="7">
        <v>2.7291</v>
      </c>
      <c r="G1019" s="8">
        <v>44470</v>
      </c>
      <c r="H1019" s="9">
        <v>44500</v>
      </c>
    </row>
    <row r="1020" customHeight="1" spans="1:8">
      <c r="A1020" s="5" t="str">
        <f t="shared" si="30"/>
        <v>202110XOF</v>
      </c>
      <c r="B1020" s="5" t="str">
        <f t="shared" si="31"/>
        <v>202110</v>
      </c>
      <c r="C1020" s="6" t="s">
        <v>89</v>
      </c>
      <c r="D1020" s="6" t="s">
        <v>90</v>
      </c>
      <c r="E1020" s="6" t="s">
        <v>91</v>
      </c>
      <c r="F1020" s="7">
        <v>762.84</v>
      </c>
      <c r="G1020" s="8">
        <v>44470</v>
      </c>
      <c r="H1020" s="9">
        <v>44500</v>
      </c>
    </row>
    <row r="1021" customHeight="1" spans="1:8">
      <c r="A1021" s="5" t="str">
        <f t="shared" si="30"/>
        <v>202110BMD</v>
      </c>
      <c r="B1021" s="5" t="str">
        <f t="shared" si="31"/>
        <v>202110</v>
      </c>
      <c r="C1021" s="6" t="s">
        <v>92</v>
      </c>
      <c r="D1021" s="6" t="s">
        <v>93</v>
      </c>
      <c r="E1021" s="6" t="s">
        <v>94</v>
      </c>
      <c r="F1021" s="7">
        <v>1.3646</v>
      </c>
      <c r="G1021" s="8">
        <v>44470</v>
      </c>
      <c r="H1021" s="9">
        <v>44500</v>
      </c>
    </row>
    <row r="1022" customHeight="1" spans="1:8">
      <c r="A1022" s="5" t="str">
        <f t="shared" si="30"/>
        <v>202110BTN</v>
      </c>
      <c r="B1022" s="5" t="str">
        <f t="shared" si="31"/>
        <v>202110</v>
      </c>
      <c r="C1022" s="6" t="s">
        <v>95</v>
      </c>
      <c r="D1022" s="6" t="s">
        <v>96</v>
      </c>
      <c r="E1022" s="6" t="s">
        <v>97</v>
      </c>
      <c r="F1022" s="7">
        <v>100.8</v>
      </c>
      <c r="G1022" s="8">
        <v>44470</v>
      </c>
      <c r="H1022" s="9">
        <v>44500</v>
      </c>
    </row>
    <row r="1023" customHeight="1" spans="1:8">
      <c r="A1023" s="5" t="str">
        <f t="shared" si="30"/>
        <v>202110BOB</v>
      </c>
      <c r="B1023" s="5" t="str">
        <f t="shared" si="31"/>
        <v>202110</v>
      </c>
      <c r="C1023" s="6" t="s">
        <v>98</v>
      </c>
      <c r="D1023" s="6" t="s">
        <v>99</v>
      </c>
      <c r="E1023" s="6" t="s">
        <v>100</v>
      </c>
      <c r="F1023" s="7">
        <v>9.4291</v>
      </c>
      <c r="G1023" s="8">
        <v>44470</v>
      </c>
      <c r="H1023" s="9">
        <v>44500</v>
      </c>
    </row>
    <row r="1024" customHeight="1" spans="1:8">
      <c r="A1024" s="5" t="str">
        <f t="shared" si="30"/>
        <v>202110BAM</v>
      </c>
      <c r="B1024" s="5" t="str">
        <f t="shared" si="31"/>
        <v>202110</v>
      </c>
      <c r="C1024" s="6" t="s">
        <v>101</v>
      </c>
      <c r="D1024" s="6" t="s">
        <v>102</v>
      </c>
      <c r="E1024" s="6" t="s">
        <v>103</v>
      </c>
      <c r="F1024" s="7">
        <v>2.2746</v>
      </c>
      <c r="G1024" s="8">
        <v>44470</v>
      </c>
      <c r="H1024" s="9">
        <v>44500</v>
      </c>
    </row>
    <row r="1025" customHeight="1" spans="1:8">
      <c r="A1025" s="5" t="str">
        <f t="shared" si="30"/>
        <v>202110BWP</v>
      </c>
      <c r="B1025" s="5" t="str">
        <f t="shared" si="31"/>
        <v>202110</v>
      </c>
      <c r="C1025" s="6" t="s">
        <v>104</v>
      </c>
      <c r="D1025" s="6" t="s">
        <v>105</v>
      </c>
      <c r="E1025" s="6" t="s">
        <v>106</v>
      </c>
      <c r="F1025" s="7">
        <v>15.22</v>
      </c>
      <c r="G1025" s="8">
        <v>44470</v>
      </c>
      <c r="H1025" s="9">
        <v>44500</v>
      </c>
    </row>
    <row r="1026" customHeight="1" spans="1:8">
      <c r="A1026" s="5" t="str">
        <f t="shared" ref="A1026:A1089" si="32">B1026&amp;E1026</f>
        <v>202110BRL</v>
      </c>
      <c r="B1026" s="5" t="str">
        <f t="shared" ref="B1026:B1089" si="33">YEAR(G1026)&amp;TEXT(MONTH(G1026),"00")</f>
        <v>202110</v>
      </c>
      <c r="C1026" s="6" t="s">
        <v>107</v>
      </c>
      <c r="D1026" s="6" t="s">
        <v>108</v>
      </c>
      <c r="E1026" s="6" t="s">
        <v>109</v>
      </c>
      <c r="F1026" s="7">
        <v>7.2093</v>
      </c>
      <c r="G1026" s="8">
        <v>44470</v>
      </c>
      <c r="H1026" s="9">
        <v>44500</v>
      </c>
    </row>
    <row r="1027" customHeight="1" spans="1:8">
      <c r="A1027" s="5" t="str">
        <f t="shared" si="32"/>
        <v>202110BND</v>
      </c>
      <c r="B1027" s="5" t="str">
        <f t="shared" si="33"/>
        <v>202110</v>
      </c>
      <c r="C1027" s="6" t="s">
        <v>110</v>
      </c>
      <c r="D1027" s="6" t="s">
        <v>70</v>
      </c>
      <c r="E1027" s="6" t="s">
        <v>111</v>
      </c>
      <c r="F1027" s="7">
        <v>1.8437</v>
      </c>
      <c r="G1027" s="8">
        <v>44470</v>
      </c>
      <c r="H1027" s="9">
        <v>44500</v>
      </c>
    </row>
    <row r="1028" customHeight="1" spans="1:8">
      <c r="A1028" s="5" t="str">
        <f t="shared" si="32"/>
        <v>202110BGN</v>
      </c>
      <c r="B1028" s="5" t="str">
        <f t="shared" si="33"/>
        <v>202110</v>
      </c>
      <c r="C1028" s="6" t="s">
        <v>112</v>
      </c>
      <c r="D1028" s="6" t="s">
        <v>113</v>
      </c>
      <c r="E1028" s="6" t="s">
        <v>114</v>
      </c>
      <c r="F1028" s="7">
        <v>2.2764</v>
      </c>
      <c r="G1028" s="8">
        <v>44470</v>
      </c>
      <c r="H1028" s="9">
        <v>44500</v>
      </c>
    </row>
    <row r="1029" customHeight="1" spans="1:8">
      <c r="A1029" s="5" t="str">
        <f t="shared" si="32"/>
        <v>202110XOF</v>
      </c>
      <c r="B1029" s="5" t="str">
        <f t="shared" si="33"/>
        <v>202110</v>
      </c>
      <c r="C1029" s="6" t="s">
        <v>115</v>
      </c>
      <c r="D1029" s="6" t="s">
        <v>90</v>
      </c>
      <c r="E1029" s="6" t="s">
        <v>91</v>
      </c>
      <c r="F1029" s="7">
        <v>762.84</v>
      </c>
      <c r="G1029" s="8">
        <v>44470</v>
      </c>
      <c r="H1029" s="9">
        <v>44500</v>
      </c>
    </row>
    <row r="1030" customHeight="1" spans="1:8">
      <c r="A1030" s="5" t="str">
        <f t="shared" si="32"/>
        <v>202110BIF</v>
      </c>
      <c r="B1030" s="5" t="str">
        <f t="shared" si="33"/>
        <v>202110</v>
      </c>
      <c r="C1030" s="6" t="s">
        <v>116</v>
      </c>
      <c r="D1030" s="6" t="s">
        <v>117</v>
      </c>
      <c r="E1030" s="6" t="s">
        <v>118</v>
      </c>
      <c r="F1030" s="7">
        <v>2711.09</v>
      </c>
      <c r="G1030" s="8">
        <v>44470</v>
      </c>
      <c r="H1030" s="9">
        <v>44500</v>
      </c>
    </row>
    <row r="1031" customHeight="1" spans="1:8">
      <c r="A1031" s="5" t="str">
        <f t="shared" si="32"/>
        <v>202110KHR</v>
      </c>
      <c r="B1031" s="5" t="str">
        <f t="shared" si="33"/>
        <v>202110</v>
      </c>
      <c r="C1031" s="6" t="s">
        <v>119</v>
      </c>
      <c r="D1031" s="6" t="s">
        <v>120</v>
      </c>
      <c r="E1031" s="6" t="s">
        <v>121</v>
      </c>
      <c r="F1031" s="7">
        <v>5578.29</v>
      </c>
      <c r="G1031" s="8">
        <v>44470</v>
      </c>
      <c r="H1031" s="9">
        <v>44500</v>
      </c>
    </row>
    <row r="1032" customHeight="1" spans="1:8">
      <c r="A1032" s="5" t="str">
        <f t="shared" si="32"/>
        <v>202110XAF</v>
      </c>
      <c r="B1032" s="5" t="str">
        <f t="shared" si="33"/>
        <v>202110</v>
      </c>
      <c r="C1032" s="6" t="s">
        <v>122</v>
      </c>
      <c r="D1032" s="6" t="s">
        <v>90</v>
      </c>
      <c r="E1032" s="6" t="s">
        <v>123</v>
      </c>
      <c r="F1032" s="7">
        <v>762.84</v>
      </c>
      <c r="G1032" s="8">
        <v>44470</v>
      </c>
      <c r="H1032" s="9">
        <v>44500</v>
      </c>
    </row>
    <row r="1033" customHeight="1" spans="1:8">
      <c r="A1033" s="5" t="str">
        <f t="shared" si="32"/>
        <v>202110CAD</v>
      </c>
      <c r="B1033" s="5" t="str">
        <f t="shared" si="33"/>
        <v>202110</v>
      </c>
      <c r="C1033" s="6" t="s">
        <v>124</v>
      </c>
      <c r="D1033" s="6" t="s">
        <v>70</v>
      </c>
      <c r="E1033" s="6" t="s">
        <v>125</v>
      </c>
      <c r="F1033" s="7">
        <v>1.7401</v>
      </c>
      <c r="G1033" s="8">
        <v>44470</v>
      </c>
      <c r="H1033" s="9">
        <v>44500</v>
      </c>
    </row>
    <row r="1034" customHeight="1" spans="1:8">
      <c r="A1034" s="5" t="str">
        <f t="shared" si="32"/>
        <v>202110CVE</v>
      </c>
      <c r="B1034" s="5" t="str">
        <f t="shared" si="33"/>
        <v>202110</v>
      </c>
      <c r="C1034" s="6" t="s">
        <v>126</v>
      </c>
      <c r="D1034" s="6" t="s">
        <v>127</v>
      </c>
      <c r="E1034" s="6" t="s">
        <v>128</v>
      </c>
      <c r="F1034" s="7">
        <v>128.81</v>
      </c>
      <c r="G1034" s="8">
        <v>44470</v>
      </c>
      <c r="H1034" s="9">
        <v>44500</v>
      </c>
    </row>
    <row r="1035" customHeight="1" spans="1:8">
      <c r="A1035" s="5" t="str">
        <f t="shared" si="32"/>
        <v>202110KYD</v>
      </c>
      <c r="B1035" s="5" t="str">
        <f t="shared" si="33"/>
        <v>202110</v>
      </c>
      <c r="C1035" s="6" t="s">
        <v>129</v>
      </c>
      <c r="D1035" s="6" t="s">
        <v>70</v>
      </c>
      <c r="E1035" s="6" t="s">
        <v>130</v>
      </c>
      <c r="F1035" s="7">
        <v>1.1189</v>
      </c>
      <c r="G1035" s="8">
        <v>44470</v>
      </c>
      <c r="H1035" s="9">
        <v>44500</v>
      </c>
    </row>
    <row r="1036" customHeight="1" spans="1:8">
      <c r="A1036" s="5" t="str">
        <f t="shared" si="32"/>
        <v>202110XAF</v>
      </c>
      <c r="B1036" s="5" t="str">
        <f t="shared" si="33"/>
        <v>202110</v>
      </c>
      <c r="C1036" s="6" t="s">
        <v>131</v>
      </c>
      <c r="D1036" s="6" t="s">
        <v>90</v>
      </c>
      <c r="E1036" s="6" t="s">
        <v>123</v>
      </c>
      <c r="F1036" s="7">
        <v>762.84</v>
      </c>
      <c r="G1036" s="8">
        <v>44470</v>
      </c>
      <c r="H1036" s="9">
        <v>44500</v>
      </c>
    </row>
    <row r="1037" customHeight="1" spans="1:8">
      <c r="A1037" s="5" t="str">
        <f t="shared" si="32"/>
        <v>202110XAF</v>
      </c>
      <c r="B1037" s="5" t="str">
        <f t="shared" si="33"/>
        <v>202110</v>
      </c>
      <c r="C1037" s="6" t="s">
        <v>132</v>
      </c>
      <c r="D1037" s="6" t="s">
        <v>90</v>
      </c>
      <c r="E1037" s="6" t="s">
        <v>123</v>
      </c>
      <c r="F1037" s="7">
        <v>762.84</v>
      </c>
      <c r="G1037" s="8">
        <v>44470</v>
      </c>
      <c r="H1037" s="9">
        <v>44500</v>
      </c>
    </row>
    <row r="1038" customHeight="1" spans="1:8">
      <c r="A1038" s="5" t="str">
        <f t="shared" si="32"/>
        <v>202110CLP</v>
      </c>
      <c r="B1038" s="5" t="str">
        <f t="shared" si="33"/>
        <v>202110</v>
      </c>
      <c r="C1038" s="6" t="s">
        <v>133</v>
      </c>
      <c r="D1038" s="6" t="s">
        <v>61</v>
      </c>
      <c r="E1038" s="6" t="s">
        <v>134</v>
      </c>
      <c r="F1038" s="7">
        <v>1069.96</v>
      </c>
      <c r="G1038" s="8">
        <v>44470</v>
      </c>
      <c r="H1038" s="9">
        <v>44500</v>
      </c>
    </row>
    <row r="1039" customHeight="1" spans="1:8">
      <c r="A1039" s="5" t="str">
        <f t="shared" si="32"/>
        <v>202110CNY</v>
      </c>
      <c r="B1039" s="5" t="str">
        <f t="shared" si="33"/>
        <v>202110</v>
      </c>
      <c r="C1039" s="6" t="s">
        <v>135</v>
      </c>
      <c r="D1039" s="6" t="s">
        <v>136</v>
      </c>
      <c r="E1039" s="6" t="s">
        <v>137</v>
      </c>
      <c r="F1039" s="7">
        <v>8.8266</v>
      </c>
      <c r="G1039" s="8">
        <v>44470</v>
      </c>
      <c r="H1039" s="9">
        <v>44500</v>
      </c>
    </row>
    <row r="1040" customHeight="1" spans="1:8">
      <c r="A1040" s="5" t="str">
        <f t="shared" si="32"/>
        <v>202110COP</v>
      </c>
      <c r="B1040" s="5" t="str">
        <f t="shared" si="33"/>
        <v>202110</v>
      </c>
      <c r="C1040" s="6" t="s">
        <v>138</v>
      </c>
      <c r="D1040" s="6" t="s">
        <v>61</v>
      </c>
      <c r="E1040" s="6" t="s">
        <v>139</v>
      </c>
      <c r="F1040" s="7">
        <v>5230.31</v>
      </c>
      <c r="G1040" s="8">
        <v>44470</v>
      </c>
      <c r="H1040" s="9">
        <v>44500</v>
      </c>
    </row>
    <row r="1041" customHeight="1" spans="1:8">
      <c r="A1041" s="5" t="str">
        <f t="shared" si="32"/>
        <v>202110KMF</v>
      </c>
      <c r="B1041" s="5" t="str">
        <f t="shared" si="33"/>
        <v>202110</v>
      </c>
      <c r="C1041" s="6" t="s">
        <v>140</v>
      </c>
      <c r="D1041" s="6" t="s">
        <v>117</v>
      </c>
      <c r="E1041" s="6" t="s">
        <v>141</v>
      </c>
      <c r="F1041" s="7">
        <v>572.13</v>
      </c>
      <c r="G1041" s="8">
        <v>44470</v>
      </c>
      <c r="H1041" s="9">
        <v>44500</v>
      </c>
    </row>
    <row r="1042" customHeight="1" spans="1:8">
      <c r="A1042" s="5" t="str">
        <f t="shared" si="32"/>
        <v>202110XAF</v>
      </c>
      <c r="B1042" s="5" t="str">
        <f t="shared" si="33"/>
        <v>202110</v>
      </c>
      <c r="C1042" s="6" t="s">
        <v>142</v>
      </c>
      <c r="D1042" s="6" t="s">
        <v>90</v>
      </c>
      <c r="E1042" s="6" t="s">
        <v>123</v>
      </c>
      <c r="F1042" s="7">
        <v>762.84</v>
      </c>
      <c r="G1042" s="8">
        <v>44470</v>
      </c>
      <c r="H1042" s="9">
        <v>44500</v>
      </c>
    </row>
    <row r="1043" customHeight="1" spans="1:8">
      <c r="A1043" s="5" t="str">
        <f t="shared" si="32"/>
        <v>202110CDF</v>
      </c>
      <c r="B1043" s="5" t="str">
        <f t="shared" si="33"/>
        <v>202110</v>
      </c>
      <c r="C1043" s="6" t="s">
        <v>143</v>
      </c>
      <c r="D1043" s="6" t="s">
        <v>144</v>
      </c>
      <c r="E1043" s="6" t="s">
        <v>145</v>
      </c>
      <c r="F1043" s="7">
        <v>2697.24</v>
      </c>
      <c r="G1043" s="8">
        <v>44470</v>
      </c>
      <c r="H1043" s="9">
        <v>44500</v>
      </c>
    </row>
    <row r="1044" customHeight="1" spans="1:8">
      <c r="A1044" s="5" t="str">
        <f t="shared" si="32"/>
        <v>202110CRC</v>
      </c>
      <c r="B1044" s="5" t="str">
        <f t="shared" si="33"/>
        <v>202110</v>
      </c>
      <c r="C1044" s="6" t="s">
        <v>146</v>
      </c>
      <c r="D1044" s="6" t="s">
        <v>147</v>
      </c>
      <c r="E1044" s="6" t="s">
        <v>148</v>
      </c>
      <c r="F1044" s="7">
        <v>850.82</v>
      </c>
      <c r="G1044" s="8">
        <v>44470</v>
      </c>
      <c r="H1044" s="9">
        <v>44500</v>
      </c>
    </row>
    <row r="1045" customHeight="1" spans="1:8">
      <c r="A1045" s="5" t="str">
        <f t="shared" si="32"/>
        <v>202110XOF</v>
      </c>
      <c r="B1045" s="5" t="str">
        <f t="shared" si="33"/>
        <v>202110</v>
      </c>
      <c r="C1045" s="6" t="s">
        <v>149</v>
      </c>
      <c r="D1045" s="6" t="s">
        <v>90</v>
      </c>
      <c r="E1045" s="6" t="s">
        <v>91</v>
      </c>
      <c r="F1045" s="7">
        <v>762.84</v>
      </c>
      <c r="G1045" s="8">
        <v>44470</v>
      </c>
      <c r="H1045" s="9">
        <v>44500</v>
      </c>
    </row>
    <row r="1046" customHeight="1" spans="1:8">
      <c r="A1046" s="5" t="str">
        <f t="shared" si="32"/>
        <v>202110HRK</v>
      </c>
      <c r="B1046" s="5" t="str">
        <f t="shared" si="33"/>
        <v>202110</v>
      </c>
      <c r="C1046" s="6" t="s">
        <v>150</v>
      </c>
      <c r="D1046" s="6" t="s">
        <v>151</v>
      </c>
      <c r="E1046" s="6" t="s">
        <v>152</v>
      </c>
      <c r="F1046" s="7">
        <v>8.7169</v>
      </c>
      <c r="G1046" s="8">
        <v>44470</v>
      </c>
      <c r="H1046" s="9">
        <v>44500</v>
      </c>
    </row>
    <row r="1047" customHeight="1" spans="1:8">
      <c r="A1047" s="5" t="str">
        <f t="shared" si="32"/>
        <v>202110CUP</v>
      </c>
      <c r="B1047" s="5" t="str">
        <f t="shared" si="33"/>
        <v>202110</v>
      </c>
      <c r="C1047" s="6" t="s">
        <v>153</v>
      </c>
      <c r="D1047" s="6" t="s">
        <v>61</v>
      </c>
      <c r="E1047" s="6" t="s">
        <v>154</v>
      </c>
      <c r="F1047" s="7">
        <v>1.3646</v>
      </c>
      <c r="G1047" s="8">
        <v>44470</v>
      </c>
      <c r="H1047" s="9">
        <v>44500</v>
      </c>
    </row>
    <row r="1048" customHeight="1" spans="1:8">
      <c r="A1048" s="5" t="str">
        <f t="shared" si="32"/>
        <v>202110CZK</v>
      </c>
      <c r="B1048" s="5" t="str">
        <f t="shared" si="33"/>
        <v>202110</v>
      </c>
      <c r="C1048" s="6" t="s">
        <v>155</v>
      </c>
      <c r="D1048" s="6" t="s">
        <v>156</v>
      </c>
      <c r="E1048" s="6" t="s">
        <v>157</v>
      </c>
      <c r="F1048" s="7">
        <v>29.5</v>
      </c>
      <c r="G1048" s="8">
        <v>44470</v>
      </c>
      <c r="H1048" s="9">
        <v>44500</v>
      </c>
    </row>
    <row r="1049" customHeight="1" spans="1:8">
      <c r="A1049" s="5" t="str">
        <f t="shared" si="32"/>
        <v>202110DKK</v>
      </c>
      <c r="B1049" s="5" t="str">
        <f t="shared" si="33"/>
        <v>202110</v>
      </c>
      <c r="C1049" s="6" t="s">
        <v>158</v>
      </c>
      <c r="D1049" s="6" t="s">
        <v>159</v>
      </c>
      <c r="E1049" s="6" t="s">
        <v>160</v>
      </c>
      <c r="F1049" s="7">
        <v>8.6479</v>
      </c>
      <c r="G1049" s="8">
        <v>44470</v>
      </c>
      <c r="H1049" s="9">
        <v>44500</v>
      </c>
    </row>
    <row r="1050" customHeight="1" spans="1:8">
      <c r="A1050" s="5" t="str">
        <f t="shared" si="32"/>
        <v>202110DJF</v>
      </c>
      <c r="B1050" s="5" t="str">
        <f t="shared" si="33"/>
        <v>202110</v>
      </c>
      <c r="C1050" s="6" t="s">
        <v>161</v>
      </c>
      <c r="D1050" s="6" t="s">
        <v>117</v>
      </c>
      <c r="E1050" s="6" t="s">
        <v>162</v>
      </c>
      <c r="F1050" s="7">
        <v>242.5</v>
      </c>
      <c r="G1050" s="8">
        <v>44470</v>
      </c>
      <c r="H1050" s="9">
        <v>44500</v>
      </c>
    </row>
    <row r="1051" customHeight="1" spans="1:8">
      <c r="A1051" s="5" t="str">
        <f t="shared" si="32"/>
        <v>202110XCD</v>
      </c>
      <c r="B1051" s="5" t="str">
        <f t="shared" si="33"/>
        <v>202110</v>
      </c>
      <c r="C1051" s="6" t="s">
        <v>163</v>
      </c>
      <c r="D1051" s="6" t="s">
        <v>58</v>
      </c>
      <c r="E1051" s="6" t="s">
        <v>59</v>
      </c>
      <c r="F1051" s="7">
        <v>3.6843</v>
      </c>
      <c r="G1051" s="8">
        <v>44470</v>
      </c>
      <c r="H1051" s="9">
        <v>44500</v>
      </c>
    </row>
    <row r="1052" customHeight="1" spans="1:8">
      <c r="A1052" s="5" t="str">
        <f t="shared" si="32"/>
        <v>202110DOP</v>
      </c>
      <c r="B1052" s="5" t="str">
        <f t="shared" si="33"/>
        <v>202110</v>
      </c>
      <c r="C1052" s="6" t="s">
        <v>164</v>
      </c>
      <c r="D1052" s="6" t="s">
        <v>61</v>
      </c>
      <c r="E1052" s="6" t="s">
        <v>165</v>
      </c>
      <c r="F1052" s="7">
        <v>76.91</v>
      </c>
      <c r="G1052" s="8">
        <v>44470</v>
      </c>
      <c r="H1052" s="9">
        <v>44500</v>
      </c>
    </row>
    <row r="1053" customHeight="1" spans="1:8">
      <c r="A1053" s="5" t="str">
        <f t="shared" si="32"/>
        <v>202110AED</v>
      </c>
      <c r="B1053" s="5" t="str">
        <f t="shared" si="33"/>
        <v>202110</v>
      </c>
      <c r="C1053" s="6" t="s">
        <v>166</v>
      </c>
      <c r="D1053" s="6" t="s">
        <v>46</v>
      </c>
      <c r="E1053" s="6" t="s">
        <v>47</v>
      </c>
      <c r="F1053" s="7">
        <v>5.0122</v>
      </c>
      <c r="G1053" s="8">
        <v>44470</v>
      </c>
      <c r="H1053" s="9">
        <v>44500</v>
      </c>
    </row>
    <row r="1054" customHeight="1" spans="1:8">
      <c r="A1054" s="5" t="str">
        <f t="shared" si="32"/>
        <v>202110ECS</v>
      </c>
      <c r="B1054" s="5" t="str">
        <f t="shared" si="33"/>
        <v>202110</v>
      </c>
      <c r="C1054" s="6" t="s">
        <v>167</v>
      </c>
      <c r="D1054" s="6" t="s">
        <v>70</v>
      </c>
      <c r="E1054" s="6" t="s">
        <v>168</v>
      </c>
      <c r="F1054" s="7">
        <v>1.3646</v>
      </c>
      <c r="G1054" s="8">
        <v>44470</v>
      </c>
      <c r="H1054" s="9">
        <v>44500</v>
      </c>
    </row>
    <row r="1055" customHeight="1" spans="1:8">
      <c r="A1055" s="5" t="str">
        <f t="shared" si="32"/>
        <v>202110EGP</v>
      </c>
      <c r="B1055" s="5" t="str">
        <f t="shared" si="33"/>
        <v>202110</v>
      </c>
      <c r="C1055" s="6" t="s">
        <v>169</v>
      </c>
      <c r="D1055" s="6" t="s">
        <v>170</v>
      </c>
      <c r="E1055" s="6" t="s">
        <v>171</v>
      </c>
      <c r="F1055" s="7">
        <v>21.43</v>
      </c>
      <c r="G1055" s="8">
        <v>44470</v>
      </c>
      <c r="H1055" s="9">
        <v>44500</v>
      </c>
    </row>
    <row r="1056" customHeight="1" spans="1:8">
      <c r="A1056" s="5" t="str">
        <f t="shared" si="32"/>
        <v>202110SVC</v>
      </c>
      <c r="B1056" s="5" t="str">
        <f t="shared" si="33"/>
        <v>202110</v>
      </c>
      <c r="C1056" s="6" t="s">
        <v>172</v>
      </c>
      <c r="D1056" s="6" t="s">
        <v>147</v>
      </c>
      <c r="E1056" s="6" t="s">
        <v>173</v>
      </c>
      <c r="F1056" s="7">
        <v>11.94</v>
      </c>
      <c r="G1056" s="8">
        <v>44470</v>
      </c>
      <c r="H1056" s="9">
        <v>44500</v>
      </c>
    </row>
    <row r="1057" customHeight="1" spans="1:8">
      <c r="A1057" s="5" t="str">
        <f t="shared" si="32"/>
        <v>202110XAF</v>
      </c>
      <c r="B1057" s="5" t="str">
        <f t="shared" si="33"/>
        <v>202110</v>
      </c>
      <c r="C1057" s="6" t="s">
        <v>174</v>
      </c>
      <c r="D1057" s="6" t="s">
        <v>90</v>
      </c>
      <c r="E1057" s="6" t="s">
        <v>123</v>
      </c>
      <c r="F1057" s="7">
        <v>762.84</v>
      </c>
      <c r="G1057" s="8">
        <v>44470</v>
      </c>
      <c r="H1057" s="9">
        <v>44500</v>
      </c>
    </row>
    <row r="1058" customHeight="1" spans="1:8">
      <c r="A1058" s="5" t="str">
        <f t="shared" si="32"/>
        <v>202110ERN</v>
      </c>
      <c r="B1058" s="5" t="str">
        <f t="shared" si="33"/>
        <v>202110</v>
      </c>
      <c r="C1058" s="6" t="s">
        <v>175</v>
      </c>
      <c r="D1058" s="6" t="s">
        <v>176</v>
      </c>
      <c r="E1058" s="6" t="s">
        <v>177</v>
      </c>
      <c r="F1058" s="7">
        <v>20.46</v>
      </c>
      <c r="G1058" s="8">
        <v>44470</v>
      </c>
      <c r="H1058" s="9">
        <v>44500</v>
      </c>
    </row>
    <row r="1059" customHeight="1" spans="1:8">
      <c r="A1059" s="5" t="str">
        <f t="shared" si="32"/>
        <v>202110ETB</v>
      </c>
      <c r="B1059" s="5" t="str">
        <f t="shared" si="33"/>
        <v>202110</v>
      </c>
      <c r="C1059" s="6" t="s">
        <v>178</v>
      </c>
      <c r="D1059" s="6" t="s">
        <v>179</v>
      </c>
      <c r="E1059" s="6" t="s">
        <v>180</v>
      </c>
      <c r="F1059" s="7">
        <v>63.15</v>
      </c>
      <c r="G1059" s="8">
        <v>44470</v>
      </c>
      <c r="H1059" s="9">
        <v>44500</v>
      </c>
    </row>
    <row r="1060" customHeight="1" spans="1:8">
      <c r="A1060" s="5" t="str">
        <f t="shared" si="32"/>
        <v>202110EUR</v>
      </c>
      <c r="B1060" s="5" t="str">
        <f t="shared" si="33"/>
        <v>202110</v>
      </c>
      <c r="C1060" s="6" t="s">
        <v>181</v>
      </c>
      <c r="D1060" s="6" t="s">
        <v>182</v>
      </c>
      <c r="E1060" s="6" t="s">
        <v>183</v>
      </c>
      <c r="F1060" s="7">
        <v>1.163</v>
      </c>
      <c r="G1060" s="8">
        <v>44470</v>
      </c>
      <c r="H1060" s="9">
        <v>44500</v>
      </c>
    </row>
    <row r="1061" customHeight="1" spans="1:8">
      <c r="A1061" s="5" t="str">
        <f t="shared" si="32"/>
        <v>202110FJD</v>
      </c>
      <c r="B1061" s="5" t="str">
        <f t="shared" si="33"/>
        <v>202110</v>
      </c>
      <c r="C1061" s="6" t="s">
        <v>184</v>
      </c>
      <c r="D1061" s="6" t="s">
        <v>70</v>
      </c>
      <c r="E1061" s="6" t="s">
        <v>185</v>
      </c>
      <c r="F1061" s="7">
        <v>2.8645</v>
      </c>
      <c r="G1061" s="8">
        <v>44470</v>
      </c>
      <c r="H1061" s="9">
        <v>44500</v>
      </c>
    </row>
    <row r="1062" customHeight="1" spans="1:8">
      <c r="A1062" s="5" t="str">
        <f t="shared" si="32"/>
        <v>202110XPF</v>
      </c>
      <c r="B1062" s="5" t="str">
        <f t="shared" si="33"/>
        <v>202110</v>
      </c>
      <c r="C1062" s="6" t="s">
        <v>186</v>
      </c>
      <c r="D1062" s="6" t="s">
        <v>187</v>
      </c>
      <c r="E1062" s="6" t="s">
        <v>188</v>
      </c>
      <c r="F1062" s="7">
        <v>138.77</v>
      </c>
      <c r="G1062" s="8">
        <v>44470</v>
      </c>
      <c r="H1062" s="9">
        <v>44500</v>
      </c>
    </row>
    <row r="1063" customHeight="1" spans="1:8">
      <c r="A1063" s="5" t="str">
        <f t="shared" si="32"/>
        <v>202110XAF</v>
      </c>
      <c r="B1063" s="5" t="str">
        <f t="shared" si="33"/>
        <v>202110</v>
      </c>
      <c r="C1063" s="6" t="s">
        <v>189</v>
      </c>
      <c r="D1063" s="6" t="s">
        <v>90</v>
      </c>
      <c r="E1063" s="6" t="s">
        <v>123</v>
      </c>
      <c r="F1063" s="7">
        <v>762.84</v>
      </c>
      <c r="G1063" s="8">
        <v>44470</v>
      </c>
      <c r="H1063" s="9">
        <v>44500</v>
      </c>
    </row>
    <row r="1064" customHeight="1" spans="1:8">
      <c r="A1064" s="5" t="str">
        <f t="shared" si="32"/>
        <v>202110GMD</v>
      </c>
      <c r="B1064" s="5" t="str">
        <f t="shared" si="33"/>
        <v>202110</v>
      </c>
      <c r="C1064" s="6" t="s">
        <v>190</v>
      </c>
      <c r="D1064" s="6" t="s">
        <v>191</v>
      </c>
      <c r="E1064" s="6" t="s">
        <v>192</v>
      </c>
      <c r="F1064" s="7">
        <v>70.34</v>
      </c>
      <c r="G1064" s="8">
        <v>44470</v>
      </c>
      <c r="H1064" s="9">
        <v>44500</v>
      </c>
    </row>
    <row r="1065" customHeight="1" spans="1:8">
      <c r="A1065" s="5" t="str">
        <f t="shared" si="32"/>
        <v>202110GEL</v>
      </c>
      <c r="B1065" s="5" t="str">
        <f t="shared" si="33"/>
        <v>202110</v>
      </c>
      <c r="C1065" s="6" t="s">
        <v>193</v>
      </c>
      <c r="D1065" s="6" t="s">
        <v>194</v>
      </c>
      <c r="E1065" s="6" t="s">
        <v>195</v>
      </c>
      <c r="F1065" s="7">
        <v>4.2438</v>
      </c>
      <c r="G1065" s="8">
        <v>44470</v>
      </c>
      <c r="H1065" s="9">
        <v>44500</v>
      </c>
    </row>
    <row r="1066" customHeight="1" spans="1:8">
      <c r="A1066" s="5" t="str">
        <f t="shared" si="32"/>
        <v>202110GHS</v>
      </c>
      <c r="B1066" s="5" t="str">
        <f t="shared" si="33"/>
        <v>202110</v>
      </c>
      <c r="C1066" s="6" t="s">
        <v>196</v>
      </c>
      <c r="D1066" s="6" t="s">
        <v>197</v>
      </c>
      <c r="E1066" s="6" t="s">
        <v>198</v>
      </c>
      <c r="F1066" s="7">
        <v>8.201</v>
      </c>
      <c r="G1066" s="8">
        <v>44470</v>
      </c>
      <c r="H1066" s="9">
        <v>44500</v>
      </c>
    </row>
    <row r="1067" customHeight="1" spans="1:8">
      <c r="A1067" s="5" t="str">
        <f t="shared" si="32"/>
        <v>202110XCD</v>
      </c>
      <c r="B1067" s="5" t="str">
        <f t="shared" si="33"/>
        <v>202110</v>
      </c>
      <c r="C1067" s="6" t="s">
        <v>199</v>
      </c>
      <c r="D1067" s="6" t="s">
        <v>58</v>
      </c>
      <c r="E1067" s="6" t="s">
        <v>59</v>
      </c>
      <c r="F1067" s="7">
        <v>3.6843</v>
      </c>
      <c r="G1067" s="8">
        <v>44470</v>
      </c>
      <c r="H1067" s="9">
        <v>44500</v>
      </c>
    </row>
    <row r="1068" customHeight="1" spans="1:8">
      <c r="A1068" s="5" t="str">
        <f t="shared" si="32"/>
        <v>202110GTQ</v>
      </c>
      <c r="B1068" s="5" t="str">
        <f t="shared" si="33"/>
        <v>202110</v>
      </c>
      <c r="C1068" s="6" t="s">
        <v>200</v>
      </c>
      <c r="D1068" s="6" t="s">
        <v>201</v>
      </c>
      <c r="E1068" s="6" t="s">
        <v>202</v>
      </c>
      <c r="F1068" s="7">
        <v>10.55</v>
      </c>
      <c r="G1068" s="8">
        <v>44470</v>
      </c>
      <c r="H1068" s="9">
        <v>44500</v>
      </c>
    </row>
    <row r="1069" customHeight="1" spans="1:8">
      <c r="A1069" s="5" t="str">
        <f t="shared" si="32"/>
        <v>202110XOF</v>
      </c>
      <c r="B1069" s="5" t="str">
        <f t="shared" si="33"/>
        <v>202110</v>
      </c>
      <c r="C1069" s="6" t="s">
        <v>203</v>
      </c>
      <c r="D1069" s="6" t="s">
        <v>90</v>
      </c>
      <c r="E1069" s="6" t="s">
        <v>91</v>
      </c>
      <c r="F1069" s="7">
        <v>762.84</v>
      </c>
      <c r="G1069" s="8">
        <v>44470</v>
      </c>
      <c r="H1069" s="9">
        <v>44500</v>
      </c>
    </row>
    <row r="1070" customHeight="1" spans="1:8">
      <c r="A1070" s="5" t="str">
        <f t="shared" si="32"/>
        <v>202110GNF</v>
      </c>
      <c r="B1070" s="5" t="str">
        <f t="shared" si="33"/>
        <v>202110</v>
      </c>
      <c r="C1070" s="6" t="s">
        <v>204</v>
      </c>
      <c r="D1070" s="6" t="s">
        <v>117</v>
      </c>
      <c r="E1070" s="6" t="s">
        <v>205</v>
      </c>
      <c r="F1070" s="7">
        <v>13332.39</v>
      </c>
      <c r="G1070" s="8">
        <v>44470</v>
      </c>
      <c r="H1070" s="9">
        <v>44500</v>
      </c>
    </row>
    <row r="1071" customHeight="1" spans="1:8">
      <c r="A1071" s="5" t="str">
        <f t="shared" si="32"/>
        <v>202110GYD</v>
      </c>
      <c r="B1071" s="5" t="str">
        <f t="shared" si="33"/>
        <v>202110</v>
      </c>
      <c r="C1071" s="6" t="s">
        <v>206</v>
      </c>
      <c r="D1071" s="6" t="s">
        <v>70</v>
      </c>
      <c r="E1071" s="6" t="s">
        <v>207</v>
      </c>
      <c r="F1071" s="7">
        <v>285.41</v>
      </c>
      <c r="G1071" s="8">
        <v>44470</v>
      </c>
      <c r="H1071" s="9">
        <v>44500</v>
      </c>
    </row>
    <row r="1072" customHeight="1" spans="1:8">
      <c r="A1072" s="5" t="str">
        <f t="shared" si="32"/>
        <v>202110HTG</v>
      </c>
      <c r="B1072" s="5" t="str">
        <f t="shared" si="33"/>
        <v>202110</v>
      </c>
      <c r="C1072" s="6" t="s">
        <v>208</v>
      </c>
      <c r="D1072" s="6" t="s">
        <v>209</v>
      </c>
      <c r="E1072" s="6" t="s">
        <v>210</v>
      </c>
      <c r="F1072" s="7">
        <v>132.9</v>
      </c>
      <c r="G1072" s="8">
        <v>44470</v>
      </c>
      <c r="H1072" s="9">
        <v>44500</v>
      </c>
    </row>
    <row r="1073" customHeight="1" spans="1:8">
      <c r="A1073" s="5" t="str">
        <f t="shared" si="32"/>
        <v>202110HNL</v>
      </c>
      <c r="B1073" s="5" t="str">
        <f t="shared" si="33"/>
        <v>202110</v>
      </c>
      <c r="C1073" s="6" t="s">
        <v>211</v>
      </c>
      <c r="D1073" s="6" t="s">
        <v>212</v>
      </c>
      <c r="E1073" s="6" t="s">
        <v>213</v>
      </c>
      <c r="F1073" s="7">
        <v>32.94</v>
      </c>
      <c r="G1073" s="8">
        <v>44470</v>
      </c>
      <c r="H1073" s="9">
        <v>44500</v>
      </c>
    </row>
    <row r="1074" customHeight="1" spans="1:8">
      <c r="A1074" s="5" t="str">
        <f t="shared" si="32"/>
        <v>202110HKD</v>
      </c>
      <c r="B1074" s="5" t="str">
        <f t="shared" si="33"/>
        <v>202110</v>
      </c>
      <c r="C1074" s="6" t="s">
        <v>214</v>
      </c>
      <c r="D1074" s="6" t="s">
        <v>70</v>
      </c>
      <c r="E1074" s="6" t="s">
        <v>215</v>
      </c>
      <c r="F1074" s="7">
        <v>10.62</v>
      </c>
      <c r="G1074" s="8">
        <v>44470</v>
      </c>
      <c r="H1074" s="9">
        <v>44500</v>
      </c>
    </row>
    <row r="1075" customHeight="1" spans="1:8">
      <c r="A1075" s="5" t="str">
        <f t="shared" si="32"/>
        <v>202110HUF</v>
      </c>
      <c r="B1075" s="5" t="str">
        <f t="shared" si="33"/>
        <v>202110</v>
      </c>
      <c r="C1075" s="6" t="s">
        <v>216</v>
      </c>
      <c r="D1075" s="6" t="s">
        <v>217</v>
      </c>
      <c r="E1075" s="6" t="s">
        <v>218</v>
      </c>
      <c r="F1075" s="7">
        <v>413.12</v>
      </c>
      <c r="G1075" s="8">
        <v>44470</v>
      </c>
      <c r="H1075" s="9">
        <v>44500</v>
      </c>
    </row>
    <row r="1076" customHeight="1" spans="1:8">
      <c r="A1076" s="5" t="str">
        <f t="shared" si="32"/>
        <v>202110ISK</v>
      </c>
      <c r="B1076" s="5" t="str">
        <f t="shared" si="33"/>
        <v>202110</v>
      </c>
      <c r="C1076" s="6" t="s">
        <v>219</v>
      </c>
      <c r="D1076" s="6" t="s">
        <v>220</v>
      </c>
      <c r="E1076" s="6" t="s">
        <v>221</v>
      </c>
      <c r="F1076" s="7">
        <v>176.64</v>
      </c>
      <c r="G1076" s="8">
        <v>44470</v>
      </c>
      <c r="H1076" s="9">
        <v>44500</v>
      </c>
    </row>
    <row r="1077" customHeight="1" spans="1:8">
      <c r="A1077" s="5" t="str">
        <f t="shared" si="32"/>
        <v>202110INR</v>
      </c>
      <c r="B1077" s="5" t="str">
        <f t="shared" si="33"/>
        <v>202110</v>
      </c>
      <c r="C1077" s="6" t="s">
        <v>222</v>
      </c>
      <c r="D1077" s="6" t="s">
        <v>223</v>
      </c>
      <c r="E1077" s="6" t="s">
        <v>224</v>
      </c>
      <c r="F1077" s="7">
        <v>100.8</v>
      </c>
      <c r="G1077" s="8">
        <v>44470</v>
      </c>
      <c r="H1077" s="9">
        <v>44500</v>
      </c>
    </row>
    <row r="1078" customHeight="1" spans="1:8">
      <c r="A1078" s="5" t="str">
        <f t="shared" si="32"/>
        <v>202110IDR</v>
      </c>
      <c r="B1078" s="5" t="str">
        <f t="shared" si="33"/>
        <v>202110</v>
      </c>
      <c r="C1078" s="6" t="s">
        <v>225</v>
      </c>
      <c r="D1078" s="6" t="s">
        <v>226</v>
      </c>
      <c r="E1078" s="6" t="s">
        <v>227</v>
      </c>
      <c r="F1078" s="7">
        <v>19434.68</v>
      </c>
      <c r="G1078" s="8">
        <v>44470</v>
      </c>
      <c r="H1078" s="9">
        <v>44500</v>
      </c>
    </row>
    <row r="1079" customHeight="1" spans="1:8">
      <c r="A1079" s="5" t="str">
        <f t="shared" si="32"/>
        <v>202110IQD</v>
      </c>
      <c r="B1079" s="5" t="str">
        <f t="shared" si="33"/>
        <v>202110</v>
      </c>
      <c r="C1079" s="6" t="s">
        <v>228</v>
      </c>
      <c r="D1079" s="6" t="s">
        <v>52</v>
      </c>
      <c r="E1079" s="6" t="s">
        <v>229</v>
      </c>
      <c r="F1079" s="7">
        <v>1991.56</v>
      </c>
      <c r="G1079" s="8">
        <v>44470</v>
      </c>
      <c r="H1079" s="9">
        <v>44500</v>
      </c>
    </row>
    <row r="1080" customHeight="1" spans="1:8">
      <c r="A1080" s="5" t="str">
        <f t="shared" si="32"/>
        <v>202110ILS</v>
      </c>
      <c r="B1080" s="5" t="str">
        <f t="shared" si="33"/>
        <v>202110</v>
      </c>
      <c r="C1080" s="6" t="s">
        <v>230</v>
      </c>
      <c r="D1080" s="6" t="s">
        <v>231</v>
      </c>
      <c r="E1080" s="6" t="s">
        <v>232</v>
      </c>
      <c r="F1080" s="7">
        <v>4.3691</v>
      </c>
      <c r="G1080" s="8">
        <v>44470</v>
      </c>
      <c r="H1080" s="9">
        <v>44500</v>
      </c>
    </row>
    <row r="1081" customHeight="1" spans="1:8">
      <c r="A1081" s="5" t="str">
        <f t="shared" si="32"/>
        <v>202110JMD</v>
      </c>
      <c r="B1081" s="5" t="str">
        <f t="shared" si="33"/>
        <v>202110</v>
      </c>
      <c r="C1081" s="6" t="s">
        <v>233</v>
      </c>
      <c r="D1081" s="6" t="s">
        <v>70</v>
      </c>
      <c r="E1081" s="6" t="s">
        <v>234</v>
      </c>
      <c r="F1081" s="7">
        <v>202.2</v>
      </c>
      <c r="G1081" s="8">
        <v>44470</v>
      </c>
      <c r="H1081" s="9">
        <v>44500</v>
      </c>
    </row>
    <row r="1082" customHeight="1" spans="1:8">
      <c r="A1082" s="5" t="str">
        <f t="shared" si="32"/>
        <v>202110JPY</v>
      </c>
      <c r="B1082" s="5" t="str">
        <f t="shared" si="33"/>
        <v>202110</v>
      </c>
      <c r="C1082" s="6" t="s">
        <v>235</v>
      </c>
      <c r="D1082" s="6" t="s">
        <v>236</v>
      </c>
      <c r="E1082" s="6" t="s">
        <v>237</v>
      </c>
      <c r="F1082" s="7">
        <v>149.59</v>
      </c>
      <c r="G1082" s="8">
        <v>44470</v>
      </c>
      <c r="H1082" s="9">
        <v>44500</v>
      </c>
    </row>
    <row r="1083" customHeight="1" spans="1:8">
      <c r="A1083" s="5" t="str">
        <f t="shared" si="32"/>
        <v>202110JOD</v>
      </c>
      <c r="B1083" s="5" t="str">
        <f t="shared" si="33"/>
        <v>202110</v>
      </c>
      <c r="C1083" s="6" t="s">
        <v>238</v>
      </c>
      <c r="D1083" s="6" t="s">
        <v>52</v>
      </c>
      <c r="E1083" s="6" t="s">
        <v>239</v>
      </c>
      <c r="F1083" s="7">
        <v>0.9675</v>
      </c>
      <c r="G1083" s="8">
        <v>44470</v>
      </c>
      <c r="H1083" s="9">
        <v>44500</v>
      </c>
    </row>
    <row r="1084" customHeight="1" spans="1:8">
      <c r="A1084" s="5" t="str">
        <f t="shared" si="32"/>
        <v>202110KZT</v>
      </c>
      <c r="B1084" s="5" t="str">
        <f t="shared" si="33"/>
        <v>202110</v>
      </c>
      <c r="C1084" s="6" t="s">
        <v>240</v>
      </c>
      <c r="D1084" s="6" t="s">
        <v>241</v>
      </c>
      <c r="E1084" s="6" t="s">
        <v>242</v>
      </c>
      <c r="F1084" s="7">
        <v>581.02</v>
      </c>
      <c r="G1084" s="8">
        <v>44470</v>
      </c>
      <c r="H1084" s="9">
        <v>44500</v>
      </c>
    </row>
    <row r="1085" customHeight="1" spans="1:8">
      <c r="A1085" s="5" t="str">
        <f t="shared" si="32"/>
        <v>202110KES</v>
      </c>
      <c r="B1085" s="5" t="str">
        <f t="shared" si="33"/>
        <v>202110</v>
      </c>
      <c r="C1085" s="6" t="s">
        <v>243</v>
      </c>
      <c r="D1085" s="6" t="s">
        <v>244</v>
      </c>
      <c r="E1085" s="6" t="s">
        <v>245</v>
      </c>
      <c r="F1085" s="7">
        <v>150.64</v>
      </c>
      <c r="G1085" s="8">
        <v>44470</v>
      </c>
      <c r="H1085" s="9">
        <v>44500</v>
      </c>
    </row>
    <row r="1086" customHeight="1" spans="1:8">
      <c r="A1086" s="5" t="str">
        <f t="shared" si="32"/>
        <v>202110KWD</v>
      </c>
      <c r="B1086" s="5" t="str">
        <f t="shared" si="33"/>
        <v>202110</v>
      </c>
      <c r="C1086" s="6" t="s">
        <v>246</v>
      </c>
      <c r="D1086" s="6" t="s">
        <v>52</v>
      </c>
      <c r="E1086" s="6" t="s">
        <v>247</v>
      </c>
      <c r="F1086" s="7">
        <v>0.4107</v>
      </c>
      <c r="G1086" s="8">
        <v>44470</v>
      </c>
      <c r="H1086" s="9">
        <v>44500</v>
      </c>
    </row>
    <row r="1087" customHeight="1" spans="1:8">
      <c r="A1087" s="5" t="str">
        <f t="shared" si="32"/>
        <v>202110KGS</v>
      </c>
      <c r="B1087" s="5" t="str">
        <f t="shared" si="33"/>
        <v>202110</v>
      </c>
      <c r="C1087" s="6" t="s">
        <v>248</v>
      </c>
      <c r="D1087" s="6" t="s">
        <v>249</v>
      </c>
      <c r="E1087" s="6" t="s">
        <v>250</v>
      </c>
      <c r="F1087" s="7">
        <v>115.71</v>
      </c>
      <c r="G1087" s="8">
        <v>44470</v>
      </c>
      <c r="H1087" s="9">
        <v>44500</v>
      </c>
    </row>
    <row r="1088" customHeight="1" spans="1:8">
      <c r="A1088" s="5" t="str">
        <f t="shared" si="32"/>
        <v>202110LAK</v>
      </c>
      <c r="B1088" s="5" t="str">
        <f t="shared" si="33"/>
        <v>202110</v>
      </c>
      <c r="C1088" s="6" t="s">
        <v>251</v>
      </c>
      <c r="D1088" s="6" t="s">
        <v>252</v>
      </c>
      <c r="E1088" s="6" t="s">
        <v>253</v>
      </c>
      <c r="F1088" s="7">
        <v>13399.92</v>
      </c>
      <c r="G1088" s="8">
        <v>44470</v>
      </c>
      <c r="H1088" s="9">
        <v>44500</v>
      </c>
    </row>
    <row r="1089" customHeight="1" spans="1:8">
      <c r="A1089" s="5" t="str">
        <f t="shared" si="32"/>
        <v>202110LBP</v>
      </c>
      <c r="B1089" s="5" t="str">
        <f t="shared" si="33"/>
        <v>202110</v>
      </c>
      <c r="C1089" s="6" t="s">
        <v>254</v>
      </c>
      <c r="D1089" s="6" t="s">
        <v>170</v>
      </c>
      <c r="E1089" s="6" t="s">
        <v>255</v>
      </c>
      <c r="F1089" s="7">
        <v>2065.48</v>
      </c>
      <c r="G1089" s="8">
        <v>44470</v>
      </c>
      <c r="H1089" s="9">
        <v>44500</v>
      </c>
    </row>
    <row r="1090" customHeight="1" spans="1:8">
      <c r="A1090" s="5" t="str">
        <f t="shared" ref="A1090:A1153" si="34">B1090&amp;E1090</f>
        <v>202110LSL</v>
      </c>
      <c r="B1090" s="5" t="str">
        <f t="shared" ref="B1090:B1153" si="35">YEAR(G1090)&amp;TEXT(MONTH(G1090),"00")</f>
        <v>202110</v>
      </c>
      <c r="C1090" s="6" t="s">
        <v>256</v>
      </c>
      <c r="D1090" s="6" t="s">
        <v>257</v>
      </c>
      <c r="E1090" s="6" t="s">
        <v>258</v>
      </c>
      <c r="F1090" s="7">
        <v>20.09</v>
      </c>
      <c r="G1090" s="8">
        <v>44470</v>
      </c>
      <c r="H1090" s="9">
        <v>44500</v>
      </c>
    </row>
    <row r="1091" customHeight="1" spans="1:8">
      <c r="A1091" s="5" t="str">
        <f t="shared" si="34"/>
        <v>202110LRD</v>
      </c>
      <c r="B1091" s="5" t="str">
        <f t="shared" si="35"/>
        <v>202110</v>
      </c>
      <c r="C1091" s="6" t="s">
        <v>259</v>
      </c>
      <c r="D1091" s="6" t="s">
        <v>93</v>
      </c>
      <c r="E1091" s="6" t="s">
        <v>260</v>
      </c>
      <c r="F1091" s="7">
        <v>1.3646</v>
      </c>
      <c r="G1091" s="8">
        <v>44470</v>
      </c>
      <c r="H1091" s="9">
        <v>44500</v>
      </c>
    </row>
    <row r="1092" customHeight="1" spans="1:8">
      <c r="A1092" s="5" t="str">
        <f t="shared" si="34"/>
        <v>202110LYD</v>
      </c>
      <c r="B1092" s="5" t="str">
        <f t="shared" si="35"/>
        <v>202110</v>
      </c>
      <c r="C1092" s="6" t="s">
        <v>261</v>
      </c>
      <c r="D1092" s="6" t="s">
        <v>52</v>
      </c>
      <c r="E1092" s="6" t="s">
        <v>262</v>
      </c>
      <c r="F1092" s="7">
        <v>6.1814</v>
      </c>
      <c r="G1092" s="8">
        <v>44470</v>
      </c>
      <c r="H1092" s="9">
        <v>44500</v>
      </c>
    </row>
    <row r="1093" customHeight="1" spans="1:8">
      <c r="A1093" s="5" t="str">
        <f t="shared" si="34"/>
        <v>202110MOP</v>
      </c>
      <c r="B1093" s="5" t="str">
        <f t="shared" si="35"/>
        <v>202110</v>
      </c>
      <c r="C1093" s="6" t="s">
        <v>263</v>
      </c>
      <c r="D1093" s="6" t="s">
        <v>264</v>
      </c>
      <c r="E1093" s="6" t="s">
        <v>265</v>
      </c>
      <c r="F1093" s="7">
        <v>10.94</v>
      </c>
      <c r="G1093" s="8">
        <v>44470</v>
      </c>
      <c r="H1093" s="9">
        <v>44500</v>
      </c>
    </row>
    <row r="1094" customHeight="1" spans="1:8">
      <c r="A1094" s="5" t="str">
        <f t="shared" si="34"/>
        <v>202110MKD</v>
      </c>
      <c r="B1094" s="5" t="str">
        <f t="shared" si="35"/>
        <v>202110</v>
      </c>
      <c r="C1094" s="6" t="s">
        <v>266</v>
      </c>
      <c r="D1094" s="6" t="s">
        <v>267</v>
      </c>
      <c r="E1094" s="6" t="s">
        <v>268</v>
      </c>
      <c r="F1094" s="7">
        <v>71.58</v>
      </c>
      <c r="G1094" s="8">
        <v>44470</v>
      </c>
      <c r="H1094" s="9">
        <v>44500</v>
      </c>
    </row>
    <row r="1095" customHeight="1" spans="1:8">
      <c r="A1095" s="5" t="str">
        <f t="shared" si="34"/>
        <v>202110MGA</v>
      </c>
      <c r="B1095" s="5" t="str">
        <f t="shared" si="35"/>
        <v>202110</v>
      </c>
      <c r="C1095" s="6" t="s">
        <v>269</v>
      </c>
      <c r="D1095" s="6" t="s">
        <v>270</v>
      </c>
      <c r="E1095" s="6" t="s">
        <v>271</v>
      </c>
      <c r="F1095" s="7">
        <v>5411.14</v>
      </c>
      <c r="G1095" s="8">
        <v>44470</v>
      </c>
      <c r="H1095" s="9">
        <v>44500</v>
      </c>
    </row>
    <row r="1096" customHeight="1" spans="1:8">
      <c r="A1096" s="5" t="str">
        <f t="shared" si="34"/>
        <v>202110MWK</v>
      </c>
      <c r="B1096" s="5" t="str">
        <f t="shared" si="35"/>
        <v>202110</v>
      </c>
      <c r="C1096" s="6" t="s">
        <v>272</v>
      </c>
      <c r="D1096" s="6" t="s">
        <v>273</v>
      </c>
      <c r="E1096" s="6" t="s">
        <v>274</v>
      </c>
      <c r="F1096" s="7">
        <v>1113.39</v>
      </c>
      <c r="G1096" s="8">
        <v>44470</v>
      </c>
      <c r="H1096" s="9">
        <v>44500</v>
      </c>
    </row>
    <row r="1097" customHeight="1" spans="1:8">
      <c r="A1097" s="5" t="str">
        <f t="shared" si="34"/>
        <v>202110MYR</v>
      </c>
      <c r="B1097" s="5" t="str">
        <f t="shared" si="35"/>
        <v>202110</v>
      </c>
      <c r="C1097" s="6" t="s">
        <v>275</v>
      </c>
      <c r="D1097" s="6" t="s">
        <v>276</v>
      </c>
      <c r="E1097" s="6" t="s">
        <v>277</v>
      </c>
      <c r="F1097" s="7">
        <v>5.7209</v>
      </c>
      <c r="G1097" s="8">
        <v>44470</v>
      </c>
      <c r="H1097" s="9">
        <v>44500</v>
      </c>
    </row>
    <row r="1098" customHeight="1" spans="1:8">
      <c r="A1098" s="5" t="str">
        <f t="shared" si="34"/>
        <v>202110MVR</v>
      </c>
      <c r="B1098" s="5" t="str">
        <f t="shared" si="35"/>
        <v>202110</v>
      </c>
      <c r="C1098" s="6" t="s">
        <v>278</v>
      </c>
      <c r="D1098" s="6" t="s">
        <v>279</v>
      </c>
      <c r="E1098" s="6" t="s">
        <v>280</v>
      </c>
      <c r="F1098" s="7">
        <v>21.01</v>
      </c>
      <c r="G1098" s="8">
        <v>44470</v>
      </c>
      <c r="H1098" s="9">
        <v>44500</v>
      </c>
    </row>
    <row r="1099" customHeight="1" spans="1:8">
      <c r="A1099" s="5" t="str">
        <f t="shared" si="34"/>
        <v>202110XOF</v>
      </c>
      <c r="B1099" s="5" t="str">
        <f t="shared" si="35"/>
        <v>202110</v>
      </c>
      <c r="C1099" s="6" t="s">
        <v>281</v>
      </c>
      <c r="D1099" s="6" t="s">
        <v>90</v>
      </c>
      <c r="E1099" s="6" t="s">
        <v>91</v>
      </c>
      <c r="F1099" s="7">
        <v>762.84</v>
      </c>
      <c r="G1099" s="8">
        <v>44470</v>
      </c>
      <c r="H1099" s="9">
        <v>44500</v>
      </c>
    </row>
    <row r="1100" customHeight="1" spans="1:8">
      <c r="A1100" s="5" t="str">
        <f t="shared" si="34"/>
        <v>202110MRU</v>
      </c>
      <c r="B1100" s="5" t="str">
        <f t="shared" si="35"/>
        <v>202110</v>
      </c>
      <c r="C1100" s="6" t="s">
        <v>282</v>
      </c>
      <c r="D1100" s="6" t="s">
        <v>283</v>
      </c>
      <c r="E1100" s="6" t="s">
        <v>284</v>
      </c>
      <c r="F1100" s="7">
        <v>49.13</v>
      </c>
      <c r="G1100" s="8">
        <v>44470</v>
      </c>
      <c r="H1100" s="9">
        <v>44500</v>
      </c>
    </row>
    <row r="1101" customHeight="1" spans="1:8">
      <c r="A1101" s="5" t="str">
        <f t="shared" si="34"/>
        <v>202110MUR</v>
      </c>
      <c r="B1101" s="5" t="str">
        <f t="shared" si="35"/>
        <v>202110</v>
      </c>
      <c r="C1101" s="6" t="s">
        <v>285</v>
      </c>
      <c r="D1101" s="6" t="s">
        <v>223</v>
      </c>
      <c r="E1101" s="6" t="s">
        <v>286</v>
      </c>
      <c r="F1101" s="7">
        <v>57.85</v>
      </c>
      <c r="G1101" s="8">
        <v>44470</v>
      </c>
      <c r="H1101" s="9">
        <v>44500</v>
      </c>
    </row>
    <row r="1102" customHeight="1" spans="1:8">
      <c r="A1102" s="5" t="str">
        <f t="shared" si="34"/>
        <v>202110MXN</v>
      </c>
      <c r="B1102" s="5" t="str">
        <f t="shared" si="35"/>
        <v>202110</v>
      </c>
      <c r="C1102" s="6" t="s">
        <v>287</v>
      </c>
      <c r="D1102" s="6" t="s">
        <v>288</v>
      </c>
      <c r="E1102" s="6" t="s">
        <v>289</v>
      </c>
      <c r="F1102" s="7">
        <v>27.35</v>
      </c>
      <c r="G1102" s="8">
        <v>44470</v>
      </c>
      <c r="H1102" s="9">
        <v>44500</v>
      </c>
    </row>
    <row r="1103" customHeight="1" spans="1:8">
      <c r="A1103" s="5" t="str">
        <f t="shared" si="34"/>
        <v>202110MDL</v>
      </c>
      <c r="B1103" s="5" t="str">
        <f t="shared" si="35"/>
        <v>202110</v>
      </c>
      <c r="C1103" s="6" t="s">
        <v>290</v>
      </c>
      <c r="D1103" s="6" t="s">
        <v>291</v>
      </c>
      <c r="E1103" s="6" t="s">
        <v>292</v>
      </c>
      <c r="F1103" s="7">
        <v>24.15</v>
      </c>
      <c r="G1103" s="8">
        <v>44470</v>
      </c>
      <c r="H1103" s="9">
        <v>44500</v>
      </c>
    </row>
    <row r="1104" customHeight="1" spans="1:8">
      <c r="A1104" s="5" t="str">
        <f t="shared" si="34"/>
        <v>202110MNT</v>
      </c>
      <c r="B1104" s="5" t="str">
        <f t="shared" si="35"/>
        <v>202110</v>
      </c>
      <c r="C1104" s="6" t="s">
        <v>293</v>
      </c>
      <c r="D1104" s="6" t="s">
        <v>294</v>
      </c>
      <c r="E1104" s="6" t="s">
        <v>295</v>
      </c>
      <c r="F1104" s="7">
        <v>3895.8</v>
      </c>
      <c r="G1104" s="8">
        <v>44470</v>
      </c>
      <c r="H1104" s="9">
        <v>44500</v>
      </c>
    </row>
    <row r="1105" customHeight="1" spans="1:8">
      <c r="A1105" s="5" t="str">
        <f t="shared" si="34"/>
        <v>202110XCD</v>
      </c>
      <c r="B1105" s="5" t="str">
        <f t="shared" si="35"/>
        <v>202110</v>
      </c>
      <c r="C1105" s="6" t="s">
        <v>296</v>
      </c>
      <c r="D1105" s="6" t="s">
        <v>58</v>
      </c>
      <c r="E1105" s="6" t="s">
        <v>59</v>
      </c>
      <c r="F1105" s="7">
        <v>3.6843</v>
      </c>
      <c r="G1105" s="8">
        <v>44470</v>
      </c>
      <c r="H1105" s="9">
        <v>44500</v>
      </c>
    </row>
    <row r="1106" customHeight="1" spans="1:8">
      <c r="A1106" s="5" t="str">
        <f t="shared" si="34"/>
        <v>202110MAD</v>
      </c>
      <c r="B1106" s="5" t="str">
        <f t="shared" si="35"/>
        <v>202110</v>
      </c>
      <c r="C1106" s="6" t="s">
        <v>297</v>
      </c>
      <c r="D1106" s="6" t="s">
        <v>46</v>
      </c>
      <c r="E1106" s="6" t="s">
        <v>298</v>
      </c>
      <c r="F1106" s="7">
        <v>12.26</v>
      </c>
      <c r="G1106" s="8">
        <v>44470</v>
      </c>
      <c r="H1106" s="9">
        <v>44500</v>
      </c>
    </row>
    <row r="1107" customHeight="1" spans="1:8">
      <c r="A1107" s="5" t="str">
        <f t="shared" si="34"/>
        <v>202110MZN</v>
      </c>
      <c r="B1107" s="5" t="str">
        <f t="shared" si="35"/>
        <v>202110</v>
      </c>
      <c r="C1107" s="6" t="s">
        <v>299</v>
      </c>
      <c r="D1107" s="6" t="s">
        <v>300</v>
      </c>
      <c r="E1107" s="6" t="s">
        <v>301</v>
      </c>
      <c r="F1107" s="7">
        <v>87.09</v>
      </c>
      <c r="G1107" s="8">
        <v>44470</v>
      </c>
      <c r="H1107" s="9">
        <v>44500</v>
      </c>
    </row>
    <row r="1108" customHeight="1" spans="1:8">
      <c r="A1108" s="5" t="str">
        <f t="shared" si="34"/>
        <v>202110MMK</v>
      </c>
      <c r="B1108" s="5" t="str">
        <f t="shared" si="35"/>
        <v>202110</v>
      </c>
      <c r="C1108" s="6" t="s">
        <v>302</v>
      </c>
      <c r="D1108" s="6" t="s">
        <v>303</v>
      </c>
      <c r="E1108" s="6" t="s">
        <v>304</v>
      </c>
      <c r="F1108" s="7">
        <v>2505.02</v>
      </c>
      <c r="G1108" s="8">
        <v>44470</v>
      </c>
      <c r="H1108" s="9">
        <v>44500</v>
      </c>
    </row>
    <row r="1109" customHeight="1" spans="1:8">
      <c r="A1109" s="5" t="str">
        <f t="shared" si="34"/>
        <v>202110NPR</v>
      </c>
      <c r="B1109" s="5" t="str">
        <f t="shared" si="35"/>
        <v>202110</v>
      </c>
      <c r="C1109" s="6" t="s">
        <v>305</v>
      </c>
      <c r="D1109" s="6" t="s">
        <v>223</v>
      </c>
      <c r="E1109" s="6" t="s">
        <v>306</v>
      </c>
      <c r="F1109" s="7">
        <v>161.28</v>
      </c>
      <c r="G1109" s="8">
        <v>44470</v>
      </c>
      <c r="H1109" s="9">
        <v>44500</v>
      </c>
    </row>
    <row r="1110" customHeight="1" spans="1:8">
      <c r="A1110" s="5" t="str">
        <f t="shared" si="34"/>
        <v>202110XPF</v>
      </c>
      <c r="B1110" s="5" t="str">
        <f t="shared" si="35"/>
        <v>202110</v>
      </c>
      <c r="C1110" s="6" t="s">
        <v>307</v>
      </c>
      <c r="D1110" s="6" t="s">
        <v>187</v>
      </c>
      <c r="E1110" s="6" t="s">
        <v>188</v>
      </c>
      <c r="F1110" s="7">
        <v>138.77</v>
      </c>
      <c r="G1110" s="8">
        <v>44470</v>
      </c>
      <c r="H1110" s="9">
        <v>44500</v>
      </c>
    </row>
    <row r="1111" customHeight="1" spans="1:8">
      <c r="A1111" s="5" t="str">
        <f t="shared" si="34"/>
        <v>202110NZD</v>
      </c>
      <c r="B1111" s="5" t="str">
        <f t="shared" si="35"/>
        <v>202110</v>
      </c>
      <c r="C1111" s="6" t="s">
        <v>308</v>
      </c>
      <c r="D1111" s="6" t="s">
        <v>70</v>
      </c>
      <c r="E1111" s="6" t="s">
        <v>309</v>
      </c>
      <c r="F1111" s="7">
        <v>1.9434</v>
      </c>
      <c r="G1111" s="8">
        <v>44470</v>
      </c>
      <c r="H1111" s="9">
        <v>44500</v>
      </c>
    </row>
    <row r="1112" customHeight="1" spans="1:8">
      <c r="A1112" s="5" t="str">
        <f t="shared" si="34"/>
        <v>202110NIO</v>
      </c>
      <c r="B1112" s="5" t="str">
        <f t="shared" si="35"/>
        <v>202110</v>
      </c>
      <c r="C1112" s="6" t="s">
        <v>310</v>
      </c>
      <c r="D1112" s="6" t="s">
        <v>311</v>
      </c>
      <c r="E1112" s="6" t="s">
        <v>312</v>
      </c>
      <c r="F1112" s="7">
        <v>47.93</v>
      </c>
      <c r="G1112" s="8">
        <v>44470</v>
      </c>
      <c r="H1112" s="9">
        <v>44500</v>
      </c>
    </row>
    <row r="1113" customHeight="1" spans="1:8">
      <c r="A1113" s="5" t="str">
        <f t="shared" si="34"/>
        <v>202110XOF</v>
      </c>
      <c r="B1113" s="5" t="str">
        <f t="shared" si="35"/>
        <v>202110</v>
      </c>
      <c r="C1113" s="6" t="s">
        <v>313</v>
      </c>
      <c r="D1113" s="6" t="s">
        <v>90</v>
      </c>
      <c r="E1113" s="6" t="s">
        <v>91</v>
      </c>
      <c r="F1113" s="7">
        <v>762.84</v>
      </c>
      <c r="G1113" s="8">
        <v>44470</v>
      </c>
      <c r="H1113" s="9">
        <v>44500</v>
      </c>
    </row>
    <row r="1114" customHeight="1" spans="1:8">
      <c r="A1114" s="5" t="str">
        <f t="shared" si="34"/>
        <v>202110NGN</v>
      </c>
      <c r="B1114" s="5" t="str">
        <f t="shared" si="35"/>
        <v>202110</v>
      </c>
      <c r="C1114" s="6" t="s">
        <v>314</v>
      </c>
      <c r="D1114" s="6" t="s">
        <v>315</v>
      </c>
      <c r="E1114" s="6" t="s">
        <v>316</v>
      </c>
      <c r="F1114" s="7">
        <v>563.21</v>
      </c>
      <c r="G1114" s="8">
        <v>44470</v>
      </c>
      <c r="H1114" s="9">
        <v>44500</v>
      </c>
    </row>
    <row r="1115" customHeight="1" spans="1:8">
      <c r="A1115" s="5" t="str">
        <f t="shared" si="34"/>
        <v>202110NOK</v>
      </c>
      <c r="B1115" s="5" t="str">
        <f t="shared" si="35"/>
        <v>202110</v>
      </c>
      <c r="C1115" s="6" t="s">
        <v>317</v>
      </c>
      <c r="D1115" s="6" t="s">
        <v>318</v>
      </c>
      <c r="E1115" s="6" t="s">
        <v>319</v>
      </c>
      <c r="F1115" s="7">
        <v>11.76</v>
      </c>
      <c r="G1115" s="8">
        <v>44470</v>
      </c>
      <c r="H1115" s="9">
        <v>44500</v>
      </c>
    </row>
    <row r="1116" customHeight="1" spans="1:8">
      <c r="A1116" s="5" t="str">
        <f t="shared" si="34"/>
        <v>202110OMR</v>
      </c>
      <c r="B1116" s="5" t="str">
        <f t="shared" si="35"/>
        <v>202110</v>
      </c>
      <c r="C1116" s="6" t="s">
        <v>320</v>
      </c>
      <c r="D1116" s="6" t="s">
        <v>321</v>
      </c>
      <c r="E1116" s="6" t="s">
        <v>322</v>
      </c>
      <c r="F1116" s="7">
        <v>0.5254</v>
      </c>
      <c r="G1116" s="8">
        <v>44470</v>
      </c>
      <c r="H1116" s="9">
        <v>44500</v>
      </c>
    </row>
    <row r="1117" customHeight="1" spans="1:8">
      <c r="A1117" s="5" t="str">
        <f t="shared" si="34"/>
        <v>202110PKR</v>
      </c>
      <c r="B1117" s="5" t="str">
        <f t="shared" si="35"/>
        <v>202110</v>
      </c>
      <c r="C1117" s="6" t="s">
        <v>323</v>
      </c>
      <c r="D1117" s="6" t="s">
        <v>223</v>
      </c>
      <c r="E1117" s="6" t="s">
        <v>324</v>
      </c>
      <c r="F1117" s="7">
        <v>229.89</v>
      </c>
      <c r="G1117" s="8">
        <v>44470</v>
      </c>
      <c r="H1117" s="9">
        <v>44500</v>
      </c>
    </row>
    <row r="1118" customHeight="1" spans="1:8">
      <c r="A1118" s="5" t="str">
        <f t="shared" si="34"/>
        <v>202110PAB</v>
      </c>
      <c r="B1118" s="5" t="str">
        <f t="shared" si="35"/>
        <v>202110</v>
      </c>
      <c r="C1118" s="6" t="s">
        <v>325</v>
      </c>
      <c r="D1118" s="6" t="s">
        <v>326</v>
      </c>
      <c r="E1118" s="6" t="s">
        <v>327</v>
      </c>
      <c r="F1118" s="7">
        <v>1.3646</v>
      </c>
      <c r="G1118" s="8">
        <v>44470</v>
      </c>
      <c r="H1118" s="9">
        <v>44500</v>
      </c>
    </row>
    <row r="1119" customHeight="1" spans="1:8">
      <c r="A1119" s="5" t="str">
        <f t="shared" si="34"/>
        <v>202110PGK</v>
      </c>
      <c r="B1119" s="5" t="str">
        <f t="shared" si="35"/>
        <v>202110</v>
      </c>
      <c r="C1119" s="6" t="s">
        <v>328</v>
      </c>
      <c r="D1119" s="6" t="s">
        <v>329</v>
      </c>
      <c r="E1119" s="6" t="s">
        <v>330</v>
      </c>
      <c r="F1119" s="7">
        <v>4.7912</v>
      </c>
      <c r="G1119" s="8">
        <v>44470</v>
      </c>
      <c r="H1119" s="9">
        <v>44500</v>
      </c>
    </row>
    <row r="1120" customHeight="1" spans="1:8">
      <c r="A1120" s="5" t="str">
        <f t="shared" si="34"/>
        <v>202110PYG</v>
      </c>
      <c r="B1120" s="5" t="str">
        <f t="shared" si="35"/>
        <v>202110</v>
      </c>
      <c r="C1120" s="6" t="s">
        <v>331</v>
      </c>
      <c r="D1120" s="6" t="s">
        <v>332</v>
      </c>
      <c r="E1120" s="6" t="s">
        <v>333</v>
      </c>
      <c r="F1120" s="7">
        <v>9383.53</v>
      </c>
      <c r="G1120" s="8">
        <v>44470</v>
      </c>
      <c r="H1120" s="9">
        <v>44500</v>
      </c>
    </row>
    <row r="1121" customHeight="1" spans="1:8">
      <c r="A1121" s="5" t="str">
        <f t="shared" si="34"/>
        <v>202110PEN</v>
      </c>
      <c r="B1121" s="5" t="str">
        <f t="shared" si="35"/>
        <v>202110</v>
      </c>
      <c r="C1121" s="6" t="s">
        <v>334</v>
      </c>
      <c r="D1121" s="6" t="s">
        <v>335</v>
      </c>
      <c r="E1121" s="6" t="s">
        <v>336</v>
      </c>
      <c r="F1121" s="7">
        <v>5.6078</v>
      </c>
      <c r="G1121" s="8">
        <v>44470</v>
      </c>
      <c r="H1121" s="9">
        <v>44500</v>
      </c>
    </row>
    <row r="1122" customHeight="1" spans="1:8">
      <c r="A1122" s="5" t="str">
        <f t="shared" si="34"/>
        <v>202110PHP</v>
      </c>
      <c r="B1122" s="5" t="str">
        <f t="shared" si="35"/>
        <v>202110</v>
      </c>
      <c r="C1122" s="6" t="s">
        <v>337</v>
      </c>
      <c r="D1122" s="6" t="s">
        <v>61</v>
      </c>
      <c r="E1122" s="6" t="s">
        <v>338</v>
      </c>
      <c r="F1122" s="7">
        <v>68.58</v>
      </c>
      <c r="G1122" s="8">
        <v>44470</v>
      </c>
      <c r="H1122" s="9">
        <v>44500</v>
      </c>
    </row>
    <row r="1123" customHeight="1" spans="1:8">
      <c r="A1123" s="5" t="str">
        <f t="shared" si="34"/>
        <v>202110PLN</v>
      </c>
      <c r="B1123" s="5" t="str">
        <f t="shared" si="35"/>
        <v>202110</v>
      </c>
      <c r="C1123" s="6" t="s">
        <v>339</v>
      </c>
      <c r="D1123" s="6" t="s">
        <v>340</v>
      </c>
      <c r="E1123" s="6" t="s">
        <v>341</v>
      </c>
      <c r="F1123" s="7">
        <v>5.3757</v>
      </c>
      <c r="G1123" s="8">
        <v>44470</v>
      </c>
      <c r="H1123" s="9">
        <v>44500</v>
      </c>
    </row>
    <row r="1124" customHeight="1" spans="1:8">
      <c r="A1124" s="5" t="str">
        <f t="shared" si="34"/>
        <v>202110QAR</v>
      </c>
      <c r="B1124" s="5" t="str">
        <f t="shared" si="35"/>
        <v>202110</v>
      </c>
      <c r="C1124" s="6" t="s">
        <v>342</v>
      </c>
      <c r="D1124" s="6" t="s">
        <v>343</v>
      </c>
      <c r="E1124" s="6" t="s">
        <v>344</v>
      </c>
      <c r="F1124" s="7">
        <v>4.9683</v>
      </c>
      <c r="G1124" s="8">
        <v>44470</v>
      </c>
      <c r="H1124" s="9">
        <v>44500</v>
      </c>
    </row>
    <row r="1125" customHeight="1" spans="1:8">
      <c r="A1125" s="5" t="str">
        <f t="shared" si="34"/>
        <v>202110RON</v>
      </c>
      <c r="B1125" s="5" t="str">
        <f t="shared" si="35"/>
        <v>202110</v>
      </c>
      <c r="C1125" s="6" t="s">
        <v>345</v>
      </c>
      <c r="D1125" s="6" t="s">
        <v>346</v>
      </c>
      <c r="E1125" s="6" t="s">
        <v>347</v>
      </c>
      <c r="F1125" s="7">
        <v>5.7569</v>
      </c>
      <c r="G1125" s="8">
        <v>44470</v>
      </c>
      <c r="H1125" s="9">
        <v>44500</v>
      </c>
    </row>
    <row r="1126" customHeight="1" spans="1:8">
      <c r="A1126" s="5" t="str">
        <f t="shared" si="34"/>
        <v>202110RUB</v>
      </c>
      <c r="B1126" s="5" t="str">
        <f t="shared" si="35"/>
        <v>202110</v>
      </c>
      <c r="C1126" s="6" t="s">
        <v>348</v>
      </c>
      <c r="D1126" s="6" t="s">
        <v>85</v>
      </c>
      <c r="E1126" s="6" t="s">
        <v>349</v>
      </c>
      <c r="F1126" s="7">
        <v>99.25</v>
      </c>
      <c r="G1126" s="8">
        <v>44470</v>
      </c>
      <c r="H1126" s="9">
        <v>44500</v>
      </c>
    </row>
    <row r="1127" customHeight="1" spans="1:8">
      <c r="A1127" s="5" t="str">
        <f t="shared" si="34"/>
        <v>202110RWF</v>
      </c>
      <c r="B1127" s="5" t="str">
        <f t="shared" si="35"/>
        <v>202110</v>
      </c>
      <c r="C1127" s="6" t="s">
        <v>350</v>
      </c>
      <c r="D1127" s="6" t="s">
        <v>117</v>
      </c>
      <c r="E1127" s="6" t="s">
        <v>351</v>
      </c>
      <c r="F1127" s="7">
        <v>1367.96</v>
      </c>
      <c r="G1127" s="8">
        <v>44470</v>
      </c>
      <c r="H1127" s="9">
        <v>44500</v>
      </c>
    </row>
    <row r="1128" customHeight="1" spans="1:8">
      <c r="A1128" s="5" t="str">
        <f t="shared" si="34"/>
        <v>202110STD</v>
      </c>
      <c r="B1128" s="5" t="str">
        <f t="shared" si="35"/>
        <v>202110</v>
      </c>
      <c r="C1128" s="6" t="s">
        <v>352</v>
      </c>
      <c r="D1128" s="6" t="s">
        <v>353</v>
      </c>
      <c r="E1128" s="6" t="s">
        <v>354</v>
      </c>
      <c r="F1128" s="7">
        <v>28860.3</v>
      </c>
      <c r="G1128" s="8">
        <v>44470</v>
      </c>
      <c r="H1128" s="9">
        <v>44500</v>
      </c>
    </row>
    <row r="1129" customHeight="1" spans="1:8">
      <c r="A1129" s="5" t="str">
        <f t="shared" si="34"/>
        <v>202110SAR</v>
      </c>
      <c r="B1129" s="5" t="str">
        <f t="shared" si="35"/>
        <v>202110</v>
      </c>
      <c r="C1129" s="6" t="s">
        <v>355</v>
      </c>
      <c r="D1129" s="6" t="s">
        <v>343</v>
      </c>
      <c r="E1129" s="6" t="s">
        <v>356</v>
      </c>
      <c r="F1129" s="7">
        <v>5.1184</v>
      </c>
      <c r="G1129" s="8">
        <v>44470</v>
      </c>
      <c r="H1129" s="9">
        <v>44500</v>
      </c>
    </row>
    <row r="1130" customHeight="1" spans="1:8">
      <c r="A1130" s="5" t="str">
        <f t="shared" si="34"/>
        <v>202110XOF</v>
      </c>
      <c r="B1130" s="5" t="str">
        <f t="shared" si="35"/>
        <v>202110</v>
      </c>
      <c r="C1130" s="6" t="s">
        <v>357</v>
      </c>
      <c r="D1130" s="6" t="s">
        <v>90</v>
      </c>
      <c r="E1130" s="6" t="s">
        <v>91</v>
      </c>
      <c r="F1130" s="7">
        <v>762.84</v>
      </c>
      <c r="G1130" s="8">
        <v>44470</v>
      </c>
      <c r="H1130" s="9">
        <v>44500</v>
      </c>
    </row>
    <row r="1131" customHeight="1" spans="1:8">
      <c r="A1131" s="5" t="str">
        <f t="shared" si="34"/>
        <v>202110RSD</v>
      </c>
      <c r="B1131" s="5" t="str">
        <f t="shared" si="35"/>
        <v>202110</v>
      </c>
      <c r="C1131" s="6" t="s">
        <v>358</v>
      </c>
      <c r="D1131" s="6" t="s">
        <v>52</v>
      </c>
      <c r="E1131" s="6" t="s">
        <v>359</v>
      </c>
      <c r="F1131" s="7">
        <v>136.75</v>
      </c>
      <c r="G1131" s="8">
        <v>44470</v>
      </c>
      <c r="H1131" s="9">
        <v>44500</v>
      </c>
    </row>
    <row r="1132" customHeight="1" spans="1:8">
      <c r="A1132" s="5" t="str">
        <f t="shared" si="34"/>
        <v>202110SCR</v>
      </c>
      <c r="B1132" s="5" t="str">
        <f t="shared" si="35"/>
        <v>202110</v>
      </c>
      <c r="C1132" s="6" t="s">
        <v>360</v>
      </c>
      <c r="D1132" s="6" t="s">
        <v>223</v>
      </c>
      <c r="E1132" s="6" t="s">
        <v>361</v>
      </c>
      <c r="F1132" s="7">
        <v>19.68</v>
      </c>
      <c r="G1132" s="8">
        <v>44470</v>
      </c>
      <c r="H1132" s="9">
        <v>44500</v>
      </c>
    </row>
    <row r="1133" customHeight="1" spans="1:8">
      <c r="A1133" s="5" t="str">
        <f t="shared" si="34"/>
        <v>202110SLL</v>
      </c>
      <c r="B1133" s="5" t="str">
        <f t="shared" si="35"/>
        <v>202110</v>
      </c>
      <c r="C1133" s="6" t="s">
        <v>362</v>
      </c>
      <c r="D1133" s="6" t="s">
        <v>363</v>
      </c>
      <c r="E1133" s="6" t="s">
        <v>364</v>
      </c>
      <c r="F1133" s="7">
        <v>14286.89</v>
      </c>
      <c r="G1133" s="8">
        <v>44470</v>
      </c>
      <c r="H1133" s="9">
        <v>44500</v>
      </c>
    </row>
    <row r="1134" customHeight="1" spans="1:8">
      <c r="A1134" s="5" t="str">
        <f t="shared" si="34"/>
        <v>202110SGD</v>
      </c>
      <c r="B1134" s="5" t="str">
        <f t="shared" si="35"/>
        <v>202110</v>
      </c>
      <c r="C1134" s="6" t="s">
        <v>365</v>
      </c>
      <c r="D1134" s="6" t="s">
        <v>70</v>
      </c>
      <c r="E1134" s="6" t="s">
        <v>366</v>
      </c>
      <c r="F1134" s="7">
        <v>1.8437</v>
      </c>
      <c r="G1134" s="8">
        <v>44470</v>
      </c>
      <c r="H1134" s="9">
        <v>44500</v>
      </c>
    </row>
    <row r="1135" customHeight="1" spans="1:8">
      <c r="A1135" s="5" t="str">
        <f t="shared" si="34"/>
        <v>202110SBD</v>
      </c>
      <c r="B1135" s="5" t="str">
        <f t="shared" si="35"/>
        <v>202110</v>
      </c>
      <c r="C1135" s="6" t="s">
        <v>367</v>
      </c>
      <c r="D1135" s="6" t="s">
        <v>70</v>
      </c>
      <c r="E1135" s="6" t="s">
        <v>368</v>
      </c>
      <c r="F1135" s="7">
        <v>10.99</v>
      </c>
      <c r="G1135" s="8">
        <v>44470</v>
      </c>
      <c r="H1135" s="9">
        <v>44500</v>
      </c>
    </row>
    <row r="1136" customHeight="1" spans="1:8">
      <c r="A1136" s="5" t="str">
        <f t="shared" si="34"/>
        <v>202110SOS</v>
      </c>
      <c r="B1136" s="5" t="str">
        <f t="shared" si="35"/>
        <v>202110</v>
      </c>
      <c r="C1136" s="6" t="s">
        <v>369</v>
      </c>
      <c r="D1136" s="6" t="s">
        <v>244</v>
      </c>
      <c r="E1136" s="6" t="s">
        <v>370</v>
      </c>
      <c r="F1136" s="7">
        <v>797.58</v>
      </c>
      <c r="G1136" s="8">
        <v>44470</v>
      </c>
      <c r="H1136" s="9">
        <v>44500</v>
      </c>
    </row>
    <row r="1137" customHeight="1" spans="1:8">
      <c r="A1137" s="5" t="str">
        <f t="shared" si="34"/>
        <v>202110ZAR</v>
      </c>
      <c r="B1137" s="5" t="str">
        <f t="shared" si="35"/>
        <v>202110</v>
      </c>
      <c r="C1137" s="6" t="s">
        <v>371</v>
      </c>
      <c r="D1137" s="6" t="s">
        <v>372</v>
      </c>
      <c r="E1137" s="6" t="s">
        <v>373</v>
      </c>
      <c r="F1137" s="7">
        <v>20.09</v>
      </c>
      <c r="G1137" s="8">
        <v>44470</v>
      </c>
      <c r="H1137" s="9">
        <v>44500</v>
      </c>
    </row>
    <row r="1138" customHeight="1" spans="1:8">
      <c r="A1138" s="5" t="str">
        <f t="shared" si="34"/>
        <v>202110KRW</v>
      </c>
      <c r="B1138" s="5" t="str">
        <f t="shared" si="35"/>
        <v>202110</v>
      </c>
      <c r="C1138" s="6" t="s">
        <v>374</v>
      </c>
      <c r="D1138" s="6" t="s">
        <v>375</v>
      </c>
      <c r="E1138" s="6" t="s">
        <v>376</v>
      </c>
      <c r="F1138" s="7">
        <v>1603.28</v>
      </c>
      <c r="G1138" s="8">
        <v>44470</v>
      </c>
      <c r="H1138" s="9">
        <v>44500</v>
      </c>
    </row>
    <row r="1139" customHeight="1" spans="1:8">
      <c r="A1139" s="5" t="str">
        <f t="shared" si="34"/>
        <v>202110LKR</v>
      </c>
      <c r="B1139" s="5" t="str">
        <f t="shared" si="35"/>
        <v>202110</v>
      </c>
      <c r="C1139" s="6" t="s">
        <v>377</v>
      </c>
      <c r="D1139" s="6" t="s">
        <v>223</v>
      </c>
      <c r="E1139" s="6" t="s">
        <v>378</v>
      </c>
      <c r="F1139" s="7">
        <v>272.91</v>
      </c>
      <c r="G1139" s="8">
        <v>44470</v>
      </c>
      <c r="H1139" s="9">
        <v>44500</v>
      </c>
    </row>
    <row r="1140" customHeight="1" spans="1:8">
      <c r="A1140" s="5" t="str">
        <f t="shared" si="34"/>
        <v>202110XCD</v>
      </c>
      <c r="B1140" s="5" t="str">
        <f t="shared" si="35"/>
        <v>202110</v>
      </c>
      <c r="C1140" s="6" t="s">
        <v>379</v>
      </c>
      <c r="D1140" s="6" t="s">
        <v>58</v>
      </c>
      <c r="E1140" s="6" t="s">
        <v>59</v>
      </c>
      <c r="F1140" s="7">
        <v>3.6843</v>
      </c>
      <c r="G1140" s="8">
        <v>44470</v>
      </c>
      <c r="H1140" s="9">
        <v>44500</v>
      </c>
    </row>
    <row r="1141" customHeight="1" spans="1:8">
      <c r="A1141" s="5" t="str">
        <f t="shared" si="34"/>
        <v>202110XCD</v>
      </c>
      <c r="B1141" s="5" t="str">
        <f t="shared" si="35"/>
        <v>202110</v>
      </c>
      <c r="C1141" s="6" t="s">
        <v>380</v>
      </c>
      <c r="D1141" s="6" t="s">
        <v>58</v>
      </c>
      <c r="E1141" s="6" t="s">
        <v>59</v>
      </c>
      <c r="F1141" s="7">
        <v>3.6843</v>
      </c>
      <c r="G1141" s="8">
        <v>44470</v>
      </c>
      <c r="H1141" s="9">
        <v>44500</v>
      </c>
    </row>
    <row r="1142" customHeight="1" spans="1:8">
      <c r="A1142" s="5" t="str">
        <f t="shared" si="34"/>
        <v>202110XCD</v>
      </c>
      <c r="B1142" s="5" t="str">
        <f t="shared" si="35"/>
        <v>202110</v>
      </c>
      <c r="C1142" s="6" t="s">
        <v>381</v>
      </c>
      <c r="D1142" s="6" t="s">
        <v>58</v>
      </c>
      <c r="E1142" s="6" t="s">
        <v>59</v>
      </c>
      <c r="F1142" s="7">
        <v>3.6843</v>
      </c>
      <c r="G1142" s="8">
        <v>44470</v>
      </c>
      <c r="H1142" s="9">
        <v>44500</v>
      </c>
    </row>
    <row r="1143" customHeight="1" spans="1:8">
      <c r="A1143" s="5" t="str">
        <f t="shared" si="34"/>
        <v>202110SDG</v>
      </c>
      <c r="B1143" s="5" t="str">
        <f t="shared" si="35"/>
        <v>202110</v>
      </c>
      <c r="C1143" s="6" t="s">
        <v>382</v>
      </c>
      <c r="D1143" s="6" t="s">
        <v>170</v>
      </c>
      <c r="E1143" s="6" t="s">
        <v>383</v>
      </c>
      <c r="F1143" s="7">
        <v>601.08</v>
      </c>
      <c r="G1143" s="8">
        <v>44470</v>
      </c>
      <c r="H1143" s="9">
        <v>44500</v>
      </c>
    </row>
    <row r="1144" customHeight="1" spans="1:8">
      <c r="A1144" s="5" t="str">
        <f t="shared" si="34"/>
        <v>202110SRD</v>
      </c>
      <c r="B1144" s="5" t="str">
        <f t="shared" si="35"/>
        <v>202110</v>
      </c>
      <c r="C1144" s="6" t="s">
        <v>384</v>
      </c>
      <c r="D1144" s="6" t="s">
        <v>70</v>
      </c>
      <c r="E1144" s="6" t="s">
        <v>385</v>
      </c>
      <c r="F1144" s="7">
        <v>29.21</v>
      </c>
      <c r="G1144" s="8">
        <v>44470</v>
      </c>
      <c r="H1144" s="9">
        <v>44500</v>
      </c>
    </row>
    <row r="1145" customHeight="1" spans="1:8">
      <c r="A1145" s="5" t="str">
        <f t="shared" si="34"/>
        <v>202110SZL</v>
      </c>
      <c r="B1145" s="5" t="str">
        <f t="shared" si="35"/>
        <v>202110</v>
      </c>
      <c r="C1145" s="6" t="s">
        <v>386</v>
      </c>
      <c r="D1145" s="6" t="s">
        <v>387</v>
      </c>
      <c r="E1145" s="6" t="s">
        <v>388</v>
      </c>
      <c r="F1145" s="7">
        <v>20.09</v>
      </c>
      <c r="G1145" s="8">
        <v>44470</v>
      </c>
      <c r="H1145" s="9">
        <v>44500</v>
      </c>
    </row>
    <row r="1146" customHeight="1" spans="1:8">
      <c r="A1146" s="5" t="str">
        <f t="shared" si="34"/>
        <v>202110SEK</v>
      </c>
      <c r="B1146" s="5" t="str">
        <f t="shared" si="35"/>
        <v>202110</v>
      </c>
      <c r="C1146" s="6" t="s">
        <v>389</v>
      </c>
      <c r="D1146" s="6" t="s">
        <v>220</v>
      </c>
      <c r="E1146" s="6" t="s">
        <v>390</v>
      </c>
      <c r="F1146" s="7">
        <v>11.81</v>
      </c>
      <c r="G1146" s="8">
        <v>44470</v>
      </c>
      <c r="H1146" s="9">
        <v>44500</v>
      </c>
    </row>
    <row r="1147" customHeight="1" spans="1:8">
      <c r="A1147" s="5" t="str">
        <f t="shared" si="34"/>
        <v>202110CHF</v>
      </c>
      <c r="B1147" s="5" t="str">
        <f t="shared" si="35"/>
        <v>202110</v>
      </c>
      <c r="C1147" s="6" t="s">
        <v>391</v>
      </c>
      <c r="D1147" s="6" t="s">
        <v>117</v>
      </c>
      <c r="E1147" s="6" t="s">
        <v>392</v>
      </c>
      <c r="F1147" s="7">
        <v>1.2593</v>
      </c>
      <c r="G1147" s="8">
        <v>44470</v>
      </c>
      <c r="H1147" s="9">
        <v>44500</v>
      </c>
    </row>
    <row r="1148" customHeight="1" spans="1:8">
      <c r="A1148" s="5" t="str">
        <f t="shared" si="34"/>
        <v>202110TWD</v>
      </c>
      <c r="B1148" s="5" t="str">
        <f t="shared" si="35"/>
        <v>202110</v>
      </c>
      <c r="C1148" s="6" t="s">
        <v>393</v>
      </c>
      <c r="D1148" s="6" t="s">
        <v>70</v>
      </c>
      <c r="E1148" s="6" t="s">
        <v>394</v>
      </c>
      <c r="F1148" s="7">
        <v>37.9</v>
      </c>
      <c r="G1148" s="8">
        <v>44470</v>
      </c>
      <c r="H1148" s="9">
        <v>44500</v>
      </c>
    </row>
    <row r="1149" customHeight="1" spans="1:8">
      <c r="A1149" s="5" t="str">
        <f t="shared" si="34"/>
        <v>202110TZS</v>
      </c>
      <c r="B1149" s="5" t="str">
        <f t="shared" si="35"/>
        <v>202110</v>
      </c>
      <c r="C1149" s="6" t="s">
        <v>395</v>
      </c>
      <c r="D1149" s="6" t="s">
        <v>244</v>
      </c>
      <c r="E1149" s="6" t="s">
        <v>396</v>
      </c>
      <c r="F1149" s="7">
        <v>3165.76</v>
      </c>
      <c r="G1149" s="8">
        <v>44470</v>
      </c>
      <c r="H1149" s="9">
        <v>44500</v>
      </c>
    </row>
    <row r="1150" customHeight="1" spans="1:8">
      <c r="A1150" s="5" t="str">
        <f t="shared" si="34"/>
        <v>202110THB</v>
      </c>
      <c r="B1150" s="5" t="str">
        <f t="shared" si="35"/>
        <v>202110</v>
      </c>
      <c r="C1150" s="6" t="s">
        <v>397</v>
      </c>
      <c r="D1150" s="6" t="s">
        <v>398</v>
      </c>
      <c r="E1150" s="6" t="s">
        <v>399</v>
      </c>
      <c r="F1150" s="7">
        <v>45.64</v>
      </c>
      <c r="G1150" s="8">
        <v>44470</v>
      </c>
      <c r="H1150" s="9">
        <v>44500</v>
      </c>
    </row>
    <row r="1151" customHeight="1" spans="1:8">
      <c r="A1151" s="5" t="str">
        <f t="shared" si="34"/>
        <v>202110XOF</v>
      </c>
      <c r="B1151" s="5" t="str">
        <f t="shared" si="35"/>
        <v>202110</v>
      </c>
      <c r="C1151" s="6" t="s">
        <v>400</v>
      </c>
      <c r="D1151" s="6" t="s">
        <v>90</v>
      </c>
      <c r="E1151" s="6" t="s">
        <v>91</v>
      </c>
      <c r="F1151" s="7">
        <v>762.84</v>
      </c>
      <c r="G1151" s="8">
        <v>44470</v>
      </c>
      <c r="H1151" s="9">
        <v>44500</v>
      </c>
    </row>
    <row r="1152" customHeight="1" spans="1:8">
      <c r="A1152" s="5" t="str">
        <f t="shared" si="34"/>
        <v>202110TOP</v>
      </c>
      <c r="B1152" s="5" t="str">
        <f t="shared" si="35"/>
        <v>202110</v>
      </c>
      <c r="C1152" s="6" t="s">
        <v>401</v>
      </c>
      <c r="D1152" s="6" t="s">
        <v>402</v>
      </c>
      <c r="E1152" s="6" t="s">
        <v>403</v>
      </c>
      <c r="F1152" s="7">
        <v>1.8802</v>
      </c>
      <c r="G1152" s="8">
        <v>44470</v>
      </c>
      <c r="H1152" s="9">
        <v>44500</v>
      </c>
    </row>
    <row r="1153" customHeight="1" spans="1:8">
      <c r="A1153" s="5" t="str">
        <f t="shared" si="34"/>
        <v>202110TTD</v>
      </c>
      <c r="B1153" s="5" t="str">
        <f t="shared" si="35"/>
        <v>202110</v>
      </c>
      <c r="C1153" s="6" t="s">
        <v>404</v>
      </c>
      <c r="D1153" s="6" t="s">
        <v>70</v>
      </c>
      <c r="E1153" s="6" t="s">
        <v>405</v>
      </c>
      <c r="F1153" s="7">
        <v>9.2341</v>
      </c>
      <c r="G1153" s="8">
        <v>44470</v>
      </c>
      <c r="H1153" s="9">
        <v>44500</v>
      </c>
    </row>
    <row r="1154" customHeight="1" spans="1:8">
      <c r="A1154" s="5" t="str">
        <f t="shared" ref="A1154:A1217" si="36">B1154&amp;E1154</f>
        <v>202110TND</v>
      </c>
      <c r="B1154" s="5" t="str">
        <f t="shared" ref="B1154:B1217" si="37">YEAR(G1154)&amp;TEXT(MONTH(G1154),"00")</f>
        <v>202110</v>
      </c>
      <c r="C1154" s="6" t="s">
        <v>406</v>
      </c>
      <c r="D1154" s="6" t="s">
        <v>52</v>
      </c>
      <c r="E1154" s="6" t="s">
        <v>407</v>
      </c>
      <c r="F1154" s="7">
        <v>3.8085</v>
      </c>
      <c r="G1154" s="8">
        <v>44470</v>
      </c>
      <c r="H1154" s="9">
        <v>44500</v>
      </c>
    </row>
    <row r="1155" customHeight="1" spans="1:8">
      <c r="A1155" s="5" t="str">
        <f t="shared" si="36"/>
        <v>202110TRY</v>
      </c>
      <c r="B1155" s="5" t="str">
        <f t="shared" si="37"/>
        <v>202110</v>
      </c>
      <c r="C1155" s="6" t="s">
        <v>408</v>
      </c>
      <c r="D1155" s="6" t="s">
        <v>409</v>
      </c>
      <c r="E1155" s="6" t="s">
        <v>410</v>
      </c>
      <c r="F1155" s="7">
        <v>11.79</v>
      </c>
      <c r="G1155" s="8">
        <v>44470</v>
      </c>
      <c r="H1155" s="9">
        <v>44500</v>
      </c>
    </row>
    <row r="1156" customHeight="1" spans="1:8">
      <c r="A1156" s="5" t="str">
        <f t="shared" si="36"/>
        <v>202110TMT</v>
      </c>
      <c r="B1156" s="5" t="str">
        <f t="shared" si="37"/>
        <v>202110</v>
      </c>
      <c r="C1156" s="6" t="s">
        <v>411</v>
      </c>
      <c r="D1156" s="6" t="s">
        <v>73</v>
      </c>
      <c r="E1156" s="6" t="s">
        <v>412</v>
      </c>
      <c r="F1156" s="7">
        <v>4.7896</v>
      </c>
      <c r="G1156" s="8">
        <v>44470</v>
      </c>
      <c r="H1156" s="9">
        <v>44500</v>
      </c>
    </row>
    <row r="1157" customHeight="1" spans="1:8">
      <c r="A1157" s="5" t="str">
        <f t="shared" si="36"/>
        <v>202110AED</v>
      </c>
      <c r="B1157" s="5" t="str">
        <f t="shared" si="37"/>
        <v>202110</v>
      </c>
      <c r="C1157" s="6" t="s">
        <v>413</v>
      </c>
      <c r="D1157" s="6" t="s">
        <v>46</v>
      </c>
      <c r="E1157" s="6" t="s">
        <v>47</v>
      </c>
      <c r="F1157" s="7">
        <v>5.0122</v>
      </c>
      <c r="G1157" s="8">
        <v>44470</v>
      </c>
      <c r="H1157" s="9">
        <v>44500</v>
      </c>
    </row>
    <row r="1158" customHeight="1" spans="1:8">
      <c r="A1158" s="5" t="str">
        <f t="shared" si="36"/>
        <v>202110UGX</v>
      </c>
      <c r="B1158" s="5" t="str">
        <f t="shared" si="37"/>
        <v>202110</v>
      </c>
      <c r="C1158" s="6" t="s">
        <v>414</v>
      </c>
      <c r="D1158" s="6" t="s">
        <v>244</v>
      </c>
      <c r="E1158" s="6" t="s">
        <v>415</v>
      </c>
      <c r="F1158" s="7">
        <v>4823.7</v>
      </c>
      <c r="G1158" s="8">
        <v>44470</v>
      </c>
      <c r="H1158" s="9">
        <v>44500</v>
      </c>
    </row>
    <row r="1159" customHeight="1" spans="1:8">
      <c r="A1159" s="5" t="str">
        <f t="shared" si="36"/>
        <v>202110UAH</v>
      </c>
      <c r="B1159" s="5" t="str">
        <f t="shared" si="37"/>
        <v>202110</v>
      </c>
      <c r="C1159" s="6" t="s">
        <v>416</v>
      </c>
      <c r="D1159" s="6" t="s">
        <v>417</v>
      </c>
      <c r="E1159" s="6" t="s">
        <v>418</v>
      </c>
      <c r="F1159" s="7">
        <v>36.27</v>
      </c>
      <c r="G1159" s="8">
        <v>44470</v>
      </c>
      <c r="H1159" s="9">
        <v>44500</v>
      </c>
    </row>
    <row r="1160" customHeight="1" spans="1:8">
      <c r="A1160" s="5" t="str">
        <f t="shared" si="36"/>
        <v>202110UYU</v>
      </c>
      <c r="B1160" s="5" t="str">
        <f t="shared" si="37"/>
        <v>202110</v>
      </c>
      <c r="C1160" s="6" t="s">
        <v>419</v>
      </c>
      <c r="D1160" s="6" t="s">
        <v>61</v>
      </c>
      <c r="E1160" s="6" t="s">
        <v>420</v>
      </c>
      <c r="F1160" s="7">
        <v>58.29</v>
      </c>
      <c r="G1160" s="8">
        <v>44470</v>
      </c>
      <c r="H1160" s="9">
        <v>44500</v>
      </c>
    </row>
    <row r="1161" customHeight="1" spans="1:8">
      <c r="A1161" s="5" t="str">
        <f t="shared" si="36"/>
        <v>202110USD</v>
      </c>
      <c r="B1161" s="5" t="str">
        <f t="shared" si="37"/>
        <v>202110</v>
      </c>
      <c r="C1161" s="6" t="s">
        <v>421</v>
      </c>
      <c r="D1161" s="6" t="s">
        <v>70</v>
      </c>
      <c r="E1161" s="6" t="s">
        <v>18</v>
      </c>
      <c r="F1161" s="7">
        <v>1.3646</v>
      </c>
      <c r="G1161" s="8">
        <v>44470</v>
      </c>
      <c r="H1161" s="9">
        <v>44500</v>
      </c>
    </row>
    <row r="1162" customHeight="1" spans="1:8">
      <c r="A1162" s="5" t="str">
        <f t="shared" si="36"/>
        <v>202110UZS</v>
      </c>
      <c r="B1162" s="5" t="str">
        <f t="shared" si="37"/>
        <v>202110</v>
      </c>
      <c r="C1162" s="6" t="s">
        <v>422</v>
      </c>
      <c r="D1162" s="6" t="s">
        <v>423</v>
      </c>
      <c r="E1162" s="6" t="s">
        <v>424</v>
      </c>
      <c r="F1162" s="7">
        <v>14572.16</v>
      </c>
      <c r="G1162" s="8">
        <v>44470</v>
      </c>
      <c r="H1162" s="9">
        <v>44500</v>
      </c>
    </row>
    <row r="1163" customHeight="1" spans="1:8">
      <c r="A1163" s="5" t="str">
        <f t="shared" si="36"/>
        <v>202110VUV</v>
      </c>
      <c r="B1163" s="5" t="str">
        <f t="shared" si="37"/>
        <v>202110</v>
      </c>
      <c r="C1163" s="6" t="s">
        <v>425</v>
      </c>
      <c r="D1163" s="6" t="s">
        <v>426</v>
      </c>
      <c r="E1163" s="6" t="s">
        <v>427</v>
      </c>
      <c r="F1163" s="7">
        <v>153.49</v>
      </c>
      <c r="G1163" s="8">
        <v>44470</v>
      </c>
      <c r="H1163" s="9">
        <v>44500</v>
      </c>
    </row>
    <row r="1164" customHeight="1" spans="1:8">
      <c r="A1164" s="5" t="str">
        <f t="shared" si="36"/>
        <v>202110VEF</v>
      </c>
      <c r="B1164" s="5" t="str">
        <f t="shared" si="37"/>
        <v>202110</v>
      </c>
      <c r="C1164" s="6" t="s">
        <v>428</v>
      </c>
      <c r="D1164" s="6" t="s">
        <v>429</v>
      </c>
      <c r="E1164" s="6" t="s">
        <v>430</v>
      </c>
      <c r="F1164" s="7">
        <v>334730.24</v>
      </c>
      <c r="G1164" s="8">
        <v>44470</v>
      </c>
      <c r="H1164" s="9">
        <v>44500</v>
      </c>
    </row>
    <row r="1165" customHeight="1" spans="1:8">
      <c r="A1165" s="5" t="str">
        <f t="shared" si="36"/>
        <v>202110VND</v>
      </c>
      <c r="B1165" s="5" t="str">
        <f t="shared" si="37"/>
        <v>202110</v>
      </c>
      <c r="C1165" s="6" t="s">
        <v>431</v>
      </c>
      <c r="D1165" s="6" t="s">
        <v>432</v>
      </c>
      <c r="E1165" s="6" t="s">
        <v>433</v>
      </c>
      <c r="F1165" s="7">
        <v>31058.69</v>
      </c>
      <c r="G1165" s="8">
        <v>44470</v>
      </c>
      <c r="H1165" s="9">
        <v>44500</v>
      </c>
    </row>
    <row r="1166" customHeight="1" spans="1:8">
      <c r="A1166" s="5" t="str">
        <f t="shared" si="36"/>
        <v>202110XPF</v>
      </c>
      <c r="B1166" s="5" t="str">
        <f t="shared" si="37"/>
        <v>202110</v>
      </c>
      <c r="C1166" s="6" t="s">
        <v>434</v>
      </c>
      <c r="D1166" s="6" t="s">
        <v>187</v>
      </c>
      <c r="E1166" s="6" t="s">
        <v>188</v>
      </c>
      <c r="F1166" s="7">
        <v>138.77</v>
      </c>
      <c r="G1166" s="8">
        <v>44470</v>
      </c>
      <c r="H1166" s="9">
        <v>44500</v>
      </c>
    </row>
    <row r="1167" customHeight="1" spans="1:8">
      <c r="A1167" s="5" t="str">
        <f t="shared" si="36"/>
        <v>202110WST</v>
      </c>
      <c r="B1167" s="5" t="str">
        <f t="shared" si="37"/>
        <v>202110</v>
      </c>
      <c r="C1167" s="6" t="s">
        <v>435</v>
      </c>
      <c r="D1167" s="6" t="s">
        <v>436</v>
      </c>
      <c r="E1167" s="6" t="s">
        <v>437</v>
      </c>
      <c r="F1167" s="7">
        <v>3.5233</v>
      </c>
      <c r="G1167" s="8">
        <v>44470</v>
      </c>
      <c r="H1167" s="9">
        <v>44500</v>
      </c>
    </row>
    <row r="1168" customHeight="1" spans="1:8">
      <c r="A1168" s="5" t="str">
        <f t="shared" si="36"/>
        <v>202110YER</v>
      </c>
      <c r="B1168" s="5" t="str">
        <f t="shared" si="37"/>
        <v>202110</v>
      </c>
      <c r="C1168" s="6" t="s">
        <v>438</v>
      </c>
      <c r="D1168" s="6" t="s">
        <v>321</v>
      </c>
      <c r="E1168" s="6" t="s">
        <v>439</v>
      </c>
      <c r="F1168" s="7">
        <v>342.96</v>
      </c>
      <c r="G1168" s="8">
        <v>44470</v>
      </c>
      <c r="H1168" s="9">
        <v>44500</v>
      </c>
    </row>
    <row r="1169" customHeight="1" spans="1:8">
      <c r="A1169" s="5" t="str">
        <f t="shared" si="36"/>
        <v>202110ZMW</v>
      </c>
      <c r="B1169" s="5" t="str">
        <f t="shared" si="37"/>
        <v>202110</v>
      </c>
      <c r="C1169" s="6" t="s">
        <v>440</v>
      </c>
      <c r="D1169" s="6" t="s">
        <v>273</v>
      </c>
      <c r="E1169" s="6" t="s">
        <v>441</v>
      </c>
      <c r="F1169" s="7">
        <v>22.5</v>
      </c>
      <c r="G1169" s="8">
        <v>44470</v>
      </c>
      <c r="H1169" s="9">
        <v>44500</v>
      </c>
    </row>
    <row r="1170" customHeight="1" spans="1:8">
      <c r="A1170" s="5" t="str">
        <f t="shared" si="36"/>
        <v>202110ZWL</v>
      </c>
      <c r="B1170" s="5" t="str">
        <f t="shared" si="37"/>
        <v>202110</v>
      </c>
      <c r="C1170" s="6" t="s">
        <v>442</v>
      </c>
      <c r="D1170" s="6" t="s">
        <v>70</v>
      </c>
      <c r="E1170" s="6" t="s">
        <v>443</v>
      </c>
      <c r="F1170" s="7">
        <v>493.83</v>
      </c>
      <c r="G1170" s="8">
        <v>44470</v>
      </c>
      <c r="H1170" s="9">
        <v>44500</v>
      </c>
    </row>
    <row r="1171" customHeight="1" spans="1:8">
      <c r="A1171" s="5" t="str">
        <f t="shared" si="36"/>
        <v>202111AED</v>
      </c>
      <c r="B1171" s="5" t="str">
        <f t="shared" si="37"/>
        <v>202111</v>
      </c>
      <c r="C1171" s="6" t="s">
        <v>45</v>
      </c>
      <c r="D1171" s="6" t="s">
        <v>46</v>
      </c>
      <c r="E1171" s="6" t="s">
        <v>47</v>
      </c>
      <c r="F1171" s="7">
        <v>5.0745</v>
      </c>
      <c r="G1171" s="8">
        <v>44501</v>
      </c>
      <c r="H1171" s="9">
        <v>44530</v>
      </c>
    </row>
    <row r="1172" customHeight="1" spans="1:8">
      <c r="A1172" s="5" t="str">
        <f t="shared" si="36"/>
        <v>202111ALL</v>
      </c>
      <c r="B1172" s="5" t="str">
        <f t="shared" si="37"/>
        <v>202111</v>
      </c>
      <c r="C1172" s="6" t="s">
        <v>48</v>
      </c>
      <c r="D1172" s="6" t="s">
        <v>49</v>
      </c>
      <c r="E1172" s="6" t="s">
        <v>50</v>
      </c>
      <c r="F1172" s="7">
        <v>144.34</v>
      </c>
      <c r="G1172" s="8">
        <v>44501</v>
      </c>
      <c r="H1172" s="9">
        <v>44530</v>
      </c>
    </row>
    <row r="1173" customHeight="1" spans="1:8">
      <c r="A1173" s="5" t="str">
        <f t="shared" si="36"/>
        <v>202111DZD</v>
      </c>
      <c r="B1173" s="5" t="str">
        <f t="shared" si="37"/>
        <v>202111</v>
      </c>
      <c r="C1173" s="6" t="s">
        <v>51</v>
      </c>
      <c r="D1173" s="6" t="s">
        <v>52</v>
      </c>
      <c r="E1173" s="6" t="s">
        <v>53</v>
      </c>
      <c r="F1173" s="7">
        <v>188.94</v>
      </c>
      <c r="G1173" s="8">
        <v>44501</v>
      </c>
      <c r="H1173" s="9">
        <v>44530</v>
      </c>
    </row>
    <row r="1174" customHeight="1" spans="1:8">
      <c r="A1174" s="5" t="str">
        <f t="shared" si="36"/>
        <v>202111AOA</v>
      </c>
      <c r="B1174" s="5" t="str">
        <f t="shared" si="37"/>
        <v>202111</v>
      </c>
      <c r="C1174" s="6" t="s">
        <v>54</v>
      </c>
      <c r="D1174" s="6" t="s">
        <v>55</v>
      </c>
      <c r="E1174" s="6" t="s">
        <v>56</v>
      </c>
      <c r="F1174" s="7">
        <v>833.27</v>
      </c>
      <c r="G1174" s="8">
        <v>44501</v>
      </c>
      <c r="H1174" s="9">
        <v>44530</v>
      </c>
    </row>
    <row r="1175" customHeight="1" spans="1:8">
      <c r="A1175" s="5" t="str">
        <f t="shared" si="36"/>
        <v>202111XCD</v>
      </c>
      <c r="B1175" s="5" t="str">
        <f t="shared" si="37"/>
        <v>202111</v>
      </c>
      <c r="C1175" s="6" t="s">
        <v>57</v>
      </c>
      <c r="D1175" s="6" t="s">
        <v>58</v>
      </c>
      <c r="E1175" s="6" t="s">
        <v>59</v>
      </c>
      <c r="F1175" s="7">
        <v>3.7301</v>
      </c>
      <c r="G1175" s="8">
        <v>44501</v>
      </c>
      <c r="H1175" s="9">
        <v>44530</v>
      </c>
    </row>
    <row r="1176" customHeight="1" spans="1:8">
      <c r="A1176" s="5" t="str">
        <f t="shared" si="36"/>
        <v>202111ARS</v>
      </c>
      <c r="B1176" s="5" t="str">
        <f t="shared" si="37"/>
        <v>202111</v>
      </c>
      <c r="C1176" s="6" t="s">
        <v>60</v>
      </c>
      <c r="D1176" s="6" t="s">
        <v>61</v>
      </c>
      <c r="E1176" s="6" t="s">
        <v>62</v>
      </c>
      <c r="F1176" s="7">
        <v>137.23</v>
      </c>
      <c r="G1176" s="8">
        <v>44501</v>
      </c>
      <c r="H1176" s="9">
        <v>44530</v>
      </c>
    </row>
    <row r="1177" customHeight="1" spans="1:8">
      <c r="A1177" s="5" t="str">
        <f t="shared" si="36"/>
        <v>202111AMD</v>
      </c>
      <c r="B1177" s="5" t="str">
        <f t="shared" si="37"/>
        <v>202111</v>
      </c>
      <c r="C1177" s="6" t="s">
        <v>63</v>
      </c>
      <c r="D1177" s="6" t="s">
        <v>64</v>
      </c>
      <c r="E1177" s="6" t="s">
        <v>65</v>
      </c>
      <c r="F1177" s="7">
        <v>658.35</v>
      </c>
      <c r="G1177" s="8">
        <v>44501</v>
      </c>
      <c r="H1177" s="9">
        <v>44530</v>
      </c>
    </row>
    <row r="1178" customHeight="1" spans="1:8">
      <c r="A1178" s="5" t="str">
        <f t="shared" si="36"/>
        <v>202111AWG</v>
      </c>
      <c r="B1178" s="5" t="str">
        <f t="shared" si="37"/>
        <v>202111</v>
      </c>
      <c r="C1178" s="6" t="s">
        <v>66</v>
      </c>
      <c r="D1178" s="6" t="s">
        <v>67</v>
      </c>
      <c r="E1178" s="6" t="s">
        <v>68</v>
      </c>
      <c r="F1178" s="7">
        <v>2.4729</v>
      </c>
      <c r="G1178" s="8">
        <v>44501</v>
      </c>
      <c r="H1178" s="9">
        <v>44530</v>
      </c>
    </row>
    <row r="1179" customHeight="1" spans="1:8">
      <c r="A1179" s="5" t="str">
        <f t="shared" si="36"/>
        <v>202111AUD</v>
      </c>
      <c r="B1179" s="5" t="str">
        <f t="shared" si="37"/>
        <v>202111</v>
      </c>
      <c r="C1179" s="6" t="s">
        <v>69</v>
      </c>
      <c r="D1179" s="6" t="s">
        <v>70</v>
      </c>
      <c r="E1179" s="6" t="s">
        <v>71</v>
      </c>
      <c r="F1179" s="7">
        <v>1.8394</v>
      </c>
      <c r="G1179" s="8">
        <v>44501</v>
      </c>
      <c r="H1179" s="9">
        <v>44530</v>
      </c>
    </row>
    <row r="1180" customHeight="1" spans="1:8">
      <c r="A1180" s="5" t="str">
        <f t="shared" si="36"/>
        <v>202111AZN</v>
      </c>
      <c r="B1180" s="5" t="str">
        <f t="shared" si="37"/>
        <v>202111</v>
      </c>
      <c r="C1180" s="6" t="s">
        <v>72</v>
      </c>
      <c r="D1180" s="6" t="s">
        <v>73</v>
      </c>
      <c r="E1180" s="6" t="s">
        <v>74</v>
      </c>
      <c r="F1180" s="7">
        <v>2.3472</v>
      </c>
      <c r="G1180" s="8">
        <v>44501</v>
      </c>
      <c r="H1180" s="9">
        <v>44530</v>
      </c>
    </row>
    <row r="1181" customHeight="1" spans="1:8">
      <c r="A1181" s="5" t="str">
        <f t="shared" si="36"/>
        <v>202111BSD</v>
      </c>
      <c r="B1181" s="5" t="str">
        <f t="shared" si="37"/>
        <v>202111</v>
      </c>
      <c r="C1181" s="6" t="s">
        <v>75</v>
      </c>
      <c r="D1181" s="6" t="s">
        <v>70</v>
      </c>
      <c r="E1181" s="6" t="s">
        <v>76</v>
      </c>
      <c r="F1181" s="7">
        <v>1.3815</v>
      </c>
      <c r="G1181" s="8">
        <v>44501</v>
      </c>
      <c r="H1181" s="9">
        <v>44530</v>
      </c>
    </row>
    <row r="1182" customHeight="1" spans="1:8">
      <c r="A1182" s="5" t="str">
        <f t="shared" si="36"/>
        <v>202111BHD</v>
      </c>
      <c r="B1182" s="5" t="str">
        <f t="shared" si="37"/>
        <v>202111</v>
      </c>
      <c r="C1182" s="6" t="s">
        <v>77</v>
      </c>
      <c r="D1182" s="6" t="s">
        <v>52</v>
      </c>
      <c r="E1182" s="6" t="s">
        <v>78</v>
      </c>
      <c r="F1182" s="7">
        <v>0.5208</v>
      </c>
      <c r="G1182" s="8">
        <v>44501</v>
      </c>
      <c r="H1182" s="9">
        <v>44530</v>
      </c>
    </row>
    <row r="1183" customHeight="1" spans="1:8">
      <c r="A1183" s="5" t="str">
        <f t="shared" si="36"/>
        <v>202111BDT</v>
      </c>
      <c r="B1183" s="5" t="str">
        <f t="shared" si="37"/>
        <v>202111</v>
      </c>
      <c r="C1183" s="6" t="s">
        <v>79</v>
      </c>
      <c r="D1183" s="6" t="s">
        <v>80</v>
      </c>
      <c r="E1183" s="6" t="s">
        <v>81</v>
      </c>
      <c r="F1183" s="7">
        <v>118.25</v>
      </c>
      <c r="G1183" s="8">
        <v>44501</v>
      </c>
      <c r="H1183" s="9">
        <v>44530</v>
      </c>
    </row>
    <row r="1184" customHeight="1" spans="1:8">
      <c r="A1184" s="5" t="str">
        <f t="shared" si="36"/>
        <v>202111BBD</v>
      </c>
      <c r="B1184" s="5" t="str">
        <f t="shared" si="37"/>
        <v>202111</v>
      </c>
      <c r="C1184" s="6" t="s">
        <v>82</v>
      </c>
      <c r="D1184" s="6" t="s">
        <v>70</v>
      </c>
      <c r="E1184" s="6" t="s">
        <v>83</v>
      </c>
      <c r="F1184" s="7">
        <v>2.763</v>
      </c>
      <c r="G1184" s="8">
        <v>44501</v>
      </c>
      <c r="H1184" s="9">
        <v>44530</v>
      </c>
    </row>
    <row r="1185" customHeight="1" spans="1:8">
      <c r="A1185" s="5" t="str">
        <f t="shared" si="36"/>
        <v>202111BYN</v>
      </c>
      <c r="B1185" s="5" t="str">
        <f t="shared" si="37"/>
        <v>202111</v>
      </c>
      <c r="C1185" s="6" t="s">
        <v>84</v>
      </c>
      <c r="D1185" s="6" t="s">
        <v>85</v>
      </c>
      <c r="E1185" s="6" t="s">
        <v>86</v>
      </c>
      <c r="F1185" s="7">
        <v>3.3681</v>
      </c>
      <c r="G1185" s="8">
        <v>44501</v>
      </c>
      <c r="H1185" s="9">
        <v>44530</v>
      </c>
    </row>
    <row r="1186" customHeight="1" spans="1:8">
      <c r="A1186" s="5" t="str">
        <f t="shared" si="36"/>
        <v>202111BZD</v>
      </c>
      <c r="B1186" s="5" t="str">
        <f t="shared" si="37"/>
        <v>202111</v>
      </c>
      <c r="C1186" s="6" t="s">
        <v>87</v>
      </c>
      <c r="D1186" s="6" t="s">
        <v>70</v>
      </c>
      <c r="E1186" s="6" t="s">
        <v>88</v>
      </c>
      <c r="F1186" s="7">
        <v>2.763</v>
      </c>
      <c r="G1186" s="8">
        <v>44501</v>
      </c>
      <c r="H1186" s="9">
        <v>44530</v>
      </c>
    </row>
    <row r="1187" customHeight="1" spans="1:8">
      <c r="A1187" s="5" t="str">
        <f t="shared" si="36"/>
        <v>202111XOF</v>
      </c>
      <c r="B1187" s="5" t="str">
        <f t="shared" si="37"/>
        <v>202111</v>
      </c>
      <c r="C1187" s="6" t="s">
        <v>89</v>
      </c>
      <c r="D1187" s="6" t="s">
        <v>90</v>
      </c>
      <c r="E1187" s="6" t="s">
        <v>91</v>
      </c>
      <c r="F1187" s="7">
        <v>778.02</v>
      </c>
      <c r="G1187" s="8">
        <v>44501</v>
      </c>
      <c r="H1187" s="9">
        <v>44530</v>
      </c>
    </row>
    <row r="1188" customHeight="1" spans="1:8">
      <c r="A1188" s="5" t="str">
        <f t="shared" si="36"/>
        <v>202111BMD</v>
      </c>
      <c r="B1188" s="5" t="str">
        <f t="shared" si="37"/>
        <v>202111</v>
      </c>
      <c r="C1188" s="6" t="s">
        <v>92</v>
      </c>
      <c r="D1188" s="6" t="s">
        <v>93</v>
      </c>
      <c r="E1188" s="6" t="s">
        <v>94</v>
      </c>
      <c r="F1188" s="7">
        <v>1.3815</v>
      </c>
      <c r="G1188" s="8">
        <v>44501</v>
      </c>
      <c r="H1188" s="9">
        <v>44530</v>
      </c>
    </row>
    <row r="1189" customHeight="1" spans="1:8">
      <c r="A1189" s="5" t="str">
        <f t="shared" si="36"/>
        <v>202111BTN</v>
      </c>
      <c r="B1189" s="5" t="str">
        <f t="shared" si="37"/>
        <v>202111</v>
      </c>
      <c r="C1189" s="6" t="s">
        <v>95</v>
      </c>
      <c r="D1189" s="6" t="s">
        <v>96</v>
      </c>
      <c r="E1189" s="6" t="s">
        <v>97</v>
      </c>
      <c r="F1189" s="7">
        <v>103.44</v>
      </c>
      <c r="G1189" s="8">
        <v>44501</v>
      </c>
      <c r="H1189" s="9">
        <v>44530</v>
      </c>
    </row>
    <row r="1190" customHeight="1" spans="1:8">
      <c r="A1190" s="5" t="str">
        <f t="shared" si="36"/>
        <v>202111BOB</v>
      </c>
      <c r="B1190" s="5" t="str">
        <f t="shared" si="37"/>
        <v>202111</v>
      </c>
      <c r="C1190" s="6" t="s">
        <v>98</v>
      </c>
      <c r="D1190" s="6" t="s">
        <v>99</v>
      </c>
      <c r="E1190" s="6" t="s">
        <v>100</v>
      </c>
      <c r="F1190" s="7">
        <v>9.5462</v>
      </c>
      <c r="G1190" s="8">
        <v>44501</v>
      </c>
      <c r="H1190" s="9">
        <v>44530</v>
      </c>
    </row>
    <row r="1191" customHeight="1" spans="1:8">
      <c r="A1191" s="5" t="str">
        <f t="shared" si="36"/>
        <v>202111BAM</v>
      </c>
      <c r="B1191" s="5" t="str">
        <f t="shared" si="37"/>
        <v>202111</v>
      </c>
      <c r="C1191" s="6" t="s">
        <v>101</v>
      </c>
      <c r="D1191" s="6" t="s">
        <v>102</v>
      </c>
      <c r="E1191" s="6" t="s">
        <v>103</v>
      </c>
      <c r="F1191" s="7">
        <v>2.3198</v>
      </c>
      <c r="G1191" s="8">
        <v>44501</v>
      </c>
      <c r="H1191" s="9">
        <v>44530</v>
      </c>
    </row>
    <row r="1192" customHeight="1" spans="1:8">
      <c r="A1192" s="5" t="str">
        <f t="shared" si="36"/>
        <v>202111BWP</v>
      </c>
      <c r="B1192" s="5" t="str">
        <f t="shared" si="37"/>
        <v>202111</v>
      </c>
      <c r="C1192" s="6" t="s">
        <v>104</v>
      </c>
      <c r="D1192" s="6" t="s">
        <v>105</v>
      </c>
      <c r="E1192" s="6" t="s">
        <v>106</v>
      </c>
      <c r="F1192" s="7">
        <v>15.35</v>
      </c>
      <c r="G1192" s="8">
        <v>44501</v>
      </c>
      <c r="H1192" s="9">
        <v>44530</v>
      </c>
    </row>
    <row r="1193" customHeight="1" spans="1:8">
      <c r="A1193" s="5" t="str">
        <f t="shared" si="36"/>
        <v>202111BRL</v>
      </c>
      <c r="B1193" s="5" t="str">
        <f t="shared" si="37"/>
        <v>202111</v>
      </c>
      <c r="C1193" s="6" t="s">
        <v>107</v>
      </c>
      <c r="D1193" s="6" t="s">
        <v>108</v>
      </c>
      <c r="E1193" s="6" t="s">
        <v>109</v>
      </c>
      <c r="F1193" s="7">
        <v>7.6693</v>
      </c>
      <c r="G1193" s="8">
        <v>44501</v>
      </c>
      <c r="H1193" s="9">
        <v>44530</v>
      </c>
    </row>
    <row r="1194" customHeight="1" spans="1:8">
      <c r="A1194" s="5" t="str">
        <f t="shared" si="36"/>
        <v>202111BND</v>
      </c>
      <c r="B1194" s="5" t="str">
        <f t="shared" si="37"/>
        <v>202111</v>
      </c>
      <c r="C1194" s="6" t="s">
        <v>110</v>
      </c>
      <c r="D1194" s="6" t="s">
        <v>70</v>
      </c>
      <c r="E1194" s="6" t="s">
        <v>111</v>
      </c>
      <c r="F1194" s="7">
        <v>1.8557</v>
      </c>
      <c r="G1194" s="8">
        <v>44501</v>
      </c>
      <c r="H1194" s="9">
        <v>44530</v>
      </c>
    </row>
    <row r="1195" customHeight="1" spans="1:8">
      <c r="A1195" s="5" t="str">
        <f t="shared" si="36"/>
        <v>202111BGN</v>
      </c>
      <c r="B1195" s="5" t="str">
        <f t="shared" si="37"/>
        <v>202111</v>
      </c>
      <c r="C1195" s="6" t="s">
        <v>112</v>
      </c>
      <c r="D1195" s="6" t="s">
        <v>113</v>
      </c>
      <c r="E1195" s="6" t="s">
        <v>114</v>
      </c>
      <c r="F1195" s="7">
        <v>2.3198</v>
      </c>
      <c r="G1195" s="8">
        <v>44501</v>
      </c>
      <c r="H1195" s="9">
        <v>44530</v>
      </c>
    </row>
    <row r="1196" customHeight="1" spans="1:8">
      <c r="A1196" s="5" t="str">
        <f t="shared" si="36"/>
        <v>202111XOF</v>
      </c>
      <c r="B1196" s="5" t="str">
        <f t="shared" si="37"/>
        <v>202111</v>
      </c>
      <c r="C1196" s="6" t="s">
        <v>115</v>
      </c>
      <c r="D1196" s="6" t="s">
        <v>90</v>
      </c>
      <c r="E1196" s="6" t="s">
        <v>91</v>
      </c>
      <c r="F1196" s="7">
        <v>778.02</v>
      </c>
      <c r="G1196" s="8">
        <v>44501</v>
      </c>
      <c r="H1196" s="9">
        <v>44530</v>
      </c>
    </row>
    <row r="1197" customHeight="1" spans="1:8">
      <c r="A1197" s="5" t="str">
        <f t="shared" si="36"/>
        <v>202111BIF</v>
      </c>
      <c r="B1197" s="5" t="str">
        <f t="shared" si="37"/>
        <v>202111</v>
      </c>
      <c r="C1197" s="6" t="s">
        <v>116</v>
      </c>
      <c r="D1197" s="6" t="s">
        <v>117</v>
      </c>
      <c r="E1197" s="6" t="s">
        <v>118</v>
      </c>
      <c r="F1197" s="7">
        <v>2747.73</v>
      </c>
      <c r="G1197" s="8">
        <v>44501</v>
      </c>
      <c r="H1197" s="9">
        <v>44530</v>
      </c>
    </row>
    <row r="1198" customHeight="1" spans="1:8">
      <c r="A1198" s="5" t="str">
        <f t="shared" si="36"/>
        <v>202111KHR</v>
      </c>
      <c r="B1198" s="5" t="str">
        <f t="shared" si="37"/>
        <v>202111</v>
      </c>
      <c r="C1198" s="6" t="s">
        <v>119</v>
      </c>
      <c r="D1198" s="6" t="s">
        <v>120</v>
      </c>
      <c r="E1198" s="6" t="s">
        <v>121</v>
      </c>
      <c r="F1198" s="7">
        <v>5636.52</v>
      </c>
      <c r="G1198" s="8">
        <v>44501</v>
      </c>
      <c r="H1198" s="9">
        <v>44530</v>
      </c>
    </row>
    <row r="1199" customHeight="1" spans="1:8">
      <c r="A1199" s="5" t="str">
        <f t="shared" si="36"/>
        <v>202111XAF</v>
      </c>
      <c r="B1199" s="5" t="str">
        <f t="shared" si="37"/>
        <v>202111</v>
      </c>
      <c r="C1199" s="6" t="s">
        <v>122</v>
      </c>
      <c r="D1199" s="6" t="s">
        <v>90</v>
      </c>
      <c r="E1199" s="6" t="s">
        <v>123</v>
      </c>
      <c r="F1199" s="7">
        <v>778.02</v>
      </c>
      <c r="G1199" s="8">
        <v>44501</v>
      </c>
      <c r="H1199" s="9">
        <v>44530</v>
      </c>
    </row>
    <row r="1200" customHeight="1" spans="1:8">
      <c r="A1200" s="5" t="str">
        <f t="shared" si="36"/>
        <v>202111CAD</v>
      </c>
      <c r="B1200" s="5" t="str">
        <f t="shared" si="37"/>
        <v>202111</v>
      </c>
      <c r="C1200" s="6" t="s">
        <v>124</v>
      </c>
      <c r="D1200" s="6" t="s">
        <v>70</v>
      </c>
      <c r="E1200" s="6" t="s">
        <v>125</v>
      </c>
      <c r="F1200" s="7">
        <v>1.7019</v>
      </c>
      <c r="G1200" s="8">
        <v>44501</v>
      </c>
      <c r="H1200" s="9">
        <v>44530</v>
      </c>
    </row>
    <row r="1201" customHeight="1" spans="1:8">
      <c r="A1201" s="5" t="str">
        <f t="shared" si="36"/>
        <v>202111CVE</v>
      </c>
      <c r="B1201" s="5" t="str">
        <f t="shared" si="37"/>
        <v>202111</v>
      </c>
      <c r="C1201" s="6" t="s">
        <v>126</v>
      </c>
      <c r="D1201" s="6" t="s">
        <v>127</v>
      </c>
      <c r="E1201" s="6" t="s">
        <v>128</v>
      </c>
      <c r="F1201" s="7">
        <v>131.44</v>
      </c>
      <c r="G1201" s="8">
        <v>44501</v>
      </c>
      <c r="H1201" s="9">
        <v>44530</v>
      </c>
    </row>
    <row r="1202" customHeight="1" spans="1:8">
      <c r="A1202" s="5" t="str">
        <f t="shared" si="36"/>
        <v>202111KYD</v>
      </c>
      <c r="B1202" s="5" t="str">
        <f t="shared" si="37"/>
        <v>202111</v>
      </c>
      <c r="C1202" s="6" t="s">
        <v>129</v>
      </c>
      <c r="D1202" s="6" t="s">
        <v>70</v>
      </c>
      <c r="E1202" s="6" t="s">
        <v>130</v>
      </c>
      <c r="F1202" s="7">
        <v>1.1328</v>
      </c>
      <c r="G1202" s="8">
        <v>44501</v>
      </c>
      <c r="H1202" s="9">
        <v>44530</v>
      </c>
    </row>
    <row r="1203" customHeight="1" spans="1:8">
      <c r="A1203" s="5" t="str">
        <f t="shared" si="36"/>
        <v>202111XAF</v>
      </c>
      <c r="B1203" s="5" t="str">
        <f t="shared" si="37"/>
        <v>202111</v>
      </c>
      <c r="C1203" s="6" t="s">
        <v>131</v>
      </c>
      <c r="D1203" s="6" t="s">
        <v>90</v>
      </c>
      <c r="E1203" s="6" t="s">
        <v>123</v>
      </c>
      <c r="F1203" s="7">
        <v>778.02</v>
      </c>
      <c r="G1203" s="8">
        <v>44501</v>
      </c>
      <c r="H1203" s="9">
        <v>44530</v>
      </c>
    </row>
    <row r="1204" customHeight="1" spans="1:8">
      <c r="A1204" s="5" t="str">
        <f t="shared" si="36"/>
        <v>202111XAF</v>
      </c>
      <c r="B1204" s="5" t="str">
        <f t="shared" si="37"/>
        <v>202111</v>
      </c>
      <c r="C1204" s="6" t="s">
        <v>132</v>
      </c>
      <c r="D1204" s="6" t="s">
        <v>90</v>
      </c>
      <c r="E1204" s="6" t="s">
        <v>123</v>
      </c>
      <c r="F1204" s="7">
        <v>778.02</v>
      </c>
      <c r="G1204" s="8">
        <v>44501</v>
      </c>
      <c r="H1204" s="9">
        <v>44530</v>
      </c>
    </row>
    <row r="1205" customHeight="1" spans="1:8">
      <c r="A1205" s="5" t="str">
        <f t="shared" si="36"/>
        <v>202111CLP</v>
      </c>
      <c r="B1205" s="5" t="str">
        <f t="shared" si="37"/>
        <v>202111</v>
      </c>
      <c r="C1205" s="6" t="s">
        <v>133</v>
      </c>
      <c r="D1205" s="6" t="s">
        <v>61</v>
      </c>
      <c r="E1205" s="6" t="s">
        <v>134</v>
      </c>
      <c r="F1205" s="7">
        <v>1118.67</v>
      </c>
      <c r="G1205" s="8">
        <v>44501</v>
      </c>
      <c r="H1205" s="9">
        <v>44530</v>
      </c>
    </row>
    <row r="1206" customHeight="1" spans="1:8">
      <c r="A1206" s="5" t="str">
        <f t="shared" si="36"/>
        <v>202111CNY</v>
      </c>
      <c r="B1206" s="5" t="str">
        <f t="shared" si="37"/>
        <v>202111</v>
      </c>
      <c r="C1206" s="6" t="s">
        <v>135</v>
      </c>
      <c r="D1206" s="6" t="s">
        <v>136</v>
      </c>
      <c r="E1206" s="6" t="s">
        <v>137</v>
      </c>
      <c r="F1206" s="7">
        <v>8.8319</v>
      </c>
      <c r="G1206" s="8">
        <v>44501</v>
      </c>
      <c r="H1206" s="9">
        <v>44530</v>
      </c>
    </row>
    <row r="1207" customHeight="1" spans="1:8">
      <c r="A1207" s="5" t="str">
        <f t="shared" si="36"/>
        <v>202111COP</v>
      </c>
      <c r="B1207" s="5" t="str">
        <f t="shared" si="37"/>
        <v>202111</v>
      </c>
      <c r="C1207" s="6" t="s">
        <v>138</v>
      </c>
      <c r="D1207" s="6" t="s">
        <v>61</v>
      </c>
      <c r="E1207" s="6" t="s">
        <v>139</v>
      </c>
      <c r="F1207" s="7">
        <v>5214.68</v>
      </c>
      <c r="G1207" s="8">
        <v>44501</v>
      </c>
      <c r="H1207" s="9">
        <v>44530</v>
      </c>
    </row>
    <row r="1208" customHeight="1" spans="1:8">
      <c r="A1208" s="5" t="str">
        <f t="shared" si="36"/>
        <v>202111KMF</v>
      </c>
      <c r="B1208" s="5" t="str">
        <f t="shared" si="37"/>
        <v>202111</v>
      </c>
      <c r="C1208" s="6" t="s">
        <v>140</v>
      </c>
      <c r="D1208" s="6" t="s">
        <v>117</v>
      </c>
      <c r="E1208" s="6" t="s">
        <v>141</v>
      </c>
      <c r="F1208" s="7">
        <v>583.51</v>
      </c>
      <c r="G1208" s="8">
        <v>44501</v>
      </c>
      <c r="H1208" s="9">
        <v>44530</v>
      </c>
    </row>
    <row r="1209" customHeight="1" spans="1:8">
      <c r="A1209" s="5" t="str">
        <f t="shared" si="36"/>
        <v>202111XAF</v>
      </c>
      <c r="B1209" s="5" t="str">
        <f t="shared" si="37"/>
        <v>202111</v>
      </c>
      <c r="C1209" s="6" t="s">
        <v>142</v>
      </c>
      <c r="D1209" s="6" t="s">
        <v>90</v>
      </c>
      <c r="E1209" s="6" t="s">
        <v>123</v>
      </c>
      <c r="F1209" s="7">
        <v>778.02</v>
      </c>
      <c r="G1209" s="8">
        <v>44501</v>
      </c>
      <c r="H1209" s="9">
        <v>44530</v>
      </c>
    </row>
    <row r="1210" customHeight="1" spans="1:8">
      <c r="A1210" s="5" t="str">
        <f t="shared" si="36"/>
        <v>202111CDF</v>
      </c>
      <c r="B1210" s="5" t="str">
        <f t="shared" si="37"/>
        <v>202111</v>
      </c>
      <c r="C1210" s="6" t="s">
        <v>143</v>
      </c>
      <c r="D1210" s="6" t="s">
        <v>144</v>
      </c>
      <c r="E1210" s="6" t="s">
        <v>145</v>
      </c>
      <c r="F1210" s="7">
        <v>2733.5</v>
      </c>
      <c r="G1210" s="8">
        <v>44501</v>
      </c>
      <c r="H1210" s="9">
        <v>44530</v>
      </c>
    </row>
    <row r="1211" customHeight="1" spans="1:8">
      <c r="A1211" s="5" t="str">
        <f t="shared" si="36"/>
        <v>202111CRC</v>
      </c>
      <c r="B1211" s="5" t="str">
        <f t="shared" si="37"/>
        <v>202111</v>
      </c>
      <c r="C1211" s="6" t="s">
        <v>146</v>
      </c>
      <c r="D1211" s="6" t="s">
        <v>147</v>
      </c>
      <c r="E1211" s="6" t="s">
        <v>148</v>
      </c>
      <c r="F1211" s="7">
        <v>869.45</v>
      </c>
      <c r="G1211" s="8">
        <v>44501</v>
      </c>
      <c r="H1211" s="9">
        <v>44530</v>
      </c>
    </row>
    <row r="1212" customHeight="1" spans="1:8">
      <c r="A1212" s="5" t="str">
        <f t="shared" si="36"/>
        <v>202111XOF</v>
      </c>
      <c r="B1212" s="5" t="str">
        <f t="shared" si="37"/>
        <v>202111</v>
      </c>
      <c r="C1212" s="6" t="s">
        <v>149</v>
      </c>
      <c r="D1212" s="6" t="s">
        <v>90</v>
      </c>
      <c r="E1212" s="6" t="s">
        <v>91</v>
      </c>
      <c r="F1212" s="7">
        <v>778.02</v>
      </c>
      <c r="G1212" s="8">
        <v>44501</v>
      </c>
      <c r="H1212" s="9">
        <v>44530</v>
      </c>
    </row>
    <row r="1213" customHeight="1" spans="1:8">
      <c r="A1213" s="5" t="str">
        <f t="shared" si="36"/>
        <v>202111HRK</v>
      </c>
      <c r="B1213" s="5" t="str">
        <f t="shared" si="37"/>
        <v>202111</v>
      </c>
      <c r="C1213" s="6" t="s">
        <v>150</v>
      </c>
      <c r="D1213" s="6" t="s">
        <v>151</v>
      </c>
      <c r="E1213" s="6" t="s">
        <v>152</v>
      </c>
      <c r="F1213" s="7">
        <v>8.9069</v>
      </c>
      <c r="G1213" s="8">
        <v>44501</v>
      </c>
      <c r="H1213" s="9">
        <v>44530</v>
      </c>
    </row>
    <row r="1214" customHeight="1" spans="1:8">
      <c r="A1214" s="5" t="str">
        <f t="shared" si="36"/>
        <v>202111CUP</v>
      </c>
      <c r="B1214" s="5" t="str">
        <f t="shared" si="37"/>
        <v>202111</v>
      </c>
      <c r="C1214" s="6" t="s">
        <v>153</v>
      </c>
      <c r="D1214" s="6" t="s">
        <v>61</v>
      </c>
      <c r="E1214" s="6" t="s">
        <v>154</v>
      </c>
      <c r="F1214" s="7">
        <v>1.3815</v>
      </c>
      <c r="G1214" s="8">
        <v>44501</v>
      </c>
      <c r="H1214" s="9">
        <v>44530</v>
      </c>
    </row>
    <row r="1215" customHeight="1" spans="1:8">
      <c r="A1215" s="5" t="str">
        <f t="shared" si="36"/>
        <v>202111CZK</v>
      </c>
      <c r="B1215" s="5" t="str">
        <f t="shared" si="37"/>
        <v>202111</v>
      </c>
      <c r="C1215" s="6" t="s">
        <v>155</v>
      </c>
      <c r="D1215" s="6" t="s">
        <v>156</v>
      </c>
      <c r="E1215" s="6" t="s">
        <v>157</v>
      </c>
      <c r="F1215" s="7">
        <v>30.3065</v>
      </c>
      <c r="G1215" s="8">
        <v>44501</v>
      </c>
      <c r="H1215" s="9">
        <v>44530</v>
      </c>
    </row>
    <row r="1216" customHeight="1" spans="1:8">
      <c r="A1216" s="5" t="str">
        <f t="shared" si="36"/>
        <v>202111DKK</v>
      </c>
      <c r="B1216" s="5" t="str">
        <f t="shared" si="37"/>
        <v>202111</v>
      </c>
      <c r="C1216" s="6" t="s">
        <v>158</v>
      </c>
      <c r="D1216" s="6" t="s">
        <v>159</v>
      </c>
      <c r="E1216" s="6" t="s">
        <v>160</v>
      </c>
      <c r="F1216" s="7">
        <v>8.8252</v>
      </c>
      <c r="G1216" s="8">
        <v>44501</v>
      </c>
      <c r="H1216" s="9">
        <v>44530</v>
      </c>
    </row>
    <row r="1217" customHeight="1" spans="1:8">
      <c r="A1217" s="5" t="str">
        <f t="shared" si="36"/>
        <v>202111DJF</v>
      </c>
      <c r="B1217" s="5" t="str">
        <f t="shared" si="37"/>
        <v>202111</v>
      </c>
      <c r="C1217" s="6" t="s">
        <v>161</v>
      </c>
      <c r="D1217" s="6" t="s">
        <v>117</v>
      </c>
      <c r="E1217" s="6" t="s">
        <v>162</v>
      </c>
      <c r="F1217" s="7">
        <v>245.52</v>
      </c>
      <c r="G1217" s="8">
        <v>44501</v>
      </c>
      <c r="H1217" s="9">
        <v>44530</v>
      </c>
    </row>
    <row r="1218" customHeight="1" spans="1:8">
      <c r="A1218" s="5" t="str">
        <f t="shared" ref="A1218:A1281" si="38">B1218&amp;E1218</f>
        <v>202111XCD</v>
      </c>
      <c r="B1218" s="5" t="str">
        <f t="shared" ref="B1218:B1281" si="39">YEAR(G1218)&amp;TEXT(MONTH(G1218),"00")</f>
        <v>202111</v>
      </c>
      <c r="C1218" s="6" t="s">
        <v>163</v>
      </c>
      <c r="D1218" s="6" t="s">
        <v>58</v>
      </c>
      <c r="E1218" s="6" t="s">
        <v>59</v>
      </c>
      <c r="F1218" s="7">
        <v>3.7301</v>
      </c>
      <c r="G1218" s="8">
        <v>44501</v>
      </c>
      <c r="H1218" s="9">
        <v>44530</v>
      </c>
    </row>
    <row r="1219" customHeight="1" spans="1:8">
      <c r="A1219" s="5" t="str">
        <f t="shared" si="38"/>
        <v>202111DOP</v>
      </c>
      <c r="B1219" s="5" t="str">
        <f t="shared" si="39"/>
        <v>202111</v>
      </c>
      <c r="C1219" s="6" t="s">
        <v>164</v>
      </c>
      <c r="D1219" s="6" t="s">
        <v>61</v>
      </c>
      <c r="E1219" s="6" t="s">
        <v>165</v>
      </c>
      <c r="F1219" s="7">
        <v>77.88</v>
      </c>
      <c r="G1219" s="8">
        <v>44501</v>
      </c>
      <c r="H1219" s="9">
        <v>44530</v>
      </c>
    </row>
    <row r="1220" customHeight="1" spans="1:8">
      <c r="A1220" s="5" t="str">
        <f t="shared" si="38"/>
        <v>202111AED</v>
      </c>
      <c r="B1220" s="5" t="str">
        <f t="shared" si="39"/>
        <v>202111</v>
      </c>
      <c r="C1220" s="6" t="s">
        <v>166</v>
      </c>
      <c r="D1220" s="6" t="s">
        <v>46</v>
      </c>
      <c r="E1220" s="6" t="s">
        <v>47</v>
      </c>
      <c r="F1220" s="7">
        <v>5.0745</v>
      </c>
      <c r="G1220" s="8">
        <v>44501</v>
      </c>
      <c r="H1220" s="9">
        <v>44530</v>
      </c>
    </row>
    <row r="1221" customHeight="1" spans="1:8">
      <c r="A1221" s="5" t="str">
        <f t="shared" si="38"/>
        <v>202111ECS</v>
      </c>
      <c r="B1221" s="5" t="str">
        <f t="shared" si="39"/>
        <v>202111</v>
      </c>
      <c r="C1221" s="6" t="s">
        <v>167</v>
      </c>
      <c r="D1221" s="6" t="s">
        <v>70</v>
      </c>
      <c r="E1221" s="6" t="s">
        <v>168</v>
      </c>
      <c r="F1221" s="7">
        <v>1.3815</v>
      </c>
      <c r="G1221" s="8">
        <v>44501</v>
      </c>
      <c r="H1221" s="9">
        <v>44530</v>
      </c>
    </row>
    <row r="1222" customHeight="1" spans="1:8">
      <c r="A1222" s="5" t="str">
        <f t="shared" si="38"/>
        <v>202111EGP</v>
      </c>
      <c r="B1222" s="5" t="str">
        <f t="shared" si="39"/>
        <v>202111</v>
      </c>
      <c r="C1222" s="6" t="s">
        <v>169</v>
      </c>
      <c r="D1222" s="6" t="s">
        <v>170</v>
      </c>
      <c r="E1222" s="6" t="s">
        <v>171</v>
      </c>
      <c r="F1222" s="7">
        <v>21.69</v>
      </c>
      <c r="G1222" s="8">
        <v>44501</v>
      </c>
      <c r="H1222" s="9">
        <v>44530</v>
      </c>
    </row>
    <row r="1223" customHeight="1" spans="1:8">
      <c r="A1223" s="5" t="str">
        <f t="shared" si="38"/>
        <v>202111SVC</v>
      </c>
      <c r="B1223" s="5" t="str">
        <f t="shared" si="39"/>
        <v>202111</v>
      </c>
      <c r="C1223" s="6" t="s">
        <v>172</v>
      </c>
      <c r="D1223" s="6" t="s">
        <v>147</v>
      </c>
      <c r="E1223" s="6" t="s">
        <v>173</v>
      </c>
      <c r="F1223" s="7">
        <v>12.08</v>
      </c>
      <c r="G1223" s="8">
        <v>44501</v>
      </c>
      <c r="H1223" s="9">
        <v>44530</v>
      </c>
    </row>
    <row r="1224" customHeight="1" spans="1:8">
      <c r="A1224" s="5" t="str">
        <f t="shared" si="38"/>
        <v>202111XAF</v>
      </c>
      <c r="B1224" s="5" t="str">
        <f t="shared" si="39"/>
        <v>202111</v>
      </c>
      <c r="C1224" s="6" t="s">
        <v>174</v>
      </c>
      <c r="D1224" s="6" t="s">
        <v>90</v>
      </c>
      <c r="E1224" s="6" t="s">
        <v>123</v>
      </c>
      <c r="F1224" s="7">
        <v>778.02</v>
      </c>
      <c r="G1224" s="8">
        <v>44501</v>
      </c>
      <c r="H1224" s="9">
        <v>44530</v>
      </c>
    </row>
    <row r="1225" customHeight="1" spans="1:8">
      <c r="A1225" s="5" t="str">
        <f t="shared" si="38"/>
        <v>202111ERN</v>
      </c>
      <c r="B1225" s="5" t="str">
        <f t="shared" si="39"/>
        <v>202111</v>
      </c>
      <c r="C1225" s="6" t="s">
        <v>175</v>
      </c>
      <c r="D1225" s="6" t="s">
        <v>176</v>
      </c>
      <c r="E1225" s="6" t="s">
        <v>177</v>
      </c>
      <c r="F1225" s="7">
        <v>20.72</v>
      </c>
      <c r="G1225" s="8">
        <v>44501</v>
      </c>
      <c r="H1225" s="9">
        <v>44530</v>
      </c>
    </row>
    <row r="1226" customHeight="1" spans="1:8">
      <c r="A1226" s="5" t="str">
        <f t="shared" si="38"/>
        <v>202111ETB</v>
      </c>
      <c r="B1226" s="5" t="str">
        <f t="shared" si="39"/>
        <v>202111</v>
      </c>
      <c r="C1226" s="6" t="s">
        <v>178</v>
      </c>
      <c r="D1226" s="6" t="s">
        <v>179</v>
      </c>
      <c r="E1226" s="6" t="s">
        <v>180</v>
      </c>
      <c r="F1226" s="7">
        <v>65.26</v>
      </c>
      <c r="G1226" s="8">
        <v>44501</v>
      </c>
      <c r="H1226" s="9">
        <v>44530</v>
      </c>
    </row>
    <row r="1227" customHeight="1" spans="1:8">
      <c r="A1227" s="5" t="str">
        <f t="shared" si="38"/>
        <v>202111EUR</v>
      </c>
      <c r="B1227" s="5" t="str">
        <f t="shared" si="39"/>
        <v>202111</v>
      </c>
      <c r="C1227" s="6" t="s">
        <v>181</v>
      </c>
      <c r="D1227" s="6" t="s">
        <v>182</v>
      </c>
      <c r="E1227" s="6" t="s">
        <v>183</v>
      </c>
      <c r="F1227" s="7">
        <v>1.1861</v>
      </c>
      <c r="G1227" s="8">
        <v>44501</v>
      </c>
      <c r="H1227" s="9">
        <v>44530</v>
      </c>
    </row>
    <row r="1228" customHeight="1" spans="1:8">
      <c r="A1228" s="5" t="str">
        <f t="shared" si="38"/>
        <v>202111FJD</v>
      </c>
      <c r="B1228" s="5" t="str">
        <f t="shared" si="39"/>
        <v>202111</v>
      </c>
      <c r="C1228" s="6" t="s">
        <v>184</v>
      </c>
      <c r="D1228" s="6" t="s">
        <v>70</v>
      </c>
      <c r="E1228" s="6" t="s">
        <v>185</v>
      </c>
      <c r="F1228" s="7">
        <v>2.8646</v>
      </c>
      <c r="G1228" s="8">
        <v>44501</v>
      </c>
      <c r="H1228" s="9">
        <v>44530</v>
      </c>
    </row>
    <row r="1229" customHeight="1" spans="1:8">
      <c r="A1229" s="5" t="str">
        <f t="shared" si="38"/>
        <v>202111XPF</v>
      </c>
      <c r="B1229" s="5" t="str">
        <f t="shared" si="39"/>
        <v>202111</v>
      </c>
      <c r="C1229" s="6" t="s">
        <v>186</v>
      </c>
      <c r="D1229" s="6" t="s">
        <v>187</v>
      </c>
      <c r="E1229" s="6" t="s">
        <v>188</v>
      </c>
      <c r="F1229" s="7">
        <v>141.53</v>
      </c>
      <c r="G1229" s="8">
        <v>44501</v>
      </c>
      <c r="H1229" s="9">
        <v>44530</v>
      </c>
    </row>
    <row r="1230" customHeight="1" spans="1:8">
      <c r="A1230" s="5" t="str">
        <f t="shared" si="38"/>
        <v>202111XAF</v>
      </c>
      <c r="B1230" s="5" t="str">
        <f t="shared" si="39"/>
        <v>202111</v>
      </c>
      <c r="C1230" s="6" t="s">
        <v>189</v>
      </c>
      <c r="D1230" s="6" t="s">
        <v>90</v>
      </c>
      <c r="E1230" s="6" t="s">
        <v>123</v>
      </c>
      <c r="F1230" s="7">
        <v>778.02</v>
      </c>
      <c r="G1230" s="8">
        <v>44501</v>
      </c>
      <c r="H1230" s="9">
        <v>44530</v>
      </c>
    </row>
    <row r="1231" customHeight="1" spans="1:8">
      <c r="A1231" s="5" t="str">
        <f t="shared" si="38"/>
        <v>202111GMD</v>
      </c>
      <c r="B1231" s="5" t="str">
        <f t="shared" si="39"/>
        <v>202111</v>
      </c>
      <c r="C1231" s="6" t="s">
        <v>190</v>
      </c>
      <c r="D1231" s="6" t="s">
        <v>191</v>
      </c>
      <c r="E1231" s="6" t="s">
        <v>192</v>
      </c>
      <c r="F1231" s="7">
        <v>71.83</v>
      </c>
      <c r="G1231" s="8">
        <v>44501</v>
      </c>
      <c r="H1231" s="9">
        <v>44530</v>
      </c>
    </row>
    <row r="1232" customHeight="1" spans="1:8">
      <c r="A1232" s="5" t="str">
        <f t="shared" si="38"/>
        <v>202111GEL</v>
      </c>
      <c r="B1232" s="5" t="str">
        <f t="shared" si="39"/>
        <v>202111</v>
      </c>
      <c r="C1232" s="6" t="s">
        <v>193</v>
      </c>
      <c r="D1232" s="6" t="s">
        <v>194</v>
      </c>
      <c r="E1232" s="6" t="s">
        <v>195</v>
      </c>
      <c r="F1232" s="7">
        <v>4.3379</v>
      </c>
      <c r="G1232" s="8">
        <v>44501</v>
      </c>
      <c r="H1232" s="9">
        <v>44530</v>
      </c>
    </row>
    <row r="1233" customHeight="1" spans="1:8">
      <c r="A1233" s="5" t="str">
        <f t="shared" si="38"/>
        <v>202111GHS</v>
      </c>
      <c r="B1233" s="5" t="str">
        <f t="shared" si="39"/>
        <v>202111</v>
      </c>
      <c r="C1233" s="6" t="s">
        <v>196</v>
      </c>
      <c r="D1233" s="6" t="s">
        <v>197</v>
      </c>
      <c r="E1233" s="6" t="s">
        <v>198</v>
      </c>
      <c r="F1233" s="7">
        <v>8.3477</v>
      </c>
      <c r="G1233" s="8">
        <v>44501</v>
      </c>
      <c r="H1233" s="9">
        <v>44530</v>
      </c>
    </row>
    <row r="1234" customHeight="1" spans="1:8">
      <c r="A1234" s="5" t="str">
        <f t="shared" si="38"/>
        <v>202111XCD</v>
      </c>
      <c r="B1234" s="5" t="str">
        <f t="shared" si="39"/>
        <v>202111</v>
      </c>
      <c r="C1234" s="6" t="s">
        <v>199</v>
      </c>
      <c r="D1234" s="6" t="s">
        <v>58</v>
      </c>
      <c r="E1234" s="6" t="s">
        <v>59</v>
      </c>
      <c r="F1234" s="7">
        <v>3.7301</v>
      </c>
      <c r="G1234" s="8">
        <v>44501</v>
      </c>
      <c r="H1234" s="9">
        <v>44530</v>
      </c>
    </row>
    <row r="1235" customHeight="1" spans="1:8">
      <c r="A1235" s="5" t="str">
        <f t="shared" si="38"/>
        <v>202111GTQ</v>
      </c>
      <c r="B1235" s="5" t="str">
        <f t="shared" si="39"/>
        <v>202111</v>
      </c>
      <c r="C1235" s="6" t="s">
        <v>200</v>
      </c>
      <c r="D1235" s="6" t="s">
        <v>201</v>
      </c>
      <c r="E1235" s="6" t="s">
        <v>202</v>
      </c>
      <c r="F1235" s="7">
        <v>10.67</v>
      </c>
      <c r="G1235" s="8">
        <v>44501</v>
      </c>
      <c r="H1235" s="9">
        <v>44530</v>
      </c>
    </row>
    <row r="1236" customHeight="1" spans="1:8">
      <c r="A1236" s="5" t="str">
        <f t="shared" si="38"/>
        <v>202111XOF</v>
      </c>
      <c r="B1236" s="5" t="str">
        <f t="shared" si="39"/>
        <v>202111</v>
      </c>
      <c r="C1236" s="6" t="s">
        <v>203</v>
      </c>
      <c r="D1236" s="6" t="s">
        <v>90</v>
      </c>
      <c r="E1236" s="6" t="s">
        <v>91</v>
      </c>
      <c r="F1236" s="7">
        <v>778.02</v>
      </c>
      <c r="G1236" s="8">
        <v>44501</v>
      </c>
      <c r="H1236" s="9">
        <v>44530</v>
      </c>
    </row>
    <row r="1237" customHeight="1" spans="1:8">
      <c r="A1237" s="5" t="str">
        <f t="shared" si="38"/>
        <v>202111GNF</v>
      </c>
      <c r="B1237" s="5" t="str">
        <f t="shared" si="39"/>
        <v>202111</v>
      </c>
      <c r="C1237" s="6" t="s">
        <v>204</v>
      </c>
      <c r="D1237" s="6" t="s">
        <v>117</v>
      </c>
      <c r="E1237" s="6" t="s">
        <v>205</v>
      </c>
      <c r="F1237" s="7">
        <v>13371.55</v>
      </c>
      <c r="G1237" s="8">
        <v>44501</v>
      </c>
      <c r="H1237" s="9">
        <v>44530</v>
      </c>
    </row>
    <row r="1238" customHeight="1" spans="1:8">
      <c r="A1238" s="5" t="str">
        <f t="shared" si="38"/>
        <v>202111GYD</v>
      </c>
      <c r="B1238" s="5" t="str">
        <f t="shared" si="39"/>
        <v>202111</v>
      </c>
      <c r="C1238" s="6" t="s">
        <v>206</v>
      </c>
      <c r="D1238" s="6" t="s">
        <v>70</v>
      </c>
      <c r="E1238" s="6" t="s">
        <v>207</v>
      </c>
      <c r="F1238" s="7">
        <v>289.16</v>
      </c>
      <c r="G1238" s="8">
        <v>44501</v>
      </c>
      <c r="H1238" s="9">
        <v>44530</v>
      </c>
    </row>
    <row r="1239" customHeight="1" spans="1:8">
      <c r="A1239" s="5" t="str">
        <f t="shared" si="38"/>
        <v>202111HTG</v>
      </c>
      <c r="B1239" s="5" t="str">
        <f t="shared" si="39"/>
        <v>202111</v>
      </c>
      <c r="C1239" s="6" t="s">
        <v>208</v>
      </c>
      <c r="D1239" s="6" t="s">
        <v>209</v>
      </c>
      <c r="E1239" s="6" t="s">
        <v>210</v>
      </c>
      <c r="F1239" s="7">
        <v>135.9</v>
      </c>
      <c r="G1239" s="8">
        <v>44501</v>
      </c>
      <c r="H1239" s="9">
        <v>44530</v>
      </c>
    </row>
    <row r="1240" customHeight="1" spans="1:8">
      <c r="A1240" s="5" t="str">
        <f t="shared" si="38"/>
        <v>202111HNL</v>
      </c>
      <c r="B1240" s="5" t="str">
        <f t="shared" si="39"/>
        <v>202111</v>
      </c>
      <c r="C1240" s="6" t="s">
        <v>211</v>
      </c>
      <c r="D1240" s="6" t="s">
        <v>212</v>
      </c>
      <c r="E1240" s="6" t="s">
        <v>213</v>
      </c>
      <c r="F1240" s="7">
        <v>33.29</v>
      </c>
      <c r="G1240" s="8">
        <v>44501</v>
      </c>
      <c r="H1240" s="9">
        <v>44530</v>
      </c>
    </row>
    <row r="1241" customHeight="1" spans="1:8">
      <c r="A1241" s="5" t="str">
        <f t="shared" si="38"/>
        <v>202111HKD</v>
      </c>
      <c r="B1241" s="5" t="str">
        <f t="shared" si="39"/>
        <v>202111</v>
      </c>
      <c r="C1241" s="6" t="s">
        <v>214</v>
      </c>
      <c r="D1241" s="6" t="s">
        <v>70</v>
      </c>
      <c r="E1241" s="6" t="s">
        <v>215</v>
      </c>
      <c r="F1241" s="7">
        <v>10.74</v>
      </c>
      <c r="G1241" s="8">
        <v>44501</v>
      </c>
      <c r="H1241" s="9">
        <v>44530</v>
      </c>
    </row>
    <row r="1242" customHeight="1" spans="1:8">
      <c r="A1242" s="5" t="str">
        <f t="shared" si="38"/>
        <v>202111HUF</v>
      </c>
      <c r="B1242" s="5" t="str">
        <f t="shared" si="39"/>
        <v>202111</v>
      </c>
      <c r="C1242" s="6" t="s">
        <v>216</v>
      </c>
      <c r="D1242" s="6" t="s">
        <v>217</v>
      </c>
      <c r="E1242" s="6" t="s">
        <v>218</v>
      </c>
      <c r="F1242" s="7">
        <v>429.55</v>
      </c>
      <c r="G1242" s="8">
        <v>44501</v>
      </c>
      <c r="H1242" s="9">
        <v>44530</v>
      </c>
    </row>
    <row r="1243" customHeight="1" spans="1:8">
      <c r="A1243" s="5" t="str">
        <f t="shared" si="38"/>
        <v>202111ISK</v>
      </c>
      <c r="B1243" s="5" t="str">
        <f t="shared" si="39"/>
        <v>202111</v>
      </c>
      <c r="C1243" s="6" t="s">
        <v>219</v>
      </c>
      <c r="D1243" s="6" t="s">
        <v>220</v>
      </c>
      <c r="E1243" s="6" t="s">
        <v>221</v>
      </c>
      <c r="F1243" s="7">
        <v>177.91</v>
      </c>
      <c r="G1243" s="8">
        <v>44501</v>
      </c>
      <c r="H1243" s="9">
        <v>44530</v>
      </c>
    </row>
    <row r="1244" customHeight="1" spans="1:8">
      <c r="A1244" s="5" t="str">
        <f t="shared" si="38"/>
        <v>202111INR</v>
      </c>
      <c r="B1244" s="5" t="str">
        <f t="shared" si="39"/>
        <v>202111</v>
      </c>
      <c r="C1244" s="6" t="s">
        <v>222</v>
      </c>
      <c r="D1244" s="6" t="s">
        <v>223</v>
      </c>
      <c r="E1244" s="6" t="s">
        <v>224</v>
      </c>
      <c r="F1244" s="7">
        <v>103.44</v>
      </c>
      <c r="G1244" s="8">
        <v>44501</v>
      </c>
      <c r="H1244" s="9">
        <v>44530</v>
      </c>
    </row>
    <row r="1245" customHeight="1" spans="1:8">
      <c r="A1245" s="5" t="str">
        <f t="shared" si="38"/>
        <v>202111IDR</v>
      </c>
      <c r="B1245" s="5" t="str">
        <f t="shared" si="39"/>
        <v>202111</v>
      </c>
      <c r="C1245" s="6" t="s">
        <v>225</v>
      </c>
      <c r="D1245" s="6" t="s">
        <v>226</v>
      </c>
      <c r="E1245" s="6" t="s">
        <v>227</v>
      </c>
      <c r="F1245" s="7">
        <v>19448.1</v>
      </c>
      <c r="G1245" s="8">
        <v>44501</v>
      </c>
      <c r="H1245" s="9">
        <v>44530</v>
      </c>
    </row>
    <row r="1246" customHeight="1" spans="1:8">
      <c r="A1246" s="5" t="str">
        <f t="shared" si="38"/>
        <v>202111IQD</v>
      </c>
      <c r="B1246" s="5" t="str">
        <f t="shared" si="39"/>
        <v>202111</v>
      </c>
      <c r="C1246" s="6" t="s">
        <v>228</v>
      </c>
      <c r="D1246" s="6" t="s">
        <v>52</v>
      </c>
      <c r="E1246" s="6" t="s">
        <v>229</v>
      </c>
      <c r="F1246" s="7">
        <v>2016.99</v>
      </c>
      <c r="G1246" s="8">
        <v>44501</v>
      </c>
      <c r="H1246" s="9">
        <v>44530</v>
      </c>
    </row>
    <row r="1247" customHeight="1" spans="1:8">
      <c r="A1247" s="5" t="str">
        <f t="shared" si="38"/>
        <v>202111ILS</v>
      </c>
      <c r="B1247" s="5" t="str">
        <f t="shared" si="39"/>
        <v>202111</v>
      </c>
      <c r="C1247" s="6" t="s">
        <v>230</v>
      </c>
      <c r="D1247" s="6" t="s">
        <v>231</v>
      </c>
      <c r="E1247" s="6" t="s">
        <v>232</v>
      </c>
      <c r="F1247" s="7">
        <v>4.4389</v>
      </c>
      <c r="G1247" s="8">
        <v>44501</v>
      </c>
      <c r="H1247" s="9">
        <v>44530</v>
      </c>
    </row>
    <row r="1248" customHeight="1" spans="1:8">
      <c r="A1248" s="5" t="str">
        <f t="shared" si="38"/>
        <v>202111JMD</v>
      </c>
      <c r="B1248" s="5" t="str">
        <f t="shared" si="39"/>
        <v>202111</v>
      </c>
      <c r="C1248" s="6" t="s">
        <v>233</v>
      </c>
      <c r="D1248" s="6" t="s">
        <v>70</v>
      </c>
      <c r="E1248" s="6" t="s">
        <v>234</v>
      </c>
      <c r="F1248" s="7">
        <v>208.92</v>
      </c>
      <c r="G1248" s="8">
        <v>44501</v>
      </c>
      <c r="H1248" s="9">
        <v>44530</v>
      </c>
    </row>
    <row r="1249" customHeight="1" spans="1:8">
      <c r="A1249" s="5" t="str">
        <f t="shared" si="38"/>
        <v>202111JPY</v>
      </c>
      <c r="B1249" s="5" t="str">
        <f t="shared" si="39"/>
        <v>202111</v>
      </c>
      <c r="C1249" s="6" t="s">
        <v>235</v>
      </c>
      <c r="D1249" s="6" t="s">
        <v>236</v>
      </c>
      <c r="E1249" s="6" t="s">
        <v>237</v>
      </c>
      <c r="F1249" s="7">
        <v>157.92</v>
      </c>
      <c r="G1249" s="8">
        <v>44501</v>
      </c>
      <c r="H1249" s="9">
        <v>44530</v>
      </c>
    </row>
    <row r="1250" customHeight="1" spans="1:8">
      <c r="A1250" s="5" t="str">
        <f t="shared" si="38"/>
        <v>202111JOD</v>
      </c>
      <c r="B1250" s="5" t="str">
        <f t="shared" si="39"/>
        <v>202111</v>
      </c>
      <c r="C1250" s="6" t="s">
        <v>238</v>
      </c>
      <c r="D1250" s="6" t="s">
        <v>52</v>
      </c>
      <c r="E1250" s="6" t="s">
        <v>239</v>
      </c>
      <c r="F1250" s="7">
        <v>0.9795</v>
      </c>
      <c r="G1250" s="8">
        <v>44501</v>
      </c>
      <c r="H1250" s="9">
        <v>44530</v>
      </c>
    </row>
    <row r="1251" customHeight="1" spans="1:8">
      <c r="A1251" s="5" t="str">
        <f t="shared" si="38"/>
        <v>202111KZT</v>
      </c>
      <c r="B1251" s="5" t="str">
        <f t="shared" si="39"/>
        <v>202111</v>
      </c>
      <c r="C1251" s="6" t="s">
        <v>240</v>
      </c>
      <c r="D1251" s="6" t="s">
        <v>241</v>
      </c>
      <c r="E1251" s="6" t="s">
        <v>242</v>
      </c>
      <c r="F1251" s="7">
        <v>589.27</v>
      </c>
      <c r="G1251" s="8">
        <v>44501</v>
      </c>
      <c r="H1251" s="9">
        <v>44530</v>
      </c>
    </row>
    <row r="1252" customHeight="1" spans="1:8">
      <c r="A1252" s="5" t="str">
        <f t="shared" si="38"/>
        <v>202111KES</v>
      </c>
      <c r="B1252" s="5" t="str">
        <f t="shared" si="39"/>
        <v>202111</v>
      </c>
      <c r="C1252" s="6" t="s">
        <v>243</v>
      </c>
      <c r="D1252" s="6" t="s">
        <v>244</v>
      </c>
      <c r="E1252" s="6" t="s">
        <v>245</v>
      </c>
      <c r="F1252" s="7">
        <v>153.41</v>
      </c>
      <c r="G1252" s="8">
        <v>44501</v>
      </c>
      <c r="H1252" s="9">
        <v>44530</v>
      </c>
    </row>
    <row r="1253" customHeight="1" spans="1:8">
      <c r="A1253" s="5" t="str">
        <f t="shared" si="38"/>
        <v>202111KWD</v>
      </c>
      <c r="B1253" s="5" t="str">
        <f t="shared" si="39"/>
        <v>202111</v>
      </c>
      <c r="C1253" s="6" t="s">
        <v>246</v>
      </c>
      <c r="D1253" s="6" t="s">
        <v>52</v>
      </c>
      <c r="E1253" s="6" t="s">
        <v>247</v>
      </c>
      <c r="F1253" s="7">
        <v>0.4165</v>
      </c>
      <c r="G1253" s="8">
        <v>44501</v>
      </c>
      <c r="H1253" s="9">
        <v>44530</v>
      </c>
    </row>
    <row r="1254" customHeight="1" spans="1:8">
      <c r="A1254" s="5" t="str">
        <f t="shared" si="38"/>
        <v>202111KGS</v>
      </c>
      <c r="B1254" s="5" t="str">
        <f t="shared" si="39"/>
        <v>202111</v>
      </c>
      <c r="C1254" s="6" t="s">
        <v>248</v>
      </c>
      <c r="D1254" s="6" t="s">
        <v>249</v>
      </c>
      <c r="E1254" s="6" t="s">
        <v>250</v>
      </c>
      <c r="F1254" s="7">
        <v>117.14</v>
      </c>
      <c r="G1254" s="8">
        <v>44501</v>
      </c>
      <c r="H1254" s="9">
        <v>44530</v>
      </c>
    </row>
    <row r="1255" customHeight="1" spans="1:8">
      <c r="A1255" s="5" t="str">
        <f t="shared" si="38"/>
        <v>202111LAK</v>
      </c>
      <c r="B1255" s="5" t="str">
        <f t="shared" si="39"/>
        <v>202111</v>
      </c>
      <c r="C1255" s="6" t="s">
        <v>251</v>
      </c>
      <c r="D1255" s="6" t="s">
        <v>252</v>
      </c>
      <c r="E1255" s="6" t="s">
        <v>253</v>
      </c>
      <c r="F1255" s="7">
        <v>14011.19</v>
      </c>
      <c r="G1255" s="8">
        <v>44501</v>
      </c>
      <c r="H1255" s="9">
        <v>44530</v>
      </c>
    </row>
    <row r="1256" customHeight="1" spans="1:8">
      <c r="A1256" s="5" t="str">
        <f t="shared" si="38"/>
        <v>202111LBP</v>
      </c>
      <c r="B1256" s="5" t="str">
        <f t="shared" si="39"/>
        <v>202111</v>
      </c>
      <c r="C1256" s="6" t="s">
        <v>254</v>
      </c>
      <c r="D1256" s="6" t="s">
        <v>170</v>
      </c>
      <c r="E1256" s="6" t="s">
        <v>255</v>
      </c>
      <c r="F1256" s="7">
        <v>2093.16</v>
      </c>
      <c r="G1256" s="8">
        <v>44501</v>
      </c>
      <c r="H1256" s="9">
        <v>44530</v>
      </c>
    </row>
    <row r="1257" customHeight="1" spans="1:8">
      <c r="A1257" s="5" t="str">
        <f t="shared" si="38"/>
        <v>202111LSL</v>
      </c>
      <c r="B1257" s="5" t="str">
        <f t="shared" si="39"/>
        <v>202111</v>
      </c>
      <c r="C1257" s="6" t="s">
        <v>256</v>
      </c>
      <c r="D1257" s="6" t="s">
        <v>257</v>
      </c>
      <c r="E1257" s="6" t="s">
        <v>258</v>
      </c>
      <c r="F1257" s="7">
        <v>19.96</v>
      </c>
      <c r="G1257" s="8">
        <v>44501</v>
      </c>
      <c r="H1257" s="9">
        <v>44530</v>
      </c>
    </row>
    <row r="1258" customHeight="1" spans="1:8">
      <c r="A1258" s="5" t="str">
        <f t="shared" si="38"/>
        <v>202111LRD</v>
      </c>
      <c r="B1258" s="5" t="str">
        <f t="shared" si="39"/>
        <v>202111</v>
      </c>
      <c r="C1258" s="6" t="s">
        <v>259</v>
      </c>
      <c r="D1258" s="6" t="s">
        <v>93</v>
      </c>
      <c r="E1258" s="6" t="s">
        <v>260</v>
      </c>
      <c r="F1258" s="7">
        <v>1.3815</v>
      </c>
      <c r="G1258" s="8">
        <v>44501</v>
      </c>
      <c r="H1258" s="9">
        <v>44530</v>
      </c>
    </row>
    <row r="1259" customHeight="1" spans="1:8">
      <c r="A1259" s="5" t="str">
        <f t="shared" si="38"/>
        <v>202111LYD</v>
      </c>
      <c r="B1259" s="5" t="str">
        <f t="shared" si="39"/>
        <v>202111</v>
      </c>
      <c r="C1259" s="6" t="s">
        <v>261</v>
      </c>
      <c r="D1259" s="6" t="s">
        <v>52</v>
      </c>
      <c r="E1259" s="6" t="s">
        <v>262</v>
      </c>
      <c r="F1259" s="7">
        <v>6.272</v>
      </c>
      <c r="G1259" s="8">
        <v>44501</v>
      </c>
      <c r="H1259" s="9">
        <v>44530</v>
      </c>
    </row>
    <row r="1260" customHeight="1" spans="1:8">
      <c r="A1260" s="5" t="str">
        <f t="shared" si="38"/>
        <v>202111MOP</v>
      </c>
      <c r="B1260" s="5" t="str">
        <f t="shared" si="39"/>
        <v>202111</v>
      </c>
      <c r="C1260" s="6" t="s">
        <v>263</v>
      </c>
      <c r="D1260" s="6" t="s">
        <v>264</v>
      </c>
      <c r="E1260" s="6" t="s">
        <v>265</v>
      </c>
      <c r="F1260" s="7">
        <v>11.06</v>
      </c>
      <c r="G1260" s="8">
        <v>44501</v>
      </c>
      <c r="H1260" s="9">
        <v>44530</v>
      </c>
    </row>
    <row r="1261" customHeight="1" spans="1:8">
      <c r="A1261" s="5" t="str">
        <f t="shared" si="38"/>
        <v>202111MKD</v>
      </c>
      <c r="B1261" s="5" t="str">
        <f t="shared" si="39"/>
        <v>202111</v>
      </c>
      <c r="C1261" s="6" t="s">
        <v>266</v>
      </c>
      <c r="D1261" s="6" t="s">
        <v>267</v>
      </c>
      <c r="E1261" s="6" t="s">
        <v>268</v>
      </c>
      <c r="F1261" s="7">
        <v>73.04</v>
      </c>
      <c r="G1261" s="8">
        <v>44501</v>
      </c>
      <c r="H1261" s="9">
        <v>44530</v>
      </c>
    </row>
    <row r="1262" customHeight="1" spans="1:8">
      <c r="A1262" s="5" t="str">
        <f t="shared" si="38"/>
        <v>202111MGA</v>
      </c>
      <c r="B1262" s="5" t="str">
        <f t="shared" si="39"/>
        <v>202111</v>
      </c>
      <c r="C1262" s="6" t="s">
        <v>269</v>
      </c>
      <c r="D1262" s="6" t="s">
        <v>270</v>
      </c>
      <c r="E1262" s="6" t="s">
        <v>271</v>
      </c>
      <c r="F1262" s="7">
        <v>5477.65</v>
      </c>
      <c r="G1262" s="8">
        <v>44501</v>
      </c>
      <c r="H1262" s="9">
        <v>44530</v>
      </c>
    </row>
    <row r="1263" customHeight="1" spans="1:8">
      <c r="A1263" s="5" t="str">
        <f t="shared" si="38"/>
        <v>202111MWK</v>
      </c>
      <c r="B1263" s="5" t="str">
        <f t="shared" si="39"/>
        <v>202111</v>
      </c>
      <c r="C1263" s="6" t="s">
        <v>272</v>
      </c>
      <c r="D1263" s="6" t="s">
        <v>273</v>
      </c>
      <c r="E1263" s="6" t="s">
        <v>274</v>
      </c>
      <c r="F1263" s="7">
        <v>1128.01</v>
      </c>
      <c r="G1263" s="8">
        <v>44501</v>
      </c>
      <c r="H1263" s="9">
        <v>44530</v>
      </c>
    </row>
    <row r="1264" customHeight="1" spans="1:8">
      <c r="A1264" s="5" t="str">
        <f t="shared" si="38"/>
        <v>202111MYR</v>
      </c>
      <c r="B1264" s="5" t="str">
        <f t="shared" si="39"/>
        <v>202111</v>
      </c>
      <c r="C1264" s="6" t="s">
        <v>275</v>
      </c>
      <c r="D1264" s="6" t="s">
        <v>276</v>
      </c>
      <c r="E1264" s="6" t="s">
        <v>277</v>
      </c>
      <c r="F1264" s="7">
        <v>5.7491</v>
      </c>
      <c r="G1264" s="8">
        <v>44501</v>
      </c>
      <c r="H1264" s="9">
        <v>44530</v>
      </c>
    </row>
    <row r="1265" customHeight="1" spans="1:8">
      <c r="A1265" s="5" t="str">
        <f t="shared" si="38"/>
        <v>202111MVR</v>
      </c>
      <c r="B1265" s="5" t="str">
        <f t="shared" si="39"/>
        <v>202111</v>
      </c>
      <c r="C1265" s="6" t="s">
        <v>278</v>
      </c>
      <c r="D1265" s="6" t="s">
        <v>279</v>
      </c>
      <c r="E1265" s="6" t="s">
        <v>280</v>
      </c>
      <c r="F1265" s="7">
        <v>21.35</v>
      </c>
      <c r="G1265" s="8">
        <v>44501</v>
      </c>
      <c r="H1265" s="9">
        <v>44530</v>
      </c>
    </row>
    <row r="1266" customHeight="1" spans="1:8">
      <c r="A1266" s="5" t="str">
        <f t="shared" si="38"/>
        <v>202111XOF</v>
      </c>
      <c r="B1266" s="5" t="str">
        <f t="shared" si="39"/>
        <v>202111</v>
      </c>
      <c r="C1266" s="6" t="s">
        <v>281</v>
      </c>
      <c r="D1266" s="6" t="s">
        <v>90</v>
      </c>
      <c r="E1266" s="6" t="s">
        <v>91</v>
      </c>
      <c r="F1266" s="7">
        <v>778.02</v>
      </c>
      <c r="G1266" s="8">
        <v>44501</v>
      </c>
      <c r="H1266" s="9">
        <v>44530</v>
      </c>
    </row>
    <row r="1267" customHeight="1" spans="1:8">
      <c r="A1267" s="5" t="str">
        <f t="shared" si="38"/>
        <v>202111MRU</v>
      </c>
      <c r="B1267" s="5" t="str">
        <f t="shared" si="39"/>
        <v>202111</v>
      </c>
      <c r="C1267" s="6" t="s">
        <v>282</v>
      </c>
      <c r="D1267" s="6" t="s">
        <v>283</v>
      </c>
      <c r="E1267" s="6" t="s">
        <v>284</v>
      </c>
      <c r="F1267" s="7">
        <v>59.31</v>
      </c>
      <c r="G1267" s="8">
        <v>44501</v>
      </c>
      <c r="H1267" s="9">
        <v>44530</v>
      </c>
    </row>
    <row r="1268" customHeight="1" spans="1:8">
      <c r="A1268" s="5" t="str">
        <f t="shared" si="38"/>
        <v>202111MUR</v>
      </c>
      <c r="B1268" s="5" t="str">
        <f t="shared" si="39"/>
        <v>202111</v>
      </c>
      <c r="C1268" s="6" t="s">
        <v>285</v>
      </c>
      <c r="D1268" s="6" t="s">
        <v>223</v>
      </c>
      <c r="E1268" s="6" t="s">
        <v>286</v>
      </c>
      <c r="F1268" s="7">
        <v>58.85</v>
      </c>
      <c r="G1268" s="8">
        <v>44501</v>
      </c>
      <c r="H1268" s="9">
        <v>44530</v>
      </c>
    </row>
    <row r="1269" customHeight="1" spans="1:8">
      <c r="A1269" s="5" t="str">
        <f t="shared" si="38"/>
        <v>202111MXN</v>
      </c>
      <c r="B1269" s="5" t="str">
        <f t="shared" si="39"/>
        <v>202111</v>
      </c>
      <c r="C1269" s="6" t="s">
        <v>287</v>
      </c>
      <c r="D1269" s="6" t="s">
        <v>288</v>
      </c>
      <c r="E1269" s="6" t="s">
        <v>289</v>
      </c>
      <c r="F1269" s="7">
        <v>27.88</v>
      </c>
      <c r="G1269" s="8">
        <v>44501</v>
      </c>
      <c r="H1269" s="9">
        <v>44530</v>
      </c>
    </row>
    <row r="1270" customHeight="1" spans="1:8">
      <c r="A1270" s="5" t="str">
        <f t="shared" si="38"/>
        <v>202111MDL</v>
      </c>
      <c r="B1270" s="5" t="str">
        <f t="shared" si="39"/>
        <v>202111</v>
      </c>
      <c r="C1270" s="6" t="s">
        <v>290</v>
      </c>
      <c r="D1270" s="6" t="s">
        <v>291</v>
      </c>
      <c r="E1270" s="6" t="s">
        <v>292</v>
      </c>
      <c r="F1270" s="7">
        <v>24.06</v>
      </c>
      <c r="G1270" s="8">
        <v>44501</v>
      </c>
      <c r="H1270" s="9">
        <v>44530</v>
      </c>
    </row>
    <row r="1271" customHeight="1" spans="1:8">
      <c r="A1271" s="5" t="str">
        <f t="shared" si="38"/>
        <v>202111MNT</v>
      </c>
      <c r="B1271" s="5" t="str">
        <f t="shared" si="39"/>
        <v>202111</v>
      </c>
      <c r="C1271" s="6" t="s">
        <v>293</v>
      </c>
      <c r="D1271" s="6" t="s">
        <v>294</v>
      </c>
      <c r="E1271" s="6" t="s">
        <v>295</v>
      </c>
      <c r="F1271" s="7">
        <v>3942.8</v>
      </c>
      <c r="G1271" s="8">
        <v>44501</v>
      </c>
      <c r="H1271" s="9">
        <v>44530</v>
      </c>
    </row>
    <row r="1272" customHeight="1" spans="1:8">
      <c r="A1272" s="5" t="str">
        <f t="shared" si="38"/>
        <v>202111XCD</v>
      </c>
      <c r="B1272" s="5" t="str">
        <f t="shared" si="39"/>
        <v>202111</v>
      </c>
      <c r="C1272" s="6" t="s">
        <v>296</v>
      </c>
      <c r="D1272" s="6" t="s">
        <v>58</v>
      </c>
      <c r="E1272" s="6" t="s">
        <v>59</v>
      </c>
      <c r="F1272" s="7">
        <v>3.7301</v>
      </c>
      <c r="G1272" s="8">
        <v>44501</v>
      </c>
      <c r="H1272" s="9">
        <v>44530</v>
      </c>
    </row>
    <row r="1273" customHeight="1" spans="1:8">
      <c r="A1273" s="5" t="str">
        <f t="shared" si="38"/>
        <v>202111MAD</v>
      </c>
      <c r="B1273" s="5" t="str">
        <f t="shared" si="39"/>
        <v>202111</v>
      </c>
      <c r="C1273" s="6" t="s">
        <v>297</v>
      </c>
      <c r="D1273" s="6" t="s">
        <v>46</v>
      </c>
      <c r="E1273" s="6" t="s">
        <v>298</v>
      </c>
      <c r="F1273" s="7">
        <v>12.51</v>
      </c>
      <c r="G1273" s="8">
        <v>44501</v>
      </c>
      <c r="H1273" s="9">
        <v>44530</v>
      </c>
    </row>
    <row r="1274" customHeight="1" spans="1:8">
      <c r="A1274" s="5" t="str">
        <f t="shared" si="38"/>
        <v>202111MZN</v>
      </c>
      <c r="B1274" s="5" t="str">
        <f t="shared" si="39"/>
        <v>202111</v>
      </c>
      <c r="C1274" s="6" t="s">
        <v>299</v>
      </c>
      <c r="D1274" s="6" t="s">
        <v>300</v>
      </c>
      <c r="E1274" s="6" t="s">
        <v>301</v>
      </c>
      <c r="F1274" s="7">
        <v>88.18</v>
      </c>
      <c r="G1274" s="8">
        <v>44501</v>
      </c>
      <c r="H1274" s="9">
        <v>44530</v>
      </c>
    </row>
    <row r="1275" customHeight="1" spans="1:8">
      <c r="A1275" s="5" t="str">
        <f t="shared" si="38"/>
        <v>202111MMK</v>
      </c>
      <c r="B1275" s="5" t="str">
        <f t="shared" si="39"/>
        <v>202111</v>
      </c>
      <c r="C1275" s="6" t="s">
        <v>302</v>
      </c>
      <c r="D1275" s="6" t="s">
        <v>303</v>
      </c>
      <c r="E1275" s="6" t="s">
        <v>304</v>
      </c>
      <c r="F1275" s="7">
        <v>2597.07</v>
      </c>
      <c r="G1275" s="8">
        <v>44501</v>
      </c>
      <c r="H1275" s="9">
        <v>44530</v>
      </c>
    </row>
    <row r="1276" customHeight="1" spans="1:8">
      <c r="A1276" s="5" t="str">
        <f t="shared" si="38"/>
        <v>202111NPR</v>
      </c>
      <c r="B1276" s="5" t="str">
        <f t="shared" si="39"/>
        <v>202111</v>
      </c>
      <c r="C1276" s="6" t="s">
        <v>305</v>
      </c>
      <c r="D1276" s="6" t="s">
        <v>223</v>
      </c>
      <c r="E1276" s="6" t="s">
        <v>306</v>
      </c>
      <c r="F1276" s="7">
        <v>165.5</v>
      </c>
      <c r="G1276" s="8">
        <v>44501</v>
      </c>
      <c r="H1276" s="9">
        <v>44530</v>
      </c>
    </row>
    <row r="1277" customHeight="1" spans="1:8">
      <c r="A1277" s="5" t="str">
        <f t="shared" si="38"/>
        <v>202111XPF</v>
      </c>
      <c r="B1277" s="5" t="str">
        <f t="shared" si="39"/>
        <v>202111</v>
      </c>
      <c r="C1277" s="6" t="s">
        <v>307</v>
      </c>
      <c r="D1277" s="6" t="s">
        <v>187</v>
      </c>
      <c r="E1277" s="6" t="s">
        <v>188</v>
      </c>
      <c r="F1277" s="7">
        <v>141.53</v>
      </c>
      <c r="G1277" s="8">
        <v>44501</v>
      </c>
      <c r="H1277" s="9">
        <v>44530</v>
      </c>
    </row>
    <row r="1278" customHeight="1" spans="1:8">
      <c r="A1278" s="5" t="str">
        <f t="shared" si="38"/>
        <v>202111NZD</v>
      </c>
      <c r="B1278" s="5" t="str">
        <f t="shared" si="39"/>
        <v>202111</v>
      </c>
      <c r="C1278" s="6" t="s">
        <v>308</v>
      </c>
      <c r="D1278" s="6" t="s">
        <v>70</v>
      </c>
      <c r="E1278" s="6" t="s">
        <v>309</v>
      </c>
      <c r="F1278" s="7">
        <v>1.9189</v>
      </c>
      <c r="G1278" s="8">
        <v>44501</v>
      </c>
      <c r="H1278" s="9">
        <v>44530</v>
      </c>
    </row>
    <row r="1279" customHeight="1" spans="1:8">
      <c r="A1279" s="5" t="str">
        <f t="shared" si="38"/>
        <v>202111NIO</v>
      </c>
      <c r="B1279" s="5" t="str">
        <f t="shared" si="39"/>
        <v>202111</v>
      </c>
      <c r="C1279" s="6" t="s">
        <v>310</v>
      </c>
      <c r="D1279" s="6" t="s">
        <v>311</v>
      </c>
      <c r="E1279" s="6" t="s">
        <v>312</v>
      </c>
      <c r="F1279" s="7">
        <v>48.69</v>
      </c>
      <c r="G1279" s="8">
        <v>44501</v>
      </c>
      <c r="H1279" s="9">
        <v>44530</v>
      </c>
    </row>
    <row r="1280" customHeight="1" spans="1:8">
      <c r="A1280" s="5" t="str">
        <f t="shared" si="38"/>
        <v>202111XOF</v>
      </c>
      <c r="B1280" s="5" t="str">
        <f t="shared" si="39"/>
        <v>202111</v>
      </c>
      <c r="C1280" s="6" t="s">
        <v>313</v>
      </c>
      <c r="D1280" s="6" t="s">
        <v>90</v>
      </c>
      <c r="E1280" s="6" t="s">
        <v>91</v>
      </c>
      <c r="F1280" s="7">
        <v>778.02</v>
      </c>
      <c r="G1280" s="8">
        <v>44501</v>
      </c>
      <c r="H1280" s="9">
        <v>44530</v>
      </c>
    </row>
    <row r="1281" customHeight="1" spans="1:8">
      <c r="A1281" s="5" t="str">
        <f t="shared" si="38"/>
        <v>202111NGN</v>
      </c>
      <c r="B1281" s="5" t="str">
        <f t="shared" si="39"/>
        <v>202111</v>
      </c>
      <c r="C1281" s="6" t="s">
        <v>314</v>
      </c>
      <c r="D1281" s="6" t="s">
        <v>315</v>
      </c>
      <c r="E1281" s="6" t="s">
        <v>316</v>
      </c>
      <c r="F1281" s="7">
        <v>571.59</v>
      </c>
      <c r="G1281" s="8">
        <v>44501</v>
      </c>
      <c r="H1281" s="9">
        <v>44530</v>
      </c>
    </row>
    <row r="1282" customHeight="1" spans="1:8">
      <c r="A1282" s="5" t="str">
        <f t="shared" ref="A1282:A1345" si="40">B1282&amp;E1282</f>
        <v>202111NOK</v>
      </c>
      <c r="B1282" s="5" t="str">
        <f t="shared" ref="B1282:B1345" si="41">YEAR(G1282)&amp;TEXT(MONTH(G1282),"00")</f>
        <v>202111</v>
      </c>
      <c r="C1282" s="6" t="s">
        <v>317</v>
      </c>
      <c r="D1282" s="6" t="s">
        <v>318</v>
      </c>
      <c r="E1282" s="6" t="s">
        <v>319</v>
      </c>
      <c r="F1282" s="7">
        <v>11.54</v>
      </c>
      <c r="G1282" s="8">
        <v>44501</v>
      </c>
      <c r="H1282" s="9">
        <v>44530</v>
      </c>
    </row>
    <row r="1283" customHeight="1" spans="1:8">
      <c r="A1283" s="5" t="str">
        <f t="shared" si="40"/>
        <v>202111OMR</v>
      </c>
      <c r="B1283" s="5" t="str">
        <f t="shared" si="41"/>
        <v>202111</v>
      </c>
      <c r="C1283" s="6" t="s">
        <v>320</v>
      </c>
      <c r="D1283" s="6" t="s">
        <v>321</v>
      </c>
      <c r="E1283" s="6" t="s">
        <v>322</v>
      </c>
      <c r="F1283" s="7">
        <v>0.5319</v>
      </c>
      <c r="G1283" s="8">
        <v>44501</v>
      </c>
      <c r="H1283" s="9">
        <v>44530</v>
      </c>
    </row>
    <row r="1284" customHeight="1" spans="1:8">
      <c r="A1284" s="5" t="str">
        <f t="shared" si="40"/>
        <v>202111PKR</v>
      </c>
      <c r="B1284" s="5" t="str">
        <f t="shared" si="41"/>
        <v>202111</v>
      </c>
      <c r="C1284" s="6" t="s">
        <v>323</v>
      </c>
      <c r="D1284" s="6" t="s">
        <v>223</v>
      </c>
      <c r="E1284" s="6" t="s">
        <v>324</v>
      </c>
      <c r="F1284" s="7">
        <v>239.34</v>
      </c>
      <c r="G1284" s="8">
        <v>44501</v>
      </c>
      <c r="H1284" s="9">
        <v>44530</v>
      </c>
    </row>
    <row r="1285" customHeight="1" spans="1:8">
      <c r="A1285" s="5" t="str">
        <f t="shared" si="40"/>
        <v>202111PAB</v>
      </c>
      <c r="B1285" s="5" t="str">
        <f t="shared" si="41"/>
        <v>202111</v>
      </c>
      <c r="C1285" s="6" t="s">
        <v>325</v>
      </c>
      <c r="D1285" s="6" t="s">
        <v>326</v>
      </c>
      <c r="E1285" s="6" t="s">
        <v>327</v>
      </c>
      <c r="F1285" s="7">
        <v>1.3815</v>
      </c>
      <c r="G1285" s="8">
        <v>44501</v>
      </c>
      <c r="H1285" s="9">
        <v>44530</v>
      </c>
    </row>
    <row r="1286" customHeight="1" spans="1:8">
      <c r="A1286" s="5" t="str">
        <f t="shared" si="40"/>
        <v>202111PGK</v>
      </c>
      <c r="B1286" s="5" t="str">
        <f t="shared" si="41"/>
        <v>202111</v>
      </c>
      <c r="C1286" s="6" t="s">
        <v>328</v>
      </c>
      <c r="D1286" s="6" t="s">
        <v>329</v>
      </c>
      <c r="E1286" s="6" t="s">
        <v>330</v>
      </c>
      <c r="F1286" s="7">
        <v>4.8418</v>
      </c>
      <c r="G1286" s="8">
        <v>44501</v>
      </c>
      <c r="H1286" s="9">
        <v>44530</v>
      </c>
    </row>
    <row r="1287" customHeight="1" spans="1:8">
      <c r="A1287" s="5" t="str">
        <f t="shared" si="40"/>
        <v>202111PYG</v>
      </c>
      <c r="B1287" s="5" t="str">
        <f t="shared" si="41"/>
        <v>202111</v>
      </c>
      <c r="C1287" s="6" t="s">
        <v>331</v>
      </c>
      <c r="D1287" s="6" t="s">
        <v>332</v>
      </c>
      <c r="E1287" s="6" t="s">
        <v>333</v>
      </c>
      <c r="F1287" s="7">
        <v>9560.46</v>
      </c>
      <c r="G1287" s="8">
        <v>44501</v>
      </c>
      <c r="H1287" s="9">
        <v>44530</v>
      </c>
    </row>
    <row r="1288" customHeight="1" spans="1:8">
      <c r="A1288" s="5" t="str">
        <f t="shared" si="40"/>
        <v>202111PEN</v>
      </c>
      <c r="B1288" s="5" t="str">
        <f t="shared" si="41"/>
        <v>202111</v>
      </c>
      <c r="C1288" s="6" t="s">
        <v>334</v>
      </c>
      <c r="D1288" s="6" t="s">
        <v>335</v>
      </c>
      <c r="E1288" s="6" t="s">
        <v>336</v>
      </c>
      <c r="F1288" s="7">
        <v>5.4445</v>
      </c>
      <c r="G1288" s="8">
        <v>44501</v>
      </c>
      <c r="H1288" s="9">
        <v>44530</v>
      </c>
    </row>
    <row r="1289" customHeight="1" spans="1:8">
      <c r="A1289" s="5" t="str">
        <f t="shared" si="40"/>
        <v>202111PHP</v>
      </c>
      <c r="B1289" s="5" t="str">
        <f t="shared" si="41"/>
        <v>202111</v>
      </c>
      <c r="C1289" s="6" t="s">
        <v>337</v>
      </c>
      <c r="D1289" s="6" t="s">
        <v>61</v>
      </c>
      <c r="E1289" s="6" t="s">
        <v>338</v>
      </c>
      <c r="F1289" s="7">
        <v>70.1665</v>
      </c>
      <c r="G1289" s="8">
        <v>44501</v>
      </c>
      <c r="H1289" s="9">
        <v>44530</v>
      </c>
    </row>
    <row r="1290" customHeight="1" spans="1:8">
      <c r="A1290" s="5" t="str">
        <f t="shared" si="40"/>
        <v>202111PLN</v>
      </c>
      <c r="B1290" s="5" t="str">
        <f t="shared" si="41"/>
        <v>202111</v>
      </c>
      <c r="C1290" s="6" t="s">
        <v>339</v>
      </c>
      <c r="D1290" s="6" t="s">
        <v>340</v>
      </c>
      <c r="E1290" s="6" t="s">
        <v>341</v>
      </c>
      <c r="F1290" s="7">
        <v>5.4405</v>
      </c>
      <c r="G1290" s="8">
        <v>44501</v>
      </c>
      <c r="H1290" s="9">
        <v>44530</v>
      </c>
    </row>
    <row r="1291" customHeight="1" spans="1:8">
      <c r="A1291" s="5" t="str">
        <f t="shared" si="40"/>
        <v>202111QAR</v>
      </c>
      <c r="B1291" s="5" t="str">
        <f t="shared" si="41"/>
        <v>202111</v>
      </c>
      <c r="C1291" s="6" t="s">
        <v>342</v>
      </c>
      <c r="D1291" s="6" t="s">
        <v>343</v>
      </c>
      <c r="E1291" s="6" t="s">
        <v>344</v>
      </c>
      <c r="F1291" s="7">
        <v>5.0315</v>
      </c>
      <c r="G1291" s="8">
        <v>44501</v>
      </c>
      <c r="H1291" s="9">
        <v>44530</v>
      </c>
    </row>
    <row r="1292" customHeight="1" spans="1:8">
      <c r="A1292" s="5" t="str">
        <f t="shared" si="40"/>
        <v>202111RON</v>
      </c>
      <c r="B1292" s="5" t="str">
        <f t="shared" si="41"/>
        <v>202111</v>
      </c>
      <c r="C1292" s="6" t="s">
        <v>345</v>
      </c>
      <c r="D1292" s="6" t="s">
        <v>346</v>
      </c>
      <c r="E1292" s="6" t="s">
        <v>347</v>
      </c>
      <c r="F1292" s="7">
        <v>5.8665</v>
      </c>
      <c r="G1292" s="8">
        <v>44501</v>
      </c>
      <c r="H1292" s="9">
        <v>44530</v>
      </c>
    </row>
    <row r="1293" customHeight="1" spans="1:8">
      <c r="A1293" s="5" t="str">
        <f t="shared" si="40"/>
        <v>202111RUB</v>
      </c>
      <c r="B1293" s="5" t="str">
        <f t="shared" si="41"/>
        <v>202111</v>
      </c>
      <c r="C1293" s="6" t="s">
        <v>348</v>
      </c>
      <c r="D1293" s="6" t="s">
        <v>85</v>
      </c>
      <c r="E1293" s="6" t="s">
        <v>349</v>
      </c>
      <c r="F1293" s="7">
        <v>97.93</v>
      </c>
      <c r="G1293" s="8">
        <v>44501</v>
      </c>
      <c r="H1293" s="9">
        <v>44530</v>
      </c>
    </row>
    <row r="1294" customHeight="1" spans="1:8">
      <c r="A1294" s="5" t="str">
        <f t="shared" si="40"/>
        <v>202111RWF</v>
      </c>
      <c r="B1294" s="5" t="str">
        <f t="shared" si="41"/>
        <v>202111</v>
      </c>
      <c r="C1294" s="6" t="s">
        <v>350</v>
      </c>
      <c r="D1294" s="6" t="s">
        <v>117</v>
      </c>
      <c r="E1294" s="6" t="s">
        <v>351</v>
      </c>
      <c r="F1294" s="7">
        <v>1394.49</v>
      </c>
      <c r="G1294" s="8">
        <v>44501</v>
      </c>
      <c r="H1294" s="9">
        <v>44530</v>
      </c>
    </row>
    <row r="1295" customHeight="1" spans="1:8">
      <c r="A1295" s="5" t="str">
        <f t="shared" si="40"/>
        <v>202111STD</v>
      </c>
      <c r="B1295" s="5" t="str">
        <f t="shared" si="41"/>
        <v>202111</v>
      </c>
      <c r="C1295" s="6" t="s">
        <v>352</v>
      </c>
      <c r="D1295" s="6" t="s">
        <v>353</v>
      </c>
      <c r="E1295" s="6" t="s">
        <v>354</v>
      </c>
      <c r="F1295" s="7">
        <v>29247.7</v>
      </c>
      <c r="G1295" s="8">
        <v>44501</v>
      </c>
      <c r="H1295" s="9">
        <v>44530</v>
      </c>
    </row>
    <row r="1296" customHeight="1" spans="1:8">
      <c r="A1296" s="5" t="str">
        <f t="shared" si="40"/>
        <v>202111SAR</v>
      </c>
      <c r="B1296" s="5" t="str">
        <f t="shared" si="41"/>
        <v>202111</v>
      </c>
      <c r="C1296" s="6" t="s">
        <v>355</v>
      </c>
      <c r="D1296" s="6" t="s">
        <v>343</v>
      </c>
      <c r="E1296" s="6" t="s">
        <v>356</v>
      </c>
      <c r="F1296" s="7">
        <v>5.1819</v>
      </c>
      <c r="G1296" s="8">
        <v>44501</v>
      </c>
      <c r="H1296" s="9">
        <v>44530</v>
      </c>
    </row>
    <row r="1297" customHeight="1" spans="1:8">
      <c r="A1297" s="5" t="str">
        <f t="shared" si="40"/>
        <v>202111XOF</v>
      </c>
      <c r="B1297" s="5" t="str">
        <f t="shared" si="41"/>
        <v>202111</v>
      </c>
      <c r="C1297" s="6" t="s">
        <v>357</v>
      </c>
      <c r="D1297" s="6" t="s">
        <v>90</v>
      </c>
      <c r="E1297" s="6" t="s">
        <v>91</v>
      </c>
      <c r="F1297" s="7">
        <v>778.02</v>
      </c>
      <c r="G1297" s="8">
        <v>44501</v>
      </c>
      <c r="H1297" s="9">
        <v>44530</v>
      </c>
    </row>
    <row r="1298" customHeight="1" spans="1:8">
      <c r="A1298" s="5" t="str">
        <f t="shared" si="40"/>
        <v>202111RSD</v>
      </c>
      <c r="B1298" s="5" t="str">
        <f t="shared" si="41"/>
        <v>202111</v>
      </c>
      <c r="C1298" s="6" t="s">
        <v>358</v>
      </c>
      <c r="D1298" s="6" t="s">
        <v>52</v>
      </c>
      <c r="E1298" s="6" t="s">
        <v>359</v>
      </c>
      <c r="F1298" s="7">
        <v>139.43</v>
      </c>
      <c r="G1298" s="8">
        <v>44501</v>
      </c>
      <c r="H1298" s="9">
        <v>44530</v>
      </c>
    </row>
    <row r="1299" customHeight="1" spans="1:8">
      <c r="A1299" s="5" t="str">
        <f t="shared" si="40"/>
        <v>202111SCR</v>
      </c>
      <c r="B1299" s="5" t="str">
        <f t="shared" si="41"/>
        <v>202111</v>
      </c>
      <c r="C1299" s="6" t="s">
        <v>360</v>
      </c>
      <c r="D1299" s="6" t="s">
        <v>223</v>
      </c>
      <c r="E1299" s="6" t="s">
        <v>361</v>
      </c>
      <c r="F1299" s="7">
        <v>20.26</v>
      </c>
      <c r="G1299" s="8">
        <v>44501</v>
      </c>
      <c r="H1299" s="9">
        <v>44530</v>
      </c>
    </row>
    <row r="1300" customHeight="1" spans="1:8">
      <c r="A1300" s="5" t="str">
        <f t="shared" si="40"/>
        <v>202111SLL</v>
      </c>
      <c r="B1300" s="5" t="str">
        <f t="shared" si="41"/>
        <v>202111</v>
      </c>
      <c r="C1300" s="6" t="s">
        <v>362</v>
      </c>
      <c r="D1300" s="6" t="s">
        <v>363</v>
      </c>
      <c r="E1300" s="6" t="s">
        <v>364</v>
      </c>
      <c r="F1300" s="7">
        <v>14660.49</v>
      </c>
      <c r="G1300" s="8">
        <v>44501</v>
      </c>
      <c r="H1300" s="9">
        <v>44530</v>
      </c>
    </row>
    <row r="1301" customHeight="1" spans="1:8">
      <c r="A1301" s="5" t="str">
        <f t="shared" si="40"/>
        <v>202111SGD</v>
      </c>
      <c r="B1301" s="5" t="str">
        <f t="shared" si="41"/>
        <v>202111</v>
      </c>
      <c r="C1301" s="6" t="s">
        <v>365</v>
      </c>
      <c r="D1301" s="6" t="s">
        <v>70</v>
      </c>
      <c r="E1301" s="6" t="s">
        <v>366</v>
      </c>
      <c r="F1301" s="7">
        <v>1.8557</v>
      </c>
      <c r="G1301" s="8">
        <v>44501</v>
      </c>
      <c r="H1301" s="9">
        <v>44530</v>
      </c>
    </row>
    <row r="1302" customHeight="1" spans="1:8">
      <c r="A1302" s="5" t="str">
        <f t="shared" si="40"/>
        <v>202111SBD</v>
      </c>
      <c r="B1302" s="5" t="str">
        <f t="shared" si="41"/>
        <v>202111</v>
      </c>
      <c r="C1302" s="6" t="s">
        <v>367</v>
      </c>
      <c r="D1302" s="6" t="s">
        <v>70</v>
      </c>
      <c r="E1302" s="6" t="s">
        <v>368</v>
      </c>
      <c r="F1302" s="7">
        <v>11.12</v>
      </c>
      <c r="G1302" s="8">
        <v>44501</v>
      </c>
      <c r="H1302" s="9">
        <v>44530</v>
      </c>
    </row>
    <row r="1303" customHeight="1" spans="1:8">
      <c r="A1303" s="5" t="str">
        <f t="shared" si="40"/>
        <v>202111SOS</v>
      </c>
      <c r="B1303" s="5" t="str">
        <f t="shared" si="41"/>
        <v>202111</v>
      </c>
      <c r="C1303" s="6" t="s">
        <v>369</v>
      </c>
      <c r="D1303" s="6" t="s">
        <v>244</v>
      </c>
      <c r="E1303" s="6" t="s">
        <v>370</v>
      </c>
      <c r="F1303" s="7">
        <v>809.56</v>
      </c>
      <c r="G1303" s="8">
        <v>44501</v>
      </c>
      <c r="H1303" s="9">
        <v>44530</v>
      </c>
    </row>
    <row r="1304" customHeight="1" spans="1:8">
      <c r="A1304" s="5" t="str">
        <f t="shared" si="40"/>
        <v>202111ZAR</v>
      </c>
      <c r="B1304" s="5" t="str">
        <f t="shared" si="41"/>
        <v>202111</v>
      </c>
      <c r="C1304" s="6" t="s">
        <v>371</v>
      </c>
      <c r="D1304" s="6" t="s">
        <v>372</v>
      </c>
      <c r="E1304" s="6" t="s">
        <v>373</v>
      </c>
      <c r="F1304" s="7">
        <v>19.96</v>
      </c>
      <c r="G1304" s="8">
        <v>44501</v>
      </c>
      <c r="H1304" s="9">
        <v>44530</v>
      </c>
    </row>
    <row r="1305" customHeight="1" spans="1:8">
      <c r="A1305" s="5" t="str">
        <f t="shared" si="40"/>
        <v>202111KRW</v>
      </c>
      <c r="B1305" s="5" t="str">
        <f t="shared" si="41"/>
        <v>202111</v>
      </c>
      <c r="C1305" s="6" t="s">
        <v>374</v>
      </c>
      <c r="D1305" s="6" t="s">
        <v>375</v>
      </c>
      <c r="E1305" s="6" t="s">
        <v>376</v>
      </c>
      <c r="F1305" s="7">
        <v>1622.22</v>
      </c>
      <c r="G1305" s="8">
        <v>44501</v>
      </c>
      <c r="H1305" s="9">
        <v>44530</v>
      </c>
    </row>
    <row r="1306" customHeight="1" spans="1:8">
      <c r="A1306" s="5" t="str">
        <f t="shared" si="40"/>
        <v>202111LKR</v>
      </c>
      <c r="B1306" s="5" t="str">
        <f t="shared" si="41"/>
        <v>202111</v>
      </c>
      <c r="C1306" s="6" t="s">
        <v>377</v>
      </c>
      <c r="D1306" s="6" t="s">
        <v>223</v>
      </c>
      <c r="E1306" s="6" t="s">
        <v>378</v>
      </c>
      <c r="F1306" s="7">
        <v>276.98</v>
      </c>
      <c r="G1306" s="8">
        <v>44501</v>
      </c>
      <c r="H1306" s="9">
        <v>44530</v>
      </c>
    </row>
    <row r="1307" customHeight="1" spans="1:8">
      <c r="A1307" s="5" t="str">
        <f t="shared" si="40"/>
        <v>202111XCD</v>
      </c>
      <c r="B1307" s="5" t="str">
        <f t="shared" si="41"/>
        <v>202111</v>
      </c>
      <c r="C1307" s="6" t="s">
        <v>379</v>
      </c>
      <c r="D1307" s="6" t="s">
        <v>58</v>
      </c>
      <c r="E1307" s="6" t="s">
        <v>59</v>
      </c>
      <c r="F1307" s="7">
        <v>3.7301</v>
      </c>
      <c r="G1307" s="8">
        <v>44501</v>
      </c>
      <c r="H1307" s="9">
        <v>44530</v>
      </c>
    </row>
    <row r="1308" customHeight="1" spans="1:8">
      <c r="A1308" s="5" t="str">
        <f t="shared" si="40"/>
        <v>202111XCD</v>
      </c>
      <c r="B1308" s="5" t="str">
        <f t="shared" si="41"/>
        <v>202111</v>
      </c>
      <c r="C1308" s="6" t="s">
        <v>380</v>
      </c>
      <c r="D1308" s="6" t="s">
        <v>58</v>
      </c>
      <c r="E1308" s="6" t="s">
        <v>59</v>
      </c>
      <c r="F1308" s="7">
        <v>3.7301</v>
      </c>
      <c r="G1308" s="8">
        <v>44501</v>
      </c>
      <c r="H1308" s="9">
        <v>44530</v>
      </c>
    </row>
    <row r="1309" customHeight="1" spans="1:8">
      <c r="A1309" s="5" t="str">
        <f t="shared" si="40"/>
        <v>202111XCD</v>
      </c>
      <c r="B1309" s="5" t="str">
        <f t="shared" si="41"/>
        <v>202111</v>
      </c>
      <c r="C1309" s="6" t="s">
        <v>381</v>
      </c>
      <c r="D1309" s="6" t="s">
        <v>58</v>
      </c>
      <c r="E1309" s="6" t="s">
        <v>59</v>
      </c>
      <c r="F1309" s="7">
        <v>3.7301</v>
      </c>
      <c r="G1309" s="8">
        <v>44501</v>
      </c>
      <c r="H1309" s="9">
        <v>44530</v>
      </c>
    </row>
    <row r="1310" customHeight="1" spans="1:8">
      <c r="A1310" s="5" t="str">
        <f t="shared" si="40"/>
        <v>202111SDG</v>
      </c>
      <c r="B1310" s="5" t="str">
        <f t="shared" si="41"/>
        <v>202111</v>
      </c>
      <c r="C1310" s="6" t="s">
        <v>382</v>
      </c>
      <c r="D1310" s="6" t="s">
        <v>170</v>
      </c>
      <c r="E1310" s="6" t="s">
        <v>383</v>
      </c>
      <c r="F1310" s="7">
        <v>607.17</v>
      </c>
      <c r="G1310" s="8">
        <v>44501</v>
      </c>
      <c r="H1310" s="9">
        <v>44530</v>
      </c>
    </row>
    <row r="1311" customHeight="1" spans="1:8">
      <c r="A1311" s="5" t="str">
        <f t="shared" si="40"/>
        <v>202111SRD</v>
      </c>
      <c r="B1311" s="5" t="str">
        <f t="shared" si="41"/>
        <v>202111</v>
      </c>
      <c r="C1311" s="6" t="s">
        <v>384</v>
      </c>
      <c r="D1311" s="6" t="s">
        <v>70</v>
      </c>
      <c r="E1311" s="6" t="s">
        <v>385</v>
      </c>
      <c r="F1311" s="7">
        <v>29.55</v>
      </c>
      <c r="G1311" s="8">
        <v>44501</v>
      </c>
      <c r="H1311" s="9">
        <v>44530</v>
      </c>
    </row>
    <row r="1312" customHeight="1" spans="1:8">
      <c r="A1312" s="5" t="str">
        <f t="shared" si="40"/>
        <v>202111SZL</v>
      </c>
      <c r="B1312" s="5" t="str">
        <f t="shared" si="41"/>
        <v>202111</v>
      </c>
      <c r="C1312" s="6" t="s">
        <v>386</v>
      </c>
      <c r="D1312" s="6" t="s">
        <v>387</v>
      </c>
      <c r="E1312" s="6" t="s">
        <v>388</v>
      </c>
      <c r="F1312" s="7">
        <v>19.96</v>
      </c>
      <c r="G1312" s="8">
        <v>44501</v>
      </c>
      <c r="H1312" s="9">
        <v>44530</v>
      </c>
    </row>
    <row r="1313" customHeight="1" spans="1:8">
      <c r="A1313" s="5" t="str">
        <f t="shared" si="40"/>
        <v>202111SEK</v>
      </c>
      <c r="B1313" s="5" t="str">
        <f t="shared" si="41"/>
        <v>202111</v>
      </c>
      <c r="C1313" s="6" t="s">
        <v>389</v>
      </c>
      <c r="D1313" s="6" t="s">
        <v>220</v>
      </c>
      <c r="E1313" s="6" t="s">
        <v>390</v>
      </c>
      <c r="F1313" s="7">
        <v>11.86</v>
      </c>
      <c r="G1313" s="8">
        <v>44501</v>
      </c>
      <c r="H1313" s="9">
        <v>44530</v>
      </c>
    </row>
    <row r="1314" customHeight="1" spans="1:8">
      <c r="A1314" s="5" t="str">
        <f t="shared" si="40"/>
        <v>202111CHF</v>
      </c>
      <c r="B1314" s="5" t="str">
        <f t="shared" si="41"/>
        <v>202111</v>
      </c>
      <c r="C1314" s="6" t="s">
        <v>391</v>
      </c>
      <c r="D1314" s="6" t="s">
        <v>117</v>
      </c>
      <c r="E1314" s="6" t="s">
        <v>392</v>
      </c>
      <c r="F1314" s="7">
        <v>1.2706</v>
      </c>
      <c r="G1314" s="8">
        <v>44501</v>
      </c>
      <c r="H1314" s="9">
        <v>44530</v>
      </c>
    </row>
    <row r="1315" customHeight="1" spans="1:8">
      <c r="A1315" s="5" t="str">
        <f t="shared" si="40"/>
        <v>202111TWD</v>
      </c>
      <c r="B1315" s="5" t="str">
        <f t="shared" si="41"/>
        <v>202111</v>
      </c>
      <c r="C1315" s="6" t="s">
        <v>393</v>
      </c>
      <c r="D1315" s="6" t="s">
        <v>70</v>
      </c>
      <c r="E1315" s="6" t="s">
        <v>394</v>
      </c>
      <c r="F1315" s="7">
        <v>38.55</v>
      </c>
      <c r="G1315" s="8">
        <v>44501</v>
      </c>
      <c r="H1315" s="9">
        <v>44530</v>
      </c>
    </row>
    <row r="1316" customHeight="1" spans="1:8">
      <c r="A1316" s="5" t="str">
        <f t="shared" si="40"/>
        <v>202111TZS</v>
      </c>
      <c r="B1316" s="5" t="str">
        <f t="shared" si="41"/>
        <v>202111</v>
      </c>
      <c r="C1316" s="6" t="s">
        <v>395</v>
      </c>
      <c r="D1316" s="6" t="s">
        <v>244</v>
      </c>
      <c r="E1316" s="6" t="s">
        <v>396</v>
      </c>
      <c r="F1316" s="7">
        <v>3187.12</v>
      </c>
      <c r="G1316" s="8">
        <v>44501</v>
      </c>
      <c r="H1316" s="9">
        <v>44530</v>
      </c>
    </row>
    <row r="1317" customHeight="1" spans="1:8">
      <c r="A1317" s="5" t="str">
        <f t="shared" si="40"/>
        <v>202111THB</v>
      </c>
      <c r="B1317" s="5" t="str">
        <f t="shared" si="41"/>
        <v>202111</v>
      </c>
      <c r="C1317" s="6" t="s">
        <v>397</v>
      </c>
      <c r="D1317" s="6" t="s">
        <v>398</v>
      </c>
      <c r="E1317" s="6" t="s">
        <v>399</v>
      </c>
      <c r="F1317" s="7">
        <v>46.0662</v>
      </c>
      <c r="G1317" s="8">
        <v>44501</v>
      </c>
      <c r="H1317" s="9">
        <v>44530</v>
      </c>
    </row>
    <row r="1318" customHeight="1" spans="1:8">
      <c r="A1318" s="5" t="str">
        <f t="shared" si="40"/>
        <v>202111XOF</v>
      </c>
      <c r="B1318" s="5" t="str">
        <f t="shared" si="41"/>
        <v>202111</v>
      </c>
      <c r="C1318" s="6" t="s">
        <v>400</v>
      </c>
      <c r="D1318" s="6" t="s">
        <v>90</v>
      </c>
      <c r="E1318" s="6" t="s">
        <v>91</v>
      </c>
      <c r="F1318" s="7">
        <v>778.02</v>
      </c>
      <c r="G1318" s="8">
        <v>44501</v>
      </c>
      <c r="H1318" s="9">
        <v>44530</v>
      </c>
    </row>
    <row r="1319" customHeight="1" spans="1:8">
      <c r="A1319" s="5" t="str">
        <f t="shared" si="40"/>
        <v>202111TOP</v>
      </c>
      <c r="B1319" s="5" t="str">
        <f t="shared" si="41"/>
        <v>202111</v>
      </c>
      <c r="C1319" s="6" t="s">
        <v>401</v>
      </c>
      <c r="D1319" s="6" t="s">
        <v>402</v>
      </c>
      <c r="E1319" s="6" t="s">
        <v>403</v>
      </c>
      <c r="F1319" s="7">
        <v>1.8394</v>
      </c>
      <c r="G1319" s="8">
        <v>44501</v>
      </c>
      <c r="H1319" s="9">
        <v>44530</v>
      </c>
    </row>
    <row r="1320" customHeight="1" spans="1:8">
      <c r="A1320" s="5" t="str">
        <f t="shared" si="40"/>
        <v>202111TTD</v>
      </c>
      <c r="B1320" s="5" t="str">
        <f t="shared" si="41"/>
        <v>202111</v>
      </c>
      <c r="C1320" s="6" t="s">
        <v>404</v>
      </c>
      <c r="D1320" s="6" t="s">
        <v>70</v>
      </c>
      <c r="E1320" s="6" t="s">
        <v>405</v>
      </c>
      <c r="F1320" s="7">
        <v>9.3441</v>
      </c>
      <c r="G1320" s="8">
        <v>44501</v>
      </c>
      <c r="H1320" s="9">
        <v>44530</v>
      </c>
    </row>
    <row r="1321" customHeight="1" spans="1:8">
      <c r="A1321" s="5" t="str">
        <f t="shared" si="40"/>
        <v>202111TND</v>
      </c>
      <c r="B1321" s="5" t="str">
        <f t="shared" si="41"/>
        <v>202111</v>
      </c>
      <c r="C1321" s="6" t="s">
        <v>406</v>
      </c>
      <c r="D1321" s="6" t="s">
        <v>52</v>
      </c>
      <c r="E1321" s="6" t="s">
        <v>407</v>
      </c>
      <c r="F1321" s="7">
        <v>3.8887</v>
      </c>
      <c r="G1321" s="8">
        <v>44501</v>
      </c>
      <c r="H1321" s="9">
        <v>44530</v>
      </c>
    </row>
    <row r="1322" customHeight="1" spans="1:8">
      <c r="A1322" s="5" t="str">
        <f t="shared" si="40"/>
        <v>202111TRY</v>
      </c>
      <c r="B1322" s="5" t="str">
        <f t="shared" si="41"/>
        <v>202111</v>
      </c>
      <c r="C1322" s="6" t="s">
        <v>408</v>
      </c>
      <c r="D1322" s="6" t="s">
        <v>409</v>
      </c>
      <c r="E1322" s="6" t="s">
        <v>410</v>
      </c>
      <c r="F1322" s="7">
        <v>12.77</v>
      </c>
      <c r="G1322" s="8">
        <v>44501</v>
      </c>
      <c r="H1322" s="9">
        <v>44530</v>
      </c>
    </row>
    <row r="1323" customHeight="1" spans="1:8">
      <c r="A1323" s="5" t="str">
        <f t="shared" si="40"/>
        <v>202111TMT</v>
      </c>
      <c r="B1323" s="5" t="str">
        <f t="shared" si="41"/>
        <v>202111</v>
      </c>
      <c r="C1323" s="6" t="s">
        <v>411</v>
      </c>
      <c r="D1323" s="6" t="s">
        <v>73</v>
      </c>
      <c r="E1323" s="6" t="s">
        <v>412</v>
      </c>
      <c r="F1323" s="7">
        <v>4.8422</v>
      </c>
      <c r="G1323" s="8">
        <v>44501</v>
      </c>
      <c r="H1323" s="9">
        <v>44530</v>
      </c>
    </row>
    <row r="1324" customHeight="1" spans="1:8">
      <c r="A1324" s="5" t="str">
        <f t="shared" si="40"/>
        <v>202111AED</v>
      </c>
      <c r="B1324" s="5" t="str">
        <f t="shared" si="41"/>
        <v>202111</v>
      </c>
      <c r="C1324" s="6" t="s">
        <v>413</v>
      </c>
      <c r="D1324" s="6" t="s">
        <v>46</v>
      </c>
      <c r="E1324" s="6" t="s">
        <v>47</v>
      </c>
      <c r="F1324" s="7">
        <v>5.0745</v>
      </c>
      <c r="G1324" s="8">
        <v>44501</v>
      </c>
      <c r="H1324" s="9">
        <v>44530</v>
      </c>
    </row>
    <row r="1325" customHeight="1" spans="1:8">
      <c r="A1325" s="5" t="str">
        <f t="shared" si="40"/>
        <v>202111UGX</v>
      </c>
      <c r="B1325" s="5" t="str">
        <f t="shared" si="41"/>
        <v>202111</v>
      </c>
      <c r="C1325" s="6" t="s">
        <v>414</v>
      </c>
      <c r="D1325" s="6" t="s">
        <v>244</v>
      </c>
      <c r="E1325" s="6" t="s">
        <v>415</v>
      </c>
      <c r="F1325" s="7">
        <v>4980.31</v>
      </c>
      <c r="G1325" s="8">
        <v>44501</v>
      </c>
      <c r="H1325" s="9">
        <v>44530</v>
      </c>
    </row>
    <row r="1326" customHeight="1" spans="1:8">
      <c r="A1326" s="5" t="str">
        <f t="shared" si="40"/>
        <v>202111UAH</v>
      </c>
      <c r="B1326" s="5" t="str">
        <f t="shared" si="41"/>
        <v>202111</v>
      </c>
      <c r="C1326" s="6" t="s">
        <v>416</v>
      </c>
      <c r="D1326" s="6" t="s">
        <v>417</v>
      </c>
      <c r="E1326" s="6" t="s">
        <v>418</v>
      </c>
      <c r="F1326" s="7">
        <v>36.18</v>
      </c>
      <c r="G1326" s="8">
        <v>44501</v>
      </c>
      <c r="H1326" s="9">
        <v>44530</v>
      </c>
    </row>
    <row r="1327" customHeight="1" spans="1:8">
      <c r="A1327" s="5" t="str">
        <f t="shared" si="40"/>
        <v>202111UYU</v>
      </c>
      <c r="B1327" s="5" t="str">
        <f t="shared" si="41"/>
        <v>202111</v>
      </c>
      <c r="C1327" s="6" t="s">
        <v>419</v>
      </c>
      <c r="D1327" s="6" t="s">
        <v>61</v>
      </c>
      <c r="E1327" s="6" t="s">
        <v>420</v>
      </c>
      <c r="F1327" s="7">
        <v>60.53</v>
      </c>
      <c r="G1327" s="8">
        <v>44501</v>
      </c>
      <c r="H1327" s="9">
        <v>44530</v>
      </c>
    </row>
    <row r="1328" customHeight="1" spans="1:8">
      <c r="A1328" s="5" t="str">
        <f t="shared" si="40"/>
        <v>202111USD</v>
      </c>
      <c r="B1328" s="5" t="str">
        <f t="shared" si="41"/>
        <v>202111</v>
      </c>
      <c r="C1328" s="6" t="s">
        <v>421</v>
      </c>
      <c r="D1328" s="6" t="s">
        <v>70</v>
      </c>
      <c r="E1328" s="6" t="s">
        <v>18</v>
      </c>
      <c r="F1328" s="7">
        <v>1.3815</v>
      </c>
      <c r="G1328" s="8">
        <v>44501</v>
      </c>
      <c r="H1328" s="9">
        <v>44530</v>
      </c>
    </row>
    <row r="1329" customHeight="1" spans="1:8">
      <c r="A1329" s="5" t="str">
        <f t="shared" si="40"/>
        <v>202111UZS</v>
      </c>
      <c r="B1329" s="5" t="str">
        <f t="shared" si="41"/>
        <v>202111</v>
      </c>
      <c r="C1329" s="6" t="s">
        <v>422</v>
      </c>
      <c r="D1329" s="6" t="s">
        <v>423</v>
      </c>
      <c r="E1329" s="6" t="s">
        <v>424</v>
      </c>
      <c r="F1329" s="7">
        <v>14757.22</v>
      </c>
      <c r="G1329" s="8">
        <v>44501</v>
      </c>
      <c r="H1329" s="9">
        <v>44530</v>
      </c>
    </row>
    <row r="1330" customHeight="1" spans="1:8">
      <c r="A1330" s="5" t="str">
        <f t="shared" si="40"/>
        <v>202111VUV</v>
      </c>
      <c r="B1330" s="5" t="str">
        <f t="shared" si="41"/>
        <v>202111</v>
      </c>
      <c r="C1330" s="6" t="s">
        <v>425</v>
      </c>
      <c r="D1330" s="6" t="s">
        <v>426</v>
      </c>
      <c r="E1330" s="6" t="s">
        <v>427</v>
      </c>
      <c r="F1330" s="7">
        <v>153.9</v>
      </c>
      <c r="G1330" s="8">
        <v>44501</v>
      </c>
      <c r="H1330" s="9">
        <v>44530</v>
      </c>
    </row>
    <row r="1331" customHeight="1" spans="1:8">
      <c r="A1331" s="5" t="str">
        <f t="shared" si="40"/>
        <v>202111VEF</v>
      </c>
      <c r="B1331" s="5" t="str">
        <f t="shared" si="41"/>
        <v>202111</v>
      </c>
      <c r="C1331" s="6" t="s">
        <v>428</v>
      </c>
      <c r="D1331" s="6" t="s">
        <v>429</v>
      </c>
      <c r="E1331" s="6" t="s">
        <v>430</v>
      </c>
      <c r="F1331" s="7">
        <v>342905.22</v>
      </c>
      <c r="G1331" s="8">
        <v>44501</v>
      </c>
      <c r="H1331" s="9">
        <v>44530</v>
      </c>
    </row>
    <row r="1332" customHeight="1" spans="1:8">
      <c r="A1332" s="5" t="str">
        <f t="shared" si="40"/>
        <v>202111VND</v>
      </c>
      <c r="B1332" s="5" t="str">
        <f t="shared" si="41"/>
        <v>202111</v>
      </c>
      <c r="C1332" s="6" t="s">
        <v>431</v>
      </c>
      <c r="D1332" s="6" t="s">
        <v>432</v>
      </c>
      <c r="E1332" s="6" t="s">
        <v>433</v>
      </c>
      <c r="F1332" s="7">
        <v>31437.54</v>
      </c>
      <c r="G1332" s="8">
        <v>44501</v>
      </c>
      <c r="H1332" s="9">
        <v>44530</v>
      </c>
    </row>
    <row r="1333" customHeight="1" spans="1:8">
      <c r="A1333" s="5" t="str">
        <f t="shared" si="40"/>
        <v>202111XPF</v>
      </c>
      <c r="B1333" s="5" t="str">
        <f t="shared" si="41"/>
        <v>202111</v>
      </c>
      <c r="C1333" s="6" t="s">
        <v>434</v>
      </c>
      <c r="D1333" s="6" t="s">
        <v>187</v>
      </c>
      <c r="E1333" s="6" t="s">
        <v>188</v>
      </c>
      <c r="F1333" s="7">
        <v>141.53</v>
      </c>
      <c r="G1333" s="8">
        <v>44501</v>
      </c>
      <c r="H1333" s="9">
        <v>44530</v>
      </c>
    </row>
    <row r="1334" customHeight="1" spans="1:8">
      <c r="A1334" s="5" t="str">
        <f t="shared" si="40"/>
        <v>202111WST</v>
      </c>
      <c r="B1334" s="5" t="str">
        <f t="shared" si="41"/>
        <v>202111</v>
      </c>
      <c r="C1334" s="6" t="s">
        <v>435</v>
      </c>
      <c r="D1334" s="6" t="s">
        <v>436</v>
      </c>
      <c r="E1334" s="6" t="s">
        <v>437</v>
      </c>
      <c r="F1334" s="7">
        <v>3.5197</v>
      </c>
      <c r="G1334" s="8">
        <v>44501</v>
      </c>
      <c r="H1334" s="9">
        <v>44530</v>
      </c>
    </row>
    <row r="1335" customHeight="1" spans="1:8">
      <c r="A1335" s="5" t="str">
        <f t="shared" si="40"/>
        <v>202111YER</v>
      </c>
      <c r="B1335" s="5" t="str">
        <f t="shared" si="41"/>
        <v>202111</v>
      </c>
      <c r="C1335" s="6" t="s">
        <v>438</v>
      </c>
      <c r="D1335" s="6" t="s">
        <v>321</v>
      </c>
      <c r="E1335" s="6" t="s">
        <v>439</v>
      </c>
      <c r="F1335" s="7">
        <v>345.72</v>
      </c>
      <c r="G1335" s="8">
        <v>44501</v>
      </c>
      <c r="H1335" s="9">
        <v>44530</v>
      </c>
    </row>
    <row r="1336" customHeight="1" spans="1:8">
      <c r="A1336" s="5" t="str">
        <f t="shared" si="40"/>
        <v>202111ZMW</v>
      </c>
      <c r="B1336" s="5" t="str">
        <f t="shared" si="41"/>
        <v>202111</v>
      </c>
      <c r="C1336" s="6" t="s">
        <v>440</v>
      </c>
      <c r="D1336" s="6" t="s">
        <v>273</v>
      </c>
      <c r="E1336" s="6" t="s">
        <v>441</v>
      </c>
      <c r="F1336" s="7">
        <v>23.56</v>
      </c>
      <c r="G1336" s="8">
        <v>44501</v>
      </c>
      <c r="H1336" s="9">
        <v>44530</v>
      </c>
    </row>
    <row r="1337" customHeight="1" spans="1:8">
      <c r="A1337" s="5" t="str">
        <f t="shared" si="40"/>
        <v>202111ZWL</v>
      </c>
      <c r="B1337" s="5" t="str">
        <f t="shared" si="41"/>
        <v>202111</v>
      </c>
      <c r="C1337" s="6" t="s">
        <v>442</v>
      </c>
      <c r="D1337" s="6" t="s">
        <v>70</v>
      </c>
      <c r="E1337" s="6" t="s">
        <v>443</v>
      </c>
      <c r="F1337" s="7">
        <v>499.96</v>
      </c>
      <c r="G1337" s="8">
        <v>44501</v>
      </c>
      <c r="H1337" s="9">
        <v>44530</v>
      </c>
    </row>
    <row r="1338" customHeight="1" spans="1:8">
      <c r="A1338" s="5" t="str">
        <f t="shared" si="40"/>
        <v>202112AED</v>
      </c>
      <c r="B1338" s="5" t="str">
        <f t="shared" si="41"/>
        <v>202112</v>
      </c>
      <c r="C1338" s="6" t="s">
        <v>45</v>
      </c>
      <c r="D1338" s="6" t="s">
        <v>46</v>
      </c>
      <c r="E1338" s="6" t="s">
        <v>47</v>
      </c>
      <c r="F1338" s="7">
        <v>4.9456</v>
      </c>
      <c r="G1338" s="8">
        <v>44531</v>
      </c>
      <c r="H1338" s="9">
        <v>44561</v>
      </c>
    </row>
    <row r="1339" customHeight="1" spans="1:8">
      <c r="A1339" s="5" t="str">
        <f t="shared" si="40"/>
        <v>202112ALL</v>
      </c>
      <c r="B1339" s="5" t="str">
        <f t="shared" si="41"/>
        <v>202112</v>
      </c>
      <c r="C1339" s="6" t="s">
        <v>48</v>
      </c>
      <c r="D1339" s="6" t="s">
        <v>49</v>
      </c>
      <c r="E1339" s="6" t="s">
        <v>50</v>
      </c>
      <c r="F1339" s="7">
        <v>144.91</v>
      </c>
      <c r="G1339" s="8">
        <v>44531</v>
      </c>
      <c r="H1339" s="9">
        <v>44561</v>
      </c>
    </row>
    <row r="1340" customHeight="1" spans="1:8">
      <c r="A1340" s="5" t="str">
        <f t="shared" si="40"/>
        <v>202112DZD</v>
      </c>
      <c r="B1340" s="5" t="str">
        <f t="shared" si="41"/>
        <v>202112</v>
      </c>
      <c r="C1340" s="6" t="s">
        <v>51</v>
      </c>
      <c r="D1340" s="6" t="s">
        <v>52</v>
      </c>
      <c r="E1340" s="6" t="s">
        <v>53</v>
      </c>
      <c r="F1340" s="7">
        <v>186.1</v>
      </c>
      <c r="G1340" s="8">
        <v>44531</v>
      </c>
      <c r="H1340" s="9">
        <v>44561</v>
      </c>
    </row>
    <row r="1341" customHeight="1" spans="1:8">
      <c r="A1341" s="5" t="str">
        <f t="shared" si="40"/>
        <v>202112AOA</v>
      </c>
      <c r="B1341" s="5" t="str">
        <f t="shared" si="41"/>
        <v>202112</v>
      </c>
      <c r="C1341" s="6" t="s">
        <v>54</v>
      </c>
      <c r="D1341" s="6" t="s">
        <v>55</v>
      </c>
      <c r="E1341" s="6" t="s">
        <v>56</v>
      </c>
      <c r="F1341" s="7">
        <v>809.07</v>
      </c>
      <c r="G1341" s="8">
        <v>44531</v>
      </c>
      <c r="H1341" s="9">
        <v>44561</v>
      </c>
    </row>
    <row r="1342" customHeight="1" spans="1:8">
      <c r="A1342" s="5" t="str">
        <f t="shared" si="40"/>
        <v>202112XCD</v>
      </c>
      <c r="B1342" s="5" t="str">
        <f t="shared" si="41"/>
        <v>202112</v>
      </c>
      <c r="C1342" s="6" t="s">
        <v>57</v>
      </c>
      <c r="D1342" s="6" t="s">
        <v>58</v>
      </c>
      <c r="E1342" s="6" t="s">
        <v>59</v>
      </c>
      <c r="F1342" s="7">
        <v>3.6354</v>
      </c>
      <c r="G1342" s="8">
        <v>44531</v>
      </c>
      <c r="H1342" s="9">
        <v>44561</v>
      </c>
    </row>
    <row r="1343" customHeight="1" spans="1:8">
      <c r="A1343" s="5" t="str">
        <f t="shared" si="40"/>
        <v>202112ARS</v>
      </c>
      <c r="B1343" s="5" t="str">
        <f t="shared" si="41"/>
        <v>202112</v>
      </c>
      <c r="C1343" s="6" t="s">
        <v>60</v>
      </c>
      <c r="D1343" s="6" t="s">
        <v>61</v>
      </c>
      <c r="E1343" s="6" t="s">
        <v>62</v>
      </c>
      <c r="F1343" s="7">
        <v>135.15</v>
      </c>
      <c r="G1343" s="8">
        <v>44531</v>
      </c>
      <c r="H1343" s="9">
        <v>44561</v>
      </c>
    </row>
    <row r="1344" customHeight="1" spans="1:8">
      <c r="A1344" s="5" t="str">
        <f t="shared" si="40"/>
        <v>202112AMD</v>
      </c>
      <c r="B1344" s="5" t="str">
        <f t="shared" si="41"/>
        <v>202112</v>
      </c>
      <c r="C1344" s="6" t="s">
        <v>63</v>
      </c>
      <c r="D1344" s="6" t="s">
        <v>64</v>
      </c>
      <c r="E1344" s="6" t="s">
        <v>65</v>
      </c>
      <c r="F1344" s="7">
        <v>642.62</v>
      </c>
      <c r="G1344" s="8">
        <v>44531</v>
      </c>
      <c r="H1344" s="9">
        <v>44561</v>
      </c>
    </row>
    <row r="1345" customHeight="1" spans="1:8">
      <c r="A1345" s="5" t="str">
        <f t="shared" si="40"/>
        <v>202112AWG</v>
      </c>
      <c r="B1345" s="5" t="str">
        <f t="shared" si="41"/>
        <v>202112</v>
      </c>
      <c r="C1345" s="6" t="s">
        <v>66</v>
      </c>
      <c r="D1345" s="6" t="s">
        <v>67</v>
      </c>
      <c r="E1345" s="6" t="s">
        <v>68</v>
      </c>
      <c r="F1345" s="7">
        <v>2.4102</v>
      </c>
      <c r="G1345" s="8">
        <v>44531</v>
      </c>
      <c r="H1345" s="9">
        <v>44561</v>
      </c>
    </row>
    <row r="1346" customHeight="1" spans="1:8">
      <c r="A1346" s="5" t="str">
        <f t="shared" ref="A1346:A1409" si="42">B1346&amp;E1346</f>
        <v>202112AUD</v>
      </c>
      <c r="B1346" s="5" t="str">
        <f t="shared" ref="B1346:B1409" si="43">YEAR(G1346)&amp;TEXT(MONTH(G1346),"00")</f>
        <v>202112</v>
      </c>
      <c r="C1346" s="6" t="s">
        <v>69</v>
      </c>
      <c r="D1346" s="6" t="s">
        <v>70</v>
      </c>
      <c r="E1346" s="6" t="s">
        <v>71</v>
      </c>
      <c r="F1346" s="7">
        <v>1.8507</v>
      </c>
      <c r="G1346" s="8">
        <v>44531</v>
      </c>
      <c r="H1346" s="9">
        <v>44561</v>
      </c>
    </row>
    <row r="1347" customHeight="1" spans="1:8">
      <c r="A1347" s="5" t="str">
        <f t="shared" si="42"/>
        <v>202112AZN</v>
      </c>
      <c r="B1347" s="5" t="str">
        <f t="shared" si="43"/>
        <v>202112</v>
      </c>
      <c r="C1347" s="6" t="s">
        <v>72</v>
      </c>
      <c r="D1347" s="6" t="s">
        <v>73</v>
      </c>
      <c r="E1347" s="6" t="s">
        <v>74</v>
      </c>
      <c r="F1347" s="7">
        <v>2.2876</v>
      </c>
      <c r="G1347" s="8">
        <v>44531</v>
      </c>
      <c r="H1347" s="9">
        <v>44561</v>
      </c>
    </row>
    <row r="1348" customHeight="1" spans="1:8">
      <c r="A1348" s="5" t="str">
        <f t="shared" si="42"/>
        <v>202112BSD</v>
      </c>
      <c r="B1348" s="5" t="str">
        <f t="shared" si="43"/>
        <v>202112</v>
      </c>
      <c r="C1348" s="6" t="s">
        <v>75</v>
      </c>
      <c r="D1348" s="6" t="s">
        <v>70</v>
      </c>
      <c r="E1348" s="6" t="s">
        <v>76</v>
      </c>
      <c r="F1348" s="7">
        <v>1.3465</v>
      </c>
      <c r="G1348" s="8">
        <v>44531</v>
      </c>
      <c r="H1348" s="9">
        <v>44561</v>
      </c>
    </row>
    <row r="1349" customHeight="1" spans="1:8">
      <c r="A1349" s="5" t="str">
        <f t="shared" si="42"/>
        <v>202112BHD</v>
      </c>
      <c r="B1349" s="5" t="str">
        <f t="shared" si="43"/>
        <v>202112</v>
      </c>
      <c r="C1349" s="6" t="s">
        <v>77</v>
      </c>
      <c r="D1349" s="6" t="s">
        <v>52</v>
      </c>
      <c r="E1349" s="6" t="s">
        <v>78</v>
      </c>
      <c r="F1349" s="7">
        <v>0.5077</v>
      </c>
      <c r="G1349" s="8">
        <v>44531</v>
      </c>
      <c r="H1349" s="9">
        <v>44561</v>
      </c>
    </row>
    <row r="1350" customHeight="1" spans="1:8">
      <c r="A1350" s="5" t="str">
        <f t="shared" si="42"/>
        <v>202112BDT</v>
      </c>
      <c r="B1350" s="5" t="str">
        <f t="shared" si="43"/>
        <v>202112</v>
      </c>
      <c r="C1350" s="6" t="s">
        <v>79</v>
      </c>
      <c r="D1350" s="6" t="s">
        <v>80</v>
      </c>
      <c r="E1350" s="6" t="s">
        <v>81</v>
      </c>
      <c r="F1350" s="7">
        <v>115.45</v>
      </c>
      <c r="G1350" s="8">
        <v>44531</v>
      </c>
      <c r="H1350" s="9">
        <v>44561</v>
      </c>
    </row>
    <row r="1351" customHeight="1" spans="1:8">
      <c r="A1351" s="5" t="str">
        <f t="shared" si="42"/>
        <v>202112BBD</v>
      </c>
      <c r="B1351" s="5" t="str">
        <f t="shared" si="43"/>
        <v>202112</v>
      </c>
      <c r="C1351" s="6" t="s">
        <v>82</v>
      </c>
      <c r="D1351" s="6" t="s">
        <v>70</v>
      </c>
      <c r="E1351" s="6" t="s">
        <v>83</v>
      </c>
      <c r="F1351" s="7">
        <v>2.6929</v>
      </c>
      <c r="G1351" s="8">
        <v>44531</v>
      </c>
      <c r="H1351" s="9">
        <v>44561</v>
      </c>
    </row>
    <row r="1352" customHeight="1" spans="1:8">
      <c r="A1352" s="5" t="str">
        <f t="shared" si="42"/>
        <v>202112BYN</v>
      </c>
      <c r="B1352" s="5" t="str">
        <f t="shared" si="43"/>
        <v>202112</v>
      </c>
      <c r="C1352" s="6" t="s">
        <v>84</v>
      </c>
      <c r="D1352" s="6" t="s">
        <v>85</v>
      </c>
      <c r="E1352" s="6" t="s">
        <v>86</v>
      </c>
      <c r="F1352" s="7">
        <v>3.3422</v>
      </c>
      <c r="G1352" s="8">
        <v>44531</v>
      </c>
      <c r="H1352" s="9">
        <v>44561</v>
      </c>
    </row>
    <row r="1353" customHeight="1" spans="1:8">
      <c r="A1353" s="5" t="str">
        <f t="shared" si="42"/>
        <v>202112BZD</v>
      </c>
      <c r="B1353" s="5" t="str">
        <f t="shared" si="43"/>
        <v>202112</v>
      </c>
      <c r="C1353" s="6" t="s">
        <v>87</v>
      </c>
      <c r="D1353" s="6" t="s">
        <v>70</v>
      </c>
      <c r="E1353" s="6" t="s">
        <v>88</v>
      </c>
      <c r="F1353" s="7">
        <v>2.6929</v>
      </c>
      <c r="G1353" s="8">
        <v>44531</v>
      </c>
      <c r="H1353" s="9">
        <v>44561</v>
      </c>
    </row>
    <row r="1354" customHeight="1" spans="1:8">
      <c r="A1354" s="5" t="str">
        <f t="shared" si="42"/>
        <v>202112XOF</v>
      </c>
      <c r="B1354" s="5" t="str">
        <f t="shared" si="43"/>
        <v>202112</v>
      </c>
      <c r="C1354" s="6" t="s">
        <v>89</v>
      </c>
      <c r="D1354" s="6" t="s">
        <v>90</v>
      </c>
      <c r="E1354" s="6" t="s">
        <v>91</v>
      </c>
      <c r="F1354" s="7">
        <v>781.05</v>
      </c>
      <c r="G1354" s="8">
        <v>44531</v>
      </c>
      <c r="H1354" s="9">
        <v>44561</v>
      </c>
    </row>
    <row r="1355" customHeight="1" spans="1:8">
      <c r="A1355" s="5" t="str">
        <f t="shared" si="42"/>
        <v>202112BMD</v>
      </c>
      <c r="B1355" s="5" t="str">
        <f t="shared" si="43"/>
        <v>202112</v>
      </c>
      <c r="C1355" s="6" t="s">
        <v>92</v>
      </c>
      <c r="D1355" s="6" t="s">
        <v>93</v>
      </c>
      <c r="E1355" s="6" t="s">
        <v>94</v>
      </c>
      <c r="F1355" s="7">
        <v>1.3465</v>
      </c>
      <c r="G1355" s="8">
        <v>44531</v>
      </c>
      <c r="H1355" s="9">
        <v>44561</v>
      </c>
    </row>
    <row r="1356" customHeight="1" spans="1:8">
      <c r="A1356" s="5" t="str">
        <f t="shared" si="42"/>
        <v>202112BTN</v>
      </c>
      <c r="B1356" s="5" t="str">
        <f t="shared" si="43"/>
        <v>202112</v>
      </c>
      <c r="C1356" s="6" t="s">
        <v>95</v>
      </c>
      <c r="D1356" s="6" t="s">
        <v>96</v>
      </c>
      <c r="E1356" s="6" t="s">
        <v>97</v>
      </c>
      <c r="F1356" s="7">
        <v>100</v>
      </c>
      <c r="G1356" s="8">
        <v>44531</v>
      </c>
      <c r="H1356" s="9">
        <v>44561</v>
      </c>
    </row>
    <row r="1357" customHeight="1" spans="1:8">
      <c r="A1357" s="5" t="str">
        <f t="shared" si="42"/>
        <v>202112BOB</v>
      </c>
      <c r="B1357" s="5" t="str">
        <f t="shared" si="43"/>
        <v>202112</v>
      </c>
      <c r="C1357" s="6" t="s">
        <v>98</v>
      </c>
      <c r="D1357" s="6" t="s">
        <v>99</v>
      </c>
      <c r="E1357" s="6" t="s">
        <v>100</v>
      </c>
      <c r="F1357" s="7">
        <v>9.304</v>
      </c>
      <c r="G1357" s="8">
        <v>44531</v>
      </c>
      <c r="H1357" s="9">
        <v>44561</v>
      </c>
    </row>
    <row r="1358" customHeight="1" spans="1:8">
      <c r="A1358" s="5" t="str">
        <f t="shared" si="42"/>
        <v>202112BAM</v>
      </c>
      <c r="B1358" s="5" t="str">
        <f t="shared" si="43"/>
        <v>202112</v>
      </c>
      <c r="C1358" s="6" t="s">
        <v>101</v>
      </c>
      <c r="D1358" s="6" t="s">
        <v>102</v>
      </c>
      <c r="E1358" s="6" t="s">
        <v>103</v>
      </c>
      <c r="F1358" s="7">
        <v>2.3288</v>
      </c>
      <c r="G1358" s="8">
        <v>44531</v>
      </c>
      <c r="H1358" s="9">
        <v>44561</v>
      </c>
    </row>
    <row r="1359" customHeight="1" spans="1:8">
      <c r="A1359" s="5" t="str">
        <f t="shared" si="42"/>
        <v>202112BWP</v>
      </c>
      <c r="B1359" s="5" t="str">
        <f t="shared" si="43"/>
        <v>202112</v>
      </c>
      <c r="C1359" s="6" t="s">
        <v>104</v>
      </c>
      <c r="D1359" s="6" t="s">
        <v>105</v>
      </c>
      <c r="E1359" s="6" t="s">
        <v>106</v>
      </c>
      <c r="F1359" s="7">
        <v>15.58</v>
      </c>
      <c r="G1359" s="8">
        <v>44531</v>
      </c>
      <c r="H1359" s="9">
        <v>44561</v>
      </c>
    </row>
    <row r="1360" customHeight="1" spans="1:8">
      <c r="A1360" s="5" t="str">
        <f t="shared" si="42"/>
        <v>202112BRL</v>
      </c>
      <c r="B1360" s="5" t="str">
        <f t="shared" si="43"/>
        <v>202112</v>
      </c>
      <c r="C1360" s="6" t="s">
        <v>107</v>
      </c>
      <c r="D1360" s="6" t="s">
        <v>108</v>
      </c>
      <c r="E1360" s="6" t="s">
        <v>109</v>
      </c>
      <c r="F1360" s="7">
        <v>7.4069</v>
      </c>
      <c r="G1360" s="8">
        <v>44531</v>
      </c>
      <c r="H1360" s="9">
        <v>44561</v>
      </c>
    </row>
    <row r="1361" customHeight="1" spans="1:8">
      <c r="A1361" s="5" t="str">
        <f t="shared" si="42"/>
        <v>202112BND</v>
      </c>
      <c r="B1361" s="5" t="str">
        <f t="shared" si="43"/>
        <v>202112</v>
      </c>
      <c r="C1361" s="6" t="s">
        <v>110</v>
      </c>
      <c r="D1361" s="6" t="s">
        <v>70</v>
      </c>
      <c r="E1361" s="6" t="s">
        <v>111</v>
      </c>
      <c r="F1361" s="7">
        <v>1.8282</v>
      </c>
      <c r="G1361" s="8">
        <v>44531</v>
      </c>
      <c r="H1361" s="9">
        <v>44561</v>
      </c>
    </row>
    <row r="1362" customHeight="1" spans="1:8">
      <c r="A1362" s="5" t="str">
        <f t="shared" si="42"/>
        <v>202112BGN</v>
      </c>
      <c r="B1362" s="5" t="str">
        <f t="shared" si="43"/>
        <v>202112</v>
      </c>
      <c r="C1362" s="6" t="s">
        <v>112</v>
      </c>
      <c r="D1362" s="6" t="s">
        <v>113</v>
      </c>
      <c r="E1362" s="6" t="s">
        <v>114</v>
      </c>
      <c r="F1362" s="7">
        <v>2.329</v>
      </c>
      <c r="G1362" s="8">
        <v>44531</v>
      </c>
      <c r="H1362" s="9">
        <v>44561</v>
      </c>
    </row>
    <row r="1363" customHeight="1" spans="1:8">
      <c r="A1363" s="5" t="str">
        <f t="shared" si="42"/>
        <v>202112XOF</v>
      </c>
      <c r="B1363" s="5" t="str">
        <f t="shared" si="43"/>
        <v>202112</v>
      </c>
      <c r="C1363" s="6" t="s">
        <v>115</v>
      </c>
      <c r="D1363" s="6" t="s">
        <v>90</v>
      </c>
      <c r="E1363" s="6" t="s">
        <v>91</v>
      </c>
      <c r="F1363" s="7">
        <v>781.05</v>
      </c>
      <c r="G1363" s="8">
        <v>44531</v>
      </c>
      <c r="H1363" s="9">
        <v>44561</v>
      </c>
    </row>
    <row r="1364" customHeight="1" spans="1:8">
      <c r="A1364" s="5" t="str">
        <f t="shared" si="42"/>
        <v>202112BIF</v>
      </c>
      <c r="B1364" s="5" t="str">
        <f t="shared" si="43"/>
        <v>202112</v>
      </c>
      <c r="C1364" s="6" t="s">
        <v>116</v>
      </c>
      <c r="D1364" s="6" t="s">
        <v>117</v>
      </c>
      <c r="E1364" s="6" t="s">
        <v>118</v>
      </c>
      <c r="F1364" s="7">
        <v>2680.72</v>
      </c>
      <c r="G1364" s="8">
        <v>44531</v>
      </c>
      <c r="H1364" s="9">
        <v>44561</v>
      </c>
    </row>
    <row r="1365" customHeight="1" spans="1:8">
      <c r="A1365" s="5" t="str">
        <f t="shared" si="42"/>
        <v>202112KHR</v>
      </c>
      <c r="B1365" s="5" t="str">
        <f t="shared" si="43"/>
        <v>202112</v>
      </c>
      <c r="C1365" s="6" t="s">
        <v>119</v>
      </c>
      <c r="D1365" s="6" t="s">
        <v>120</v>
      </c>
      <c r="E1365" s="6" t="s">
        <v>121</v>
      </c>
      <c r="F1365" s="7">
        <v>5486.81</v>
      </c>
      <c r="G1365" s="8">
        <v>44531</v>
      </c>
      <c r="H1365" s="9">
        <v>44561</v>
      </c>
    </row>
    <row r="1366" customHeight="1" spans="1:8">
      <c r="A1366" s="5" t="str">
        <f t="shared" si="42"/>
        <v>202112XAF</v>
      </c>
      <c r="B1366" s="5" t="str">
        <f t="shared" si="43"/>
        <v>202112</v>
      </c>
      <c r="C1366" s="6" t="s">
        <v>122</v>
      </c>
      <c r="D1366" s="6" t="s">
        <v>90</v>
      </c>
      <c r="E1366" s="6" t="s">
        <v>123</v>
      </c>
      <c r="F1366" s="7">
        <v>781.05</v>
      </c>
      <c r="G1366" s="8">
        <v>44531</v>
      </c>
      <c r="H1366" s="9">
        <v>44561</v>
      </c>
    </row>
    <row r="1367" customHeight="1" spans="1:8">
      <c r="A1367" s="5" t="str">
        <f t="shared" si="42"/>
        <v>202112CAD</v>
      </c>
      <c r="B1367" s="5" t="str">
        <f t="shared" si="43"/>
        <v>202112</v>
      </c>
      <c r="C1367" s="6" t="s">
        <v>124</v>
      </c>
      <c r="D1367" s="6" t="s">
        <v>70</v>
      </c>
      <c r="E1367" s="6" t="s">
        <v>125</v>
      </c>
      <c r="F1367" s="7">
        <v>1.6958</v>
      </c>
      <c r="G1367" s="8">
        <v>44531</v>
      </c>
      <c r="H1367" s="9">
        <v>44561</v>
      </c>
    </row>
    <row r="1368" customHeight="1" spans="1:8">
      <c r="A1368" s="5" t="str">
        <f t="shared" si="42"/>
        <v>202112CVE</v>
      </c>
      <c r="B1368" s="5" t="str">
        <f t="shared" si="43"/>
        <v>202112</v>
      </c>
      <c r="C1368" s="6" t="s">
        <v>126</v>
      </c>
      <c r="D1368" s="6" t="s">
        <v>127</v>
      </c>
      <c r="E1368" s="6" t="s">
        <v>128</v>
      </c>
      <c r="F1368" s="7">
        <v>131.48</v>
      </c>
      <c r="G1368" s="8">
        <v>44531</v>
      </c>
      <c r="H1368" s="9">
        <v>44561</v>
      </c>
    </row>
    <row r="1369" customHeight="1" spans="1:8">
      <c r="A1369" s="5" t="str">
        <f t="shared" si="42"/>
        <v>202112KYD</v>
      </c>
      <c r="B1369" s="5" t="str">
        <f t="shared" si="43"/>
        <v>202112</v>
      </c>
      <c r="C1369" s="6" t="s">
        <v>129</v>
      </c>
      <c r="D1369" s="6" t="s">
        <v>70</v>
      </c>
      <c r="E1369" s="6" t="s">
        <v>130</v>
      </c>
      <c r="F1369" s="7">
        <v>1.1041</v>
      </c>
      <c r="G1369" s="8">
        <v>44531</v>
      </c>
      <c r="H1369" s="9">
        <v>44561</v>
      </c>
    </row>
    <row r="1370" customHeight="1" spans="1:8">
      <c r="A1370" s="5" t="str">
        <f t="shared" si="42"/>
        <v>202112XAF</v>
      </c>
      <c r="B1370" s="5" t="str">
        <f t="shared" si="43"/>
        <v>202112</v>
      </c>
      <c r="C1370" s="6" t="s">
        <v>131</v>
      </c>
      <c r="D1370" s="6" t="s">
        <v>90</v>
      </c>
      <c r="E1370" s="6" t="s">
        <v>123</v>
      </c>
      <c r="F1370" s="7">
        <v>781.05</v>
      </c>
      <c r="G1370" s="8">
        <v>44531</v>
      </c>
      <c r="H1370" s="9">
        <v>44561</v>
      </c>
    </row>
    <row r="1371" customHeight="1" spans="1:8">
      <c r="A1371" s="5" t="str">
        <f t="shared" si="42"/>
        <v>202112XAF</v>
      </c>
      <c r="B1371" s="5" t="str">
        <f t="shared" si="43"/>
        <v>202112</v>
      </c>
      <c r="C1371" s="6" t="s">
        <v>132</v>
      </c>
      <c r="D1371" s="6" t="s">
        <v>90</v>
      </c>
      <c r="E1371" s="6" t="s">
        <v>123</v>
      </c>
      <c r="F1371" s="7">
        <v>781.05</v>
      </c>
      <c r="G1371" s="8">
        <v>44531</v>
      </c>
      <c r="H1371" s="9">
        <v>44561</v>
      </c>
    </row>
    <row r="1372" customHeight="1" spans="1:8">
      <c r="A1372" s="5" t="str">
        <f t="shared" si="42"/>
        <v>202112CLP</v>
      </c>
      <c r="B1372" s="5" t="str">
        <f t="shared" si="43"/>
        <v>202112</v>
      </c>
      <c r="C1372" s="6" t="s">
        <v>133</v>
      </c>
      <c r="D1372" s="6" t="s">
        <v>61</v>
      </c>
      <c r="E1372" s="6" t="s">
        <v>134</v>
      </c>
      <c r="F1372" s="7">
        <v>1108.01</v>
      </c>
      <c r="G1372" s="8">
        <v>44531</v>
      </c>
      <c r="H1372" s="9">
        <v>44561</v>
      </c>
    </row>
    <row r="1373" customHeight="1" spans="1:8">
      <c r="A1373" s="5" t="str">
        <f t="shared" si="42"/>
        <v>202112CNY</v>
      </c>
      <c r="B1373" s="5" t="str">
        <f t="shared" si="43"/>
        <v>202112</v>
      </c>
      <c r="C1373" s="6" t="s">
        <v>135</v>
      </c>
      <c r="D1373" s="6" t="s">
        <v>136</v>
      </c>
      <c r="E1373" s="6" t="s">
        <v>137</v>
      </c>
      <c r="F1373" s="7">
        <v>8.5932</v>
      </c>
      <c r="G1373" s="8">
        <v>44531</v>
      </c>
      <c r="H1373" s="9">
        <v>44561</v>
      </c>
    </row>
    <row r="1374" customHeight="1" spans="1:8">
      <c r="A1374" s="5" t="str">
        <f t="shared" si="42"/>
        <v>202112COP</v>
      </c>
      <c r="B1374" s="5" t="str">
        <f t="shared" si="43"/>
        <v>202112</v>
      </c>
      <c r="C1374" s="6" t="s">
        <v>138</v>
      </c>
      <c r="D1374" s="6" t="s">
        <v>61</v>
      </c>
      <c r="E1374" s="6" t="s">
        <v>139</v>
      </c>
      <c r="F1374" s="7">
        <v>5261.28</v>
      </c>
      <c r="G1374" s="8">
        <v>44531</v>
      </c>
      <c r="H1374" s="9">
        <v>44561</v>
      </c>
    </row>
    <row r="1375" customHeight="1" spans="1:8">
      <c r="A1375" s="5" t="str">
        <f t="shared" si="42"/>
        <v>202112KMF</v>
      </c>
      <c r="B1375" s="5" t="str">
        <f t="shared" si="43"/>
        <v>202112</v>
      </c>
      <c r="C1375" s="6" t="s">
        <v>140</v>
      </c>
      <c r="D1375" s="6" t="s">
        <v>117</v>
      </c>
      <c r="E1375" s="6" t="s">
        <v>141</v>
      </c>
      <c r="F1375" s="7">
        <v>585.79</v>
      </c>
      <c r="G1375" s="8">
        <v>44531</v>
      </c>
      <c r="H1375" s="9">
        <v>44561</v>
      </c>
    </row>
    <row r="1376" customHeight="1" spans="1:8">
      <c r="A1376" s="5" t="str">
        <f t="shared" si="42"/>
        <v>202112XAF</v>
      </c>
      <c r="B1376" s="5" t="str">
        <f t="shared" si="43"/>
        <v>202112</v>
      </c>
      <c r="C1376" s="6" t="s">
        <v>142</v>
      </c>
      <c r="D1376" s="6" t="s">
        <v>90</v>
      </c>
      <c r="E1376" s="6" t="s">
        <v>123</v>
      </c>
      <c r="F1376" s="7">
        <v>781.05</v>
      </c>
      <c r="G1376" s="8">
        <v>44531</v>
      </c>
      <c r="H1376" s="9">
        <v>44561</v>
      </c>
    </row>
    <row r="1377" customHeight="1" spans="1:8">
      <c r="A1377" s="5" t="str">
        <f t="shared" si="42"/>
        <v>202112CDF</v>
      </c>
      <c r="B1377" s="5" t="str">
        <f t="shared" si="43"/>
        <v>202112</v>
      </c>
      <c r="C1377" s="6" t="s">
        <v>143</v>
      </c>
      <c r="D1377" s="6" t="s">
        <v>144</v>
      </c>
      <c r="E1377" s="6" t="s">
        <v>145</v>
      </c>
      <c r="F1377" s="7">
        <v>2698.3</v>
      </c>
      <c r="G1377" s="8">
        <v>44531</v>
      </c>
      <c r="H1377" s="9">
        <v>44561</v>
      </c>
    </row>
    <row r="1378" customHeight="1" spans="1:8">
      <c r="A1378" s="5" t="str">
        <f t="shared" si="42"/>
        <v>202112CRC</v>
      </c>
      <c r="B1378" s="5" t="str">
        <f t="shared" si="43"/>
        <v>202112</v>
      </c>
      <c r="C1378" s="6" t="s">
        <v>146</v>
      </c>
      <c r="D1378" s="6" t="s">
        <v>147</v>
      </c>
      <c r="E1378" s="6" t="s">
        <v>148</v>
      </c>
      <c r="F1378" s="7">
        <v>859.47</v>
      </c>
      <c r="G1378" s="8">
        <v>44531</v>
      </c>
      <c r="H1378" s="9">
        <v>44561</v>
      </c>
    </row>
    <row r="1379" customHeight="1" spans="1:8">
      <c r="A1379" s="5" t="str">
        <f t="shared" si="42"/>
        <v>202112XOF</v>
      </c>
      <c r="B1379" s="5" t="str">
        <f t="shared" si="43"/>
        <v>202112</v>
      </c>
      <c r="C1379" s="6" t="s">
        <v>149</v>
      </c>
      <c r="D1379" s="6" t="s">
        <v>90</v>
      </c>
      <c r="E1379" s="6" t="s">
        <v>91</v>
      </c>
      <c r="F1379" s="7">
        <v>781.05</v>
      </c>
      <c r="G1379" s="8">
        <v>44531</v>
      </c>
      <c r="H1379" s="9">
        <v>44561</v>
      </c>
    </row>
    <row r="1380" customHeight="1" spans="1:8">
      <c r="A1380" s="5" t="str">
        <f t="shared" si="42"/>
        <v>202112HRK</v>
      </c>
      <c r="B1380" s="5" t="str">
        <f t="shared" si="43"/>
        <v>202112</v>
      </c>
      <c r="C1380" s="6" t="s">
        <v>150</v>
      </c>
      <c r="D1380" s="6" t="s">
        <v>151</v>
      </c>
      <c r="E1380" s="6" t="s">
        <v>152</v>
      </c>
      <c r="F1380" s="7">
        <v>8.9443</v>
      </c>
      <c r="G1380" s="8">
        <v>44531</v>
      </c>
      <c r="H1380" s="9">
        <v>44561</v>
      </c>
    </row>
    <row r="1381" customHeight="1" spans="1:8">
      <c r="A1381" s="5" t="str">
        <f t="shared" si="42"/>
        <v>202112CUP</v>
      </c>
      <c r="B1381" s="5" t="str">
        <f t="shared" si="43"/>
        <v>202112</v>
      </c>
      <c r="C1381" s="6" t="s">
        <v>153</v>
      </c>
      <c r="D1381" s="6" t="s">
        <v>61</v>
      </c>
      <c r="E1381" s="6" t="s">
        <v>154</v>
      </c>
      <c r="F1381" s="7">
        <v>1.3465</v>
      </c>
      <c r="G1381" s="8">
        <v>44531</v>
      </c>
      <c r="H1381" s="9">
        <v>44561</v>
      </c>
    </row>
    <row r="1382" customHeight="1" spans="1:8">
      <c r="A1382" s="5" t="str">
        <f t="shared" si="42"/>
        <v>202112CZK</v>
      </c>
      <c r="B1382" s="5" t="str">
        <f t="shared" si="43"/>
        <v>202112</v>
      </c>
      <c r="C1382" s="6" t="s">
        <v>155</v>
      </c>
      <c r="D1382" s="6" t="s">
        <v>156</v>
      </c>
      <c r="E1382" s="6" t="s">
        <v>157</v>
      </c>
      <c r="F1382" s="7">
        <v>30.02</v>
      </c>
      <c r="G1382" s="8">
        <v>44531</v>
      </c>
      <c r="H1382" s="9">
        <v>44561</v>
      </c>
    </row>
    <row r="1383" customHeight="1" spans="1:8">
      <c r="A1383" s="5" t="str">
        <f t="shared" si="42"/>
        <v>202112DKK</v>
      </c>
      <c r="B1383" s="5" t="str">
        <f t="shared" si="43"/>
        <v>202112</v>
      </c>
      <c r="C1383" s="6" t="s">
        <v>158</v>
      </c>
      <c r="D1383" s="6" t="s">
        <v>159</v>
      </c>
      <c r="E1383" s="6" t="s">
        <v>160</v>
      </c>
      <c r="F1383" s="7">
        <v>8.8543</v>
      </c>
      <c r="G1383" s="8">
        <v>44531</v>
      </c>
      <c r="H1383" s="9">
        <v>44561</v>
      </c>
    </row>
    <row r="1384" customHeight="1" spans="1:8">
      <c r="A1384" s="5" t="str">
        <f t="shared" si="42"/>
        <v>202112DJF</v>
      </c>
      <c r="B1384" s="5" t="str">
        <f t="shared" si="43"/>
        <v>202112</v>
      </c>
      <c r="C1384" s="6" t="s">
        <v>161</v>
      </c>
      <c r="D1384" s="6" t="s">
        <v>117</v>
      </c>
      <c r="E1384" s="6" t="s">
        <v>162</v>
      </c>
      <c r="F1384" s="7">
        <v>239.29</v>
      </c>
      <c r="G1384" s="8">
        <v>44531</v>
      </c>
      <c r="H1384" s="9">
        <v>44561</v>
      </c>
    </row>
    <row r="1385" customHeight="1" spans="1:8">
      <c r="A1385" s="5" t="str">
        <f t="shared" si="42"/>
        <v>202112XCD</v>
      </c>
      <c r="B1385" s="5" t="str">
        <f t="shared" si="43"/>
        <v>202112</v>
      </c>
      <c r="C1385" s="6" t="s">
        <v>163</v>
      </c>
      <c r="D1385" s="6" t="s">
        <v>58</v>
      </c>
      <c r="E1385" s="6" t="s">
        <v>59</v>
      </c>
      <c r="F1385" s="7">
        <v>3.6354</v>
      </c>
      <c r="G1385" s="8">
        <v>44531</v>
      </c>
      <c r="H1385" s="9">
        <v>44561</v>
      </c>
    </row>
    <row r="1386" customHeight="1" spans="1:8">
      <c r="A1386" s="5" t="str">
        <f t="shared" si="42"/>
        <v>202112DOP</v>
      </c>
      <c r="B1386" s="5" t="str">
        <f t="shared" si="43"/>
        <v>202112</v>
      </c>
      <c r="C1386" s="6" t="s">
        <v>164</v>
      </c>
      <c r="D1386" s="6" t="s">
        <v>61</v>
      </c>
      <c r="E1386" s="6" t="s">
        <v>165</v>
      </c>
      <c r="F1386" s="7">
        <v>76.16</v>
      </c>
      <c r="G1386" s="8">
        <v>44531</v>
      </c>
      <c r="H1386" s="9">
        <v>44561</v>
      </c>
    </row>
    <row r="1387" customHeight="1" spans="1:8">
      <c r="A1387" s="5" t="str">
        <f t="shared" si="42"/>
        <v>202112AED</v>
      </c>
      <c r="B1387" s="5" t="str">
        <f t="shared" si="43"/>
        <v>202112</v>
      </c>
      <c r="C1387" s="6" t="s">
        <v>166</v>
      </c>
      <c r="D1387" s="6" t="s">
        <v>46</v>
      </c>
      <c r="E1387" s="6" t="s">
        <v>47</v>
      </c>
      <c r="F1387" s="7">
        <v>4.9456</v>
      </c>
      <c r="G1387" s="8">
        <v>44531</v>
      </c>
      <c r="H1387" s="9">
        <v>44561</v>
      </c>
    </row>
    <row r="1388" customHeight="1" spans="1:8">
      <c r="A1388" s="5" t="str">
        <f t="shared" si="42"/>
        <v>202112ECS</v>
      </c>
      <c r="B1388" s="5" t="str">
        <f t="shared" si="43"/>
        <v>202112</v>
      </c>
      <c r="C1388" s="6" t="s">
        <v>167</v>
      </c>
      <c r="D1388" s="6" t="s">
        <v>70</v>
      </c>
      <c r="E1388" s="6" t="s">
        <v>168</v>
      </c>
      <c r="F1388" s="7">
        <v>1.3465</v>
      </c>
      <c r="G1388" s="8">
        <v>44531</v>
      </c>
      <c r="H1388" s="9">
        <v>44561</v>
      </c>
    </row>
    <row r="1389" customHeight="1" spans="1:8">
      <c r="A1389" s="5" t="str">
        <f t="shared" si="42"/>
        <v>202112EGP</v>
      </c>
      <c r="B1389" s="5" t="str">
        <f t="shared" si="43"/>
        <v>202112</v>
      </c>
      <c r="C1389" s="6" t="s">
        <v>169</v>
      </c>
      <c r="D1389" s="6" t="s">
        <v>170</v>
      </c>
      <c r="E1389" s="6" t="s">
        <v>171</v>
      </c>
      <c r="F1389" s="7">
        <v>21.16</v>
      </c>
      <c r="G1389" s="8">
        <v>44531</v>
      </c>
      <c r="H1389" s="9">
        <v>44561</v>
      </c>
    </row>
    <row r="1390" customHeight="1" spans="1:8">
      <c r="A1390" s="5" t="str">
        <f t="shared" si="42"/>
        <v>202112SVC</v>
      </c>
      <c r="B1390" s="5" t="str">
        <f t="shared" si="43"/>
        <v>202112</v>
      </c>
      <c r="C1390" s="6" t="s">
        <v>172</v>
      </c>
      <c r="D1390" s="6" t="s">
        <v>147</v>
      </c>
      <c r="E1390" s="6" t="s">
        <v>173</v>
      </c>
      <c r="F1390" s="7">
        <v>11.8</v>
      </c>
      <c r="G1390" s="8">
        <v>44531</v>
      </c>
      <c r="H1390" s="9">
        <v>44561</v>
      </c>
    </row>
    <row r="1391" customHeight="1" spans="1:8">
      <c r="A1391" s="5" t="str">
        <f t="shared" si="42"/>
        <v>202112XAF</v>
      </c>
      <c r="B1391" s="5" t="str">
        <f t="shared" si="43"/>
        <v>202112</v>
      </c>
      <c r="C1391" s="6" t="s">
        <v>174</v>
      </c>
      <c r="D1391" s="6" t="s">
        <v>90</v>
      </c>
      <c r="E1391" s="6" t="s">
        <v>123</v>
      </c>
      <c r="F1391" s="7">
        <v>781.05</v>
      </c>
      <c r="G1391" s="8">
        <v>44531</v>
      </c>
      <c r="H1391" s="9">
        <v>44561</v>
      </c>
    </row>
    <row r="1392" customHeight="1" spans="1:8">
      <c r="A1392" s="5" t="str">
        <f t="shared" si="42"/>
        <v>202112ERN</v>
      </c>
      <c r="B1392" s="5" t="str">
        <f t="shared" si="43"/>
        <v>202112</v>
      </c>
      <c r="C1392" s="6" t="s">
        <v>175</v>
      </c>
      <c r="D1392" s="6" t="s">
        <v>176</v>
      </c>
      <c r="E1392" s="6" t="s">
        <v>177</v>
      </c>
      <c r="F1392" s="7">
        <v>20.19</v>
      </c>
      <c r="G1392" s="8">
        <v>44531</v>
      </c>
      <c r="H1392" s="9">
        <v>44561</v>
      </c>
    </row>
    <row r="1393" customHeight="1" spans="1:8">
      <c r="A1393" s="5" t="str">
        <f t="shared" si="42"/>
        <v>202112ETB</v>
      </c>
      <c r="B1393" s="5" t="str">
        <f t="shared" si="43"/>
        <v>202112</v>
      </c>
      <c r="C1393" s="6" t="s">
        <v>178</v>
      </c>
      <c r="D1393" s="6" t="s">
        <v>179</v>
      </c>
      <c r="E1393" s="6" t="s">
        <v>180</v>
      </c>
      <c r="F1393" s="7">
        <v>64.75</v>
      </c>
      <c r="G1393" s="8">
        <v>44531</v>
      </c>
      <c r="H1393" s="9">
        <v>44561</v>
      </c>
    </row>
    <row r="1394" customHeight="1" spans="1:8">
      <c r="A1394" s="5" t="str">
        <f t="shared" si="42"/>
        <v>202112EUR</v>
      </c>
      <c r="B1394" s="5" t="str">
        <f t="shared" si="43"/>
        <v>202112</v>
      </c>
      <c r="C1394" s="6" t="s">
        <v>181</v>
      </c>
      <c r="D1394" s="6" t="s">
        <v>182</v>
      </c>
      <c r="E1394" s="6" t="s">
        <v>183</v>
      </c>
      <c r="F1394" s="7">
        <v>1.1907</v>
      </c>
      <c r="G1394" s="8">
        <v>44531</v>
      </c>
      <c r="H1394" s="9">
        <v>44561</v>
      </c>
    </row>
    <row r="1395" customHeight="1" spans="1:8">
      <c r="A1395" s="5" t="str">
        <f t="shared" si="42"/>
        <v>202112FJD</v>
      </c>
      <c r="B1395" s="5" t="str">
        <f t="shared" si="43"/>
        <v>202112</v>
      </c>
      <c r="C1395" s="6" t="s">
        <v>184</v>
      </c>
      <c r="D1395" s="6" t="s">
        <v>70</v>
      </c>
      <c r="E1395" s="6" t="s">
        <v>185</v>
      </c>
      <c r="F1395" s="7">
        <v>2.8306</v>
      </c>
      <c r="G1395" s="8">
        <v>44531</v>
      </c>
      <c r="H1395" s="9">
        <v>44561</v>
      </c>
    </row>
    <row r="1396" customHeight="1" spans="1:8">
      <c r="A1396" s="5" t="str">
        <f t="shared" si="42"/>
        <v>202112XPF</v>
      </c>
      <c r="B1396" s="5" t="str">
        <f t="shared" si="43"/>
        <v>202112</v>
      </c>
      <c r="C1396" s="6" t="s">
        <v>186</v>
      </c>
      <c r="D1396" s="6" t="s">
        <v>187</v>
      </c>
      <c r="E1396" s="6" t="s">
        <v>188</v>
      </c>
      <c r="F1396" s="7">
        <v>142.08</v>
      </c>
      <c r="G1396" s="8">
        <v>44531</v>
      </c>
      <c r="H1396" s="9">
        <v>44561</v>
      </c>
    </row>
    <row r="1397" customHeight="1" spans="1:8">
      <c r="A1397" s="5" t="str">
        <f t="shared" si="42"/>
        <v>202112XAF</v>
      </c>
      <c r="B1397" s="5" t="str">
        <f t="shared" si="43"/>
        <v>202112</v>
      </c>
      <c r="C1397" s="6" t="s">
        <v>189</v>
      </c>
      <c r="D1397" s="6" t="s">
        <v>90</v>
      </c>
      <c r="E1397" s="6" t="s">
        <v>123</v>
      </c>
      <c r="F1397" s="7">
        <v>781.05</v>
      </c>
      <c r="G1397" s="8">
        <v>44531</v>
      </c>
      <c r="H1397" s="9">
        <v>44561</v>
      </c>
    </row>
    <row r="1398" customHeight="1" spans="1:8">
      <c r="A1398" s="5" t="str">
        <f t="shared" si="42"/>
        <v>202112GMD</v>
      </c>
      <c r="B1398" s="5" t="str">
        <f t="shared" si="43"/>
        <v>202112</v>
      </c>
      <c r="C1398" s="6" t="s">
        <v>190</v>
      </c>
      <c r="D1398" s="6" t="s">
        <v>191</v>
      </c>
      <c r="E1398" s="6" t="s">
        <v>192</v>
      </c>
      <c r="F1398" s="7">
        <v>70.89</v>
      </c>
      <c r="G1398" s="8">
        <v>44531</v>
      </c>
      <c r="H1398" s="9">
        <v>44561</v>
      </c>
    </row>
    <row r="1399" customHeight="1" spans="1:8">
      <c r="A1399" s="5" t="str">
        <f t="shared" si="42"/>
        <v>202112GEL</v>
      </c>
      <c r="B1399" s="5" t="str">
        <f t="shared" si="43"/>
        <v>202112</v>
      </c>
      <c r="C1399" s="6" t="s">
        <v>193</v>
      </c>
      <c r="D1399" s="6" t="s">
        <v>194</v>
      </c>
      <c r="E1399" s="6" t="s">
        <v>195</v>
      </c>
      <c r="F1399" s="7">
        <v>4.2211</v>
      </c>
      <c r="G1399" s="8">
        <v>44531</v>
      </c>
      <c r="H1399" s="9">
        <v>44561</v>
      </c>
    </row>
    <row r="1400" customHeight="1" spans="1:8">
      <c r="A1400" s="5" t="str">
        <f t="shared" si="42"/>
        <v>202112GHS</v>
      </c>
      <c r="B1400" s="5" t="str">
        <f t="shared" si="43"/>
        <v>202112</v>
      </c>
      <c r="C1400" s="6" t="s">
        <v>196</v>
      </c>
      <c r="D1400" s="6" t="s">
        <v>197</v>
      </c>
      <c r="E1400" s="6" t="s">
        <v>198</v>
      </c>
      <c r="F1400" s="7">
        <v>8.2403</v>
      </c>
      <c r="G1400" s="8">
        <v>44531</v>
      </c>
      <c r="H1400" s="9">
        <v>44561</v>
      </c>
    </row>
    <row r="1401" customHeight="1" spans="1:8">
      <c r="A1401" s="5" t="str">
        <f t="shared" si="42"/>
        <v>202112XCD</v>
      </c>
      <c r="B1401" s="5" t="str">
        <f t="shared" si="43"/>
        <v>202112</v>
      </c>
      <c r="C1401" s="6" t="s">
        <v>199</v>
      </c>
      <c r="D1401" s="6" t="s">
        <v>58</v>
      </c>
      <c r="E1401" s="6" t="s">
        <v>59</v>
      </c>
      <c r="F1401" s="7">
        <v>3.6354</v>
      </c>
      <c r="G1401" s="8">
        <v>44531</v>
      </c>
      <c r="H1401" s="9">
        <v>44561</v>
      </c>
    </row>
    <row r="1402" customHeight="1" spans="1:8">
      <c r="A1402" s="5" t="str">
        <f t="shared" si="42"/>
        <v>202112GTQ</v>
      </c>
      <c r="B1402" s="5" t="str">
        <f t="shared" si="43"/>
        <v>202112</v>
      </c>
      <c r="C1402" s="6" t="s">
        <v>200</v>
      </c>
      <c r="D1402" s="6" t="s">
        <v>201</v>
      </c>
      <c r="E1402" s="6" t="s">
        <v>202</v>
      </c>
      <c r="F1402" s="7">
        <v>10.41</v>
      </c>
      <c r="G1402" s="8">
        <v>44531</v>
      </c>
      <c r="H1402" s="9">
        <v>44561</v>
      </c>
    </row>
    <row r="1403" customHeight="1" spans="1:8">
      <c r="A1403" s="5" t="str">
        <f t="shared" si="42"/>
        <v>202112XOF</v>
      </c>
      <c r="B1403" s="5" t="str">
        <f t="shared" si="43"/>
        <v>202112</v>
      </c>
      <c r="C1403" s="6" t="s">
        <v>203</v>
      </c>
      <c r="D1403" s="6" t="s">
        <v>90</v>
      </c>
      <c r="E1403" s="6" t="s">
        <v>91</v>
      </c>
      <c r="F1403" s="7">
        <v>781.05</v>
      </c>
      <c r="G1403" s="8">
        <v>44531</v>
      </c>
      <c r="H1403" s="9">
        <v>44561</v>
      </c>
    </row>
    <row r="1404" customHeight="1" spans="1:8">
      <c r="A1404" s="5" t="str">
        <f t="shared" si="42"/>
        <v>202112GNF</v>
      </c>
      <c r="B1404" s="5" t="str">
        <f t="shared" si="43"/>
        <v>202112</v>
      </c>
      <c r="C1404" s="6" t="s">
        <v>204</v>
      </c>
      <c r="D1404" s="6" t="s">
        <v>117</v>
      </c>
      <c r="E1404" s="6" t="s">
        <v>205</v>
      </c>
      <c r="F1404" s="7">
        <v>12757.68</v>
      </c>
      <c r="G1404" s="8">
        <v>44531</v>
      </c>
      <c r="H1404" s="9">
        <v>44561</v>
      </c>
    </row>
    <row r="1405" customHeight="1" spans="1:8">
      <c r="A1405" s="5" t="str">
        <f t="shared" si="42"/>
        <v>202112GYD</v>
      </c>
      <c r="B1405" s="5" t="str">
        <f t="shared" si="43"/>
        <v>202112</v>
      </c>
      <c r="C1405" s="6" t="s">
        <v>206</v>
      </c>
      <c r="D1405" s="6" t="s">
        <v>70</v>
      </c>
      <c r="E1405" s="6" t="s">
        <v>207</v>
      </c>
      <c r="F1405" s="7">
        <v>282.35</v>
      </c>
      <c r="G1405" s="8">
        <v>44531</v>
      </c>
      <c r="H1405" s="9">
        <v>44561</v>
      </c>
    </row>
    <row r="1406" customHeight="1" spans="1:8">
      <c r="A1406" s="5" t="str">
        <f t="shared" si="42"/>
        <v>202112HTG</v>
      </c>
      <c r="B1406" s="5" t="str">
        <f t="shared" si="43"/>
        <v>202112</v>
      </c>
      <c r="C1406" s="6" t="s">
        <v>208</v>
      </c>
      <c r="D1406" s="6" t="s">
        <v>209</v>
      </c>
      <c r="E1406" s="6" t="s">
        <v>210</v>
      </c>
      <c r="F1406" s="7">
        <v>133</v>
      </c>
      <c r="G1406" s="8">
        <v>44531</v>
      </c>
      <c r="H1406" s="9">
        <v>44561</v>
      </c>
    </row>
    <row r="1407" customHeight="1" spans="1:8">
      <c r="A1407" s="5" t="str">
        <f t="shared" si="42"/>
        <v>202112HNL</v>
      </c>
      <c r="B1407" s="5" t="str">
        <f t="shared" si="43"/>
        <v>202112</v>
      </c>
      <c r="C1407" s="6" t="s">
        <v>211</v>
      </c>
      <c r="D1407" s="6" t="s">
        <v>212</v>
      </c>
      <c r="E1407" s="6" t="s">
        <v>213</v>
      </c>
      <c r="F1407" s="7">
        <v>32.52</v>
      </c>
      <c r="G1407" s="8">
        <v>44531</v>
      </c>
      <c r="H1407" s="9">
        <v>44561</v>
      </c>
    </row>
    <row r="1408" customHeight="1" spans="1:8">
      <c r="A1408" s="5" t="str">
        <f t="shared" si="42"/>
        <v>202112HKD</v>
      </c>
      <c r="B1408" s="5" t="str">
        <f t="shared" si="43"/>
        <v>202112</v>
      </c>
      <c r="C1408" s="6" t="s">
        <v>214</v>
      </c>
      <c r="D1408" s="6" t="s">
        <v>70</v>
      </c>
      <c r="E1408" s="6" t="s">
        <v>215</v>
      </c>
      <c r="F1408" s="7">
        <v>10.48</v>
      </c>
      <c r="G1408" s="8">
        <v>44531</v>
      </c>
      <c r="H1408" s="9">
        <v>44561</v>
      </c>
    </row>
    <row r="1409" customHeight="1" spans="1:8">
      <c r="A1409" s="5" t="str">
        <f t="shared" si="42"/>
        <v>202112HUF</v>
      </c>
      <c r="B1409" s="5" t="str">
        <f t="shared" si="43"/>
        <v>202112</v>
      </c>
      <c r="C1409" s="6" t="s">
        <v>216</v>
      </c>
      <c r="D1409" s="6" t="s">
        <v>217</v>
      </c>
      <c r="E1409" s="6" t="s">
        <v>218</v>
      </c>
      <c r="F1409" s="7">
        <v>433.59</v>
      </c>
      <c r="G1409" s="8">
        <v>44531</v>
      </c>
      <c r="H1409" s="9">
        <v>44561</v>
      </c>
    </row>
    <row r="1410" customHeight="1" spans="1:8">
      <c r="A1410" s="5" t="str">
        <f t="shared" ref="A1410:A1473" si="44">B1410&amp;E1410</f>
        <v>202112ISK</v>
      </c>
      <c r="B1410" s="5" t="str">
        <f t="shared" ref="B1410:B1473" si="45">YEAR(G1410)&amp;TEXT(MONTH(G1410),"00")</f>
        <v>202112</v>
      </c>
      <c r="C1410" s="6" t="s">
        <v>219</v>
      </c>
      <c r="D1410" s="6" t="s">
        <v>220</v>
      </c>
      <c r="E1410" s="6" t="s">
        <v>221</v>
      </c>
      <c r="F1410" s="7">
        <v>177.89</v>
      </c>
      <c r="G1410" s="8">
        <v>44531</v>
      </c>
      <c r="H1410" s="9">
        <v>44561</v>
      </c>
    </row>
    <row r="1411" customHeight="1" spans="1:8">
      <c r="A1411" s="5" t="str">
        <f t="shared" si="44"/>
        <v>202112INR</v>
      </c>
      <c r="B1411" s="5" t="str">
        <f t="shared" si="45"/>
        <v>202112</v>
      </c>
      <c r="C1411" s="6" t="s">
        <v>222</v>
      </c>
      <c r="D1411" s="6" t="s">
        <v>223</v>
      </c>
      <c r="E1411" s="6" t="s">
        <v>224</v>
      </c>
      <c r="F1411" s="7">
        <v>100</v>
      </c>
      <c r="G1411" s="8">
        <v>44531</v>
      </c>
      <c r="H1411" s="9">
        <v>44561</v>
      </c>
    </row>
    <row r="1412" customHeight="1" spans="1:8">
      <c r="A1412" s="5" t="str">
        <f t="shared" si="44"/>
        <v>202112IDR</v>
      </c>
      <c r="B1412" s="5" t="str">
        <f t="shared" si="45"/>
        <v>202112</v>
      </c>
      <c r="C1412" s="6" t="s">
        <v>225</v>
      </c>
      <c r="D1412" s="6" t="s">
        <v>226</v>
      </c>
      <c r="E1412" s="6" t="s">
        <v>227</v>
      </c>
      <c r="F1412" s="7">
        <v>19176.92</v>
      </c>
      <c r="G1412" s="8">
        <v>44531</v>
      </c>
      <c r="H1412" s="9">
        <v>44561</v>
      </c>
    </row>
    <row r="1413" customHeight="1" spans="1:8">
      <c r="A1413" s="5" t="str">
        <f t="shared" si="44"/>
        <v>202112IQD</v>
      </c>
      <c r="B1413" s="5" t="str">
        <f t="shared" si="45"/>
        <v>202112</v>
      </c>
      <c r="C1413" s="6" t="s">
        <v>228</v>
      </c>
      <c r="D1413" s="6" t="s">
        <v>52</v>
      </c>
      <c r="E1413" s="6" t="s">
        <v>229</v>
      </c>
      <c r="F1413" s="7">
        <v>1965.82</v>
      </c>
      <c r="G1413" s="8">
        <v>44531</v>
      </c>
      <c r="H1413" s="9">
        <v>44561</v>
      </c>
    </row>
    <row r="1414" customHeight="1" spans="1:8">
      <c r="A1414" s="5" t="str">
        <f t="shared" si="44"/>
        <v>202112ILS</v>
      </c>
      <c r="B1414" s="5" t="str">
        <f t="shared" si="45"/>
        <v>202112</v>
      </c>
      <c r="C1414" s="6" t="s">
        <v>230</v>
      </c>
      <c r="D1414" s="6" t="s">
        <v>231</v>
      </c>
      <c r="E1414" s="6" t="s">
        <v>232</v>
      </c>
      <c r="F1414" s="7">
        <v>4.1424</v>
      </c>
      <c r="G1414" s="8">
        <v>44531</v>
      </c>
      <c r="H1414" s="9">
        <v>44561</v>
      </c>
    </row>
    <row r="1415" customHeight="1" spans="1:8">
      <c r="A1415" s="5" t="str">
        <f t="shared" si="44"/>
        <v>202112JMD</v>
      </c>
      <c r="B1415" s="5" t="str">
        <f t="shared" si="45"/>
        <v>202112</v>
      </c>
      <c r="C1415" s="6" t="s">
        <v>233</v>
      </c>
      <c r="D1415" s="6" t="s">
        <v>70</v>
      </c>
      <c r="E1415" s="6" t="s">
        <v>234</v>
      </c>
      <c r="F1415" s="7">
        <v>209.09</v>
      </c>
      <c r="G1415" s="8">
        <v>44531</v>
      </c>
      <c r="H1415" s="9">
        <v>44561</v>
      </c>
    </row>
    <row r="1416" customHeight="1" spans="1:8">
      <c r="A1416" s="5" t="str">
        <f t="shared" si="44"/>
        <v>202112JPY</v>
      </c>
      <c r="B1416" s="5" t="str">
        <f t="shared" si="45"/>
        <v>202112</v>
      </c>
      <c r="C1416" s="6" t="s">
        <v>235</v>
      </c>
      <c r="D1416" s="6" t="s">
        <v>236</v>
      </c>
      <c r="E1416" s="6" t="s">
        <v>237</v>
      </c>
      <c r="F1416" s="7">
        <v>154.22</v>
      </c>
      <c r="G1416" s="8">
        <v>44531</v>
      </c>
      <c r="H1416" s="9">
        <v>44561</v>
      </c>
    </row>
    <row r="1417" customHeight="1" spans="1:8">
      <c r="A1417" s="5" t="str">
        <f t="shared" si="44"/>
        <v>202112JOD</v>
      </c>
      <c r="B1417" s="5" t="str">
        <f t="shared" si="45"/>
        <v>202112</v>
      </c>
      <c r="C1417" s="6" t="s">
        <v>238</v>
      </c>
      <c r="D1417" s="6" t="s">
        <v>52</v>
      </c>
      <c r="E1417" s="6" t="s">
        <v>239</v>
      </c>
      <c r="F1417" s="7">
        <v>0.9546</v>
      </c>
      <c r="G1417" s="8">
        <v>44531</v>
      </c>
      <c r="H1417" s="9">
        <v>44561</v>
      </c>
    </row>
    <row r="1418" customHeight="1" spans="1:8">
      <c r="A1418" s="5" t="str">
        <f t="shared" si="44"/>
        <v>202112KZT</v>
      </c>
      <c r="B1418" s="5" t="str">
        <f t="shared" si="45"/>
        <v>202112</v>
      </c>
      <c r="C1418" s="6" t="s">
        <v>240</v>
      </c>
      <c r="D1418" s="6" t="s">
        <v>241</v>
      </c>
      <c r="E1418" s="6" t="s">
        <v>242</v>
      </c>
      <c r="F1418" s="7">
        <v>583.27</v>
      </c>
      <c r="G1418" s="8">
        <v>44531</v>
      </c>
      <c r="H1418" s="9">
        <v>44561</v>
      </c>
    </row>
    <row r="1419" customHeight="1" spans="1:8">
      <c r="A1419" s="5" t="str">
        <f t="shared" si="44"/>
        <v>202112KES</v>
      </c>
      <c r="B1419" s="5" t="str">
        <f t="shared" si="45"/>
        <v>202112</v>
      </c>
      <c r="C1419" s="6" t="s">
        <v>243</v>
      </c>
      <c r="D1419" s="6" t="s">
        <v>244</v>
      </c>
      <c r="E1419" s="6" t="s">
        <v>245</v>
      </c>
      <c r="F1419" s="7">
        <v>150.8</v>
      </c>
      <c r="G1419" s="8">
        <v>44531</v>
      </c>
      <c r="H1419" s="9">
        <v>44561</v>
      </c>
    </row>
    <row r="1420" customHeight="1" spans="1:8">
      <c r="A1420" s="5" t="str">
        <f t="shared" si="44"/>
        <v>202112KWD</v>
      </c>
      <c r="B1420" s="5" t="str">
        <f t="shared" si="45"/>
        <v>202112</v>
      </c>
      <c r="C1420" s="6" t="s">
        <v>246</v>
      </c>
      <c r="D1420" s="6" t="s">
        <v>52</v>
      </c>
      <c r="E1420" s="6" t="s">
        <v>247</v>
      </c>
      <c r="F1420" s="7">
        <v>0.4074</v>
      </c>
      <c r="G1420" s="8">
        <v>44531</v>
      </c>
      <c r="H1420" s="9">
        <v>44561</v>
      </c>
    </row>
    <row r="1421" customHeight="1" spans="1:8">
      <c r="A1421" s="5" t="str">
        <f t="shared" si="44"/>
        <v>202112KGS</v>
      </c>
      <c r="B1421" s="5" t="str">
        <f t="shared" si="45"/>
        <v>202112</v>
      </c>
      <c r="C1421" s="6" t="s">
        <v>248</v>
      </c>
      <c r="D1421" s="6" t="s">
        <v>249</v>
      </c>
      <c r="E1421" s="6" t="s">
        <v>250</v>
      </c>
      <c r="F1421" s="7">
        <v>114.16</v>
      </c>
      <c r="G1421" s="8">
        <v>44531</v>
      </c>
      <c r="H1421" s="9">
        <v>44561</v>
      </c>
    </row>
    <row r="1422" customHeight="1" spans="1:8">
      <c r="A1422" s="5" t="str">
        <f t="shared" si="44"/>
        <v>202112LAK</v>
      </c>
      <c r="B1422" s="5" t="str">
        <f t="shared" si="45"/>
        <v>202112</v>
      </c>
      <c r="C1422" s="6" t="s">
        <v>251</v>
      </c>
      <c r="D1422" s="6" t="s">
        <v>252</v>
      </c>
      <c r="E1422" s="6" t="s">
        <v>253</v>
      </c>
      <c r="F1422" s="7">
        <v>14326.3</v>
      </c>
      <c r="G1422" s="8">
        <v>44531</v>
      </c>
      <c r="H1422" s="9">
        <v>44561</v>
      </c>
    </row>
    <row r="1423" customHeight="1" spans="1:8">
      <c r="A1423" s="5" t="str">
        <f t="shared" si="44"/>
        <v>202112LBP</v>
      </c>
      <c r="B1423" s="5" t="str">
        <f t="shared" si="45"/>
        <v>202112</v>
      </c>
      <c r="C1423" s="6" t="s">
        <v>254</v>
      </c>
      <c r="D1423" s="6" t="s">
        <v>170</v>
      </c>
      <c r="E1423" s="6" t="s">
        <v>255</v>
      </c>
      <c r="F1423" s="7">
        <v>2038.79</v>
      </c>
      <c r="G1423" s="8">
        <v>44531</v>
      </c>
      <c r="H1423" s="9">
        <v>44561</v>
      </c>
    </row>
    <row r="1424" customHeight="1" spans="1:8">
      <c r="A1424" s="5" t="str">
        <f t="shared" si="44"/>
        <v>202112LSL</v>
      </c>
      <c r="B1424" s="5" t="str">
        <f t="shared" si="45"/>
        <v>202112</v>
      </c>
      <c r="C1424" s="6" t="s">
        <v>256</v>
      </c>
      <c r="D1424" s="6" t="s">
        <v>257</v>
      </c>
      <c r="E1424" s="6" t="s">
        <v>258</v>
      </c>
      <c r="F1424" s="7">
        <v>20.86</v>
      </c>
      <c r="G1424" s="8">
        <v>44531</v>
      </c>
      <c r="H1424" s="9">
        <v>44561</v>
      </c>
    </row>
    <row r="1425" customHeight="1" spans="1:8">
      <c r="A1425" s="5" t="str">
        <f t="shared" si="44"/>
        <v>202112LRD</v>
      </c>
      <c r="B1425" s="5" t="str">
        <f t="shared" si="45"/>
        <v>202112</v>
      </c>
      <c r="C1425" s="6" t="s">
        <v>259</v>
      </c>
      <c r="D1425" s="6" t="s">
        <v>93</v>
      </c>
      <c r="E1425" s="6" t="s">
        <v>260</v>
      </c>
      <c r="F1425" s="7">
        <v>1.3465</v>
      </c>
      <c r="G1425" s="8">
        <v>44531</v>
      </c>
      <c r="H1425" s="9">
        <v>44561</v>
      </c>
    </row>
    <row r="1426" customHeight="1" spans="1:8">
      <c r="A1426" s="5" t="str">
        <f t="shared" si="44"/>
        <v>202112LYD</v>
      </c>
      <c r="B1426" s="5" t="str">
        <f t="shared" si="45"/>
        <v>202112</v>
      </c>
      <c r="C1426" s="6" t="s">
        <v>261</v>
      </c>
      <c r="D1426" s="6" t="s">
        <v>52</v>
      </c>
      <c r="E1426" s="6" t="s">
        <v>262</v>
      </c>
      <c r="F1426" s="7">
        <v>6.1802</v>
      </c>
      <c r="G1426" s="8">
        <v>44531</v>
      </c>
      <c r="H1426" s="9">
        <v>44561</v>
      </c>
    </row>
    <row r="1427" customHeight="1" spans="1:8">
      <c r="A1427" s="5" t="str">
        <f t="shared" si="44"/>
        <v>202112MOP</v>
      </c>
      <c r="B1427" s="5" t="str">
        <f t="shared" si="45"/>
        <v>202112</v>
      </c>
      <c r="C1427" s="6" t="s">
        <v>263</v>
      </c>
      <c r="D1427" s="6" t="s">
        <v>264</v>
      </c>
      <c r="E1427" s="6" t="s">
        <v>265</v>
      </c>
      <c r="F1427" s="7">
        <v>10.8</v>
      </c>
      <c r="G1427" s="8">
        <v>44531</v>
      </c>
      <c r="H1427" s="9">
        <v>44561</v>
      </c>
    </row>
    <row r="1428" customHeight="1" spans="1:8">
      <c r="A1428" s="5" t="str">
        <f t="shared" si="44"/>
        <v>202112MKD</v>
      </c>
      <c r="B1428" s="5" t="str">
        <f t="shared" si="45"/>
        <v>202112</v>
      </c>
      <c r="C1428" s="6" t="s">
        <v>266</v>
      </c>
      <c r="D1428" s="6" t="s">
        <v>267</v>
      </c>
      <c r="E1428" s="6" t="s">
        <v>268</v>
      </c>
      <c r="F1428" s="7">
        <v>73.32</v>
      </c>
      <c r="G1428" s="8">
        <v>44531</v>
      </c>
      <c r="H1428" s="9">
        <v>44561</v>
      </c>
    </row>
    <row r="1429" customHeight="1" spans="1:8">
      <c r="A1429" s="5" t="str">
        <f t="shared" si="44"/>
        <v>202112MGA</v>
      </c>
      <c r="B1429" s="5" t="str">
        <f t="shared" si="45"/>
        <v>202112</v>
      </c>
      <c r="C1429" s="6" t="s">
        <v>269</v>
      </c>
      <c r="D1429" s="6" t="s">
        <v>270</v>
      </c>
      <c r="E1429" s="6" t="s">
        <v>271</v>
      </c>
      <c r="F1429" s="7">
        <v>5364.28</v>
      </c>
      <c r="G1429" s="8">
        <v>44531</v>
      </c>
      <c r="H1429" s="9">
        <v>44561</v>
      </c>
    </row>
    <row r="1430" customHeight="1" spans="1:8">
      <c r="A1430" s="5" t="str">
        <f t="shared" si="44"/>
        <v>202112MWK</v>
      </c>
      <c r="B1430" s="5" t="str">
        <f t="shared" si="45"/>
        <v>202112</v>
      </c>
      <c r="C1430" s="6" t="s">
        <v>272</v>
      </c>
      <c r="D1430" s="6" t="s">
        <v>273</v>
      </c>
      <c r="E1430" s="6" t="s">
        <v>274</v>
      </c>
      <c r="F1430" s="7">
        <v>1099.19</v>
      </c>
      <c r="G1430" s="8">
        <v>44531</v>
      </c>
      <c r="H1430" s="9">
        <v>44561</v>
      </c>
    </row>
    <row r="1431" customHeight="1" spans="1:8">
      <c r="A1431" s="5" t="str">
        <f t="shared" si="44"/>
        <v>202112MYR</v>
      </c>
      <c r="B1431" s="5" t="str">
        <f t="shared" si="45"/>
        <v>202112</v>
      </c>
      <c r="C1431" s="6" t="s">
        <v>275</v>
      </c>
      <c r="D1431" s="6" t="s">
        <v>276</v>
      </c>
      <c r="E1431" s="6" t="s">
        <v>277</v>
      </c>
      <c r="F1431" s="7">
        <v>5.6268</v>
      </c>
      <c r="G1431" s="8">
        <v>44531</v>
      </c>
      <c r="H1431" s="9">
        <v>44561</v>
      </c>
    </row>
    <row r="1432" customHeight="1" spans="1:8">
      <c r="A1432" s="5" t="str">
        <f t="shared" si="44"/>
        <v>202112MVR</v>
      </c>
      <c r="B1432" s="5" t="str">
        <f t="shared" si="45"/>
        <v>202112</v>
      </c>
      <c r="C1432" s="6" t="s">
        <v>278</v>
      </c>
      <c r="D1432" s="6" t="s">
        <v>279</v>
      </c>
      <c r="E1432" s="6" t="s">
        <v>280</v>
      </c>
      <c r="F1432" s="7">
        <v>20.8</v>
      </c>
      <c r="G1432" s="8">
        <v>44531</v>
      </c>
      <c r="H1432" s="9">
        <v>44561</v>
      </c>
    </row>
    <row r="1433" customHeight="1" spans="1:8">
      <c r="A1433" s="5" t="str">
        <f t="shared" si="44"/>
        <v>202112XOF</v>
      </c>
      <c r="B1433" s="5" t="str">
        <f t="shared" si="45"/>
        <v>202112</v>
      </c>
      <c r="C1433" s="6" t="s">
        <v>281</v>
      </c>
      <c r="D1433" s="6" t="s">
        <v>90</v>
      </c>
      <c r="E1433" s="6" t="s">
        <v>91</v>
      </c>
      <c r="F1433" s="7">
        <v>781.05</v>
      </c>
      <c r="G1433" s="8">
        <v>44531</v>
      </c>
      <c r="H1433" s="9">
        <v>44561</v>
      </c>
    </row>
    <row r="1434" customHeight="1" spans="1:8">
      <c r="A1434" s="5" t="str">
        <f t="shared" si="44"/>
        <v>202112MRU</v>
      </c>
      <c r="B1434" s="5" t="str">
        <f t="shared" si="45"/>
        <v>202112</v>
      </c>
      <c r="C1434" s="6" t="s">
        <v>282</v>
      </c>
      <c r="D1434" s="6" t="s">
        <v>283</v>
      </c>
      <c r="E1434" s="6" t="s">
        <v>284</v>
      </c>
      <c r="F1434" s="7">
        <v>48.1</v>
      </c>
      <c r="G1434" s="8">
        <v>44531</v>
      </c>
      <c r="H1434" s="9">
        <v>44561</v>
      </c>
    </row>
    <row r="1435" customHeight="1" spans="1:8">
      <c r="A1435" s="5" t="str">
        <f t="shared" si="44"/>
        <v>202112MUR</v>
      </c>
      <c r="B1435" s="5" t="str">
        <f t="shared" si="45"/>
        <v>202112</v>
      </c>
      <c r="C1435" s="6" t="s">
        <v>285</v>
      </c>
      <c r="D1435" s="6" t="s">
        <v>223</v>
      </c>
      <c r="E1435" s="6" t="s">
        <v>286</v>
      </c>
      <c r="F1435" s="7">
        <v>58.36</v>
      </c>
      <c r="G1435" s="8">
        <v>44531</v>
      </c>
      <c r="H1435" s="9">
        <v>44561</v>
      </c>
    </row>
    <row r="1436" customHeight="1" spans="1:8">
      <c r="A1436" s="5" t="str">
        <f t="shared" si="44"/>
        <v>202112MXN</v>
      </c>
      <c r="B1436" s="5" t="str">
        <f t="shared" si="45"/>
        <v>202112</v>
      </c>
      <c r="C1436" s="6" t="s">
        <v>287</v>
      </c>
      <c r="D1436" s="6" t="s">
        <v>288</v>
      </c>
      <c r="E1436" s="6" t="s">
        <v>289</v>
      </c>
      <c r="F1436" s="7">
        <v>27.88</v>
      </c>
      <c r="G1436" s="8">
        <v>44531</v>
      </c>
      <c r="H1436" s="9">
        <v>44561</v>
      </c>
    </row>
    <row r="1437" customHeight="1" spans="1:8">
      <c r="A1437" s="5" t="str">
        <f t="shared" si="44"/>
        <v>202112MDL</v>
      </c>
      <c r="B1437" s="5" t="str">
        <f t="shared" si="45"/>
        <v>202112</v>
      </c>
      <c r="C1437" s="6" t="s">
        <v>290</v>
      </c>
      <c r="D1437" s="6" t="s">
        <v>291</v>
      </c>
      <c r="E1437" s="6" t="s">
        <v>292</v>
      </c>
      <c r="F1437" s="7">
        <v>23.65</v>
      </c>
      <c r="G1437" s="8">
        <v>44531</v>
      </c>
      <c r="H1437" s="9">
        <v>44561</v>
      </c>
    </row>
    <row r="1438" customHeight="1" spans="1:8">
      <c r="A1438" s="5" t="str">
        <f t="shared" si="44"/>
        <v>202112MNT</v>
      </c>
      <c r="B1438" s="5" t="str">
        <f t="shared" si="45"/>
        <v>202112</v>
      </c>
      <c r="C1438" s="6" t="s">
        <v>293</v>
      </c>
      <c r="D1438" s="6" t="s">
        <v>294</v>
      </c>
      <c r="E1438" s="6" t="s">
        <v>295</v>
      </c>
      <c r="F1438" s="7">
        <v>3846.15</v>
      </c>
      <c r="G1438" s="8">
        <v>44531</v>
      </c>
      <c r="H1438" s="9">
        <v>44561</v>
      </c>
    </row>
    <row r="1439" customHeight="1" spans="1:8">
      <c r="A1439" s="5" t="str">
        <f t="shared" si="44"/>
        <v>202112XCD</v>
      </c>
      <c r="B1439" s="5" t="str">
        <f t="shared" si="45"/>
        <v>202112</v>
      </c>
      <c r="C1439" s="6" t="s">
        <v>296</v>
      </c>
      <c r="D1439" s="6" t="s">
        <v>58</v>
      </c>
      <c r="E1439" s="6" t="s">
        <v>59</v>
      </c>
      <c r="F1439" s="7">
        <v>3.6354</v>
      </c>
      <c r="G1439" s="8">
        <v>44531</v>
      </c>
      <c r="H1439" s="9">
        <v>44561</v>
      </c>
    </row>
    <row r="1440" customHeight="1" spans="1:8">
      <c r="A1440" s="5" t="str">
        <f t="shared" si="44"/>
        <v>202112MAD</v>
      </c>
      <c r="B1440" s="5" t="str">
        <f t="shared" si="45"/>
        <v>202112</v>
      </c>
      <c r="C1440" s="6" t="s">
        <v>297</v>
      </c>
      <c r="D1440" s="6" t="s">
        <v>46</v>
      </c>
      <c r="E1440" s="6" t="s">
        <v>298</v>
      </c>
      <c r="F1440" s="7">
        <v>12.41</v>
      </c>
      <c r="G1440" s="8">
        <v>44531</v>
      </c>
      <c r="H1440" s="9">
        <v>44561</v>
      </c>
    </row>
    <row r="1441" customHeight="1" spans="1:8">
      <c r="A1441" s="5" t="str">
        <f t="shared" si="44"/>
        <v>202112MZN</v>
      </c>
      <c r="B1441" s="5" t="str">
        <f t="shared" si="45"/>
        <v>202112</v>
      </c>
      <c r="C1441" s="6" t="s">
        <v>299</v>
      </c>
      <c r="D1441" s="6" t="s">
        <v>300</v>
      </c>
      <c r="E1441" s="6" t="s">
        <v>301</v>
      </c>
      <c r="F1441" s="7">
        <v>85.94</v>
      </c>
      <c r="G1441" s="8">
        <v>44531</v>
      </c>
      <c r="H1441" s="9">
        <v>44561</v>
      </c>
    </row>
    <row r="1442" customHeight="1" spans="1:8">
      <c r="A1442" s="5" t="str">
        <f t="shared" si="44"/>
        <v>202112MMK</v>
      </c>
      <c r="B1442" s="5" t="str">
        <f t="shared" si="45"/>
        <v>202112</v>
      </c>
      <c r="C1442" s="6" t="s">
        <v>302</v>
      </c>
      <c r="D1442" s="6" t="s">
        <v>303</v>
      </c>
      <c r="E1442" s="6" t="s">
        <v>304</v>
      </c>
      <c r="F1442" s="7">
        <v>2387.33</v>
      </c>
      <c r="G1442" s="8">
        <v>44531</v>
      </c>
      <c r="H1442" s="9">
        <v>44561</v>
      </c>
    </row>
    <row r="1443" customHeight="1" spans="1:8">
      <c r="A1443" s="5" t="str">
        <f t="shared" si="44"/>
        <v>202112NPR</v>
      </c>
      <c r="B1443" s="5" t="str">
        <f t="shared" si="45"/>
        <v>202112</v>
      </c>
      <c r="C1443" s="6" t="s">
        <v>305</v>
      </c>
      <c r="D1443" s="6" t="s">
        <v>223</v>
      </c>
      <c r="E1443" s="6" t="s">
        <v>306</v>
      </c>
      <c r="F1443" s="7">
        <v>160</v>
      </c>
      <c r="G1443" s="8">
        <v>44531</v>
      </c>
      <c r="H1443" s="9">
        <v>44561</v>
      </c>
    </row>
    <row r="1444" customHeight="1" spans="1:8">
      <c r="A1444" s="5" t="str">
        <f t="shared" si="44"/>
        <v>202112XPF</v>
      </c>
      <c r="B1444" s="5" t="str">
        <f t="shared" si="45"/>
        <v>202112</v>
      </c>
      <c r="C1444" s="6" t="s">
        <v>307</v>
      </c>
      <c r="D1444" s="6" t="s">
        <v>187</v>
      </c>
      <c r="E1444" s="6" t="s">
        <v>188</v>
      </c>
      <c r="F1444" s="7">
        <v>142.08</v>
      </c>
      <c r="G1444" s="8">
        <v>44531</v>
      </c>
      <c r="H1444" s="9">
        <v>44561</v>
      </c>
    </row>
    <row r="1445" customHeight="1" spans="1:8">
      <c r="A1445" s="5" t="str">
        <f t="shared" si="44"/>
        <v>202112NZD</v>
      </c>
      <c r="B1445" s="5" t="str">
        <f t="shared" si="45"/>
        <v>202112</v>
      </c>
      <c r="C1445" s="6" t="s">
        <v>308</v>
      </c>
      <c r="D1445" s="6" t="s">
        <v>70</v>
      </c>
      <c r="E1445" s="6" t="s">
        <v>309</v>
      </c>
      <c r="F1445" s="7">
        <v>1.9231</v>
      </c>
      <c r="G1445" s="8">
        <v>44531</v>
      </c>
      <c r="H1445" s="9">
        <v>44561</v>
      </c>
    </row>
    <row r="1446" customHeight="1" spans="1:8">
      <c r="A1446" s="5" t="str">
        <f t="shared" si="44"/>
        <v>202112NIO</v>
      </c>
      <c r="B1446" s="5" t="str">
        <f t="shared" si="45"/>
        <v>202112</v>
      </c>
      <c r="C1446" s="6" t="s">
        <v>310</v>
      </c>
      <c r="D1446" s="6" t="s">
        <v>311</v>
      </c>
      <c r="E1446" s="6" t="s">
        <v>312</v>
      </c>
      <c r="F1446" s="7">
        <v>47.41</v>
      </c>
      <c r="G1446" s="8">
        <v>44531</v>
      </c>
      <c r="H1446" s="9">
        <v>44561</v>
      </c>
    </row>
    <row r="1447" customHeight="1" spans="1:8">
      <c r="A1447" s="5" t="str">
        <f t="shared" si="44"/>
        <v>202112XOF</v>
      </c>
      <c r="B1447" s="5" t="str">
        <f t="shared" si="45"/>
        <v>202112</v>
      </c>
      <c r="C1447" s="6" t="s">
        <v>313</v>
      </c>
      <c r="D1447" s="6" t="s">
        <v>90</v>
      </c>
      <c r="E1447" s="6" t="s">
        <v>91</v>
      </c>
      <c r="F1447" s="7">
        <v>781.05</v>
      </c>
      <c r="G1447" s="8">
        <v>44531</v>
      </c>
      <c r="H1447" s="9">
        <v>44561</v>
      </c>
    </row>
    <row r="1448" customHeight="1" spans="1:8">
      <c r="A1448" s="5" t="str">
        <f t="shared" si="44"/>
        <v>202112NGN</v>
      </c>
      <c r="B1448" s="5" t="str">
        <f t="shared" si="45"/>
        <v>202112</v>
      </c>
      <c r="C1448" s="6" t="s">
        <v>314</v>
      </c>
      <c r="D1448" s="6" t="s">
        <v>315</v>
      </c>
      <c r="E1448" s="6" t="s">
        <v>316</v>
      </c>
      <c r="F1448" s="7">
        <v>557.09</v>
      </c>
      <c r="G1448" s="8">
        <v>44531</v>
      </c>
      <c r="H1448" s="9">
        <v>44561</v>
      </c>
    </row>
    <row r="1449" customHeight="1" spans="1:8">
      <c r="A1449" s="5" t="str">
        <f t="shared" si="44"/>
        <v>202112NOK</v>
      </c>
      <c r="B1449" s="5" t="str">
        <f t="shared" si="45"/>
        <v>202112</v>
      </c>
      <c r="C1449" s="6" t="s">
        <v>317</v>
      </c>
      <c r="D1449" s="6" t="s">
        <v>318</v>
      </c>
      <c r="E1449" s="6" t="s">
        <v>319</v>
      </c>
      <c r="F1449" s="7">
        <v>11.76</v>
      </c>
      <c r="G1449" s="8">
        <v>44531</v>
      </c>
      <c r="H1449" s="9">
        <v>44561</v>
      </c>
    </row>
    <row r="1450" customHeight="1" spans="1:8">
      <c r="A1450" s="5" t="str">
        <f t="shared" si="44"/>
        <v>202112OMR</v>
      </c>
      <c r="B1450" s="5" t="str">
        <f t="shared" si="45"/>
        <v>202112</v>
      </c>
      <c r="C1450" s="6" t="s">
        <v>320</v>
      </c>
      <c r="D1450" s="6" t="s">
        <v>321</v>
      </c>
      <c r="E1450" s="6" t="s">
        <v>322</v>
      </c>
      <c r="F1450" s="7">
        <v>0.5178</v>
      </c>
      <c r="G1450" s="8">
        <v>44531</v>
      </c>
      <c r="H1450" s="9">
        <v>44561</v>
      </c>
    </row>
    <row r="1451" customHeight="1" spans="1:8">
      <c r="A1451" s="5" t="str">
        <f t="shared" si="44"/>
        <v>202112PKR</v>
      </c>
      <c r="B1451" s="5" t="str">
        <f t="shared" si="45"/>
        <v>202112</v>
      </c>
      <c r="C1451" s="6" t="s">
        <v>323</v>
      </c>
      <c r="D1451" s="6" t="s">
        <v>223</v>
      </c>
      <c r="E1451" s="6" t="s">
        <v>324</v>
      </c>
      <c r="F1451" s="7">
        <v>233.94</v>
      </c>
      <c r="G1451" s="8">
        <v>44531</v>
      </c>
      <c r="H1451" s="9">
        <v>44561</v>
      </c>
    </row>
    <row r="1452" customHeight="1" spans="1:8">
      <c r="A1452" s="5" t="str">
        <f t="shared" si="44"/>
        <v>202112PAB</v>
      </c>
      <c r="B1452" s="5" t="str">
        <f t="shared" si="45"/>
        <v>202112</v>
      </c>
      <c r="C1452" s="6" t="s">
        <v>325</v>
      </c>
      <c r="D1452" s="6" t="s">
        <v>326</v>
      </c>
      <c r="E1452" s="6" t="s">
        <v>327</v>
      </c>
      <c r="F1452" s="7">
        <v>1.3465</v>
      </c>
      <c r="G1452" s="8">
        <v>44531</v>
      </c>
      <c r="H1452" s="9">
        <v>44561</v>
      </c>
    </row>
    <row r="1453" customHeight="1" spans="1:8">
      <c r="A1453" s="5" t="str">
        <f t="shared" si="44"/>
        <v>202112PGK</v>
      </c>
      <c r="B1453" s="5" t="str">
        <f t="shared" si="45"/>
        <v>202112</v>
      </c>
      <c r="C1453" s="6" t="s">
        <v>328</v>
      </c>
      <c r="D1453" s="6" t="s">
        <v>329</v>
      </c>
      <c r="E1453" s="6" t="s">
        <v>330</v>
      </c>
      <c r="F1453" s="7">
        <v>4.7277</v>
      </c>
      <c r="G1453" s="8">
        <v>44531</v>
      </c>
      <c r="H1453" s="9">
        <v>44561</v>
      </c>
    </row>
    <row r="1454" customHeight="1" spans="1:8">
      <c r="A1454" s="5" t="str">
        <f t="shared" si="44"/>
        <v>202112PYG</v>
      </c>
      <c r="B1454" s="5" t="str">
        <f t="shared" si="45"/>
        <v>202112</v>
      </c>
      <c r="C1454" s="6" t="s">
        <v>331</v>
      </c>
      <c r="D1454" s="6" t="s">
        <v>332</v>
      </c>
      <c r="E1454" s="6" t="s">
        <v>333</v>
      </c>
      <c r="F1454" s="7">
        <v>9216.54</v>
      </c>
      <c r="G1454" s="8">
        <v>44531</v>
      </c>
      <c r="H1454" s="9">
        <v>44561</v>
      </c>
    </row>
    <row r="1455" customHeight="1" spans="1:8">
      <c r="A1455" s="5" t="str">
        <f t="shared" si="44"/>
        <v>202112PEN</v>
      </c>
      <c r="B1455" s="5" t="str">
        <f t="shared" si="45"/>
        <v>202112</v>
      </c>
      <c r="C1455" s="6" t="s">
        <v>334</v>
      </c>
      <c r="D1455" s="6" t="s">
        <v>335</v>
      </c>
      <c r="E1455" s="6" t="s">
        <v>336</v>
      </c>
      <c r="F1455" s="7">
        <v>5.3852</v>
      </c>
      <c r="G1455" s="8">
        <v>44531</v>
      </c>
      <c r="H1455" s="9">
        <v>44561</v>
      </c>
    </row>
    <row r="1456" customHeight="1" spans="1:8">
      <c r="A1456" s="5" t="str">
        <f t="shared" si="44"/>
        <v>202112PHP</v>
      </c>
      <c r="B1456" s="5" t="str">
        <f t="shared" si="45"/>
        <v>202112</v>
      </c>
      <c r="C1456" s="6" t="s">
        <v>337</v>
      </c>
      <c r="D1456" s="6" t="s">
        <v>61</v>
      </c>
      <c r="E1456" s="6" t="s">
        <v>338</v>
      </c>
      <c r="F1456" s="7">
        <v>67.83</v>
      </c>
      <c r="G1456" s="8">
        <v>44531</v>
      </c>
      <c r="H1456" s="9">
        <v>44561</v>
      </c>
    </row>
    <row r="1457" customHeight="1" spans="1:8">
      <c r="A1457" s="5" t="str">
        <f t="shared" si="44"/>
        <v>202112PLN</v>
      </c>
      <c r="B1457" s="5" t="str">
        <f t="shared" si="45"/>
        <v>202112</v>
      </c>
      <c r="C1457" s="6" t="s">
        <v>339</v>
      </c>
      <c r="D1457" s="6" t="s">
        <v>340</v>
      </c>
      <c r="E1457" s="6" t="s">
        <v>341</v>
      </c>
      <c r="F1457" s="7">
        <v>5.5441</v>
      </c>
      <c r="G1457" s="8">
        <v>44531</v>
      </c>
      <c r="H1457" s="9">
        <v>44561</v>
      </c>
    </row>
    <row r="1458" customHeight="1" spans="1:8">
      <c r="A1458" s="5" t="str">
        <f t="shared" si="44"/>
        <v>202112QAR</v>
      </c>
      <c r="B1458" s="5" t="str">
        <f t="shared" si="45"/>
        <v>202112</v>
      </c>
      <c r="C1458" s="6" t="s">
        <v>342</v>
      </c>
      <c r="D1458" s="6" t="s">
        <v>343</v>
      </c>
      <c r="E1458" s="6" t="s">
        <v>344</v>
      </c>
      <c r="F1458" s="7">
        <v>4.9033</v>
      </c>
      <c r="G1458" s="8">
        <v>44531</v>
      </c>
      <c r="H1458" s="9">
        <v>44561</v>
      </c>
    </row>
    <row r="1459" customHeight="1" spans="1:8">
      <c r="A1459" s="5" t="str">
        <f t="shared" si="44"/>
        <v>202112RON</v>
      </c>
      <c r="B1459" s="5" t="str">
        <f t="shared" si="45"/>
        <v>202112</v>
      </c>
      <c r="C1459" s="6" t="s">
        <v>345</v>
      </c>
      <c r="D1459" s="6" t="s">
        <v>346</v>
      </c>
      <c r="E1459" s="6" t="s">
        <v>347</v>
      </c>
      <c r="F1459" s="7">
        <v>5.8934</v>
      </c>
      <c r="G1459" s="8">
        <v>44531</v>
      </c>
      <c r="H1459" s="9">
        <v>44561</v>
      </c>
    </row>
    <row r="1460" customHeight="1" spans="1:8">
      <c r="A1460" s="5" t="str">
        <f t="shared" si="44"/>
        <v>202112RUB</v>
      </c>
      <c r="B1460" s="5" t="str">
        <f t="shared" si="45"/>
        <v>202112</v>
      </c>
      <c r="C1460" s="6" t="s">
        <v>348</v>
      </c>
      <c r="D1460" s="6" t="s">
        <v>85</v>
      </c>
      <c r="E1460" s="6" t="s">
        <v>349</v>
      </c>
      <c r="F1460" s="7">
        <v>97.52</v>
      </c>
      <c r="G1460" s="8">
        <v>44531</v>
      </c>
      <c r="H1460" s="9">
        <v>44561</v>
      </c>
    </row>
    <row r="1461" customHeight="1" spans="1:8">
      <c r="A1461" s="5" t="str">
        <f t="shared" si="44"/>
        <v>202112RWF</v>
      </c>
      <c r="B1461" s="5" t="str">
        <f t="shared" si="45"/>
        <v>202112</v>
      </c>
      <c r="C1461" s="6" t="s">
        <v>350</v>
      </c>
      <c r="D1461" s="6" t="s">
        <v>117</v>
      </c>
      <c r="E1461" s="6" t="s">
        <v>351</v>
      </c>
      <c r="F1461" s="7">
        <v>1362.88</v>
      </c>
      <c r="G1461" s="8">
        <v>44531</v>
      </c>
      <c r="H1461" s="9">
        <v>44561</v>
      </c>
    </row>
    <row r="1462" customHeight="1" spans="1:8">
      <c r="A1462" s="5" t="str">
        <f t="shared" si="44"/>
        <v>202112STD</v>
      </c>
      <c r="B1462" s="5" t="str">
        <f t="shared" si="45"/>
        <v>202112</v>
      </c>
      <c r="C1462" s="6" t="s">
        <v>352</v>
      </c>
      <c r="D1462" s="6" t="s">
        <v>353</v>
      </c>
      <c r="E1462" s="6" t="s">
        <v>354</v>
      </c>
      <c r="F1462" s="7">
        <v>29756.7</v>
      </c>
      <c r="G1462" s="8">
        <v>44531</v>
      </c>
      <c r="H1462" s="9">
        <v>44561</v>
      </c>
    </row>
    <row r="1463" customHeight="1" spans="1:8">
      <c r="A1463" s="5" t="str">
        <f t="shared" si="44"/>
        <v>202112SAR</v>
      </c>
      <c r="B1463" s="5" t="str">
        <f t="shared" si="45"/>
        <v>202112</v>
      </c>
      <c r="C1463" s="6" t="s">
        <v>355</v>
      </c>
      <c r="D1463" s="6" t="s">
        <v>343</v>
      </c>
      <c r="E1463" s="6" t="s">
        <v>356</v>
      </c>
      <c r="F1463" s="7">
        <v>5.0504</v>
      </c>
      <c r="G1463" s="8">
        <v>44531</v>
      </c>
      <c r="H1463" s="9">
        <v>44561</v>
      </c>
    </row>
    <row r="1464" customHeight="1" spans="1:8">
      <c r="A1464" s="5" t="str">
        <f t="shared" si="44"/>
        <v>202112XOF</v>
      </c>
      <c r="B1464" s="5" t="str">
        <f t="shared" si="45"/>
        <v>202112</v>
      </c>
      <c r="C1464" s="6" t="s">
        <v>357</v>
      </c>
      <c r="D1464" s="6" t="s">
        <v>90</v>
      </c>
      <c r="E1464" s="6" t="s">
        <v>91</v>
      </c>
      <c r="F1464" s="7">
        <v>781.05</v>
      </c>
      <c r="G1464" s="8">
        <v>44531</v>
      </c>
      <c r="H1464" s="9">
        <v>44561</v>
      </c>
    </row>
    <row r="1465" customHeight="1" spans="1:8">
      <c r="A1465" s="5" t="str">
        <f t="shared" si="44"/>
        <v>202112RSD</v>
      </c>
      <c r="B1465" s="5" t="str">
        <f t="shared" si="45"/>
        <v>202112</v>
      </c>
      <c r="C1465" s="6" t="s">
        <v>358</v>
      </c>
      <c r="D1465" s="6" t="s">
        <v>52</v>
      </c>
      <c r="E1465" s="6" t="s">
        <v>359</v>
      </c>
      <c r="F1465" s="7">
        <v>140.01</v>
      </c>
      <c r="G1465" s="8">
        <v>44531</v>
      </c>
      <c r="H1465" s="9">
        <v>44561</v>
      </c>
    </row>
    <row r="1466" customHeight="1" spans="1:8">
      <c r="A1466" s="5" t="str">
        <f t="shared" si="44"/>
        <v>202112SCR</v>
      </c>
      <c r="B1466" s="5" t="str">
        <f t="shared" si="45"/>
        <v>202112</v>
      </c>
      <c r="C1466" s="6" t="s">
        <v>360</v>
      </c>
      <c r="D1466" s="6" t="s">
        <v>223</v>
      </c>
      <c r="E1466" s="6" t="s">
        <v>361</v>
      </c>
      <c r="F1466" s="7">
        <v>19.57</v>
      </c>
      <c r="G1466" s="8">
        <v>44531</v>
      </c>
      <c r="H1466" s="9">
        <v>44561</v>
      </c>
    </row>
    <row r="1467" customHeight="1" spans="1:8">
      <c r="A1467" s="5" t="str">
        <f t="shared" si="44"/>
        <v>202112SLL</v>
      </c>
      <c r="B1467" s="5" t="str">
        <f t="shared" si="45"/>
        <v>202112</v>
      </c>
      <c r="C1467" s="6" t="s">
        <v>362</v>
      </c>
      <c r="D1467" s="6" t="s">
        <v>363</v>
      </c>
      <c r="E1467" s="6" t="s">
        <v>364</v>
      </c>
      <c r="F1467" s="7">
        <v>14736.11</v>
      </c>
      <c r="G1467" s="8">
        <v>44531</v>
      </c>
      <c r="H1467" s="9">
        <v>44561</v>
      </c>
    </row>
    <row r="1468" customHeight="1" spans="1:8">
      <c r="A1468" s="5" t="str">
        <f t="shared" si="44"/>
        <v>202112SGD</v>
      </c>
      <c r="B1468" s="5" t="str">
        <f t="shared" si="45"/>
        <v>202112</v>
      </c>
      <c r="C1468" s="6" t="s">
        <v>365</v>
      </c>
      <c r="D1468" s="6" t="s">
        <v>70</v>
      </c>
      <c r="E1468" s="6" t="s">
        <v>366</v>
      </c>
      <c r="F1468" s="7">
        <v>1.8282</v>
      </c>
      <c r="G1468" s="8">
        <v>44531</v>
      </c>
      <c r="H1468" s="9">
        <v>44561</v>
      </c>
    </row>
    <row r="1469" customHeight="1" spans="1:8">
      <c r="A1469" s="5" t="str">
        <f t="shared" si="44"/>
        <v>202112SBD</v>
      </c>
      <c r="B1469" s="5" t="str">
        <f t="shared" si="45"/>
        <v>202112</v>
      </c>
      <c r="C1469" s="6" t="s">
        <v>367</v>
      </c>
      <c r="D1469" s="6" t="s">
        <v>70</v>
      </c>
      <c r="E1469" s="6" t="s">
        <v>368</v>
      </c>
      <c r="F1469" s="7">
        <v>10.83</v>
      </c>
      <c r="G1469" s="8">
        <v>44531</v>
      </c>
      <c r="H1469" s="9">
        <v>44561</v>
      </c>
    </row>
    <row r="1470" customHeight="1" spans="1:8">
      <c r="A1470" s="5" t="str">
        <f t="shared" si="44"/>
        <v>202112SOS</v>
      </c>
      <c r="B1470" s="5" t="str">
        <f t="shared" si="45"/>
        <v>202112</v>
      </c>
      <c r="C1470" s="6" t="s">
        <v>369</v>
      </c>
      <c r="D1470" s="6" t="s">
        <v>244</v>
      </c>
      <c r="E1470" s="6" t="s">
        <v>370</v>
      </c>
      <c r="F1470" s="7">
        <v>789.02</v>
      </c>
      <c r="G1470" s="8">
        <v>44531</v>
      </c>
      <c r="H1470" s="9">
        <v>44561</v>
      </c>
    </row>
    <row r="1471" customHeight="1" spans="1:8">
      <c r="A1471" s="5" t="str">
        <f t="shared" si="44"/>
        <v>202112ZAR</v>
      </c>
      <c r="B1471" s="5" t="str">
        <f t="shared" si="45"/>
        <v>202112</v>
      </c>
      <c r="C1471" s="6" t="s">
        <v>371</v>
      </c>
      <c r="D1471" s="6" t="s">
        <v>372</v>
      </c>
      <c r="E1471" s="6" t="s">
        <v>373</v>
      </c>
      <c r="F1471" s="7">
        <v>20.86</v>
      </c>
      <c r="G1471" s="8">
        <v>44531</v>
      </c>
      <c r="H1471" s="9">
        <v>44561</v>
      </c>
    </row>
    <row r="1472" customHeight="1" spans="1:8">
      <c r="A1472" s="5" t="str">
        <f t="shared" si="44"/>
        <v>202112KRW</v>
      </c>
      <c r="B1472" s="5" t="str">
        <f t="shared" si="45"/>
        <v>202112</v>
      </c>
      <c r="C1472" s="6" t="s">
        <v>374</v>
      </c>
      <c r="D1472" s="6" t="s">
        <v>375</v>
      </c>
      <c r="E1472" s="6" t="s">
        <v>376</v>
      </c>
      <c r="F1472" s="7">
        <v>1592.18</v>
      </c>
      <c r="G1472" s="8">
        <v>44531</v>
      </c>
      <c r="H1472" s="9">
        <v>44561</v>
      </c>
    </row>
    <row r="1473" customHeight="1" spans="1:8">
      <c r="A1473" s="5" t="str">
        <f t="shared" si="44"/>
        <v>202112LKR</v>
      </c>
      <c r="B1473" s="5" t="str">
        <f t="shared" si="45"/>
        <v>202112</v>
      </c>
      <c r="C1473" s="6" t="s">
        <v>377</v>
      </c>
      <c r="D1473" s="6" t="s">
        <v>223</v>
      </c>
      <c r="E1473" s="6" t="s">
        <v>378</v>
      </c>
      <c r="F1473" s="7">
        <v>271.98</v>
      </c>
      <c r="G1473" s="8">
        <v>44531</v>
      </c>
      <c r="H1473" s="9">
        <v>44561</v>
      </c>
    </row>
    <row r="1474" customHeight="1" spans="1:8">
      <c r="A1474" s="5" t="str">
        <f t="shared" ref="A1474:A1537" si="46">B1474&amp;E1474</f>
        <v>202112XCD</v>
      </c>
      <c r="B1474" s="5" t="str">
        <f t="shared" ref="B1474:B1537" si="47">YEAR(G1474)&amp;TEXT(MONTH(G1474),"00")</f>
        <v>202112</v>
      </c>
      <c r="C1474" s="6" t="s">
        <v>379</v>
      </c>
      <c r="D1474" s="6" t="s">
        <v>58</v>
      </c>
      <c r="E1474" s="6" t="s">
        <v>59</v>
      </c>
      <c r="F1474" s="7">
        <v>3.6354</v>
      </c>
      <c r="G1474" s="8">
        <v>44531</v>
      </c>
      <c r="H1474" s="9">
        <v>44561</v>
      </c>
    </row>
    <row r="1475" customHeight="1" spans="1:8">
      <c r="A1475" s="5" t="str">
        <f t="shared" si="46"/>
        <v>202112XCD</v>
      </c>
      <c r="B1475" s="5" t="str">
        <f t="shared" si="47"/>
        <v>202112</v>
      </c>
      <c r="C1475" s="6" t="s">
        <v>380</v>
      </c>
      <c r="D1475" s="6" t="s">
        <v>58</v>
      </c>
      <c r="E1475" s="6" t="s">
        <v>59</v>
      </c>
      <c r="F1475" s="7">
        <v>3.6354</v>
      </c>
      <c r="G1475" s="8">
        <v>44531</v>
      </c>
      <c r="H1475" s="9">
        <v>44561</v>
      </c>
    </row>
    <row r="1476" customHeight="1" spans="1:8">
      <c r="A1476" s="5" t="str">
        <f t="shared" si="46"/>
        <v>202112XCD</v>
      </c>
      <c r="B1476" s="5" t="str">
        <f t="shared" si="47"/>
        <v>202112</v>
      </c>
      <c r="C1476" s="6" t="s">
        <v>381</v>
      </c>
      <c r="D1476" s="6" t="s">
        <v>58</v>
      </c>
      <c r="E1476" s="6" t="s">
        <v>59</v>
      </c>
      <c r="F1476" s="7">
        <v>3.6354</v>
      </c>
      <c r="G1476" s="8">
        <v>44531</v>
      </c>
      <c r="H1476" s="9">
        <v>44561</v>
      </c>
    </row>
    <row r="1477" customHeight="1" spans="1:8">
      <c r="A1477" s="5" t="str">
        <f t="shared" si="46"/>
        <v>202112SDG</v>
      </c>
      <c r="B1477" s="5" t="str">
        <f t="shared" si="47"/>
        <v>202112</v>
      </c>
      <c r="C1477" s="6" t="s">
        <v>382</v>
      </c>
      <c r="D1477" s="6" t="s">
        <v>170</v>
      </c>
      <c r="E1477" s="6" t="s">
        <v>383</v>
      </c>
      <c r="F1477" s="7">
        <v>590.42</v>
      </c>
      <c r="G1477" s="8">
        <v>44531</v>
      </c>
      <c r="H1477" s="9">
        <v>44561</v>
      </c>
    </row>
    <row r="1478" customHeight="1" spans="1:8">
      <c r="A1478" s="5" t="str">
        <f t="shared" si="46"/>
        <v>202112SRD</v>
      </c>
      <c r="B1478" s="5" t="str">
        <f t="shared" si="47"/>
        <v>202112</v>
      </c>
      <c r="C1478" s="6" t="s">
        <v>384</v>
      </c>
      <c r="D1478" s="6" t="s">
        <v>70</v>
      </c>
      <c r="E1478" s="6" t="s">
        <v>385</v>
      </c>
      <c r="F1478" s="7">
        <v>28.93</v>
      </c>
      <c r="G1478" s="8">
        <v>44531</v>
      </c>
      <c r="H1478" s="9">
        <v>44561</v>
      </c>
    </row>
    <row r="1479" customHeight="1" spans="1:8">
      <c r="A1479" s="5" t="str">
        <f t="shared" si="46"/>
        <v>202112SZL</v>
      </c>
      <c r="B1479" s="5" t="str">
        <f t="shared" si="47"/>
        <v>202112</v>
      </c>
      <c r="C1479" s="6" t="s">
        <v>386</v>
      </c>
      <c r="D1479" s="6" t="s">
        <v>387</v>
      </c>
      <c r="E1479" s="6" t="s">
        <v>388</v>
      </c>
      <c r="F1479" s="7">
        <v>20.86</v>
      </c>
      <c r="G1479" s="8">
        <v>44531</v>
      </c>
      <c r="H1479" s="9">
        <v>44561</v>
      </c>
    </row>
    <row r="1480" customHeight="1" spans="1:8">
      <c r="A1480" s="5" t="str">
        <f t="shared" si="46"/>
        <v>202112SEK</v>
      </c>
      <c r="B1480" s="5" t="str">
        <f t="shared" si="47"/>
        <v>202112</v>
      </c>
      <c r="C1480" s="6" t="s">
        <v>389</v>
      </c>
      <c r="D1480" s="6" t="s">
        <v>220</v>
      </c>
      <c r="E1480" s="6" t="s">
        <v>390</v>
      </c>
      <c r="F1480" s="7">
        <v>11.93</v>
      </c>
      <c r="G1480" s="8">
        <v>44531</v>
      </c>
      <c r="H1480" s="9">
        <v>44561</v>
      </c>
    </row>
    <row r="1481" customHeight="1" spans="1:8">
      <c r="A1481" s="5" t="str">
        <f t="shared" si="46"/>
        <v>202112CHF</v>
      </c>
      <c r="B1481" s="5" t="str">
        <f t="shared" si="47"/>
        <v>202112</v>
      </c>
      <c r="C1481" s="6" t="s">
        <v>391</v>
      </c>
      <c r="D1481" s="6" t="s">
        <v>117</v>
      </c>
      <c r="E1481" s="6" t="s">
        <v>392</v>
      </c>
      <c r="F1481" s="7">
        <v>1.2516</v>
      </c>
      <c r="G1481" s="8">
        <v>44531</v>
      </c>
      <c r="H1481" s="9">
        <v>44561</v>
      </c>
    </row>
    <row r="1482" customHeight="1" spans="1:8">
      <c r="A1482" s="5" t="str">
        <f t="shared" si="46"/>
        <v>202112TWD</v>
      </c>
      <c r="B1482" s="5" t="str">
        <f t="shared" si="47"/>
        <v>202112</v>
      </c>
      <c r="C1482" s="6" t="s">
        <v>393</v>
      </c>
      <c r="D1482" s="6" t="s">
        <v>70</v>
      </c>
      <c r="E1482" s="6" t="s">
        <v>394</v>
      </c>
      <c r="F1482" s="7">
        <v>37.44</v>
      </c>
      <c r="G1482" s="8">
        <v>44531</v>
      </c>
      <c r="H1482" s="9">
        <v>44561</v>
      </c>
    </row>
    <row r="1483" customHeight="1" spans="1:8">
      <c r="A1483" s="5" t="str">
        <f t="shared" si="46"/>
        <v>202112TZS</v>
      </c>
      <c r="B1483" s="5" t="str">
        <f t="shared" si="47"/>
        <v>202112</v>
      </c>
      <c r="C1483" s="6" t="s">
        <v>395</v>
      </c>
      <c r="D1483" s="6" t="s">
        <v>244</v>
      </c>
      <c r="E1483" s="6" t="s">
        <v>396</v>
      </c>
      <c r="F1483" s="7">
        <v>3099.54</v>
      </c>
      <c r="G1483" s="8">
        <v>44531</v>
      </c>
      <c r="H1483" s="9">
        <v>44561</v>
      </c>
    </row>
    <row r="1484" customHeight="1" spans="1:8">
      <c r="A1484" s="5" t="str">
        <f t="shared" si="46"/>
        <v>202112THB</v>
      </c>
      <c r="B1484" s="5" t="str">
        <f t="shared" si="47"/>
        <v>202112</v>
      </c>
      <c r="C1484" s="6" t="s">
        <v>397</v>
      </c>
      <c r="D1484" s="6" t="s">
        <v>398</v>
      </c>
      <c r="E1484" s="6" t="s">
        <v>399</v>
      </c>
      <c r="F1484" s="7">
        <v>44.03</v>
      </c>
      <c r="G1484" s="8">
        <v>44531</v>
      </c>
      <c r="H1484" s="9">
        <v>44561</v>
      </c>
    </row>
    <row r="1485" customHeight="1" spans="1:8">
      <c r="A1485" s="5" t="str">
        <f t="shared" si="46"/>
        <v>202112XOF</v>
      </c>
      <c r="B1485" s="5" t="str">
        <f t="shared" si="47"/>
        <v>202112</v>
      </c>
      <c r="C1485" s="6" t="s">
        <v>400</v>
      </c>
      <c r="D1485" s="6" t="s">
        <v>90</v>
      </c>
      <c r="E1485" s="6" t="s">
        <v>91</v>
      </c>
      <c r="F1485" s="7">
        <v>781.05</v>
      </c>
      <c r="G1485" s="8">
        <v>44531</v>
      </c>
      <c r="H1485" s="9">
        <v>44561</v>
      </c>
    </row>
    <row r="1486" customHeight="1" spans="1:8">
      <c r="A1486" s="5" t="str">
        <f t="shared" si="46"/>
        <v>202112TOP</v>
      </c>
      <c r="B1486" s="5" t="str">
        <f t="shared" si="47"/>
        <v>202112</v>
      </c>
      <c r="C1486" s="6" t="s">
        <v>401</v>
      </c>
      <c r="D1486" s="6" t="s">
        <v>402</v>
      </c>
      <c r="E1486" s="6" t="s">
        <v>403</v>
      </c>
      <c r="F1486" s="7">
        <v>1.8507</v>
      </c>
      <c r="G1486" s="8">
        <v>44531</v>
      </c>
      <c r="H1486" s="9">
        <v>44561</v>
      </c>
    </row>
    <row r="1487" customHeight="1" spans="1:8">
      <c r="A1487" s="5" t="str">
        <f t="shared" si="46"/>
        <v>202112TTD</v>
      </c>
      <c r="B1487" s="5" t="str">
        <f t="shared" si="47"/>
        <v>202112</v>
      </c>
      <c r="C1487" s="6" t="s">
        <v>404</v>
      </c>
      <c r="D1487" s="6" t="s">
        <v>70</v>
      </c>
      <c r="E1487" s="6" t="s">
        <v>405</v>
      </c>
      <c r="F1487" s="7">
        <v>9.0659</v>
      </c>
      <c r="G1487" s="8">
        <v>44531</v>
      </c>
      <c r="H1487" s="9">
        <v>44561</v>
      </c>
    </row>
    <row r="1488" customHeight="1" spans="1:8">
      <c r="A1488" s="5" t="str">
        <f t="shared" si="46"/>
        <v>202112TND</v>
      </c>
      <c r="B1488" s="5" t="str">
        <f t="shared" si="47"/>
        <v>202112</v>
      </c>
      <c r="C1488" s="6" t="s">
        <v>406</v>
      </c>
      <c r="D1488" s="6" t="s">
        <v>52</v>
      </c>
      <c r="E1488" s="6" t="s">
        <v>407</v>
      </c>
      <c r="F1488" s="7">
        <v>3.8832</v>
      </c>
      <c r="G1488" s="8">
        <v>44531</v>
      </c>
      <c r="H1488" s="9">
        <v>44561</v>
      </c>
    </row>
    <row r="1489" customHeight="1" spans="1:8">
      <c r="A1489" s="5" t="str">
        <f t="shared" si="46"/>
        <v>202112TRY</v>
      </c>
      <c r="B1489" s="5" t="str">
        <f t="shared" si="47"/>
        <v>202112</v>
      </c>
      <c r="C1489" s="6" t="s">
        <v>408</v>
      </c>
      <c r="D1489" s="6" t="s">
        <v>409</v>
      </c>
      <c r="E1489" s="6" t="s">
        <v>410</v>
      </c>
      <c r="F1489" s="7">
        <v>14.28</v>
      </c>
      <c r="G1489" s="8">
        <v>44531</v>
      </c>
      <c r="H1489" s="9">
        <v>44561</v>
      </c>
    </row>
    <row r="1490" customHeight="1" spans="1:8">
      <c r="A1490" s="5" t="str">
        <f t="shared" si="46"/>
        <v>202112TMT</v>
      </c>
      <c r="B1490" s="5" t="str">
        <f t="shared" si="47"/>
        <v>202112</v>
      </c>
      <c r="C1490" s="6" t="s">
        <v>411</v>
      </c>
      <c r="D1490" s="6" t="s">
        <v>73</v>
      </c>
      <c r="E1490" s="6" t="s">
        <v>412</v>
      </c>
      <c r="F1490" s="7">
        <v>4.7261</v>
      </c>
      <c r="G1490" s="8">
        <v>44531</v>
      </c>
      <c r="H1490" s="9">
        <v>44561</v>
      </c>
    </row>
    <row r="1491" customHeight="1" spans="1:8">
      <c r="A1491" s="5" t="str">
        <f t="shared" si="46"/>
        <v>202112AED</v>
      </c>
      <c r="B1491" s="5" t="str">
        <f t="shared" si="47"/>
        <v>202112</v>
      </c>
      <c r="C1491" s="6" t="s">
        <v>413</v>
      </c>
      <c r="D1491" s="6" t="s">
        <v>46</v>
      </c>
      <c r="E1491" s="6" t="s">
        <v>47</v>
      </c>
      <c r="F1491" s="7">
        <v>4.9456</v>
      </c>
      <c r="G1491" s="8">
        <v>44531</v>
      </c>
      <c r="H1491" s="9">
        <v>44561</v>
      </c>
    </row>
    <row r="1492" customHeight="1" spans="1:8">
      <c r="A1492" s="5" t="str">
        <f t="shared" si="46"/>
        <v>202112UGX</v>
      </c>
      <c r="B1492" s="5" t="str">
        <f t="shared" si="47"/>
        <v>202112</v>
      </c>
      <c r="C1492" s="6" t="s">
        <v>414</v>
      </c>
      <c r="D1492" s="6" t="s">
        <v>244</v>
      </c>
      <c r="E1492" s="6" t="s">
        <v>415</v>
      </c>
      <c r="F1492" s="7">
        <v>4778.57</v>
      </c>
      <c r="G1492" s="8">
        <v>44531</v>
      </c>
      <c r="H1492" s="9">
        <v>44561</v>
      </c>
    </row>
    <row r="1493" customHeight="1" spans="1:8">
      <c r="A1493" s="5" t="str">
        <f t="shared" si="46"/>
        <v>202112UAH</v>
      </c>
      <c r="B1493" s="5" t="str">
        <f t="shared" si="47"/>
        <v>202112</v>
      </c>
      <c r="C1493" s="6" t="s">
        <v>416</v>
      </c>
      <c r="D1493" s="6" t="s">
        <v>417</v>
      </c>
      <c r="E1493" s="6" t="s">
        <v>418</v>
      </c>
      <c r="F1493" s="7">
        <v>35.62</v>
      </c>
      <c r="G1493" s="8">
        <v>44531</v>
      </c>
      <c r="H1493" s="9">
        <v>44561</v>
      </c>
    </row>
    <row r="1494" customHeight="1" spans="1:8">
      <c r="A1494" s="5" t="str">
        <f t="shared" si="46"/>
        <v>202112UYU</v>
      </c>
      <c r="B1494" s="5" t="str">
        <f t="shared" si="47"/>
        <v>202112</v>
      </c>
      <c r="C1494" s="6" t="s">
        <v>419</v>
      </c>
      <c r="D1494" s="6" t="s">
        <v>61</v>
      </c>
      <c r="E1494" s="6" t="s">
        <v>420</v>
      </c>
      <c r="F1494" s="7">
        <v>59.29</v>
      </c>
      <c r="G1494" s="8">
        <v>44531</v>
      </c>
      <c r="H1494" s="9">
        <v>44561</v>
      </c>
    </row>
    <row r="1495" customHeight="1" spans="1:8">
      <c r="A1495" s="5" t="str">
        <f t="shared" si="46"/>
        <v>202112USD</v>
      </c>
      <c r="B1495" s="5" t="str">
        <f t="shared" si="47"/>
        <v>202112</v>
      </c>
      <c r="C1495" s="6" t="s">
        <v>421</v>
      </c>
      <c r="D1495" s="6" t="s">
        <v>70</v>
      </c>
      <c r="E1495" s="6" t="s">
        <v>18</v>
      </c>
      <c r="F1495" s="7">
        <v>1.3465</v>
      </c>
      <c r="G1495" s="8">
        <v>44531</v>
      </c>
      <c r="H1495" s="9">
        <v>44561</v>
      </c>
    </row>
    <row r="1496" customHeight="1" spans="1:8">
      <c r="A1496" s="5" t="str">
        <f t="shared" si="46"/>
        <v>202112UZS</v>
      </c>
      <c r="B1496" s="5" t="str">
        <f t="shared" si="47"/>
        <v>202112</v>
      </c>
      <c r="C1496" s="6" t="s">
        <v>422</v>
      </c>
      <c r="D1496" s="6" t="s">
        <v>423</v>
      </c>
      <c r="E1496" s="6" t="s">
        <v>424</v>
      </c>
      <c r="F1496" s="7">
        <v>14481.5</v>
      </c>
      <c r="G1496" s="8">
        <v>44531</v>
      </c>
      <c r="H1496" s="9">
        <v>44561</v>
      </c>
    </row>
    <row r="1497" customHeight="1" spans="1:8">
      <c r="A1497" s="5" t="str">
        <f t="shared" si="46"/>
        <v>202112VUV</v>
      </c>
      <c r="B1497" s="5" t="str">
        <f t="shared" si="47"/>
        <v>202112</v>
      </c>
      <c r="C1497" s="6" t="s">
        <v>425</v>
      </c>
      <c r="D1497" s="6" t="s">
        <v>426</v>
      </c>
      <c r="E1497" s="6" t="s">
        <v>427</v>
      </c>
      <c r="F1497" s="7">
        <v>150.97</v>
      </c>
      <c r="G1497" s="8">
        <v>44531</v>
      </c>
      <c r="H1497" s="9">
        <v>44561</v>
      </c>
    </row>
    <row r="1498" customHeight="1" spans="1:8">
      <c r="A1498" s="5" t="str">
        <f t="shared" si="46"/>
        <v>202112VEF</v>
      </c>
      <c r="B1498" s="5" t="str">
        <f t="shared" si="47"/>
        <v>202112</v>
      </c>
      <c r="C1498" s="6" t="s">
        <v>428</v>
      </c>
      <c r="D1498" s="6" t="s">
        <v>429</v>
      </c>
      <c r="E1498" s="6" t="s">
        <v>430</v>
      </c>
      <c r="F1498" s="7">
        <v>335334.61</v>
      </c>
      <c r="G1498" s="8">
        <v>44531</v>
      </c>
      <c r="H1498" s="9">
        <v>44561</v>
      </c>
    </row>
    <row r="1499" customHeight="1" spans="1:8">
      <c r="A1499" s="5" t="str">
        <f t="shared" si="46"/>
        <v>202112VND</v>
      </c>
      <c r="B1499" s="5" t="str">
        <f t="shared" si="47"/>
        <v>202112</v>
      </c>
      <c r="C1499" s="6" t="s">
        <v>431</v>
      </c>
      <c r="D1499" s="6" t="s">
        <v>432</v>
      </c>
      <c r="E1499" s="6" t="s">
        <v>433</v>
      </c>
      <c r="F1499" s="7">
        <v>30501.28</v>
      </c>
      <c r="G1499" s="8">
        <v>44531</v>
      </c>
      <c r="H1499" s="9">
        <v>44561</v>
      </c>
    </row>
    <row r="1500" customHeight="1" spans="1:8">
      <c r="A1500" s="5" t="str">
        <f t="shared" si="46"/>
        <v>202112XPF</v>
      </c>
      <c r="B1500" s="5" t="str">
        <f t="shared" si="47"/>
        <v>202112</v>
      </c>
      <c r="C1500" s="6" t="s">
        <v>434</v>
      </c>
      <c r="D1500" s="6" t="s">
        <v>187</v>
      </c>
      <c r="E1500" s="6" t="s">
        <v>188</v>
      </c>
      <c r="F1500" s="7">
        <v>142.08</v>
      </c>
      <c r="G1500" s="8">
        <v>44531</v>
      </c>
      <c r="H1500" s="9">
        <v>44561</v>
      </c>
    </row>
    <row r="1501" customHeight="1" spans="1:8">
      <c r="A1501" s="5" t="str">
        <f t="shared" si="46"/>
        <v>202112WST</v>
      </c>
      <c r="B1501" s="5" t="str">
        <f t="shared" si="47"/>
        <v>202112</v>
      </c>
      <c r="C1501" s="6" t="s">
        <v>435</v>
      </c>
      <c r="D1501" s="6" t="s">
        <v>436</v>
      </c>
      <c r="E1501" s="6" t="s">
        <v>437</v>
      </c>
      <c r="F1501" s="7">
        <v>3.4622</v>
      </c>
      <c r="G1501" s="8">
        <v>44531</v>
      </c>
      <c r="H1501" s="9">
        <v>44561</v>
      </c>
    </row>
    <row r="1502" customHeight="1" spans="1:8">
      <c r="A1502" s="5" t="str">
        <f t="shared" si="46"/>
        <v>202112YER</v>
      </c>
      <c r="B1502" s="5" t="str">
        <f t="shared" si="47"/>
        <v>202112</v>
      </c>
      <c r="C1502" s="6" t="s">
        <v>438</v>
      </c>
      <c r="D1502" s="6" t="s">
        <v>321</v>
      </c>
      <c r="E1502" s="6" t="s">
        <v>439</v>
      </c>
      <c r="F1502" s="7">
        <v>337.96</v>
      </c>
      <c r="G1502" s="8">
        <v>44531</v>
      </c>
      <c r="H1502" s="9">
        <v>44561</v>
      </c>
    </row>
    <row r="1503" customHeight="1" spans="1:8">
      <c r="A1503" s="5" t="str">
        <f t="shared" si="46"/>
        <v>202112ZMW</v>
      </c>
      <c r="B1503" s="5" t="str">
        <f t="shared" si="47"/>
        <v>202112</v>
      </c>
      <c r="C1503" s="6" t="s">
        <v>440</v>
      </c>
      <c r="D1503" s="6" t="s">
        <v>273</v>
      </c>
      <c r="E1503" s="6" t="s">
        <v>441</v>
      </c>
      <c r="F1503" s="7">
        <v>23.66</v>
      </c>
      <c r="G1503" s="8">
        <v>44531</v>
      </c>
      <c r="H1503" s="9">
        <v>44561</v>
      </c>
    </row>
    <row r="1504" customHeight="1" spans="1:8">
      <c r="A1504" s="5" t="str">
        <f t="shared" si="46"/>
        <v>202112ZWL</v>
      </c>
      <c r="B1504" s="5" t="str">
        <f t="shared" si="47"/>
        <v>202112</v>
      </c>
      <c r="C1504" s="6" t="s">
        <v>442</v>
      </c>
      <c r="D1504" s="6" t="s">
        <v>70</v>
      </c>
      <c r="E1504" s="6" t="s">
        <v>443</v>
      </c>
      <c r="F1504" s="7">
        <v>487.28</v>
      </c>
      <c r="G1504" s="8">
        <v>44531</v>
      </c>
      <c r="H1504" s="9">
        <v>44561</v>
      </c>
    </row>
    <row r="1505" customHeight="1" spans="1:8">
      <c r="A1505" s="5" t="str">
        <f t="shared" si="46"/>
        <v>202201AED</v>
      </c>
      <c r="B1505" s="5" t="str">
        <f t="shared" si="47"/>
        <v>202201</v>
      </c>
      <c r="C1505" s="6" t="s">
        <v>45</v>
      </c>
      <c r="D1505" s="6" t="s">
        <v>46</v>
      </c>
      <c r="E1505" s="6" t="s">
        <v>47</v>
      </c>
      <c r="F1505" s="7">
        <v>4.8542</v>
      </c>
      <c r="G1505" s="8">
        <v>44562</v>
      </c>
      <c r="H1505" s="9">
        <v>44592</v>
      </c>
    </row>
    <row r="1506" customHeight="1" spans="1:8">
      <c r="A1506" s="5" t="str">
        <f t="shared" si="46"/>
        <v>202201ALL</v>
      </c>
      <c r="B1506" s="5" t="str">
        <f t="shared" si="47"/>
        <v>202201</v>
      </c>
      <c r="C1506" s="6" t="s">
        <v>48</v>
      </c>
      <c r="D1506" s="6" t="s">
        <v>49</v>
      </c>
      <c r="E1506" s="6" t="s">
        <v>50</v>
      </c>
      <c r="F1506" s="7">
        <v>141.8877</v>
      </c>
      <c r="G1506" s="8">
        <v>44562</v>
      </c>
      <c r="H1506" s="9">
        <v>44592</v>
      </c>
    </row>
    <row r="1507" customHeight="1" spans="1:8">
      <c r="A1507" s="5" t="str">
        <f t="shared" si="46"/>
        <v>202201DZD</v>
      </c>
      <c r="B1507" s="5" t="str">
        <f t="shared" si="47"/>
        <v>202201</v>
      </c>
      <c r="C1507" s="6" t="s">
        <v>51</v>
      </c>
      <c r="D1507" s="6" t="s">
        <v>52</v>
      </c>
      <c r="E1507" s="6" t="s">
        <v>53</v>
      </c>
      <c r="F1507" s="7">
        <v>183.893</v>
      </c>
      <c r="G1507" s="8">
        <v>44562</v>
      </c>
      <c r="H1507" s="9">
        <v>44592</v>
      </c>
    </row>
    <row r="1508" customHeight="1" spans="1:8">
      <c r="A1508" s="5" t="str">
        <f t="shared" si="46"/>
        <v>202201AOA</v>
      </c>
      <c r="B1508" s="5" t="str">
        <f t="shared" si="47"/>
        <v>202201</v>
      </c>
      <c r="C1508" s="6" t="s">
        <v>54</v>
      </c>
      <c r="D1508" s="6" t="s">
        <v>55</v>
      </c>
      <c r="E1508" s="6" t="s">
        <v>56</v>
      </c>
      <c r="F1508" s="7">
        <v>754.6354</v>
      </c>
      <c r="G1508" s="8">
        <v>44562</v>
      </c>
      <c r="H1508" s="9">
        <v>44592</v>
      </c>
    </row>
    <row r="1509" customHeight="1" spans="1:8">
      <c r="A1509" s="5" t="str">
        <f t="shared" si="46"/>
        <v>202201XCD</v>
      </c>
      <c r="B1509" s="5" t="str">
        <f t="shared" si="47"/>
        <v>202201</v>
      </c>
      <c r="C1509" s="6" t="s">
        <v>57</v>
      </c>
      <c r="D1509" s="6" t="s">
        <v>58</v>
      </c>
      <c r="E1509" s="6" t="s">
        <v>59</v>
      </c>
      <c r="F1509" s="7">
        <v>3.5682</v>
      </c>
      <c r="G1509" s="8">
        <v>44562</v>
      </c>
      <c r="H1509" s="9">
        <v>44592</v>
      </c>
    </row>
    <row r="1510" customHeight="1" spans="1:8">
      <c r="A1510" s="5" t="str">
        <f t="shared" si="46"/>
        <v>202201ARS</v>
      </c>
      <c r="B1510" s="5" t="str">
        <f t="shared" si="47"/>
        <v>202201</v>
      </c>
      <c r="C1510" s="6" t="s">
        <v>60</v>
      </c>
      <c r="D1510" s="6" t="s">
        <v>61</v>
      </c>
      <c r="E1510" s="6" t="s">
        <v>62</v>
      </c>
      <c r="F1510" s="7">
        <v>134.5667</v>
      </c>
      <c r="G1510" s="8">
        <v>44562</v>
      </c>
      <c r="H1510" s="9">
        <v>44592</v>
      </c>
    </row>
    <row r="1511" customHeight="1" spans="1:8">
      <c r="A1511" s="5" t="str">
        <f t="shared" si="46"/>
        <v>202201AMD</v>
      </c>
      <c r="B1511" s="5" t="str">
        <f t="shared" si="47"/>
        <v>202201</v>
      </c>
      <c r="C1511" s="6" t="s">
        <v>63</v>
      </c>
      <c r="D1511" s="6" t="s">
        <v>64</v>
      </c>
      <c r="E1511" s="6" t="s">
        <v>65</v>
      </c>
      <c r="F1511" s="7">
        <v>637.0112</v>
      </c>
      <c r="G1511" s="8">
        <v>44562</v>
      </c>
      <c r="H1511" s="9">
        <v>44592</v>
      </c>
    </row>
    <row r="1512" customHeight="1" spans="1:8">
      <c r="A1512" s="5" t="str">
        <f t="shared" si="46"/>
        <v>202201AWG</v>
      </c>
      <c r="B1512" s="5" t="str">
        <f t="shared" si="47"/>
        <v>202201</v>
      </c>
      <c r="C1512" s="6" t="s">
        <v>66</v>
      </c>
      <c r="D1512" s="6" t="s">
        <v>67</v>
      </c>
      <c r="E1512" s="6" t="s">
        <v>68</v>
      </c>
      <c r="F1512" s="7">
        <v>2.3656</v>
      </c>
      <c r="G1512" s="8">
        <v>44562</v>
      </c>
      <c r="H1512" s="9">
        <v>44592</v>
      </c>
    </row>
    <row r="1513" customHeight="1" spans="1:8">
      <c r="A1513" s="5" t="str">
        <f t="shared" si="46"/>
        <v>202201AUD</v>
      </c>
      <c r="B1513" s="5" t="str">
        <f t="shared" si="47"/>
        <v>202201</v>
      </c>
      <c r="C1513" s="6" t="s">
        <v>69</v>
      </c>
      <c r="D1513" s="6" t="s">
        <v>70</v>
      </c>
      <c r="E1513" s="6" t="s">
        <v>71</v>
      </c>
      <c r="F1513" s="7">
        <v>1.8552</v>
      </c>
      <c r="G1513" s="8">
        <v>44562</v>
      </c>
      <c r="H1513" s="9">
        <v>44592</v>
      </c>
    </row>
    <row r="1514" customHeight="1" spans="1:8">
      <c r="A1514" s="5" t="str">
        <f t="shared" si="46"/>
        <v>202201AZN</v>
      </c>
      <c r="B1514" s="5" t="str">
        <f t="shared" si="47"/>
        <v>202201</v>
      </c>
      <c r="C1514" s="6" t="s">
        <v>72</v>
      </c>
      <c r="D1514" s="6" t="s">
        <v>73</v>
      </c>
      <c r="E1514" s="6" t="s">
        <v>74</v>
      </c>
      <c r="F1514" s="7">
        <v>2.2453</v>
      </c>
      <c r="G1514" s="8">
        <v>44562</v>
      </c>
      <c r="H1514" s="9">
        <v>44592</v>
      </c>
    </row>
    <row r="1515" customHeight="1" spans="1:8">
      <c r="A1515" s="5" t="str">
        <f t="shared" si="46"/>
        <v>202201BSD</v>
      </c>
      <c r="B1515" s="5" t="str">
        <f t="shared" si="47"/>
        <v>202201</v>
      </c>
      <c r="C1515" s="6" t="s">
        <v>75</v>
      </c>
      <c r="D1515" s="6" t="s">
        <v>70</v>
      </c>
      <c r="E1515" s="6" t="s">
        <v>76</v>
      </c>
      <c r="F1515" s="7">
        <v>1.3215</v>
      </c>
      <c r="G1515" s="8">
        <v>44562</v>
      </c>
      <c r="H1515" s="9">
        <v>44592</v>
      </c>
    </row>
    <row r="1516" customHeight="1" spans="1:8">
      <c r="A1516" s="5" t="str">
        <f t="shared" si="46"/>
        <v>202201BHD</v>
      </c>
      <c r="B1516" s="5" t="str">
        <f t="shared" si="47"/>
        <v>202201</v>
      </c>
      <c r="C1516" s="6" t="s">
        <v>77</v>
      </c>
      <c r="D1516" s="6" t="s">
        <v>52</v>
      </c>
      <c r="E1516" s="6" t="s">
        <v>78</v>
      </c>
      <c r="F1516" s="7">
        <v>0.4983</v>
      </c>
      <c r="G1516" s="8">
        <v>44562</v>
      </c>
      <c r="H1516" s="9">
        <v>44592</v>
      </c>
    </row>
    <row r="1517" customHeight="1" spans="1:8">
      <c r="A1517" s="5" t="str">
        <f t="shared" si="46"/>
        <v>202201BDT</v>
      </c>
      <c r="B1517" s="5" t="str">
        <f t="shared" si="47"/>
        <v>202201</v>
      </c>
      <c r="C1517" s="6" t="s">
        <v>79</v>
      </c>
      <c r="D1517" s="6" t="s">
        <v>80</v>
      </c>
      <c r="E1517" s="6" t="s">
        <v>81</v>
      </c>
      <c r="F1517" s="7">
        <v>113.3225</v>
      </c>
      <c r="G1517" s="8">
        <v>44562</v>
      </c>
      <c r="H1517" s="9">
        <v>44592</v>
      </c>
    </row>
    <row r="1518" customHeight="1" spans="1:8">
      <c r="A1518" s="5" t="str">
        <f t="shared" si="46"/>
        <v>202201BBD</v>
      </c>
      <c r="B1518" s="5" t="str">
        <f t="shared" si="47"/>
        <v>202201</v>
      </c>
      <c r="C1518" s="6" t="s">
        <v>82</v>
      </c>
      <c r="D1518" s="6" t="s">
        <v>70</v>
      </c>
      <c r="E1518" s="6" t="s">
        <v>83</v>
      </c>
      <c r="F1518" s="7">
        <v>2.6431</v>
      </c>
      <c r="G1518" s="8">
        <v>44562</v>
      </c>
      <c r="H1518" s="9">
        <v>44592</v>
      </c>
    </row>
    <row r="1519" customHeight="1" spans="1:8">
      <c r="A1519" s="5" t="str">
        <f t="shared" si="46"/>
        <v>202201BYN</v>
      </c>
      <c r="B1519" s="5" t="str">
        <f t="shared" si="47"/>
        <v>202201</v>
      </c>
      <c r="C1519" s="6" t="s">
        <v>84</v>
      </c>
      <c r="D1519" s="6" t="s">
        <v>85</v>
      </c>
      <c r="E1519" s="6" t="s">
        <v>86</v>
      </c>
      <c r="F1519" s="7">
        <v>3.3257</v>
      </c>
      <c r="G1519" s="8">
        <v>44562</v>
      </c>
      <c r="H1519" s="9">
        <v>44592</v>
      </c>
    </row>
    <row r="1520" customHeight="1" spans="1:8">
      <c r="A1520" s="5" t="str">
        <f t="shared" si="46"/>
        <v>202201BZD</v>
      </c>
      <c r="B1520" s="5" t="str">
        <f t="shared" si="47"/>
        <v>202201</v>
      </c>
      <c r="C1520" s="6" t="s">
        <v>87</v>
      </c>
      <c r="D1520" s="6" t="s">
        <v>70</v>
      </c>
      <c r="E1520" s="6" t="s">
        <v>88</v>
      </c>
      <c r="F1520" s="7">
        <v>2.6431</v>
      </c>
      <c r="G1520" s="8">
        <v>44562</v>
      </c>
      <c r="H1520" s="9">
        <v>44592</v>
      </c>
    </row>
    <row r="1521" customHeight="1" spans="1:8">
      <c r="A1521" s="5" t="str">
        <f t="shared" si="46"/>
        <v>202201XOF</v>
      </c>
      <c r="B1521" s="5" t="str">
        <f t="shared" si="47"/>
        <v>202201</v>
      </c>
      <c r="C1521" s="6" t="s">
        <v>89</v>
      </c>
      <c r="D1521" s="6" t="s">
        <v>90</v>
      </c>
      <c r="E1521" s="6" t="s">
        <v>91</v>
      </c>
      <c r="F1521" s="7">
        <v>770.4544</v>
      </c>
      <c r="G1521" s="8">
        <v>44562</v>
      </c>
      <c r="H1521" s="9">
        <v>44592</v>
      </c>
    </row>
    <row r="1522" customHeight="1" spans="1:8">
      <c r="A1522" s="5" t="str">
        <f t="shared" si="46"/>
        <v>202201BMD</v>
      </c>
      <c r="B1522" s="5" t="str">
        <f t="shared" si="47"/>
        <v>202201</v>
      </c>
      <c r="C1522" s="6" t="s">
        <v>92</v>
      </c>
      <c r="D1522" s="6" t="s">
        <v>93</v>
      </c>
      <c r="E1522" s="6" t="s">
        <v>94</v>
      </c>
      <c r="F1522" s="7">
        <v>1.3215</v>
      </c>
      <c r="G1522" s="8">
        <v>44562</v>
      </c>
      <c r="H1522" s="9">
        <v>44592</v>
      </c>
    </row>
    <row r="1523" customHeight="1" spans="1:8">
      <c r="A1523" s="5" t="str">
        <f t="shared" si="46"/>
        <v>202201BTN</v>
      </c>
      <c r="B1523" s="5" t="str">
        <f t="shared" si="47"/>
        <v>202201</v>
      </c>
      <c r="C1523" s="6" t="s">
        <v>95</v>
      </c>
      <c r="D1523" s="6" t="s">
        <v>96</v>
      </c>
      <c r="E1523" s="6" t="s">
        <v>97</v>
      </c>
      <c r="F1523" s="7">
        <v>100.7447</v>
      </c>
      <c r="G1523" s="8">
        <v>44562</v>
      </c>
      <c r="H1523" s="9">
        <v>44592</v>
      </c>
    </row>
    <row r="1524" customHeight="1" spans="1:8">
      <c r="A1524" s="5" t="str">
        <f t="shared" si="46"/>
        <v>202201BOB</v>
      </c>
      <c r="B1524" s="5" t="str">
        <f t="shared" si="47"/>
        <v>202201</v>
      </c>
      <c r="C1524" s="6" t="s">
        <v>98</v>
      </c>
      <c r="D1524" s="6" t="s">
        <v>99</v>
      </c>
      <c r="E1524" s="6" t="s">
        <v>100</v>
      </c>
      <c r="F1524" s="7">
        <v>9.1319</v>
      </c>
      <c r="G1524" s="8">
        <v>44562</v>
      </c>
      <c r="H1524" s="9">
        <v>44592</v>
      </c>
    </row>
    <row r="1525" customHeight="1" spans="1:8">
      <c r="A1525" s="5" t="str">
        <f t="shared" si="46"/>
        <v>202201BAM</v>
      </c>
      <c r="B1525" s="5" t="str">
        <f t="shared" si="47"/>
        <v>202201</v>
      </c>
      <c r="C1525" s="6" t="s">
        <v>101</v>
      </c>
      <c r="D1525" s="6" t="s">
        <v>102</v>
      </c>
      <c r="E1525" s="6" t="s">
        <v>103</v>
      </c>
      <c r="F1525" s="7">
        <v>2.2972</v>
      </c>
      <c r="G1525" s="8">
        <v>44562</v>
      </c>
      <c r="H1525" s="9">
        <v>44592</v>
      </c>
    </row>
    <row r="1526" customHeight="1" spans="1:8">
      <c r="A1526" s="5" t="str">
        <f t="shared" si="46"/>
        <v>202201BWP</v>
      </c>
      <c r="B1526" s="5" t="str">
        <f t="shared" si="47"/>
        <v>202201</v>
      </c>
      <c r="C1526" s="6" t="s">
        <v>104</v>
      </c>
      <c r="D1526" s="6" t="s">
        <v>105</v>
      </c>
      <c r="E1526" s="6" t="s">
        <v>106</v>
      </c>
      <c r="F1526" s="7">
        <v>15.6027</v>
      </c>
      <c r="G1526" s="8">
        <v>44562</v>
      </c>
      <c r="H1526" s="9">
        <v>44592</v>
      </c>
    </row>
    <row r="1527" customHeight="1" spans="1:8">
      <c r="A1527" s="5" t="str">
        <f t="shared" si="46"/>
        <v>202201BRL</v>
      </c>
      <c r="B1527" s="5" t="str">
        <f t="shared" si="47"/>
        <v>202201</v>
      </c>
      <c r="C1527" s="6" t="s">
        <v>107</v>
      </c>
      <c r="D1527" s="6" t="s">
        <v>108</v>
      </c>
      <c r="E1527" s="6" t="s">
        <v>109</v>
      </c>
      <c r="F1527" s="7">
        <v>7.5669</v>
      </c>
      <c r="G1527" s="8">
        <v>44562</v>
      </c>
      <c r="H1527" s="9">
        <v>44592</v>
      </c>
    </row>
    <row r="1528" customHeight="1" spans="1:8">
      <c r="A1528" s="5" t="str">
        <f t="shared" si="46"/>
        <v>202201BND</v>
      </c>
      <c r="B1528" s="5" t="str">
        <f t="shared" si="47"/>
        <v>202201</v>
      </c>
      <c r="C1528" s="6" t="s">
        <v>110</v>
      </c>
      <c r="D1528" s="6" t="s">
        <v>70</v>
      </c>
      <c r="E1528" s="6" t="s">
        <v>111</v>
      </c>
      <c r="F1528" s="7">
        <v>1.8095</v>
      </c>
      <c r="G1528" s="8">
        <v>44562</v>
      </c>
      <c r="H1528" s="9">
        <v>44592</v>
      </c>
    </row>
    <row r="1529" customHeight="1" spans="1:8">
      <c r="A1529" s="5" t="str">
        <f t="shared" si="46"/>
        <v>202201BGN</v>
      </c>
      <c r="B1529" s="5" t="str">
        <f t="shared" si="47"/>
        <v>202201</v>
      </c>
      <c r="C1529" s="6" t="s">
        <v>112</v>
      </c>
      <c r="D1529" s="6" t="s">
        <v>113</v>
      </c>
      <c r="E1529" s="6" t="s">
        <v>114</v>
      </c>
      <c r="F1529" s="7">
        <v>2.2972</v>
      </c>
      <c r="G1529" s="8">
        <v>44562</v>
      </c>
      <c r="H1529" s="9">
        <v>44592</v>
      </c>
    </row>
    <row r="1530" customHeight="1" spans="1:8">
      <c r="A1530" s="5" t="str">
        <f t="shared" si="46"/>
        <v>202201XOF</v>
      </c>
      <c r="B1530" s="5" t="str">
        <f t="shared" si="47"/>
        <v>202201</v>
      </c>
      <c r="C1530" s="6" t="s">
        <v>115</v>
      </c>
      <c r="D1530" s="6" t="s">
        <v>90</v>
      </c>
      <c r="E1530" s="6" t="s">
        <v>91</v>
      </c>
      <c r="F1530" s="7">
        <v>770.4544</v>
      </c>
      <c r="G1530" s="8">
        <v>44562</v>
      </c>
      <c r="H1530" s="9">
        <v>44592</v>
      </c>
    </row>
    <row r="1531" customHeight="1" spans="1:8">
      <c r="A1531" s="5" t="str">
        <f t="shared" si="46"/>
        <v>202201BIF</v>
      </c>
      <c r="B1531" s="5" t="str">
        <f t="shared" si="47"/>
        <v>202201</v>
      </c>
      <c r="C1531" s="6" t="s">
        <v>116</v>
      </c>
      <c r="D1531" s="6" t="s">
        <v>117</v>
      </c>
      <c r="E1531" s="6" t="s">
        <v>118</v>
      </c>
      <c r="F1531" s="7">
        <v>2634.4012</v>
      </c>
      <c r="G1531" s="8">
        <v>44562</v>
      </c>
      <c r="H1531" s="9">
        <v>44592</v>
      </c>
    </row>
    <row r="1532" customHeight="1" spans="1:8">
      <c r="A1532" s="5" t="str">
        <f t="shared" si="46"/>
        <v>202201KHR</v>
      </c>
      <c r="B1532" s="5" t="str">
        <f t="shared" si="47"/>
        <v>202201</v>
      </c>
      <c r="C1532" s="6" t="s">
        <v>119</v>
      </c>
      <c r="D1532" s="6" t="s">
        <v>120</v>
      </c>
      <c r="E1532" s="6" t="s">
        <v>121</v>
      </c>
      <c r="F1532" s="7">
        <v>5378.6888</v>
      </c>
      <c r="G1532" s="8">
        <v>44562</v>
      </c>
      <c r="H1532" s="9">
        <v>44592</v>
      </c>
    </row>
    <row r="1533" customHeight="1" spans="1:8">
      <c r="A1533" s="5" t="str">
        <f t="shared" si="46"/>
        <v>202201XAF</v>
      </c>
      <c r="B1533" s="5" t="str">
        <f t="shared" si="47"/>
        <v>202201</v>
      </c>
      <c r="C1533" s="6" t="s">
        <v>122</v>
      </c>
      <c r="D1533" s="6" t="s">
        <v>90</v>
      </c>
      <c r="E1533" s="6" t="s">
        <v>123</v>
      </c>
      <c r="F1533" s="7">
        <v>770.4544</v>
      </c>
      <c r="G1533" s="8">
        <v>44562</v>
      </c>
      <c r="H1533" s="9">
        <v>44592</v>
      </c>
    </row>
    <row r="1534" customHeight="1" spans="1:8">
      <c r="A1534" s="5" t="str">
        <f t="shared" si="46"/>
        <v>202201CAD</v>
      </c>
      <c r="B1534" s="5" t="str">
        <f t="shared" si="47"/>
        <v>202201</v>
      </c>
      <c r="C1534" s="6" t="s">
        <v>124</v>
      </c>
      <c r="D1534" s="6" t="s">
        <v>70</v>
      </c>
      <c r="E1534" s="6" t="s">
        <v>125</v>
      </c>
      <c r="F1534" s="7">
        <v>1.7066</v>
      </c>
      <c r="G1534" s="8">
        <v>44562</v>
      </c>
      <c r="H1534" s="9">
        <v>44592</v>
      </c>
    </row>
    <row r="1535" customHeight="1" spans="1:8">
      <c r="A1535" s="5" t="str">
        <f t="shared" si="46"/>
        <v>202201CVE</v>
      </c>
      <c r="B1535" s="5" t="str">
        <f t="shared" si="47"/>
        <v>202201</v>
      </c>
      <c r="C1535" s="6" t="s">
        <v>126</v>
      </c>
      <c r="D1535" s="6" t="s">
        <v>127</v>
      </c>
      <c r="E1535" s="6" t="s">
        <v>128</v>
      </c>
      <c r="F1535" s="7">
        <v>130.007</v>
      </c>
      <c r="G1535" s="8">
        <v>44562</v>
      </c>
      <c r="H1535" s="9">
        <v>44592</v>
      </c>
    </row>
    <row r="1536" customHeight="1" spans="1:8">
      <c r="A1536" s="5" t="str">
        <f t="shared" si="46"/>
        <v>202201KYD</v>
      </c>
      <c r="B1536" s="5" t="str">
        <f t="shared" si="47"/>
        <v>202201</v>
      </c>
      <c r="C1536" s="6" t="s">
        <v>129</v>
      </c>
      <c r="D1536" s="6" t="s">
        <v>70</v>
      </c>
      <c r="E1536" s="6" t="s">
        <v>130</v>
      </c>
      <c r="F1536" s="7">
        <v>1.0837</v>
      </c>
      <c r="G1536" s="8">
        <v>44562</v>
      </c>
      <c r="H1536" s="9">
        <v>44592</v>
      </c>
    </row>
    <row r="1537" customHeight="1" spans="1:8">
      <c r="A1537" s="5" t="str">
        <f t="shared" si="46"/>
        <v>202201XAF</v>
      </c>
      <c r="B1537" s="5" t="str">
        <f t="shared" si="47"/>
        <v>202201</v>
      </c>
      <c r="C1537" s="6" t="s">
        <v>131</v>
      </c>
      <c r="D1537" s="6" t="s">
        <v>90</v>
      </c>
      <c r="E1537" s="6" t="s">
        <v>123</v>
      </c>
      <c r="F1537" s="7">
        <v>770.4544</v>
      </c>
      <c r="G1537" s="8">
        <v>44562</v>
      </c>
      <c r="H1537" s="9">
        <v>44592</v>
      </c>
    </row>
    <row r="1538" customHeight="1" spans="1:8">
      <c r="A1538" s="5" t="str">
        <f t="shared" ref="A1538:A1601" si="48">B1538&amp;E1538</f>
        <v>202201XAF</v>
      </c>
      <c r="B1538" s="5" t="str">
        <f t="shared" ref="B1538:B1601" si="49">YEAR(G1538)&amp;TEXT(MONTH(G1538),"00")</f>
        <v>202201</v>
      </c>
      <c r="C1538" s="6" t="s">
        <v>132</v>
      </c>
      <c r="D1538" s="6" t="s">
        <v>90</v>
      </c>
      <c r="E1538" s="6" t="s">
        <v>123</v>
      </c>
      <c r="F1538" s="7">
        <v>770.4544</v>
      </c>
      <c r="G1538" s="8">
        <v>44562</v>
      </c>
      <c r="H1538" s="9">
        <v>44592</v>
      </c>
    </row>
    <row r="1539" customHeight="1" spans="1:8">
      <c r="A1539" s="5" t="str">
        <f t="shared" si="48"/>
        <v>202201CLP</v>
      </c>
      <c r="B1539" s="5" t="str">
        <f t="shared" si="49"/>
        <v>202201</v>
      </c>
      <c r="C1539" s="6" t="s">
        <v>133</v>
      </c>
      <c r="D1539" s="6" t="s">
        <v>61</v>
      </c>
      <c r="E1539" s="6" t="s">
        <v>134</v>
      </c>
      <c r="F1539" s="7">
        <v>1122.3884</v>
      </c>
      <c r="G1539" s="8">
        <v>44562</v>
      </c>
      <c r="H1539" s="9">
        <v>44592</v>
      </c>
    </row>
    <row r="1540" customHeight="1" spans="1:8">
      <c r="A1540" s="5" t="str">
        <f t="shared" si="48"/>
        <v>202201CNY</v>
      </c>
      <c r="B1540" s="5" t="str">
        <f t="shared" si="49"/>
        <v>202201</v>
      </c>
      <c r="C1540" s="6" t="s">
        <v>135</v>
      </c>
      <c r="D1540" s="6" t="s">
        <v>136</v>
      </c>
      <c r="E1540" s="6" t="s">
        <v>137</v>
      </c>
      <c r="F1540" s="7">
        <v>8.4293</v>
      </c>
      <c r="G1540" s="8">
        <v>44562</v>
      </c>
      <c r="H1540" s="9">
        <v>44592</v>
      </c>
    </row>
    <row r="1541" customHeight="1" spans="1:8">
      <c r="A1541" s="5" t="str">
        <f t="shared" si="48"/>
        <v>202201COP</v>
      </c>
      <c r="B1541" s="5" t="str">
        <f t="shared" si="49"/>
        <v>202201</v>
      </c>
      <c r="C1541" s="6" t="s">
        <v>138</v>
      </c>
      <c r="D1541" s="6" t="s">
        <v>61</v>
      </c>
      <c r="E1541" s="6" t="s">
        <v>139</v>
      </c>
      <c r="F1541" s="7">
        <v>5254.4659</v>
      </c>
      <c r="G1541" s="8">
        <v>44562</v>
      </c>
      <c r="H1541" s="9">
        <v>44592</v>
      </c>
    </row>
    <row r="1542" customHeight="1" spans="1:8">
      <c r="A1542" s="5" t="str">
        <f t="shared" si="48"/>
        <v>202201KMF</v>
      </c>
      <c r="B1542" s="5" t="str">
        <f t="shared" si="49"/>
        <v>202201</v>
      </c>
      <c r="C1542" s="6" t="s">
        <v>140</v>
      </c>
      <c r="D1542" s="6" t="s">
        <v>117</v>
      </c>
      <c r="E1542" s="6" t="s">
        <v>141</v>
      </c>
      <c r="F1542" s="7">
        <v>577.8409</v>
      </c>
      <c r="G1542" s="8">
        <v>44562</v>
      </c>
      <c r="H1542" s="9">
        <v>44592</v>
      </c>
    </row>
    <row r="1543" customHeight="1" spans="1:8">
      <c r="A1543" s="5" t="str">
        <f t="shared" si="48"/>
        <v>202201XAF</v>
      </c>
      <c r="B1543" s="5" t="str">
        <f t="shared" si="49"/>
        <v>202201</v>
      </c>
      <c r="C1543" s="6" t="s">
        <v>142</v>
      </c>
      <c r="D1543" s="6" t="s">
        <v>90</v>
      </c>
      <c r="E1543" s="6" t="s">
        <v>123</v>
      </c>
      <c r="F1543" s="7">
        <v>770.4544</v>
      </c>
      <c r="G1543" s="8">
        <v>44562</v>
      </c>
      <c r="H1543" s="9">
        <v>44592</v>
      </c>
    </row>
    <row r="1544" customHeight="1" spans="1:8">
      <c r="A1544" s="5" t="str">
        <f t="shared" si="48"/>
        <v>202201CDF</v>
      </c>
      <c r="B1544" s="5" t="str">
        <f t="shared" si="49"/>
        <v>202201</v>
      </c>
      <c r="C1544" s="6" t="s">
        <v>143</v>
      </c>
      <c r="D1544" s="6" t="s">
        <v>144</v>
      </c>
      <c r="E1544" s="6" t="s">
        <v>145</v>
      </c>
      <c r="F1544" s="7">
        <v>2632.6507</v>
      </c>
      <c r="G1544" s="8">
        <v>44562</v>
      </c>
      <c r="H1544" s="9">
        <v>44592</v>
      </c>
    </row>
    <row r="1545" customHeight="1" spans="1:8">
      <c r="A1545" s="5" t="str">
        <f t="shared" si="48"/>
        <v>202201CRC</v>
      </c>
      <c r="B1545" s="5" t="str">
        <f t="shared" si="49"/>
        <v>202201</v>
      </c>
      <c r="C1545" s="6" t="s">
        <v>146</v>
      </c>
      <c r="D1545" s="6" t="s">
        <v>147</v>
      </c>
      <c r="E1545" s="6" t="s">
        <v>148</v>
      </c>
      <c r="F1545" s="7">
        <v>844.7978</v>
      </c>
      <c r="G1545" s="8">
        <v>44562</v>
      </c>
      <c r="H1545" s="9">
        <v>44592</v>
      </c>
    </row>
    <row r="1546" customHeight="1" spans="1:8">
      <c r="A1546" s="5" t="str">
        <f t="shared" si="48"/>
        <v>202201XOF</v>
      </c>
      <c r="B1546" s="5" t="str">
        <f t="shared" si="49"/>
        <v>202201</v>
      </c>
      <c r="C1546" s="6" t="s">
        <v>149</v>
      </c>
      <c r="D1546" s="6" t="s">
        <v>90</v>
      </c>
      <c r="E1546" s="6" t="s">
        <v>91</v>
      </c>
      <c r="F1546" s="7">
        <v>770.4544</v>
      </c>
      <c r="G1546" s="8">
        <v>44562</v>
      </c>
      <c r="H1546" s="9">
        <v>44592</v>
      </c>
    </row>
    <row r="1547" customHeight="1" spans="1:8">
      <c r="A1547" s="5" t="str">
        <f t="shared" si="48"/>
        <v>202201HRK</v>
      </c>
      <c r="B1547" s="5" t="str">
        <f t="shared" si="49"/>
        <v>202201</v>
      </c>
      <c r="C1547" s="6" t="s">
        <v>150</v>
      </c>
      <c r="D1547" s="6" t="s">
        <v>151</v>
      </c>
      <c r="E1547" s="6" t="s">
        <v>152</v>
      </c>
      <c r="F1547" s="7">
        <v>8.832</v>
      </c>
      <c r="G1547" s="8">
        <v>44562</v>
      </c>
      <c r="H1547" s="9">
        <v>44592</v>
      </c>
    </row>
    <row r="1548" customHeight="1" spans="1:8">
      <c r="A1548" s="5" t="str">
        <f t="shared" si="48"/>
        <v>202201CUP</v>
      </c>
      <c r="B1548" s="5" t="str">
        <f t="shared" si="49"/>
        <v>202201</v>
      </c>
      <c r="C1548" s="6" t="s">
        <v>153</v>
      </c>
      <c r="D1548" s="6" t="s">
        <v>61</v>
      </c>
      <c r="E1548" s="6" t="s">
        <v>154</v>
      </c>
      <c r="F1548" s="7">
        <v>1.3215</v>
      </c>
      <c r="G1548" s="8">
        <v>44562</v>
      </c>
      <c r="H1548" s="9">
        <v>44592</v>
      </c>
    </row>
    <row r="1549" customHeight="1" spans="1:8">
      <c r="A1549" s="5" t="str">
        <f t="shared" si="48"/>
        <v>202201CZK</v>
      </c>
      <c r="B1549" s="5" t="str">
        <f t="shared" si="49"/>
        <v>202201</v>
      </c>
      <c r="C1549" s="6" t="s">
        <v>155</v>
      </c>
      <c r="D1549" s="6" t="s">
        <v>156</v>
      </c>
      <c r="E1549" s="6" t="s">
        <v>157</v>
      </c>
      <c r="F1549" s="7">
        <v>29.6469</v>
      </c>
      <c r="G1549" s="8">
        <v>44562</v>
      </c>
      <c r="H1549" s="9">
        <v>44592</v>
      </c>
    </row>
    <row r="1550" customHeight="1" spans="1:8">
      <c r="A1550" s="5" t="str">
        <f t="shared" si="48"/>
        <v>202201DKK</v>
      </c>
      <c r="B1550" s="5" t="str">
        <f t="shared" si="49"/>
        <v>202201</v>
      </c>
      <c r="C1550" s="6" t="s">
        <v>158</v>
      </c>
      <c r="D1550" s="6" t="s">
        <v>159</v>
      </c>
      <c r="E1550" s="6" t="s">
        <v>160</v>
      </c>
      <c r="F1550" s="7">
        <v>8.7341</v>
      </c>
      <c r="G1550" s="8">
        <v>44562</v>
      </c>
      <c r="H1550" s="9">
        <v>44592</v>
      </c>
    </row>
    <row r="1551" customHeight="1" spans="1:8">
      <c r="A1551" s="5" t="str">
        <f t="shared" si="48"/>
        <v>202201DJF</v>
      </c>
      <c r="B1551" s="5" t="str">
        <f t="shared" si="49"/>
        <v>202201</v>
      </c>
      <c r="C1551" s="6" t="s">
        <v>161</v>
      </c>
      <c r="D1551" s="6" t="s">
        <v>117</v>
      </c>
      <c r="E1551" s="6" t="s">
        <v>162</v>
      </c>
      <c r="F1551" s="7">
        <v>234.865</v>
      </c>
      <c r="G1551" s="8">
        <v>44562</v>
      </c>
      <c r="H1551" s="9">
        <v>44592</v>
      </c>
    </row>
    <row r="1552" customHeight="1" spans="1:8">
      <c r="A1552" s="5" t="str">
        <f t="shared" si="48"/>
        <v>202201XCD</v>
      </c>
      <c r="B1552" s="5" t="str">
        <f t="shared" si="49"/>
        <v>202201</v>
      </c>
      <c r="C1552" s="6" t="s">
        <v>163</v>
      </c>
      <c r="D1552" s="6" t="s">
        <v>58</v>
      </c>
      <c r="E1552" s="6" t="s">
        <v>59</v>
      </c>
      <c r="F1552" s="7">
        <v>3.5682</v>
      </c>
      <c r="G1552" s="8">
        <v>44562</v>
      </c>
      <c r="H1552" s="9">
        <v>44592</v>
      </c>
    </row>
    <row r="1553" customHeight="1" spans="1:8">
      <c r="A1553" s="5" t="str">
        <f t="shared" si="48"/>
        <v>202201DOP</v>
      </c>
      <c r="B1553" s="5" t="str">
        <f t="shared" si="49"/>
        <v>202201</v>
      </c>
      <c r="C1553" s="6" t="s">
        <v>164</v>
      </c>
      <c r="D1553" s="6" t="s">
        <v>61</v>
      </c>
      <c r="E1553" s="6" t="s">
        <v>165</v>
      </c>
      <c r="F1553" s="7">
        <v>74.9052</v>
      </c>
      <c r="G1553" s="8">
        <v>44562</v>
      </c>
      <c r="H1553" s="9">
        <v>44592</v>
      </c>
    </row>
    <row r="1554" customHeight="1" spans="1:8">
      <c r="A1554" s="5" t="str">
        <f t="shared" si="48"/>
        <v>202201AED</v>
      </c>
      <c r="B1554" s="5" t="str">
        <f t="shared" si="49"/>
        <v>202201</v>
      </c>
      <c r="C1554" s="6" t="s">
        <v>166</v>
      </c>
      <c r="D1554" s="6" t="s">
        <v>46</v>
      </c>
      <c r="E1554" s="6" t="s">
        <v>47</v>
      </c>
      <c r="F1554" s="7">
        <v>4.8542</v>
      </c>
      <c r="G1554" s="8">
        <v>44562</v>
      </c>
      <c r="H1554" s="9">
        <v>44592</v>
      </c>
    </row>
    <row r="1555" customHeight="1" spans="1:8">
      <c r="A1555" s="5" t="str">
        <f t="shared" si="48"/>
        <v>202201ECS</v>
      </c>
      <c r="B1555" s="5" t="str">
        <f t="shared" si="49"/>
        <v>202201</v>
      </c>
      <c r="C1555" s="6" t="s">
        <v>167</v>
      </c>
      <c r="D1555" s="6" t="s">
        <v>70</v>
      </c>
      <c r="E1555" s="6" t="s">
        <v>168</v>
      </c>
      <c r="F1555" s="7">
        <v>1.3215</v>
      </c>
      <c r="G1555" s="8">
        <v>44562</v>
      </c>
      <c r="H1555" s="9">
        <v>44592</v>
      </c>
    </row>
    <row r="1556" customHeight="1" spans="1:8">
      <c r="A1556" s="5" t="str">
        <f t="shared" si="48"/>
        <v>202201EGP</v>
      </c>
      <c r="B1556" s="5" t="str">
        <f t="shared" si="49"/>
        <v>202201</v>
      </c>
      <c r="C1556" s="6" t="s">
        <v>169</v>
      </c>
      <c r="D1556" s="6" t="s">
        <v>170</v>
      </c>
      <c r="E1556" s="6" t="s">
        <v>171</v>
      </c>
      <c r="F1556" s="7">
        <v>20.7994</v>
      </c>
      <c r="G1556" s="8">
        <v>44562</v>
      </c>
      <c r="H1556" s="9">
        <v>44592</v>
      </c>
    </row>
    <row r="1557" customHeight="1" spans="1:8">
      <c r="A1557" s="5" t="str">
        <f t="shared" si="48"/>
        <v>202201SVC</v>
      </c>
      <c r="B1557" s="5" t="str">
        <f t="shared" si="49"/>
        <v>202201</v>
      </c>
      <c r="C1557" s="6" t="s">
        <v>172</v>
      </c>
      <c r="D1557" s="6" t="s">
        <v>147</v>
      </c>
      <c r="E1557" s="6" t="s">
        <v>173</v>
      </c>
      <c r="F1557" s="7">
        <v>11.5631</v>
      </c>
      <c r="G1557" s="8">
        <v>44562</v>
      </c>
      <c r="H1557" s="9">
        <v>44592</v>
      </c>
    </row>
    <row r="1558" customHeight="1" spans="1:8">
      <c r="A1558" s="5" t="str">
        <f t="shared" si="48"/>
        <v>202201XAF</v>
      </c>
      <c r="B1558" s="5" t="str">
        <f t="shared" si="49"/>
        <v>202201</v>
      </c>
      <c r="C1558" s="6" t="s">
        <v>174</v>
      </c>
      <c r="D1558" s="6" t="s">
        <v>90</v>
      </c>
      <c r="E1558" s="6" t="s">
        <v>123</v>
      </c>
      <c r="F1558" s="7">
        <v>770.4544</v>
      </c>
      <c r="G1558" s="8">
        <v>44562</v>
      </c>
      <c r="H1558" s="9">
        <v>44592</v>
      </c>
    </row>
    <row r="1559" customHeight="1" spans="1:8">
      <c r="A1559" s="5" t="str">
        <f t="shared" si="48"/>
        <v>202201ERN</v>
      </c>
      <c r="B1559" s="5" t="str">
        <f t="shared" si="49"/>
        <v>202201</v>
      </c>
      <c r="C1559" s="6" t="s">
        <v>175</v>
      </c>
      <c r="D1559" s="6" t="s">
        <v>176</v>
      </c>
      <c r="E1559" s="6" t="s">
        <v>177</v>
      </c>
      <c r="F1559" s="7">
        <v>19.8232</v>
      </c>
      <c r="G1559" s="8">
        <v>44562</v>
      </c>
      <c r="H1559" s="9">
        <v>44592</v>
      </c>
    </row>
    <row r="1560" customHeight="1" spans="1:8">
      <c r="A1560" s="5" t="str">
        <f t="shared" si="48"/>
        <v>202201ETB</v>
      </c>
      <c r="B1560" s="5" t="str">
        <f t="shared" si="49"/>
        <v>202201</v>
      </c>
      <c r="C1560" s="6" t="s">
        <v>178</v>
      </c>
      <c r="D1560" s="6" t="s">
        <v>179</v>
      </c>
      <c r="E1560" s="6" t="s">
        <v>180</v>
      </c>
      <c r="F1560" s="7">
        <v>64.4569</v>
      </c>
      <c r="G1560" s="8">
        <v>44562</v>
      </c>
      <c r="H1560" s="9">
        <v>44592</v>
      </c>
    </row>
    <row r="1561" customHeight="1" spans="1:8">
      <c r="A1561" s="5" t="str">
        <f t="shared" si="48"/>
        <v>202201EUR</v>
      </c>
      <c r="B1561" s="5" t="str">
        <f t="shared" si="49"/>
        <v>202201</v>
      </c>
      <c r="C1561" s="6" t="s">
        <v>181</v>
      </c>
      <c r="D1561" s="6" t="s">
        <v>182</v>
      </c>
      <c r="E1561" s="6" t="s">
        <v>183</v>
      </c>
      <c r="F1561" s="7">
        <v>1.1745</v>
      </c>
      <c r="G1561" s="8">
        <v>44562</v>
      </c>
      <c r="H1561" s="9">
        <v>44592</v>
      </c>
    </row>
    <row r="1562" customHeight="1" spans="1:8">
      <c r="A1562" s="5" t="str">
        <f t="shared" si="48"/>
        <v>202201FJD</v>
      </c>
      <c r="B1562" s="5" t="str">
        <f t="shared" si="49"/>
        <v>202201</v>
      </c>
      <c r="C1562" s="6" t="s">
        <v>184</v>
      </c>
      <c r="D1562" s="6" t="s">
        <v>70</v>
      </c>
      <c r="E1562" s="6" t="s">
        <v>185</v>
      </c>
      <c r="F1562" s="7">
        <v>2.8252</v>
      </c>
      <c r="G1562" s="8">
        <v>44562</v>
      </c>
      <c r="H1562" s="9">
        <v>44592</v>
      </c>
    </row>
    <row r="1563" customHeight="1" spans="1:8">
      <c r="A1563" s="5" t="str">
        <f t="shared" si="48"/>
        <v>202201XPF</v>
      </c>
      <c r="B1563" s="5" t="str">
        <f t="shared" si="49"/>
        <v>202201</v>
      </c>
      <c r="C1563" s="6" t="s">
        <v>186</v>
      </c>
      <c r="D1563" s="6" t="s">
        <v>187</v>
      </c>
      <c r="E1563" s="6" t="s">
        <v>188</v>
      </c>
      <c r="F1563" s="7">
        <v>140.161</v>
      </c>
      <c r="G1563" s="8">
        <v>44562</v>
      </c>
      <c r="H1563" s="9">
        <v>44592</v>
      </c>
    </row>
    <row r="1564" customHeight="1" spans="1:8">
      <c r="A1564" s="5" t="str">
        <f t="shared" si="48"/>
        <v>202201XAF</v>
      </c>
      <c r="B1564" s="5" t="str">
        <f t="shared" si="49"/>
        <v>202201</v>
      </c>
      <c r="C1564" s="6" t="s">
        <v>189</v>
      </c>
      <c r="D1564" s="6" t="s">
        <v>90</v>
      </c>
      <c r="E1564" s="6" t="s">
        <v>123</v>
      </c>
      <c r="F1564" s="7">
        <v>770.4544</v>
      </c>
      <c r="G1564" s="8">
        <v>44562</v>
      </c>
      <c r="H1564" s="9">
        <v>44592</v>
      </c>
    </row>
    <row r="1565" customHeight="1" spans="1:8">
      <c r="A1565" s="5" t="str">
        <f t="shared" si="48"/>
        <v>202201GMD</v>
      </c>
      <c r="B1565" s="5" t="str">
        <f t="shared" si="49"/>
        <v>202201</v>
      </c>
      <c r="C1565" s="6" t="s">
        <v>190</v>
      </c>
      <c r="D1565" s="6" t="s">
        <v>191</v>
      </c>
      <c r="E1565" s="6" t="s">
        <v>192</v>
      </c>
      <c r="F1565" s="7">
        <v>69.8437</v>
      </c>
      <c r="G1565" s="8">
        <v>44562</v>
      </c>
      <c r="H1565" s="9">
        <v>44592</v>
      </c>
    </row>
    <row r="1566" customHeight="1" spans="1:8">
      <c r="A1566" s="5" t="str">
        <f t="shared" si="48"/>
        <v>202201GEL</v>
      </c>
      <c r="B1566" s="5" t="str">
        <f t="shared" si="49"/>
        <v>202201</v>
      </c>
      <c r="C1566" s="6" t="s">
        <v>193</v>
      </c>
      <c r="D1566" s="6" t="s">
        <v>194</v>
      </c>
      <c r="E1566" s="6" t="s">
        <v>195</v>
      </c>
      <c r="F1566" s="7">
        <v>4.0902</v>
      </c>
      <c r="G1566" s="8">
        <v>44562</v>
      </c>
      <c r="H1566" s="9">
        <v>44592</v>
      </c>
    </row>
    <row r="1567" customHeight="1" spans="1:8">
      <c r="A1567" s="5" t="str">
        <f t="shared" si="48"/>
        <v>202201GHS</v>
      </c>
      <c r="B1567" s="5" t="str">
        <f t="shared" si="49"/>
        <v>202201</v>
      </c>
      <c r="C1567" s="6" t="s">
        <v>196</v>
      </c>
      <c r="D1567" s="6" t="s">
        <v>197</v>
      </c>
      <c r="E1567" s="6" t="s">
        <v>198</v>
      </c>
      <c r="F1567" s="7">
        <v>8.1473</v>
      </c>
      <c r="G1567" s="8">
        <v>44562</v>
      </c>
      <c r="H1567" s="9">
        <v>44592</v>
      </c>
    </row>
    <row r="1568" customHeight="1" spans="1:8">
      <c r="A1568" s="5" t="str">
        <f t="shared" si="48"/>
        <v>202201XCD</v>
      </c>
      <c r="B1568" s="5" t="str">
        <f t="shared" si="49"/>
        <v>202201</v>
      </c>
      <c r="C1568" s="6" t="s">
        <v>199</v>
      </c>
      <c r="D1568" s="6" t="s">
        <v>58</v>
      </c>
      <c r="E1568" s="6" t="s">
        <v>59</v>
      </c>
      <c r="F1568" s="7">
        <v>3.5682</v>
      </c>
      <c r="G1568" s="8">
        <v>44562</v>
      </c>
      <c r="H1568" s="9">
        <v>44592</v>
      </c>
    </row>
    <row r="1569" customHeight="1" spans="1:8">
      <c r="A1569" s="5" t="str">
        <f t="shared" si="48"/>
        <v>202201GTQ</v>
      </c>
      <c r="B1569" s="5" t="str">
        <f t="shared" si="49"/>
        <v>202201</v>
      </c>
      <c r="C1569" s="6" t="s">
        <v>200</v>
      </c>
      <c r="D1569" s="6" t="s">
        <v>201</v>
      </c>
      <c r="E1569" s="6" t="s">
        <v>202</v>
      </c>
      <c r="F1569" s="7">
        <v>10.2085</v>
      </c>
      <c r="G1569" s="8">
        <v>44562</v>
      </c>
      <c r="H1569" s="9">
        <v>44592</v>
      </c>
    </row>
    <row r="1570" customHeight="1" spans="1:8">
      <c r="A1570" s="5" t="str">
        <f t="shared" si="48"/>
        <v>202201XOF</v>
      </c>
      <c r="B1570" s="5" t="str">
        <f t="shared" si="49"/>
        <v>202201</v>
      </c>
      <c r="C1570" s="6" t="s">
        <v>203</v>
      </c>
      <c r="D1570" s="6" t="s">
        <v>90</v>
      </c>
      <c r="E1570" s="6" t="s">
        <v>91</v>
      </c>
      <c r="F1570" s="7">
        <v>770.4544</v>
      </c>
      <c r="G1570" s="8">
        <v>44562</v>
      </c>
      <c r="H1570" s="9">
        <v>44592</v>
      </c>
    </row>
    <row r="1571" customHeight="1" spans="1:8">
      <c r="A1571" s="5" t="str">
        <f t="shared" si="48"/>
        <v>202201GNF</v>
      </c>
      <c r="B1571" s="5" t="str">
        <f t="shared" si="49"/>
        <v>202201</v>
      </c>
      <c r="C1571" s="6" t="s">
        <v>204</v>
      </c>
      <c r="D1571" s="6" t="s">
        <v>117</v>
      </c>
      <c r="E1571" s="6" t="s">
        <v>205</v>
      </c>
      <c r="F1571" s="7">
        <v>12488.6041</v>
      </c>
      <c r="G1571" s="8">
        <v>44562</v>
      </c>
      <c r="H1571" s="9">
        <v>44592</v>
      </c>
    </row>
    <row r="1572" customHeight="1" spans="1:8">
      <c r="A1572" s="5" t="str">
        <f t="shared" si="48"/>
        <v>202201GYD</v>
      </c>
      <c r="B1572" s="5" t="str">
        <f t="shared" si="49"/>
        <v>202201</v>
      </c>
      <c r="C1572" s="6" t="s">
        <v>206</v>
      </c>
      <c r="D1572" s="6" t="s">
        <v>70</v>
      </c>
      <c r="E1572" s="6" t="s">
        <v>207</v>
      </c>
      <c r="F1572" s="7">
        <v>276.487</v>
      </c>
      <c r="G1572" s="8">
        <v>44562</v>
      </c>
      <c r="H1572" s="9">
        <v>44592</v>
      </c>
    </row>
    <row r="1573" customHeight="1" spans="1:8">
      <c r="A1573" s="5" t="str">
        <f t="shared" si="48"/>
        <v>202201HTG</v>
      </c>
      <c r="B1573" s="5" t="str">
        <f t="shared" si="49"/>
        <v>202201</v>
      </c>
      <c r="C1573" s="6" t="s">
        <v>208</v>
      </c>
      <c r="D1573" s="6" t="s">
        <v>209</v>
      </c>
      <c r="E1573" s="6" t="s">
        <v>210</v>
      </c>
      <c r="F1573" s="7">
        <v>131.9723</v>
      </c>
      <c r="G1573" s="8">
        <v>44562</v>
      </c>
      <c r="H1573" s="9">
        <v>44592</v>
      </c>
    </row>
    <row r="1574" customHeight="1" spans="1:8">
      <c r="A1574" s="5" t="str">
        <f t="shared" si="48"/>
        <v>202201HNL</v>
      </c>
      <c r="B1574" s="5" t="str">
        <f t="shared" si="49"/>
        <v>202201</v>
      </c>
      <c r="C1574" s="6" t="s">
        <v>211</v>
      </c>
      <c r="D1574" s="6" t="s">
        <v>212</v>
      </c>
      <c r="E1574" s="6" t="s">
        <v>213</v>
      </c>
      <c r="F1574" s="7">
        <v>32.1202</v>
      </c>
      <c r="G1574" s="8">
        <v>44562</v>
      </c>
      <c r="H1574" s="9">
        <v>44592</v>
      </c>
    </row>
    <row r="1575" customHeight="1" spans="1:8">
      <c r="A1575" s="5" t="str">
        <f t="shared" si="48"/>
        <v>202201HKD</v>
      </c>
      <c r="B1575" s="5" t="str">
        <f t="shared" si="49"/>
        <v>202201</v>
      </c>
      <c r="C1575" s="6" t="s">
        <v>214</v>
      </c>
      <c r="D1575" s="6" t="s">
        <v>70</v>
      </c>
      <c r="E1575" s="6" t="s">
        <v>215</v>
      </c>
      <c r="F1575" s="7">
        <v>10.3108</v>
      </c>
      <c r="G1575" s="8">
        <v>44562</v>
      </c>
      <c r="H1575" s="9">
        <v>44592</v>
      </c>
    </row>
    <row r="1576" customHeight="1" spans="1:8">
      <c r="A1576" s="5" t="str">
        <f t="shared" si="48"/>
        <v>202201HUF</v>
      </c>
      <c r="B1576" s="5" t="str">
        <f t="shared" si="49"/>
        <v>202201</v>
      </c>
      <c r="C1576" s="6" t="s">
        <v>216</v>
      </c>
      <c r="D1576" s="6" t="s">
        <v>217</v>
      </c>
      <c r="E1576" s="6" t="s">
        <v>218</v>
      </c>
      <c r="F1576" s="7">
        <v>434.7246</v>
      </c>
      <c r="G1576" s="8">
        <v>44562</v>
      </c>
      <c r="H1576" s="9">
        <v>44592</v>
      </c>
    </row>
    <row r="1577" customHeight="1" spans="1:8">
      <c r="A1577" s="5" t="str">
        <f t="shared" si="48"/>
        <v>202201ISK</v>
      </c>
      <c r="B1577" s="5" t="str">
        <f t="shared" si="49"/>
        <v>202201</v>
      </c>
      <c r="C1577" s="6" t="s">
        <v>219</v>
      </c>
      <c r="D1577" s="6" t="s">
        <v>220</v>
      </c>
      <c r="E1577" s="6" t="s">
        <v>221</v>
      </c>
      <c r="F1577" s="7">
        <v>172.6599</v>
      </c>
      <c r="G1577" s="8">
        <v>44562</v>
      </c>
      <c r="H1577" s="9">
        <v>44592</v>
      </c>
    </row>
    <row r="1578" customHeight="1" spans="1:8">
      <c r="A1578" s="5" t="str">
        <f t="shared" si="48"/>
        <v>202201INR</v>
      </c>
      <c r="B1578" s="5" t="str">
        <f t="shared" si="49"/>
        <v>202201</v>
      </c>
      <c r="C1578" s="6" t="s">
        <v>222</v>
      </c>
      <c r="D1578" s="6" t="s">
        <v>223</v>
      </c>
      <c r="E1578" s="6" t="s">
        <v>224</v>
      </c>
      <c r="F1578" s="7">
        <v>100.7447</v>
      </c>
      <c r="G1578" s="8">
        <v>44562</v>
      </c>
      <c r="H1578" s="9">
        <v>44592</v>
      </c>
    </row>
    <row r="1579" customHeight="1" spans="1:8">
      <c r="A1579" s="5" t="str">
        <f t="shared" si="48"/>
        <v>202201IDR</v>
      </c>
      <c r="B1579" s="5" t="str">
        <f t="shared" si="49"/>
        <v>202201</v>
      </c>
      <c r="C1579" s="6" t="s">
        <v>225</v>
      </c>
      <c r="D1579" s="6" t="s">
        <v>226</v>
      </c>
      <c r="E1579" s="6" t="s">
        <v>227</v>
      </c>
      <c r="F1579" s="7">
        <v>18941.08</v>
      </c>
      <c r="G1579" s="8">
        <v>44562</v>
      </c>
      <c r="H1579" s="9">
        <v>44592</v>
      </c>
    </row>
    <row r="1580" customHeight="1" spans="1:8">
      <c r="A1580" s="5" t="str">
        <f t="shared" si="48"/>
        <v>202201IQD</v>
      </c>
      <c r="B1580" s="5" t="str">
        <f t="shared" si="49"/>
        <v>202201</v>
      </c>
      <c r="C1580" s="6" t="s">
        <v>228</v>
      </c>
      <c r="D1580" s="6" t="s">
        <v>52</v>
      </c>
      <c r="E1580" s="6" t="s">
        <v>229</v>
      </c>
      <c r="F1580" s="7">
        <v>1929.4559</v>
      </c>
      <c r="G1580" s="8">
        <v>44562</v>
      </c>
      <c r="H1580" s="9">
        <v>44592</v>
      </c>
    </row>
    <row r="1581" customHeight="1" spans="1:8">
      <c r="A1581" s="5" t="str">
        <f t="shared" si="48"/>
        <v>202201ILS</v>
      </c>
      <c r="B1581" s="5" t="str">
        <f t="shared" si="49"/>
        <v>202201</v>
      </c>
      <c r="C1581" s="6" t="s">
        <v>230</v>
      </c>
      <c r="D1581" s="6" t="s">
        <v>231</v>
      </c>
      <c r="E1581" s="6" t="s">
        <v>232</v>
      </c>
      <c r="F1581" s="7">
        <v>4.1478</v>
      </c>
      <c r="G1581" s="8">
        <v>44562</v>
      </c>
      <c r="H1581" s="9">
        <v>44592</v>
      </c>
    </row>
    <row r="1582" customHeight="1" spans="1:8">
      <c r="A1582" s="5" t="str">
        <f t="shared" si="48"/>
        <v>202201JMD</v>
      </c>
      <c r="B1582" s="5" t="str">
        <f t="shared" si="49"/>
        <v>202201</v>
      </c>
      <c r="C1582" s="6" t="s">
        <v>233</v>
      </c>
      <c r="D1582" s="6" t="s">
        <v>70</v>
      </c>
      <c r="E1582" s="6" t="s">
        <v>234</v>
      </c>
      <c r="F1582" s="7">
        <v>203.8307</v>
      </c>
      <c r="G1582" s="8">
        <v>44562</v>
      </c>
      <c r="H1582" s="9">
        <v>44592</v>
      </c>
    </row>
    <row r="1583" customHeight="1" spans="1:8">
      <c r="A1583" s="5" t="str">
        <f t="shared" si="48"/>
        <v>202201JPY</v>
      </c>
      <c r="B1583" s="5" t="str">
        <f t="shared" si="49"/>
        <v>202201</v>
      </c>
      <c r="C1583" s="6" t="s">
        <v>235</v>
      </c>
      <c r="D1583" s="6" t="s">
        <v>236</v>
      </c>
      <c r="E1583" s="6" t="s">
        <v>237</v>
      </c>
      <c r="F1583" s="7">
        <v>150.4381</v>
      </c>
      <c r="G1583" s="8">
        <v>44562</v>
      </c>
      <c r="H1583" s="9">
        <v>44592</v>
      </c>
    </row>
    <row r="1584" customHeight="1" spans="1:8">
      <c r="A1584" s="5" t="str">
        <f t="shared" si="48"/>
        <v>202201JOD</v>
      </c>
      <c r="B1584" s="5" t="str">
        <f t="shared" si="49"/>
        <v>202201</v>
      </c>
      <c r="C1584" s="6" t="s">
        <v>238</v>
      </c>
      <c r="D1584" s="6" t="s">
        <v>52</v>
      </c>
      <c r="E1584" s="6" t="s">
        <v>239</v>
      </c>
      <c r="F1584" s="7">
        <v>0.937</v>
      </c>
      <c r="G1584" s="8">
        <v>44562</v>
      </c>
      <c r="H1584" s="9">
        <v>44592</v>
      </c>
    </row>
    <row r="1585" customHeight="1" spans="1:8">
      <c r="A1585" s="5" t="str">
        <f t="shared" si="48"/>
        <v>202201KZT</v>
      </c>
      <c r="B1585" s="5" t="str">
        <f t="shared" si="49"/>
        <v>202201</v>
      </c>
      <c r="C1585" s="6" t="s">
        <v>240</v>
      </c>
      <c r="D1585" s="6" t="s">
        <v>241</v>
      </c>
      <c r="E1585" s="6" t="s">
        <v>242</v>
      </c>
      <c r="F1585" s="7">
        <v>578.5064</v>
      </c>
      <c r="G1585" s="8">
        <v>44562</v>
      </c>
      <c r="H1585" s="9">
        <v>44592</v>
      </c>
    </row>
    <row r="1586" customHeight="1" spans="1:8">
      <c r="A1586" s="5" t="str">
        <f t="shared" si="48"/>
        <v>202201KES</v>
      </c>
      <c r="B1586" s="5" t="str">
        <f t="shared" si="49"/>
        <v>202201</v>
      </c>
      <c r="C1586" s="6" t="s">
        <v>243</v>
      </c>
      <c r="D1586" s="6" t="s">
        <v>244</v>
      </c>
      <c r="E1586" s="6" t="s">
        <v>245</v>
      </c>
      <c r="F1586" s="7">
        <v>149.2024</v>
      </c>
      <c r="G1586" s="8">
        <v>44562</v>
      </c>
      <c r="H1586" s="9">
        <v>44592</v>
      </c>
    </row>
    <row r="1587" customHeight="1" spans="1:8">
      <c r="A1587" s="5" t="str">
        <f t="shared" si="48"/>
        <v>202201KWD</v>
      </c>
      <c r="B1587" s="5" t="str">
        <f t="shared" si="49"/>
        <v>202201</v>
      </c>
      <c r="C1587" s="6" t="s">
        <v>246</v>
      </c>
      <c r="D1587" s="6" t="s">
        <v>52</v>
      </c>
      <c r="E1587" s="6" t="s">
        <v>247</v>
      </c>
      <c r="F1587" s="7">
        <v>0.4006</v>
      </c>
      <c r="G1587" s="8">
        <v>44562</v>
      </c>
      <c r="H1587" s="9">
        <v>44592</v>
      </c>
    </row>
    <row r="1588" customHeight="1" spans="1:8">
      <c r="A1588" s="5" t="str">
        <f t="shared" si="48"/>
        <v>202201KGS</v>
      </c>
      <c r="B1588" s="5" t="str">
        <f t="shared" si="49"/>
        <v>202201</v>
      </c>
      <c r="C1588" s="6" t="s">
        <v>248</v>
      </c>
      <c r="D1588" s="6" t="s">
        <v>249</v>
      </c>
      <c r="E1588" s="6" t="s">
        <v>250</v>
      </c>
      <c r="F1588" s="7">
        <v>112.0579</v>
      </c>
      <c r="G1588" s="8">
        <v>44562</v>
      </c>
      <c r="H1588" s="9">
        <v>44592</v>
      </c>
    </row>
    <row r="1589" customHeight="1" spans="1:8">
      <c r="A1589" s="5" t="str">
        <f t="shared" si="48"/>
        <v>202201LAK</v>
      </c>
      <c r="B1589" s="5" t="str">
        <f t="shared" si="49"/>
        <v>202201</v>
      </c>
      <c r="C1589" s="6" t="s">
        <v>251</v>
      </c>
      <c r="D1589" s="6" t="s">
        <v>252</v>
      </c>
      <c r="E1589" s="6" t="s">
        <v>253</v>
      </c>
      <c r="F1589" s="7">
        <v>14616.2894</v>
      </c>
      <c r="G1589" s="8">
        <v>44562</v>
      </c>
      <c r="H1589" s="9">
        <v>44592</v>
      </c>
    </row>
    <row r="1590" customHeight="1" spans="1:8">
      <c r="A1590" s="5" t="str">
        <f t="shared" si="48"/>
        <v>202201LBP</v>
      </c>
      <c r="B1590" s="5" t="str">
        <f t="shared" si="49"/>
        <v>202201</v>
      </c>
      <c r="C1590" s="6" t="s">
        <v>254</v>
      </c>
      <c r="D1590" s="6" t="s">
        <v>170</v>
      </c>
      <c r="E1590" s="6" t="s">
        <v>255</v>
      </c>
      <c r="F1590" s="7">
        <v>2001.8701</v>
      </c>
      <c r="G1590" s="8">
        <v>44562</v>
      </c>
      <c r="H1590" s="9">
        <v>44592</v>
      </c>
    </row>
    <row r="1591" customHeight="1" spans="1:8">
      <c r="A1591" s="5" t="str">
        <f t="shared" si="48"/>
        <v>202201LSL</v>
      </c>
      <c r="B1591" s="5" t="str">
        <f t="shared" si="49"/>
        <v>202201</v>
      </c>
      <c r="C1591" s="6" t="s">
        <v>256</v>
      </c>
      <c r="D1591" s="6" t="s">
        <v>257</v>
      </c>
      <c r="E1591" s="6" t="s">
        <v>258</v>
      </c>
      <c r="F1591" s="7">
        <v>21.3809</v>
      </c>
      <c r="G1591" s="8">
        <v>44562</v>
      </c>
      <c r="H1591" s="9">
        <v>44592</v>
      </c>
    </row>
    <row r="1592" customHeight="1" spans="1:8">
      <c r="A1592" s="5" t="str">
        <f t="shared" si="48"/>
        <v>202201LRD</v>
      </c>
      <c r="B1592" s="5" t="str">
        <f t="shared" si="49"/>
        <v>202201</v>
      </c>
      <c r="C1592" s="6" t="s">
        <v>259</v>
      </c>
      <c r="D1592" s="6" t="s">
        <v>93</v>
      </c>
      <c r="E1592" s="6" t="s">
        <v>260</v>
      </c>
      <c r="F1592" s="7">
        <v>1.3215</v>
      </c>
      <c r="G1592" s="8">
        <v>44562</v>
      </c>
      <c r="H1592" s="9">
        <v>44592</v>
      </c>
    </row>
    <row r="1593" customHeight="1" spans="1:8">
      <c r="A1593" s="5" t="str">
        <f t="shared" si="48"/>
        <v>202201LYD</v>
      </c>
      <c r="B1593" s="5" t="str">
        <f t="shared" si="49"/>
        <v>202201</v>
      </c>
      <c r="C1593" s="6" t="s">
        <v>261</v>
      </c>
      <c r="D1593" s="6" t="s">
        <v>52</v>
      </c>
      <c r="E1593" s="6" t="s">
        <v>262</v>
      </c>
      <c r="F1593" s="7">
        <v>6.0923</v>
      </c>
      <c r="G1593" s="8">
        <v>44562</v>
      </c>
      <c r="H1593" s="9">
        <v>44592</v>
      </c>
    </row>
    <row r="1594" customHeight="1" spans="1:8">
      <c r="A1594" s="5" t="str">
        <f t="shared" si="48"/>
        <v>202201MOP</v>
      </c>
      <c r="B1594" s="5" t="str">
        <f t="shared" si="49"/>
        <v>202201</v>
      </c>
      <c r="C1594" s="6" t="s">
        <v>263</v>
      </c>
      <c r="D1594" s="6" t="s">
        <v>264</v>
      </c>
      <c r="E1594" s="6" t="s">
        <v>265</v>
      </c>
      <c r="F1594" s="7">
        <v>10.6202</v>
      </c>
      <c r="G1594" s="8">
        <v>44562</v>
      </c>
      <c r="H1594" s="9">
        <v>44592</v>
      </c>
    </row>
    <row r="1595" customHeight="1" spans="1:8">
      <c r="A1595" s="5" t="str">
        <f t="shared" si="48"/>
        <v>202201MKD</v>
      </c>
      <c r="B1595" s="5" t="str">
        <f t="shared" si="49"/>
        <v>202201</v>
      </c>
      <c r="C1595" s="6" t="s">
        <v>266</v>
      </c>
      <c r="D1595" s="6" t="s">
        <v>267</v>
      </c>
      <c r="E1595" s="6" t="s">
        <v>268</v>
      </c>
      <c r="F1595" s="7">
        <v>72.3216</v>
      </c>
      <c r="G1595" s="8">
        <v>44562</v>
      </c>
      <c r="H1595" s="9">
        <v>44592</v>
      </c>
    </row>
    <row r="1596" customHeight="1" spans="1:8">
      <c r="A1596" s="5" t="str">
        <f t="shared" si="48"/>
        <v>202201MGA</v>
      </c>
      <c r="B1596" s="5" t="str">
        <f t="shared" si="49"/>
        <v>202201</v>
      </c>
      <c r="C1596" s="6" t="s">
        <v>269</v>
      </c>
      <c r="D1596" s="6" t="s">
        <v>270</v>
      </c>
      <c r="E1596" s="6" t="s">
        <v>271</v>
      </c>
      <c r="F1596" s="7">
        <v>5251.4913</v>
      </c>
      <c r="G1596" s="8">
        <v>44562</v>
      </c>
      <c r="H1596" s="9">
        <v>44592</v>
      </c>
    </row>
    <row r="1597" customHeight="1" spans="1:8">
      <c r="A1597" s="5" t="str">
        <f t="shared" si="48"/>
        <v>202201MWK</v>
      </c>
      <c r="B1597" s="5" t="str">
        <f t="shared" si="49"/>
        <v>202201</v>
      </c>
      <c r="C1597" s="6" t="s">
        <v>272</v>
      </c>
      <c r="D1597" s="6" t="s">
        <v>273</v>
      </c>
      <c r="E1597" s="6" t="s">
        <v>274</v>
      </c>
      <c r="F1597" s="7">
        <v>1081.5592</v>
      </c>
      <c r="G1597" s="8">
        <v>44562</v>
      </c>
      <c r="H1597" s="9">
        <v>44592</v>
      </c>
    </row>
    <row r="1598" customHeight="1" spans="1:8">
      <c r="A1598" s="5" t="str">
        <f t="shared" si="48"/>
        <v>202201MYR</v>
      </c>
      <c r="B1598" s="5" t="str">
        <f t="shared" si="49"/>
        <v>202201</v>
      </c>
      <c r="C1598" s="6" t="s">
        <v>275</v>
      </c>
      <c r="D1598" s="6" t="s">
        <v>276</v>
      </c>
      <c r="E1598" s="6" t="s">
        <v>277</v>
      </c>
      <c r="F1598" s="7">
        <v>5.5901</v>
      </c>
      <c r="G1598" s="8">
        <v>44562</v>
      </c>
      <c r="H1598" s="9">
        <v>44592</v>
      </c>
    </row>
    <row r="1599" customHeight="1" spans="1:8">
      <c r="A1599" s="5" t="str">
        <f t="shared" si="48"/>
        <v>202201MVR</v>
      </c>
      <c r="B1599" s="5" t="str">
        <f t="shared" si="49"/>
        <v>202201</v>
      </c>
      <c r="C1599" s="6" t="s">
        <v>278</v>
      </c>
      <c r="D1599" s="6" t="s">
        <v>279</v>
      </c>
      <c r="E1599" s="6" t="s">
        <v>280</v>
      </c>
      <c r="F1599" s="7">
        <v>20.4311</v>
      </c>
      <c r="G1599" s="8">
        <v>44562</v>
      </c>
      <c r="H1599" s="9">
        <v>44592</v>
      </c>
    </row>
    <row r="1600" customHeight="1" spans="1:8">
      <c r="A1600" s="5" t="str">
        <f t="shared" si="48"/>
        <v>202201XOF</v>
      </c>
      <c r="B1600" s="5" t="str">
        <f t="shared" si="49"/>
        <v>202201</v>
      </c>
      <c r="C1600" s="6" t="s">
        <v>281</v>
      </c>
      <c r="D1600" s="6" t="s">
        <v>90</v>
      </c>
      <c r="E1600" s="6" t="s">
        <v>91</v>
      </c>
      <c r="F1600" s="7">
        <v>770.4544</v>
      </c>
      <c r="G1600" s="8">
        <v>44562</v>
      </c>
      <c r="H1600" s="9">
        <v>44592</v>
      </c>
    </row>
    <row r="1601" customHeight="1" spans="1:8">
      <c r="A1601" s="5" t="str">
        <f t="shared" si="48"/>
        <v>202201MRU</v>
      </c>
      <c r="B1601" s="5" t="str">
        <f t="shared" si="49"/>
        <v>202201</v>
      </c>
      <c r="C1601" s="6" t="s">
        <v>282</v>
      </c>
      <c r="D1601" s="6" t="s">
        <v>283</v>
      </c>
      <c r="E1601" s="6" t="s">
        <v>284</v>
      </c>
      <c r="F1601" s="7">
        <v>47.2188</v>
      </c>
      <c r="G1601" s="8">
        <v>44562</v>
      </c>
      <c r="H1601" s="9">
        <v>44592</v>
      </c>
    </row>
    <row r="1602" customHeight="1" spans="1:8">
      <c r="A1602" s="5" t="str">
        <f t="shared" ref="A1602:A1665" si="50">B1602&amp;E1602</f>
        <v>202201MUR</v>
      </c>
      <c r="B1602" s="5" t="str">
        <f t="shared" ref="B1602:B1665" si="51">YEAR(G1602)&amp;TEXT(MONTH(G1602),"00")</f>
        <v>202201</v>
      </c>
      <c r="C1602" s="6" t="s">
        <v>285</v>
      </c>
      <c r="D1602" s="6" t="s">
        <v>223</v>
      </c>
      <c r="E1602" s="6" t="s">
        <v>286</v>
      </c>
      <c r="F1602" s="7">
        <v>57.5533</v>
      </c>
      <c r="G1602" s="8">
        <v>44562</v>
      </c>
      <c r="H1602" s="9">
        <v>44592</v>
      </c>
    </row>
    <row r="1603" customHeight="1" spans="1:8">
      <c r="A1603" s="5" t="str">
        <f t="shared" si="50"/>
        <v>202201MXN</v>
      </c>
      <c r="B1603" s="5" t="str">
        <f t="shared" si="51"/>
        <v>202201</v>
      </c>
      <c r="C1603" s="6" t="s">
        <v>287</v>
      </c>
      <c r="D1603" s="6" t="s">
        <v>288</v>
      </c>
      <c r="E1603" s="6" t="s">
        <v>289</v>
      </c>
      <c r="F1603" s="7">
        <v>28.0752</v>
      </c>
      <c r="G1603" s="8">
        <v>44562</v>
      </c>
      <c r="H1603" s="9">
        <v>44592</v>
      </c>
    </row>
    <row r="1604" customHeight="1" spans="1:8">
      <c r="A1604" s="5" t="str">
        <f t="shared" si="50"/>
        <v>202201MDL</v>
      </c>
      <c r="B1604" s="5" t="str">
        <f t="shared" si="51"/>
        <v>202201</v>
      </c>
      <c r="C1604" s="6" t="s">
        <v>290</v>
      </c>
      <c r="D1604" s="6" t="s">
        <v>291</v>
      </c>
      <c r="E1604" s="6" t="s">
        <v>292</v>
      </c>
      <c r="F1604" s="7">
        <v>23.3808</v>
      </c>
      <c r="G1604" s="8">
        <v>44562</v>
      </c>
      <c r="H1604" s="9">
        <v>44592</v>
      </c>
    </row>
    <row r="1605" customHeight="1" spans="1:8">
      <c r="A1605" s="5" t="str">
        <f t="shared" si="50"/>
        <v>202201MNT</v>
      </c>
      <c r="B1605" s="5" t="str">
        <f t="shared" si="51"/>
        <v>202201</v>
      </c>
      <c r="C1605" s="6" t="s">
        <v>293</v>
      </c>
      <c r="D1605" s="6" t="s">
        <v>294</v>
      </c>
      <c r="E1605" s="6" t="s">
        <v>295</v>
      </c>
      <c r="F1605" s="7">
        <v>3793.4957</v>
      </c>
      <c r="G1605" s="8">
        <v>44562</v>
      </c>
      <c r="H1605" s="9">
        <v>44592</v>
      </c>
    </row>
    <row r="1606" customHeight="1" spans="1:8">
      <c r="A1606" s="5" t="str">
        <f t="shared" si="50"/>
        <v>202201XCD</v>
      </c>
      <c r="B1606" s="5" t="str">
        <f t="shared" si="51"/>
        <v>202201</v>
      </c>
      <c r="C1606" s="6" t="s">
        <v>296</v>
      </c>
      <c r="D1606" s="6" t="s">
        <v>58</v>
      </c>
      <c r="E1606" s="6" t="s">
        <v>59</v>
      </c>
      <c r="F1606" s="7">
        <v>3.5682</v>
      </c>
      <c r="G1606" s="8">
        <v>44562</v>
      </c>
      <c r="H1606" s="9">
        <v>44592</v>
      </c>
    </row>
    <row r="1607" customHeight="1" spans="1:8">
      <c r="A1607" s="5" t="str">
        <f t="shared" si="50"/>
        <v>202201MAD</v>
      </c>
      <c r="B1607" s="5" t="str">
        <f t="shared" si="51"/>
        <v>202201</v>
      </c>
      <c r="C1607" s="6" t="s">
        <v>297</v>
      </c>
      <c r="D1607" s="6" t="s">
        <v>46</v>
      </c>
      <c r="E1607" s="6" t="s">
        <v>298</v>
      </c>
      <c r="F1607" s="7">
        <v>12.2651</v>
      </c>
      <c r="G1607" s="8">
        <v>44562</v>
      </c>
      <c r="H1607" s="9">
        <v>44592</v>
      </c>
    </row>
    <row r="1608" customHeight="1" spans="1:8">
      <c r="A1608" s="5" t="str">
        <f t="shared" si="50"/>
        <v>202201MZN</v>
      </c>
      <c r="B1608" s="5" t="str">
        <f t="shared" si="51"/>
        <v>202201</v>
      </c>
      <c r="C1608" s="6" t="s">
        <v>299</v>
      </c>
      <c r="D1608" s="6" t="s">
        <v>300</v>
      </c>
      <c r="E1608" s="6" t="s">
        <v>301</v>
      </c>
      <c r="F1608" s="7">
        <v>84.3542</v>
      </c>
      <c r="G1608" s="8">
        <v>44562</v>
      </c>
      <c r="H1608" s="9">
        <v>44592</v>
      </c>
    </row>
    <row r="1609" customHeight="1" spans="1:8">
      <c r="A1609" s="5" t="str">
        <f t="shared" si="50"/>
        <v>202201MMK</v>
      </c>
      <c r="B1609" s="5" t="str">
        <f t="shared" si="51"/>
        <v>202201</v>
      </c>
      <c r="C1609" s="6" t="s">
        <v>302</v>
      </c>
      <c r="D1609" s="6" t="s">
        <v>303</v>
      </c>
      <c r="E1609" s="6" t="s">
        <v>304</v>
      </c>
      <c r="F1609" s="7">
        <v>2352.361</v>
      </c>
      <c r="G1609" s="8">
        <v>44562</v>
      </c>
      <c r="H1609" s="9">
        <v>44592</v>
      </c>
    </row>
    <row r="1610" customHeight="1" spans="1:8">
      <c r="A1610" s="5" t="str">
        <f t="shared" si="50"/>
        <v>202201NPR</v>
      </c>
      <c r="B1610" s="5" t="str">
        <f t="shared" si="51"/>
        <v>202201</v>
      </c>
      <c r="C1610" s="6" t="s">
        <v>305</v>
      </c>
      <c r="D1610" s="6" t="s">
        <v>223</v>
      </c>
      <c r="E1610" s="6" t="s">
        <v>306</v>
      </c>
      <c r="F1610" s="7">
        <v>161.1915</v>
      </c>
      <c r="G1610" s="8">
        <v>44562</v>
      </c>
      <c r="H1610" s="9">
        <v>44592</v>
      </c>
    </row>
    <row r="1611" customHeight="1" spans="1:8">
      <c r="A1611" s="5" t="str">
        <f t="shared" si="50"/>
        <v>202201XPF</v>
      </c>
      <c r="B1611" s="5" t="str">
        <f t="shared" si="51"/>
        <v>202201</v>
      </c>
      <c r="C1611" s="6" t="s">
        <v>307</v>
      </c>
      <c r="D1611" s="6" t="s">
        <v>187</v>
      </c>
      <c r="E1611" s="6" t="s">
        <v>188</v>
      </c>
      <c r="F1611" s="7">
        <v>140.161</v>
      </c>
      <c r="G1611" s="8">
        <v>44562</v>
      </c>
      <c r="H1611" s="9">
        <v>44592</v>
      </c>
    </row>
    <row r="1612" customHeight="1" spans="1:8">
      <c r="A1612" s="5" t="str">
        <f t="shared" si="50"/>
        <v>202201NZD</v>
      </c>
      <c r="B1612" s="5" t="str">
        <f t="shared" si="51"/>
        <v>202201</v>
      </c>
      <c r="C1612" s="6" t="s">
        <v>308</v>
      </c>
      <c r="D1612" s="6" t="s">
        <v>70</v>
      </c>
      <c r="E1612" s="6" t="s">
        <v>309</v>
      </c>
      <c r="F1612" s="7">
        <v>1.9632</v>
      </c>
      <c r="G1612" s="8">
        <v>44562</v>
      </c>
      <c r="H1612" s="9">
        <v>44592</v>
      </c>
    </row>
    <row r="1613" customHeight="1" spans="1:8">
      <c r="A1613" s="5" t="str">
        <f t="shared" si="50"/>
        <v>202201NIO</v>
      </c>
      <c r="B1613" s="5" t="str">
        <f t="shared" si="51"/>
        <v>202201</v>
      </c>
      <c r="C1613" s="6" t="s">
        <v>310</v>
      </c>
      <c r="D1613" s="6" t="s">
        <v>311</v>
      </c>
      <c r="E1613" s="6" t="s">
        <v>312</v>
      </c>
      <c r="F1613" s="7">
        <v>46.7893</v>
      </c>
      <c r="G1613" s="8">
        <v>44562</v>
      </c>
      <c r="H1613" s="9">
        <v>44592</v>
      </c>
    </row>
    <row r="1614" customHeight="1" spans="1:8">
      <c r="A1614" s="5" t="str">
        <f t="shared" si="50"/>
        <v>202201XOF</v>
      </c>
      <c r="B1614" s="5" t="str">
        <f t="shared" si="51"/>
        <v>202201</v>
      </c>
      <c r="C1614" s="6" t="s">
        <v>313</v>
      </c>
      <c r="D1614" s="6" t="s">
        <v>90</v>
      </c>
      <c r="E1614" s="6" t="s">
        <v>91</v>
      </c>
      <c r="F1614" s="7">
        <v>770.4544</v>
      </c>
      <c r="G1614" s="8">
        <v>44562</v>
      </c>
      <c r="H1614" s="9">
        <v>44592</v>
      </c>
    </row>
    <row r="1615" customHeight="1" spans="1:8">
      <c r="A1615" s="5" t="str">
        <f t="shared" si="50"/>
        <v>202201NGN</v>
      </c>
      <c r="B1615" s="5" t="str">
        <f t="shared" si="51"/>
        <v>202201</v>
      </c>
      <c r="C1615" s="6" t="s">
        <v>314</v>
      </c>
      <c r="D1615" s="6" t="s">
        <v>315</v>
      </c>
      <c r="E1615" s="6" t="s">
        <v>316</v>
      </c>
      <c r="F1615" s="7">
        <v>546.7893</v>
      </c>
      <c r="G1615" s="8">
        <v>44562</v>
      </c>
      <c r="H1615" s="9">
        <v>44592</v>
      </c>
    </row>
    <row r="1616" customHeight="1" spans="1:8">
      <c r="A1616" s="5" t="str">
        <f t="shared" si="50"/>
        <v>202201NOK</v>
      </c>
      <c r="B1616" s="5" t="str">
        <f t="shared" si="51"/>
        <v>202201</v>
      </c>
      <c r="C1616" s="6" t="s">
        <v>317</v>
      </c>
      <c r="D1616" s="6" t="s">
        <v>318</v>
      </c>
      <c r="E1616" s="6" t="s">
        <v>319</v>
      </c>
      <c r="F1616" s="7">
        <v>12.035</v>
      </c>
      <c r="G1616" s="8">
        <v>44562</v>
      </c>
      <c r="H1616" s="9">
        <v>44592</v>
      </c>
    </row>
    <row r="1617" customHeight="1" spans="1:8">
      <c r="A1617" s="5" t="str">
        <f t="shared" si="50"/>
        <v>202201OMR</v>
      </c>
      <c r="B1617" s="5" t="str">
        <f t="shared" si="51"/>
        <v>202201</v>
      </c>
      <c r="C1617" s="6" t="s">
        <v>320</v>
      </c>
      <c r="D1617" s="6" t="s">
        <v>321</v>
      </c>
      <c r="E1617" s="6" t="s">
        <v>322</v>
      </c>
      <c r="F1617" s="7">
        <v>0.5088</v>
      </c>
      <c r="G1617" s="8">
        <v>44562</v>
      </c>
      <c r="H1617" s="9">
        <v>44592</v>
      </c>
    </row>
    <row r="1618" customHeight="1" spans="1:8">
      <c r="A1618" s="5" t="str">
        <f t="shared" si="50"/>
        <v>202201PKR</v>
      </c>
      <c r="B1618" s="5" t="str">
        <f t="shared" si="51"/>
        <v>202201</v>
      </c>
      <c r="C1618" s="6" t="s">
        <v>323</v>
      </c>
      <c r="D1618" s="6" t="s">
        <v>223</v>
      </c>
      <c r="E1618" s="6" t="s">
        <v>324</v>
      </c>
      <c r="F1618" s="7">
        <v>235.169</v>
      </c>
      <c r="G1618" s="8">
        <v>44562</v>
      </c>
      <c r="H1618" s="9">
        <v>44592</v>
      </c>
    </row>
    <row r="1619" customHeight="1" spans="1:8">
      <c r="A1619" s="5" t="str">
        <f t="shared" si="50"/>
        <v>202201PAB</v>
      </c>
      <c r="B1619" s="5" t="str">
        <f t="shared" si="51"/>
        <v>202201</v>
      </c>
      <c r="C1619" s="6" t="s">
        <v>325</v>
      </c>
      <c r="D1619" s="6" t="s">
        <v>326</v>
      </c>
      <c r="E1619" s="6" t="s">
        <v>327</v>
      </c>
      <c r="F1619" s="7">
        <v>1.3215</v>
      </c>
      <c r="G1619" s="8">
        <v>44562</v>
      </c>
      <c r="H1619" s="9">
        <v>44592</v>
      </c>
    </row>
    <row r="1620" customHeight="1" spans="1:8">
      <c r="A1620" s="5" t="str">
        <f t="shared" si="50"/>
        <v>202201PGK</v>
      </c>
      <c r="B1620" s="5" t="str">
        <f t="shared" si="51"/>
        <v>202201</v>
      </c>
      <c r="C1620" s="6" t="s">
        <v>328</v>
      </c>
      <c r="D1620" s="6" t="s">
        <v>329</v>
      </c>
      <c r="E1620" s="6" t="s">
        <v>330</v>
      </c>
      <c r="F1620" s="7">
        <v>4.6402</v>
      </c>
      <c r="G1620" s="8">
        <v>44562</v>
      </c>
      <c r="H1620" s="9">
        <v>44592</v>
      </c>
    </row>
    <row r="1621" customHeight="1" spans="1:8">
      <c r="A1621" s="5" t="str">
        <f t="shared" si="50"/>
        <v>202201PYG</v>
      </c>
      <c r="B1621" s="5" t="str">
        <f t="shared" si="51"/>
        <v>202201</v>
      </c>
      <c r="C1621" s="6" t="s">
        <v>331</v>
      </c>
      <c r="D1621" s="6" t="s">
        <v>332</v>
      </c>
      <c r="E1621" s="6" t="s">
        <v>333</v>
      </c>
      <c r="F1621" s="7">
        <v>8981.4739</v>
      </c>
      <c r="G1621" s="8">
        <v>44562</v>
      </c>
      <c r="H1621" s="9">
        <v>44592</v>
      </c>
    </row>
    <row r="1622" customHeight="1" spans="1:8">
      <c r="A1622" s="5" t="str">
        <f t="shared" si="50"/>
        <v>202201PEN</v>
      </c>
      <c r="B1622" s="5" t="str">
        <f t="shared" si="51"/>
        <v>202201</v>
      </c>
      <c r="C1622" s="6" t="s">
        <v>334</v>
      </c>
      <c r="D1622" s="6" t="s">
        <v>335</v>
      </c>
      <c r="E1622" s="6" t="s">
        <v>336</v>
      </c>
      <c r="F1622" s="7">
        <v>5.3607</v>
      </c>
      <c r="G1622" s="8">
        <v>44562</v>
      </c>
      <c r="H1622" s="9">
        <v>44592</v>
      </c>
    </row>
    <row r="1623" customHeight="1" spans="1:8">
      <c r="A1623" s="5" t="str">
        <f t="shared" si="50"/>
        <v>202201PHP</v>
      </c>
      <c r="B1623" s="5" t="str">
        <f t="shared" si="51"/>
        <v>202201</v>
      </c>
      <c r="C1623" s="6" t="s">
        <v>337</v>
      </c>
      <c r="D1623" s="6" t="s">
        <v>61</v>
      </c>
      <c r="E1623" s="6" t="s">
        <v>338</v>
      </c>
      <c r="F1623" s="7">
        <v>66.4539</v>
      </c>
      <c r="G1623" s="8">
        <v>44562</v>
      </c>
      <c r="H1623" s="9">
        <v>44592</v>
      </c>
    </row>
    <row r="1624" customHeight="1" spans="1:8">
      <c r="A1624" s="5" t="str">
        <f t="shared" si="50"/>
        <v>202201PLN</v>
      </c>
      <c r="B1624" s="5" t="str">
        <f t="shared" si="51"/>
        <v>202201</v>
      </c>
      <c r="C1624" s="6" t="s">
        <v>339</v>
      </c>
      <c r="D1624" s="6" t="s">
        <v>340</v>
      </c>
      <c r="E1624" s="6" t="s">
        <v>341</v>
      </c>
      <c r="F1624" s="7">
        <v>5.4312</v>
      </c>
      <c r="G1624" s="8">
        <v>44562</v>
      </c>
      <c r="H1624" s="9">
        <v>44592</v>
      </c>
    </row>
    <row r="1625" customHeight="1" spans="1:8">
      <c r="A1625" s="5" t="str">
        <f t="shared" si="50"/>
        <v>202201QAR</v>
      </c>
      <c r="B1625" s="5" t="str">
        <f t="shared" si="51"/>
        <v>202201</v>
      </c>
      <c r="C1625" s="6" t="s">
        <v>342</v>
      </c>
      <c r="D1625" s="6" t="s">
        <v>343</v>
      </c>
      <c r="E1625" s="6" t="s">
        <v>344</v>
      </c>
      <c r="F1625" s="7">
        <v>4.8117</v>
      </c>
      <c r="G1625" s="8">
        <v>44562</v>
      </c>
      <c r="H1625" s="9">
        <v>44592</v>
      </c>
    </row>
    <row r="1626" customHeight="1" spans="1:8">
      <c r="A1626" s="5" t="str">
        <f t="shared" si="50"/>
        <v>202201RON</v>
      </c>
      <c r="B1626" s="5" t="str">
        <f t="shared" si="51"/>
        <v>202201</v>
      </c>
      <c r="C1626" s="6" t="s">
        <v>345</v>
      </c>
      <c r="D1626" s="6" t="s">
        <v>346</v>
      </c>
      <c r="E1626" s="6" t="s">
        <v>347</v>
      </c>
      <c r="F1626" s="7">
        <v>5.8137</v>
      </c>
      <c r="G1626" s="8">
        <v>44562</v>
      </c>
      <c r="H1626" s="9">
        <v>44592</v>
      </c>
    </row>
    <row r="1627" customHeight="1" spans="1:8">
      <c r="A1627" s="5" t="str">
        <f t="shared" si="50"/>
        <v>202201RUB</v>
      </c>
      <c r="B1627" s="5" t="str">
        <f t="shared" si="51"/>
        <v>202201</v>
      </c>
      <c r="C1627" s="6" t="s">
        <v>348</v>
      </c>
      <c r="D1627" s="6" t="s">
        <v>85</v>
      </c>
      <c r="E1627" s="6" t="s">
        <v>349</v>
      </c>
      <c r="F1627" s="7">
        <v>97.9166</v>
      </c>
      <c r="G1627" s="8">
        <v>44562</v>
      </c>
      <c r="H1627" s="9">
        <v>44592</v>
      </c>
    </row>
    <row r="1628" customHeight="1" spans="1:8">
      <c r="A1628" s="5" t="str">
        <f t="shared" si="50"/>
        <v>202201RWF</v>
      </c>
      <c r="B1628" s="5" t="str">
        <f t="shared" si="51"/>
        <v>202201</v>
      </c>
      <c r="C1628" s="6" t="s">
        <v>350</v>
      </c>
      <c r="D1628" s="6" t="s">
        <v>117</v>
      </c>
      <c r="E1628" s="6" t="s">
        <v>351</v>
      </c>
      <c r="F1628" s="7">
        <v>1346.6546</v>
      </c>
      <c r="G1628" s="8">
        <v>44562</v>
      </c>
      <c r="H1628" s="9">
        <v>44592</v>
      </c>
    </row>
    <row r="1629" customHeight="1" spans="1:8">
      <c r="A1629" s="5" t="str">
        <f t="shared" si="50"/>
        <v>202201STD</v>
      </c>
      <c r="B1629" s="5" t="str">
        <f t="shared" si="51"/>
        <v>202201</v>
      </c>
      <c r="C1629" s="6" t="s">
        <v>352</v>
      </c>
      <c r="D1629" s="6" t="s">
        <v>353</v>
      </c>
      <c r="E1629" s="6" t="s">
        <v>354</v>
      </c>
      <c r="F1629" s="7">
        <v>29338.3</v>
      </c>
      <c r="G1629" s="8">
        <v>44562</v>
      </c>
      <c r="H1629" s="9">
        <v>44592</v>
      </c>
    </row>
    <row r="1630" customHeight="1" spans="1:8">
      <c r="A1630" s="5" t="str">
        <f t="shared" si="50"/>
        <v>202201SAR</v>
      </c>
      <c r="B1630" s="5" t="str">
        <f t="shared" si="51"/>
        <v>202201</v>
      </c>
      <c r="C1630" s="6" t="s">
        <v>355</v>
      </c>
      <c r="D1630" s="6" t="s">
        <v>343</v>
      </c>
      <c r="E1630" s="6" t="s">
        <v>356</v>
      </c>
      <c r="F1630" s="7">
        <v>4.9579</v>
      </c>
      <c r="G1630" s="8">
        <v>44562</v>
      </c>
      <c r="H1630" s="9">
        <v>44592</v>
      </c>
    </row>
    <row r="1631" customHeight="1" spans="1:8">
      <c r="A1631" s="5" t="str">
        <f t="shared" si="50"/>
        <v>202201XOF</v>
      </c>
      <c r="B1631" s="5" t="str">
        <f t="shared" si="51"/>
        <v>202201</v>
      </c>
      <c r="C1631" s="6" t="s">
        <v>357</v>
      </c>
      <c r="D1631" s="6" t="s">
        <v>90</v>
      </c>
      <c r="E1631" s="6" t="s">
        <v>91</v>
      </c>
      <c r="F1631" s="7">
        <v>770.4544</v>
      </c>
      <c r="G1631" s="8">
        <v>44562</v>
      </c>
      <c r="H1631" s="9">
        <v>44592</v>
      </c>
    </row>
    <row r="1632" customHeight="1" spans="1:8">
      <c r="A1632" s="5" t="str">
        <f t="shared" si="50"/>
        <v>202201RSD</v>
      </c>
      <c r="B1632" s="5" t="str">
        <f t="shared" si="51"/>
        <v>202201</v>
      </c>
      <c r="C1632" s="6" t="s">
        <v>358</v>
      </c>
      <c r="D1632" s="6" t="s">
        <v>52</v>
      </c>
      <c r="E1632" s="6" t="s">
        <v>359</v>
      </c>
      <c r="F1632" s="7">
        <v>138.042</v>
      </c>
      <c r="G1632" s="8">
        <v>44562</v>
      </c>
      <c r="H1632" s="9">
        <v>44592</v>
      </c>
    </row>
    <row r="1633" customHeight="1" spans="1:8">
      <c r="A1633" s="5" t="str">
        <f t="shared" si="50"/>
        <v>202201SCR</v>
      </c>
      <c r="B1633" s="5" t="str">
        <f t="shared" si="51"/>
        <v>202201</v>
      </c>
      <c r="C1633" s="6" t="s">
        <v>360</v>
      </c>
      <c r="D1633" s="6" t="s">
        <v>223</v>
      </c>
      <c r="E1633" s="6" t="s">
        <v>361</v>
      </c>
      <c r="F1633" s="7">
        <v>19.4085</v>
      </c>
      <c r="G1633" s="8">
        <v>44562</v>
      </c>
      <c r="H1633" s="9">
        <v>44592</v>
      </c>
    </row>
    <row r="1634" customHeight="1" spans="1:8">
      <c r="A1634" s="5" t="str">
        <f t="shared" si="50"/>
        <v>202201SLL</v>
      </c>
      <c r="B1634" s="5" t="str">
        <f t="shared" si="51"/>
        <v>202201</v>
      </c>
      <c r="C1634" s="6" t="s">
        <v>362</v>
      </c>
      <c r="D1634" s="6" t="s">
        <v>363</v>
      </c>
      <c r="E1634" s="6" t="s">
        <v>364</v>
      </c>
      <c r="F1634" s="7">
        <v>14953.4275</v>
      </c>
      <c r="G1634" s="8">
        <v>44562</v>
      </c>
      <c r="H1634" s="9">
        <v>44592</v>
      </c>
    </row>
    <row r="1635" customHeight="1" spans="1:8">
      <c r="A1635" s="5" t="str">
        <f t="shared" si="50"/>
        <v>202201SGD</v>
      </c>
      <c r="B1635" s="5" t="str">
        <f t="shared" si="51"/>
        <v>202201</v>
      </c>
      <c r="C1635" s="6" t="s">
        <v>365</v>
      </c>
      <c r="D1635" s="6" t="s">
        <v>70</v>
      </c>
      <c r="E1635" s="6" t="s">
        <v>366</v>
      </c>
      <c r="F1635" s="7">
        <v>1.8095</v>
      </c>
      <c r="G1635" s="8">
        <v>44562</v>
      </c>
      <c r="H1635" s="9">
        <v>44592</v>
      </c>
    </row>
    <row r="1636" customHeight="1" spans="1:8">
      <c r="A1636" s="5" t="str">
        <f t="shared" si="50"/>
        <v>202201SBD</v>
      </c>
      <c r="B1636" s="5" t="str">
        <f t="shared" si="51"/>
        <v>202201</v>
      </c>
      <c r="C1636" s="6" t="s">
        <v>367</v>
      </c>
      <c r="D1636" s="6" t="s">
        <v>70</v>
      </c>
      <c r="E1636" s="6" t="s">
        <v>368</v>
      </c>
      <c r="F1636" s="7">
        <v>10.6405</v>
      </c>
      <c r="G1636" s="8">
        <v>44562</v>
      </c>
      <c r="H1636" s="9">
        <v>44592</v>
      </c>
    </row>
    <row r="1637" customHeight="1" spans="1:8">
      <c r="A1637" s="5" t="str">
        <f t="shared" si="50"/>
        <v>202201SOS</v>
      </c>
      <c r="B1637" s="5" t="str">
        <f t="shared" si="51"/>
        <v>202201</v>
      </c>
      <c r="C1637" s="6" t="s">
        <v>369</v>
      </c>
      <c r="D1637" s="6" t="s">
        <v>244</v>
      </c>
      <c r="E1637" s="6" t="s">
        <v>370</v>
      </c>
      <c r="F1637" s="7">
        <v>773.1039</v>
      </c>
      <c r="G1637" s="8">
        <v>44562</v>
      </c>
      <c r="H1637" s="9">
        <v>44592</v>
      </c>
    </row>
    <row r="1638" customHeight="1" spans="1:8">
      <c r="A1638" s="5" t="str">
        <f t="shared" si="50"/>
        <v>202201ZAR</v>
      </c>
      <c r="B1638" s="5" t="str">
        <f t="shared" si="51"/>
        <v>202201</v>
      </c>
      <c r="C1638" s="6" t="s">
        <v>371</v>
      </c>
      <c r="D1638" s="6" t="s">
        <v>372</v>
      </c>
      <c r="E1638" s="6" t="s">
        <v>373</v>
      </c>
      <c r="F1638" s="7">
        <v>21.3809</v>
      </c>
      <c r="G1638" s="8">
        <v>44562</v>
      </c>
      <c r="H1638" s="9">
        <v>44592</v>
      </c>
    </row>
    <row r="1639" customHeight="1" spans="1:8">
      <c r="A1639" s="5" t="str">
        <f t="shared" si="50"/>
        <v>202201KRW</v>
      </c>
      <c r="B1639" s="5" t="str">
        <f t="shared" si="51"/>
        <v>202201</v>
      </c>
      <c r="C1639" s="6" t="s">
        <v>374</v>
      </c>
      <c r="D1639" s="6" t="s">
        <v>375</v>
      </c>
      <c r="E1639" s="6" t="s">
        <v>376</v>
      </c>
      <c r="F1639" s="7">
        <v>1566.6259</v>
      </c>
      <c r="G1639" s="8">
        <v>44562</v>
      </c>
      <c r="H1639" s="9">
        <v>44592</v>
      </c>
    </row>
    <row r="1640" customHeight="1" spans="1:8">
      <c r="A1640" s="5" t="str">
        <f t="shared" si="50"/>
        <v>202201LKR</v>
      </c>
      <c r="B1640" s="5" t="str">
        <f t="shared" si="51"/>
        <v>202201</v>
      </c>
      <c r="C1640" s="6" t="s">
        <v>377</v>
      </c>
      <c r="D1640" s="6" t="s">
        <v>223</v>
      </c>
      <c r="E1640" s="6" t="s">
        <v>378</v>
      </c>
      <c r="F1640" s="7">
        <v>266.9521</v>
      </c>
      <c r="G1640" s="8">
        <v>44562</v>
      </c>
      <c r="H1640" s="9">
        <v>44592</v>
      </c>
    </row>
    <row r="1641" customHeight="1" spans="1:8">
      <c r="A1641" s="5" t="str">
        <f t="shared" si="50"/>
        <v>202201XCD</v>
      </c>
      <c r="B1641" s="5" t="str">
        <f t="shared" si="51"/>
        <v>202201</v>
      </c>
      <c r="C1641" s="6" t="s">
        <v>379</v>
      </c>
      <c r="D1641" s="6" t="s">
        <v>58</v>
      </c>
      <c r="E1641" s="6" t="s">
        <v>59</v>
      </c>
      <c r="F1641" s="7">
        <v>3.5682</v>
      </c>
      <c r="G1641" s="8">
        <v>44562</v>
      </c>
      <c r="H1641" s="9">
        <v>44592</v>
      </c>
    </row>
    <row r="1642" customHeight="1" spans="1:8">
      <c r="A1642" s="5" t="str">
        <f t="shared" si="50"/>
        <v>202201XCD</v>
      </c>
      <c r="B1642" s="5" t="str">
        <f t="shared" si="51"/>
        <v>202201</v>
      </c>
      <c r="C1642" s="6" t="s">
        <v>380</v>
      </c>
      <c r="D1642" s="6" t="s">
        <v>58</v>
      </c>
      <c r="E1642" s="6" t="s">
        <v>59</v>
      </c>
      <c r="F1642" s="7">
        <v>3.5682</v>
      </c>
      <c r="G1642" s="8">
        <v>44562</v>
      </c>
      <c r="H1642" s="9">
        <v>44592</v>
      </c>
    </row>
    <row r="1643" customHeight="1" spans="1:8">
      <c r="A1643" s="5" t="str">
        <f t="shared" si="50"/>
        <v>202201XCD</v>
      </c>
      <c r="B1643" s="5" t="str">
        <f t="shared" si="51"/>
        <v>202201</v>
      </c>
      <c r="C1643" s="6" t="s">
        <v>381</v>
      </c>
      <c r="D1643" s="6" t="s">
        <v>58</v>
      </c>
      <c r="E1643" s="6" t="s">
        <v>59</v>
      </c>
      <c r="F1643" s="7">
        <v>3.5682</v>
      </c>
      <c r="G1643" s="8">
        <v>44562</v>
      </c>
      <c r="H1643" s="9">
        <v>44592</v>
      </c>
    </row>
    <row r="1644" customHeight="1" spans="1:8">
      <c r="A1644" s="5" t="str">
        <f t="shared" si="50"/>
        <v>202201SDG</v>
      </c>
      <c r="B1644" s="5" t="str">
        <f t="shared" si="51"/>
        <v>202201</v>
      </c>
      <c r="C1644" s="6" t="s">
        <v>382</v>
      </c>
      <c r="D1644" s="6" t="s">
        <v>170</v>
      </c>
      <c r="E1644" s="6" t="s">
        <v>383</v>
      </c>
      <c r="F1644" s="7">
        <v>578.176</v>
      </c>
      <c r="G1644" s="8">
        <v>44562</v>
      </c>
      <c r="H1644" s="9">
        <v>44592</v>
      </c>
    </row>
    <row r="1645" customHeight="1" spans="1:8">
      <c r="A1645" s="5" t="str">
        <f t="shared" si="50"/>
        <v>202201SRD</v>
      </c>
      <c r="B1645" s="5" t="str">
        <f t="shared" si="51"/>
        <v>202201</v>
      </c>
      <c r="C1645" s="6" t="s">
        <v>384</v>
      </c>
      <c r="D1645" s="6" t="s">
        <v>70</v>
      </c>
      <c r="E1645" s="6" t="s">
        <v>385</v>
      </c>
      <c r="F1645" s="7">
        <v>28.4707</v>
      </c>
      <c r="G1645" s="8">
        <v>44562</v>
      </c>
      <c r="H1645" s="9">
        <v>44592</v>
      </c>
    </row>
    <row r="1646" customHeight="1" spans="1:8">
      <c r="A1646" s="5" t="str">
        <f t="shared" si="50"/>
        <v>202201SZL</v>
      </c>
      <c r="B1646" s="5" t="str">
        <f t="shared" si="51"/>
        <v>202201</v>
      </c>
      <c r="C1646" s="6" t="s">
        <v>386</v>
      </c>
      <c r="D1646" s="6" t="s">
        <v>387</v>
      </c>
      <c r="E1646" s="6" t="s">
        <v>388</v>
      </c>
      <c r="F1646" s="7">
        <v>21.3809</v>
      </c>
      <c r="G1646" s="8">
        <v>44562</v>
      </c>
      <c r="H1646" s="9">
        <v>44592</v>
      </c>
    </row>
    <row r="1647" customHeight="1" spans="1:8">
      <c r="A1647" s="5" t="str">
        <f t="shared" si="50"/>
        <v>202201SEK</v>
      </c>
      <c r="B1647" s="5" t="str">
        <f t="shared" si="51"/>
        <v>202201</v>
      </c>
      <c r="C1647" s="6" t="s">
        <v>389</v>
      </c>
      <c r="D1647" s="6" t="s">
        <v>220</v>
      </c>
      <c r="E1647" s="6" t="s">
        <v>390</v>
      </c>
      <c r="F1647" s="7">
        <v>12.0591</v>
      </c>
      <c r="G1647" s="8">
        <v>44562</v>
      </c>
      <c r="H1647" s="9">
        <v>44592</v>
      </c>
    </row>
    <row r="1648" customHeight="1" spans="1:8">
      <c r="A1648" s="5" t="str">
        <f t="shared" si="50"/>
        <v>202201CHF</v>
      </c>
      <c r="B1648" s="5" t="str">
        <f t="shared" si="51"/>
        <v>202201</v>
      </c>
      <c r="C1648" s="6" t="s">
        <v>391</v>
      </c>
      <c r="D1648" s="6" t="s">
        <v>117</v>
      </c>
      <c r="E1648" s="6" t="s">
        <v>392</v>
      </c>
      <c r="F1648" s="7">
        <v>1.2241</v>
      </c>
      <c r="G1648" s="8">
        <v>44562</v>
      </c>
      <c r="H1648" s="9">
        <v>44592</v>
      </c>
    </row>
    <row r="1649" customHeight="1" spans="1:8">
      <c r="A1649" s="5" t="str">
        <f t="shared" si="50"/>
        <v>202201TWD</v>
      </c>
      <c r="B1649" s="5" t="str">
        <f t="shared" si="51"/>
        <v>202201</v>
      </c>
      <c r="C1649" s="6" t="s">
        <v>393</v>
      </c>
      <c r="D1649" s="6" t="s">
        <v>70</v>
      </c>
      <c r="E1649" s="6" t="s">
        <v>394</v>
      </c>
      <c r="F1649" s="7">
        <v>36.735</v>
      </c>
      <c r="G1649" s="8">
        <v>44562</v>
      </c>
      <c r="H1649" s="9">
        <v>44592</v>
      </c>
    </row>
    <row r="1650" customHeight="1" spans="1:8">
      <c r="A1650" s="5" t="str">
        <f t="shared" si="50"/>
        <v>202201TZS</v>
      </c>
      <c r="B1650" s="5" t="str">
        <f t="shared" si="51"/>
        <v>202201</v>
      </c>
      <c r="C1650" s="6" t="s">
        <v>395</v>
      </c>
      <c r="D1650" s="6" t="s">
        <v>244</v>
      </c>
      <c r="E1650" s="6" t="s">
        <v>396</v>
      </c>
      <c r="F1650" s="7">
        <v>3046.1625</v>
      </c>
      <c r="G1650" s="8">
        <v>44562</v>
      </c>
      <c r="H1650" s="9">
        <v>44592</v>
      </c>
    </row>
    <row r="1651" customHeight="1" spans="1:8">
      <c r="A1651" s="5" t="str">
        <f t="shared" si="50"/>
        <v>202201THB</v>
      </c>
      <c r="B1651" s="5" t="str">
        <f t="shared" si="51"/>
        <v>202201</v>
      </c>
      <c r="C1651" s="6" t="s">
        <v>397</v>
      </c>
      <c r="D1651" s="6" t="s">
        <v>398</v>
      </c>
      <c r="E1651" s="6" t="s">
        <v>399</v>
      </c>
      <c r="F1651" s="7">
        <v>44.1594</v>
      </c>
      <c r="G1651" s="8">
        <v>44562</v>
      </c>
      <c r="H1651" s="9">
        <v>44592</v>
      </c>
    </row>
    <row r="1652" customHeight="1" spans="1:8">
      <c r="A1652" s="5" t="str">
        <f t="shared" si="50"/>
        <v>202201XOF</v>
      </c>
      <c r="B1652" s="5" t="str">
        <f t="shared" si="51"/>
        <v>202201</v>
      </c>
      <c r="C1652" s="6" t="s">
        <v>400</v>
      </c>
      <c r="D1652" s="6" t="s">
        <v>90</v>
      </c>
      <c r="E1652" s="6" t="s">
        <v>91</v>
      </c>
      <c r="F1652" s="7">
        <v>770.4544</v>
      </c>
      <c r="G1652" s="8">
        <v>44562</v>
      </c>
      <c r="H1652" s="9">
        <v>44592</v>
      </c>
    </row>
    <row r="1653" customHeight="1" spans="1:8">
      <c r="A1653" s="5" t="str">
        <f t="shared" si="50"/>
        <v>202201TOP</v>
      </c>
      <c r="B1653" s="5" t="str">
        <f t="shared" si="51"/>
        <v>202201</v>
      </c>
      <c r="C1653" s="6" t="s">
        <v>401</v>
      </c>
      <c r="D1653" s="6" t="s">
        <v>402</v>
      </c>
      <c r="E1653" s="6" t="s">
        <v>403</v>
      </c>
      <c r="F1653" s="7">
        <v>1.8552</v>
      </c>
      <c r="G1653" s="8">
        <v>44562</v>
      </c>
      <c r="H1653" s="9">
        <v>44592</v>
      </c>
    </row>
    <row r="1654" customHeight="1" spans="1:8">
      <c r="A1654" s="5" t="str">
        <f t="shared" si="50"/>
        <v>202201TTD</v>
      </c>
      <c r="B1654" s="5" t="str">
        <f t="shared" si="51"/>
        <v>202201</v>
      </c>
      <c r="C1654" s="6" t="s">
        <v>404</v>
      </c>
      <c r="D1654" s="6" t="s">
        <v>70</v>
      </c>
      <c r="E1654" s="6" t="s">
        <v>405</v>
      </c>
      <c r="F1654" s="7">
        <v>8.935</v>
      </c>
      <c r="G1654" s="8">
        <v>44562</v>
      </c>
      <c r="H1654" s="9">
        <v>44592</v>
      </c>
    </row>
    <row r="1655" customHeight="1" spans="1:8">
      <c r="A1655" s="5" t="str">
        <f t="shared" si="50"/>
        <v>202201TND</v>
      </c>
      <c r="B1655" s="5" t="str">
        <f t="shared" si="51"/>
        <v>202201</v>
      </c>
      <c r="C1655" s="6" t="s">
        <v>406</v>
      </c>
      <c r="D1655" s="6" t="s">
        <v>52</v>
      </c>
      <c r="E1655" s="6" t="s">
        <v>407</v>
      </c>
      <c r="F1655" s="7">
        <v>3.8195</v>
      </c>
      <c r="G1655" s="8">
        <v>44562</v>
      </c>
      <c r="H1655" s="9">
        <v>44592</v>
      </c>
    </row>
    <row r="1656" customHeight="1" spans="1:8">
      <c r="A1656" s="5" t="str">
        <f t="shared" si="50"/>
        <v>202201TRY</v>
      </c>
      <c r="B1656" s="5" t="str">
        <f t="shared" si="51"/>
        <v>202201</v>
      </c>
      <c r="C1656" s="6" t="s">
        <v>408</v>
      </c>
      <c r="D1656" s="6" t="s">
        <v>409</v>
      </c>
      <c r="E1656" s="6" t="s">
        <v>410</v>
      </c>
      <c r="F1656" s="7">
        <v>19.5196</v>
      </c>
      <c r="G1656" s="8">
        <v>44562</v>
      </c>
      <c r="H1656" s="9">
        <v>44592</v>
      </c>
    </row>
    <row r="1657" customHeight="1" spans="1:8">
      <c r="A1657" s="5" t="str">
        <f t="shared" si="50"/>
        <v>202201TMT</v>
      </c>
      <c r="B1657" s="5" t="str">
        <f t="shared" si="51"/>
        <v>202201</v>
      </c>
      <c r="C1657" s="6" t="s">
        <v>411</v>
      </c>
      <c r="D1657" s="6" t="s">
        <v>73</v>
      </c>
      <c r="E1657" s="6" t="s">
        <v>412</v>
      </c>
      <c r="F1657" s="7">
        <v>4.6254</v>
      </c>
      <c r="G1657" s="8">
        <v>44562</v>
      </c>
      <c r="H1657" s="9">
        <v>44592</v>
      </c>
    </row>
    <row r="1658" customHeight="1" spans="1:8">
      <c r="A1658" s="5" t="str">
        <f t="shared" si="50"/>
        <v>202201AED</v>
      </c>
      <c r="B1658" s="5" t="str">
        <f t="shared" si="51"/>
        <v>202201</v>
      </c>
      <c r="C1658" s="6" t="s">
        <v>413</v>
      </c>
      <c r="D1658" s="6" t="s">
        <v>46</v>
      </c>
      <c r="E1658" s="6" t="s">
        <v>47</v>
      </c>
      <c r="F1658" s="7">
        <v>4.8542</v>
      </c>
      <c r="G1658" s="8">
        <v>44562</v>
      </c>
      <c r="H1658" s="9">
        <v>44592</v>
      </c>
    </row>
    <row r="1659" customHeight="1" spans="1:8">
      <c r="A1659" s="5" t="str">
        <f t="shared" si="50"/>
        <v>202201UGX</v>
      </c>
      <c r="B1659" s="5" t="str">
        <f t="shared" si="51"/>
        <v>202201</v>
      </c>
      <c r="C1659" s="6" t="s">
        <v>414</v>
      </c>
      <c r="D1659" s="6" t="s">
        <v>244</v>
      </c>
      <c r="E1659" s="6" t="s">
        <v>415</v>
      </c>
      <c r="F1659" s="7">
        <v>4711.3098</v>
      </c>
      <c r="G1659" s="8">
        <v>44562</v>
      </c>
      <c r="H1659" s="9">
        <v>44592</v>
      </c>
    </row>
    <row r="1660" customHeight="1" spans="1:8">
      <c r="A1660" s="5" t="str">
        <f t="shared" si="50"/>
        <v>202201UAH</v>
      </c>
      <c r="B1660" s="5" t="str">
        <f t="shared" si="51"/>
        <v>202201</v>
      </c>
      <c r="C1660" s="6" t="s">
        <v>416</v>
      </c>
      <c r="D1660" s="6" t="s">
        <v>417</v>
      </c>
      <c r="E1660" s="6" t="s">
        <v>418</v>
      </c>
      <c r="F1660" s="7">
        <v>35.9331</v>
      </c>
      <c r="G1660" s="8">
        <v>44562</v>
      </c>
      <c r="H1660" s="9">
        <v>44592</v>
      </c>
    </row>
    <row r="1661" customHeight="1" spans="1:8">
      <c r="A1661" s="5" t="str">
        <f t="shared" si="50"/>
        <v>202201UYU</v>
      </c>
      <c r="B1661" s="5" t="str">
        <f t="shared" si="51"/>
        <v>202201</v>
      </c>
      <c r="C1661" s="6" t="s">
        <v>419</v>
      </c>
      <c r="D1661" s="6" t="s">
        <v>61</v>
      </c>
      <c r="E1661" s="6" t="s">
        <v>420</v>
      </c>
      <c r="F1661" s="7">
        <v>58.4387</v>
      </c>
      <c r="G1661" s="8">
        <v>44562</v>
      </c>
      <c r="H1661" s="9">
        <v>44592</v>
      </c>
    </row>
    <row r="1662" customHeight="1" spans="1:8">
      <c r="A1662" s="5" t="str">
        <f t="shared" si="50"/>
        <v>202201USD</v>
      </c>
      <c r="B1662" s="5" t="str">
        <f t="shared" si="51"/>
        <v>202201</v>
      </c>
      <c r="C1662" s="6" t="s">
        <v>421</v>
      </c>
      <c r="D1662" s="6" t="s">
        <v>70</v>
      </c>
      <c r="E1662" s="6" t="s">
        <v>18</v>
      </c>
      <c r="F1662" s="7">
        <v>1.3215</v>
      </c>
      <c r="G1662" s="8">
        <v>44562</v>
      </c>
      <c r="H1662" s="9">
        <v>44592</v>
      </c>
    </row>
    <row r="1663" customHeight="1" spans="1:8">
      <c r="A1663" s="5" t="str">
        <f t="shared" si="50"/>
        <v>202201UZS</v>
      </c>
      <c r="B1663" s="5" t="str">
        <f t="shared" si="51"/>
        <v>202201</v>
      </c>
      <c r="C1663" s="6" t="s">
        <v>422</v>
      </c>
      <c r="D1663" s="6" t="s">
        <v>423</v>
      </c>
      <c r="E1663" s="6" t="s">
        <v>424</v>
      </c>
      <c r="F1663" s="7">
        <v>14312.5401</v>
      </c>
      <c r="G1663" s="8">
        <v>44562</v>
      </c>
      <c r="H1663" s="9">
        <v>44592</v>
      </c>
    </row>
    <row r="1664" customHeight="1" spans="1:8">
      <c r="A1664" s="5" t="str">
        <f t="shared" si="50"/>
        <v>202201VUV</v>
      </c>
      <c r="B1664" s="5" t="str">
        <f t="shared" si="51"/>
        <v>202201</v>
      </c>
      <c r="C1664" s="6" t="s">
        <v>425</v>
      </c>
      <c r="D1664" s="6" t="s">
        <v>426</v>
      </c>
      <c r="E1664" s="6" t="s">
        <v>427</v>
      </c>
      <c r="F1664" s="7">
        <v>151.0196</v>
      </c>
      <c r="G1664" s="8">
        <v>44562</v>
      </c>
      <c r="H1664" s="9">
        <v>44592</v>
      </c>
    </row>
    <row r="1665" customHeight="1" spans="1:8">
      <c r="A1665" s="5" t="str">
        <f t="shared" si="50"/>
        <v>202201VEF</v>
      </c>
      <c r="B1665" s="5" t="str">
        <f t="shared" si="51"/>
        <v>202201</v>
      </c>
      <c r="C1665" s="6" t="s">
        <v>428</v>
      </c>
      <c r="D1665" s="6" t="s">
        <v>429</v>
      </c>
      <c r="E1665" s="6" t="s">
        <v>430</v>
      </c>
      <c r="F1665" s="7">
        <v>329605.98</v>
      </c>
      <c r="G1665" s="8">
        <v>44562</v>
      </c>
      <c r="H1665" s="9">
        <v>44592</v>
      </c>
    </row>
    <row r="1666" customHeight="1" spans="1:8">
      <c r="A1666" s="5" t="str">
        <f t="shared" ref="A1666:A1729" si="52">B1666&amp;E1666</f>
        <v>202201VND</v>
      </c>
      <c r="B1666" s="5" t="str">
        <f t="shared" ref="B1666:B1729" si="53">YEAR(G1666)&amp;TEXT(MONTH(G1666),"00")</f>
        <v>202201</v>
      </c>
      <c r="C1666" s="6" t="s">
        <v>431</v>
      </c>
      <c r="D1666" s="6" t="s">
        <v>432</v>
      </c>
      <c r="E1666" s="6" t="s">
        <v>433</v>
      </c>
      <c r="F1666" s="7">
        <v>30441.8637</v>
      </c>
      <c r="G1666" s="8">
        <v>44562</v>
      </c>
      <c r="H1666" s="9">
        <v>44592</v>
      </c>
    </row>
    <row r="1667" customHeight="1" spans="1:8">
      <c r="A1667" s="5" t="str">
        <f t="shared" si="52"/>
        <v>202201XPF</v>
      </c>
      <c r="B1667" s="5" t="str">
        <f t="shared" si="53"/>
        <v>202201</v>
      </c>
      <c r="C1667" s="6" t="s">
        <v>434</v>
      </c>
      <c r="D1667" s="6" t="s">
        <v>187</v>
      </c>
      <c r="E1667" s="6" t="s">
        <v>188</v>
      </c>
      <c r="F1667" s="7">
        <v>140.161</v>
      </c>
      <c r="G1667" s="8">
        <v>44562</v>
      </c>
      <c r="H1667" s="9">
        <v>44592</v>
      </c>
    </row>
    <row r="1668" customHeight="1" spans="1:8">
      <c r="A1668" s="5" t="str">
        <f t="shared" si="52"/>
        <v>202201WST</v>
      </c>
      <c r="B1668" s="5" t="str">
        <f t="shared" si="53"/>
        <v>202201</v>
      </c>
      <c r="C1668" s="6" t="s">
        <v>435</v>
      </c>
      <c r="D1668" s="6" t="s">
        <v>436</v>
      </c>
      <c r="E1668" s="6" t="s">
        <v>437</v>
      </c>
      <c r="F1668" s="7">
        <v>3.4686</v>
      </c>
      <c r="G1668" s="8">
        <v>44562</v>
      </c>
      <c r="H1668" s="9">
        <v>44592</v>
      </c>
    </row>
    <row r="1669" customHeight="1" spans="1:8">
      <c r="A1669" s="5" t="str">
        <f t="shared" si="52"/>
        <v>202201YER</v>
      </c>
      <c r="B1669" s="5" t="str">
        <f t="shared" si="53"/>
        <v>202201</v>
      </c>
      <c r="C1669" s="6" t="s">
        <v>438</v>
      </c>
      <c r="D1669" s="6" t="s">
        <v>321</v>
      </c>
      <c r="E1669" s="6" t="s">
        <v>439</v>
      </c>
      <c r="F1669" s="7">
        <v>330.5977</v>
      </c>
      <c r="G1669" s="8">
        <v>44562</v>
      </c>
      <c r="H1669" s="9">
        <v>44592</v>
      </c>
    </row>
    <row r="1670" customHeight="1" spans="1:8">
      <c r="A1670" s="5" t="str">
        <f t="shared" si="52"/>
        <v>202201ZMW</v>
      </c>
      <c r="B1670" s="5" t="str">
        <f t="shared" si="53"/>
        <v>202201</v>
      </c>
      <c r="C1670" s="6" t="s">
        <v>440</v>
      </c>
      <c r="D1670" s="6" t="s">
        <v>273</v>
      </c>
      <c r="E1670" s="6" t="s">
        <v>441</v>
      </c>
      <c r="F1670" s="7">
        <v>21.6073</v>
      </c>
      <c r="G1670" s="8">
        <v>44562</v>
      </c>
      <c r="H1670" s="9">
        <v>44592</v>
      </c>
    </row>
    <row r="1671" customHeight="1" spans="1:8">
      <c r="A1671" s="5" t="str">
        <f t="shared" si="52"/>
        <v>202201ZWL</v>
      </c>
      <c r="B1671" s="5" t="str">
        <f t="shared" si="53"/>
        <v>202201</v>
      </c>
      <c r="C1671" s="6" t="s">
        <v>442</v>
      </c>
      <c r="D1671" s="6" t="s">
        <v>70</v>
      </c>
      <c r="E1671" s="6" t="s">
        <v>443</v>
      </c>
      <c r="F1671" s="7">
        <v>478.2672</v>
      </c>
      <c r="G1671" s="8">
        <v>44562</v>
      </c>
      <c r="H1671" s="9">
        <v>44592</v>
      </c>
    </row>
    <row r="1672" customHeight="1" spans="1:8">
      <c r="A1672" s="5" t="str">
        <f t="shared" si="52"/>
        <v>202202AED</v>
      </c>
      <c r="B1672" s="5" t="str">
        <f t="shared" si="53"/>
        <v>202202</v>
      </c>
      <c r="C1672" s="6" t="s">
        <v>45</v>
      </c>
      <c r="D1672" s="6" t="s">
        <v>46</v>
      </c>
      <c r="E1672" s="6" t="s">
        <v>47</v>
      </c>
      <c r="F1672" s="7">
        <v>5.006</v>
      </c>
      <c r="G1672" s="8">
        <v>44593</v>
      </c>
      <c r="H1672" s="9">
        <v>44620</v>
      </c>
    </row>
    <row r="1673" customHeight="1" spans="1:8">
      <c r="A1673" s="5" t="str">
        <f t="shared" si="52"/>
        <v>202202ALL</v>
      </c>
      <c r="B1673" s="5" t="str">
        <f t="shared" si="53"/>
        <v>202202</v>
      </c>
      <c r="C1673" s="6" t="s">
        <v>48</v>
      </c>
      <c r="D1673" s="6" t="s">
        <v>49</v>
      </c>
      <c r="E1673" s="6" t="s">
        <v>50</v>
      </c>
      <c r="F1673" s="7">
        <v>146.3413</v>
      </c>
      <c r="G1673" s="8">
        <v>44593</v>
      </c>
      <c r="H1673" s="9">
        <v>44620</v>
      </c>
    </row>
    <row r="1674" customHeight="1" spans="1:8">
      <c r="A1674" s="5" t="str">
        <f t="shared" si="52"/>
        <v>202202DZD</v>
      </c>
      <c r="B1674" s="5" t="str">
        <f t="shared" si="53"/>
        <v>202202</v>
      </c>
      <c r="C1674" s="6" t="s">
        <v>51</v>
      </c>
      <c r="D1674" s="6" t="s">
        <v>52</v>
      </c>
      <c r="E1674" s="6" t="s">
        <v>53</v>
      </c>
      <c r="F1674" s="7">
        <v>190.4456</v>
      </c>
      <c r="G1674" s="8">
        <v>44593</v>
      </c>
      <c r="H1674" s="9">
        <v>44620</v>
      </c>
    </row>
    <row r="1675" customHeight="1" spans="1:8">
      <c r="A1675" s="5" t="str">
        <f t="shared" si="52"/>
        <v>202202AOA</v>
      </c>
      <c r="B1675" s="5" t="str">
        <f t="shared" si="53"/>
        <v>202202</v>
      </c>
      <c r="C1675" s="6" t="s">
        <v>54</v>
      </c>
      <c r="D1675" s="6" t="s">
        <v>55</v>
      </c>
      <c r="E1675" s="6" t="s">
        <v>56</v>
      </c>
      <c r="F1675" s="7">
        <v>737.1854</v>
      </c>
      <c r="G1675" s="8">
        <v>44593</v>
      </c>
      <c r="H1675" s="9">
        <v>44620</v>
      </c>
    </row>
    <row r="1676" customHeight="1" spans="1:8">
      <c r="A1676" s="5" t="str">
        <f t="shared" si="52"/>
        <v>202202XCD</v>
      </c>
      <c r="B1676" s="5" t="str">
        <f t="shared" si="53"/>
        <v>202202</v>
      </c>
      <c r="C1676" s="6" t="s">
        <v>57</v>
      </c>
      <c r="D1676" s="6" t="s">
        <v>58</v>
      </c>
      <c r="E1676" s="6" t="s">
        <v>59</v>
      </c>
      <c r="F1676" s="7">
        <v>3.6798</v>
      </c>
      <c r="G1676" s="8">
        <v>44593</v>
      </c>
      <c r="H1676" s="9">
        <v>44620</v>
      </c>
    </row>
    <row r="1677" customHeight="1" spans="1:8">
      <c r="A1677" s="5" t="str">
        <f t="shared" si="52"/>
        <v>202202ARS</v>
      </c>
      <c r="B1677" s="5" t="str">
        <f t="shared" si="53"/>
        <v>202202</v>
      </c>
      <c r="C1677" s="6" t="s">
        <v>60</v>
      </c>
      <c r="D1677" s="6" t="s">
        <v>61</v>
      </c>
      <c r="E1677" s="6" t="s">
        <v>62</v>
      </c>
      <c r="F1677" s="7">
        <v>142.0747</v>
      </c>
      <c r="G1677" s="8">
        <v>44593</v>
      </c>
      <c r="H1677" s="9">
        <v>44620</v>
      </c>
    </row>
    <row r="1678" customHeight="1" spans="1:8">
      <c r="A1678" s="5" t="str">
        <f t="shared" si="52"/>
        <v>202202AMD</v>
      </c>
      <c r="B1678" s="5" t="str">
        <f t="shared" si="53"/>
        <v>202202</v>
      </c>
      <c r="C1678" s="6" t="s">
        <v>63</v>
      </c>
      <c r="D1678" s="6" t="s">
        <v>64</v>
      </c>
      <c r="E1678" s="6" t="s">
        <v>65</v>
      </c>
      <c r="F1678" s="7">
        <v>655.2144</v>
      </c>
      <c r="G1678" s="8">
        <v>44593</v>
      </c>
      <c r="H1678" s="9">
        <v>44620</v>
      </c>
    </row>
    <row r="1679" customHeight="1" spans="1:8">
      <c r="A1679" s="5" t="str">
        <f t="shared" si="52"/>
        <v>202202AWG</v>
      </c>
      <c r="B1679" s="5" t="str">
        <f t="shared" si="53"/>
        <v>202202</v>
      </c>
      <c r="C1679" s="6" t="s">
        <v>66</v>
      </c>
      <c r="D1679" s="6" t="s">
        <v>67</v>
      </c>
      <c r="E1679" s="6" t="s">
        <v>68</v>
      </c>
      <c r="F1679" s="7">
        <v>2.4396</v>
      </c>
      <c r="G1679" s="8">
        <v>44593</v>
      </c>
      <c r="H1679" s="9">
        <v>44620</v>
      </c>
    </row>
    <row r="1680" customHeight="1" spans="1:8">
      <c r="A1680" s="5" t="str">
        <f t="shared" si="52"/>
        <v>202202AUD</v>
      </c>
      <c r="B1680" s="5" t="str">
        <f t="shared" si="53"/>
        <v>202202</v>
      </c>
      <c r="C1680" s="6" t="s">
        <v>69</v>
      </c>
      <c r="D1680" s="6" t="s">
        <v>70</v>
      </c>
      <c r="E1680" s="6" t="s">
        <v>71</v>
      </c>
      <c r="F1680" s="7">
        <v>1.8874</v>
      </c>
      <c r="G1680" s="8">
        <v>44593</v>
      </c>
      <c r="H1680" s="9">
        <v>44620</v>
      </c>
    </row>
    <row r="1681" customHeight="1" spans="1:8">
      <c r="A1681" s="5" t="str">
        <f t="shared" si="52"/>
        <v>202202AZN</v>
      </c>
      <c r="B1681" s="5" t="str">
        <f t="shared" si="53"/>
        <v>202202</v>
      </c>
      <c r="C1681" s="6" t="s">
        <v>72</v>
      </c>
      <c r="D1681" s="6" t="s">
        <v>73</v>
      </c>
      <c r="E1681" s="6" t="s">
        <v>74</v>
      </c>
      <c r="F1681" s="7">
        <v>2.3156</v>
      </c>
      <c r="G1681" s="8">
        <v>44593</v>
      </c>
      <c r="H1681" s="9">
        <v>44620</v>
      </c>
    </row>
    <row r="1682" customHeight="1" spans="1:8">
      <c r="A1682" s="5" t="str">
        <f t="shared" si="52"/>
        <v>202202BSD</v>
      </c>
      <c r="B1682" s="5" t="str">
        <f t="shared" si="53"/>
        <v>202202</v>
      </c>
      <c r="C1682" s="6" t="s">
        <v>75</v>
      </c>
      <c r="D1682" s="6" t="s">
        <v>70</v>
      </c>
      <c r="E1682" s="6" t="s">
        <v>76</v>
      </c>
      <c r="F1682" s="7">
        <v>1.3629</v>
      </c>
      <c r="G1682" s="8">
        <v>44593</v>
      </c>
      <c r="H1682" s="9">
        <v>44620</v>
      </c>
    </row>
    <row r="1683" customHeight="1" spans="1:8">
      <c r="A1683" s="5" t="str">
        <f t="shared" si="52"/>
        <v>202202BHD</v>
      </c>
      <c r="B1683" s="5" t="str">
        <f t="shared" si="53"/>
        <v>202202</v>
      </c>
      <c r="C1683" s="6" t="s">
        <v>77</v>
      </c>
      <c r="D1683" s="6" t="s">
        <v>52</v>
      </c>
      <c r="E1683" s="6" t="s">
        <v>78</v>
      </c>
      <c r="F1683" s="7">
        <v>0.5137</v>
      </c>
      <c r="G1683" s="8">
        <v>44593</v>
      </c>
      <c r="H1683" s="9">
        <v>44620</v>
      </c>
    </row>
    <row r="1684" customHeight="1" spans="1:8">
      <c r="A1684" s="5" t="str">
        <f t="shared" si="52"/>
        <v>202202BDT</v>
      </c>
      <c r="B1684" s="5" t="str">
        <f t="shared" si="53"/>
        <v>202202</v>
      </c>
      <c r="C1684" s="6" t="s">
        <v>79</v>
      </c>
      <c r="D1684" s="6" t="s">
        <v>80</v>
      </c>
      <c r="E1684" s="6" t="s">
        <v>81</v>
      </c>
      <c r="F1684" s="7">
        <v>117.2093</v>
      </c>
      <c r="G1684" s="8">
        <v>44593</v>
      </c>
      <c r="H1684" s="9">
        <v>44620</v>
      </c>
    </row>
    <row r="1685" customHeight="1" spans="1:8">
      <c r="A1685" s="5" t="str">
        <f t="shared" si="52"/>
        <v>202202BBD</v>
      </c>
      <c r="B1685" s="5" t="str">
        <f t="shared" si="53"/>
        <v>202202</v>
      </c>
      <c r="C1685" s="6" t="s">
        <v>82</v>
      </c>
      <c r="D1685" s="6" t="s">
        <v>70</v>
      </c>
      <c r="E1685" s="6" t="s">
        <v>83</v>
      </c>
      <c r="F1685" s="7">
        <v>2.7258</v>
      </c>
      <c r="G1685" s="8">
        <v>44593</v>
      </c>
      <c r="H1685" s="9">
        <v>44620</v>
      </c>
    </row>
    <row r="1686" customHeight="1" spans="1:8">
      <c r="A1686" s="5" t="str">
        <f t="shared" si="52"/>
        <v>202202BYN</v>
      </c>
      <c r="B1686" s="5" t="str">
        <f t="shared" si="53"/>
        <v>202202</v>
      </c>
      <c r="C1686" s="6" t="s">
        <v>84</v>
      </c>
      <c r="D1686" s="6" t="s">
        <v>85</v>
      </c>
      <c r="E1686" s="6" t="s">
        <v>86</v>
      </c>
      <c r="F1686" s="7">
        <v>3.5265</v>
      </c>
      <c r="G1686" s="8">
        <v>44593</v>
      </c>
      <c r="H1686" s="9">
        <v>44620</v>
      </c>
    </row>
    <row r="1687" customHeight="1" spans="1:8">
      <c r="A1687" s="5" t="str">
        <f t="shared" si="52"/>
        <v>202202BZD</v>
      </c>
      <c r="B1687" s="5" t="str">
        <f t="shared" si="53"/>
        <v>202202</v>
      </c>
      <c r="C1687" s="6" t="s">
        <v>87</v>
      </c>
      <c r="D1687" s="6" t="s">
        <v>70</v>
      </c>
      <c r="E1687" s="6" t="s">
        <v>88</v>
      </c>
      <c r="F1687" s="7">
        <v>2.7258</v>
      </c>
      <c r="G1687" s="8">
        <v>44593</v>
      </c>
      <c r="H1687" s="9">
        <v>44620</v>
      </c>
    </row>
    <row r="1688" customHeight="1" spans="1:8">
      <c r="A1688" s="5" t="str">
        <f t="shared" si="52"/>
        <v>202202XOF</v>
      </c>
      <c r="B1688" s="5" t="str">
        <f t="shared" si="53"/>
        <v>202202</v>
      </c>
      <c r="C1688" s="6" t="s">
        <v>89</v>
      </c>
      <c r="D1688" s="6" t="s">
        <v>90</v>
      </c>
      <c r="E1688" s="6" t="s">
        <v>91</v>
      </c>
      <c r="F1688" s="7">
        <v>788.0152</v>
      </c>
      <c r="G1688" s="8">
        <v>44593</v>
      </c>
      <c r="H1688" s="9">
        <v>44620</v>
      </c>
    </row>
    <row r="1689" customHeight="1" spans="1:8">
      <c r="A1689" s="5" t="str">
        <f t="shared" si="52"/>
        <v>202202BMD</v>
      </c>
      <c r="B1689" s="5" t="str">
        <f t="shared" si="53"/>
        <v>202202</v>
      </c>
      <c r="C1689" s="6" t="s">
        <v>92</v>
      </c>
      <c r="D1689" s="6" t="s">
        <v>93</v>
      </c>
      <c r="E1689" s="6" t="s">
        <v>94</v>
      </c>
      <c r="F1689" s="7">
        <v>1.3629</v>
      </c>
      <c r="G1689" s="8">
        <v>44593</v>
      </c>
      <c r="H1689" s="9">
        <v>44620</v>
      </c>
    </row>
    <row r="1690" customHeight="1" spans="1:8">
      <c r="A1690" s="5" t="str">
        <f t="shared" si="52"/>
        <v>202202BTN</v>
      </c>
      <c r="B1690" s="5" t="str">
        <f t="shared" si="53"/>
        <v>202202</v>
      </c>
      <c r="C1690" s="6" t="s">
        <v>95</v>
      </c>
      <c r="D1690" s="6" t="s">
        <v>96</v>
      </c>
      <c r="E1690" s="6" t="s">
        <v>97</v>
      </c>
      <c r="F1690" s="7">
        <v>101.4525</v>
      </c>
      <c r="G1690" s="8">
        <v>44593</v>
      </c>
      <c r="H1690" s="9">
        <v>44620</v>
      </c>
    </row>
    <row r="1691" customHeight="1" spans="1:8">
      <c r="A1691" s="5" t="str">
        <f t="shared" si="52"/>
        <v>202202BOB</v>
      </c>
      <c r="B1691" s="5" t="str">
        <f t="shared" si="53"/>
        <v>202202</v>
      </c>
      <c r="C1691" s="6" t="s">
        <v>98</v>
      </c>
      <c r="D1691" s="6" t="s">
        <v>99</v>
      </c>
      <c r="E1691" s="6" t="s">
        <v>100</v>
      </c>
      <c r="F1691" s="7">
        <v>9.4176</v>
      </c>
      <c r="G1691" s="8">
        <v>44593</v>
      </c>
      <c r="H1691" s="9">
        <v>44620</v>
      </c>
    </row>
    <row r="1692" customHeight="1" spans="1:8">
      <c r="A1692" s="5" t="str">
        <f t="shared" si="52"/>
        <v>202202BAM</v>
      </c>
      <c r="B1692" s="5" t="str">
        <f t="shared" si="53"/>
        <v>202202</v>
      </c>
      <c r="C1692" s="6" t="s">
        <v>101</v>
      </c>
      <c r="D1692" s="6" t="s">
        <v>102</v>
      </c>
      <c r="E1692" s="6" t="s">
        <v>103</v>
      </c>
      <c r="F1692" s="7">
        <v>2.3496</v>
      </c>
      <c r="G1692" s="8">
        <v>44593</v>
      </c>
      <c r="H1692" s="9">
        <v>44620</v>
      </c>
    </row>
    <row r="1693" customHeight="1" spans="1:8">
      <c r="A1693" s="5" t="str">
        <f t="shared" si="52"/>
        <v>202202BWP</v>
      </c>
      <c r="B1693" s="5" t="str">
        <f t="shared" si="53"/>
        <v>202202</v>
      </c>
      <c r="C1693" s="6" t="s">
        <v>104</v>
      </c>
      <c r="D1693" s="6" t="s">
        <v>105</v>
      </c>
      <c r="E1693" s="6" t="s">
        <v>106</v>
      </c>
      <c r="F1693" s="7">
        <v>15.747</v>
      </c>
      <c r="G1693" s="8">
        <v>44593</v>
      </c>
      <c r="H1693" s="9">
        <v>44620</v>
      </c>
    </row>
    <row r="1694" customHeight="1" spans="1:8">
      <c r="A1694" s="5" t="str">
        <f t="shared" si="52"/>
        <v>202202BRL</v>
      </c>
      <c r="B1694" s="5" t="str">
        <f t="shared" si="53"/>
        <v>202202</v>
      </c>
      <c r="C1694" s="6" t="s">
        <v>107</v>
      </c>
      <c r="D1694" s="6" t="s">
        <v>108</v>
      </c>
      <c r="E1694" s="6" t="s">
        <v>109</v>
      </c>
      <c r="F1694" s="7">
        <v>7.4609</v>
      </c>
      <c r="G1694" s="8">
        <v>44593</v>
      </c>
      <c r="H1694" s="9">
        <v>44620</v>
      </c>
    </row>
    <row r="1695" customHeight="1" spans="1:8">
      <c r="A1695" s="5" t="str">
        <f t="shared" si="52"/>
        <v>202202BND</v>
      </c>
      <c r="B1695" s="5" t="str">
        <f t="shared" si="53"/>
        <v>202202</v>
      </c>
      <c r="C1695" s="6" t="s">
        <v>110</v>
      </c>
      <c r="D1695" s="6" t="s">
        <v>70</v>
      </c>
      <c r="E1695" s="6" t="s">
        <v>111</v>
      </c>
      <c r="F1695" s="7">
        <v>1.8364</v>
      </c>
      <c r="G1695" s="8">
        <v>44593</v>
      </c>
      <c r="H1695" s="9">
        <v>44620</v>
      </c>
    </row>
    <row r="1696" customHeight="1" spans="1:8">
      <c r="A1696" s="5" t="str">
        <f t="shared" si="52"/>
        <v>202202BGN</v>
      </c>
      <c r="B1696" s="5" t="str">
        <f t="shared" si="53"/>
        <v>202202</v>
      </c>
      <c r="C1696" s="6" t="s">
        <v>112</v>
      </c>
      <c r="D1696" s="6" t="s">
        <v>113</v>
      </c>
      <c r="E1696" s="6" t="s">
        <v>114</v>
      </c>
      <c r="F1696" s="7">
        <v>2.3495</v>
      </c>
      <c r="G1696" s="8">
        <v>44593</v>
      </c>
      <c r="H1696" s="9">
        <v>44620</v>
      </c>
    </row>
    <row r="1697" customHeight="1" spans="1:8">
      <c r="A1697" s="5" t="str">
        <f t="shared" si="52"/>
        <v>202202XOF</v>
      </c>
      <c r="B1697" s="5" t="str">
        <f t="shared" si="53"/>
        <v>202202</v>
      </c>
      <c r="C1697" s="6" t="s">
        <v>115</v>
      </c>
      <c r="D1697" s="6" t="s">
        <v>90</v>
      </c>
      <c r="E1697" s="6" t="s">
        <v>91</v>
      </c>
      <c r="F1697" s="7">
        <v>788.0152</v>
      </c>
      <c r="G1697" s="8">
        <v>44593</v>
      </c>
      <c r="H1697" s="9">
        <v>44620</v>
      </c>
    </row>
    <row r="1698" customHeight="1" spans="1:8">
      <c r="A1698" s="5" t="str">
        <f t="shared" si="52"/>
        <v>202202BIF</v>
      </c>
      <c r="B1698" s="5" t="str">
        <f t="shared" si="53"/>
        <v>202202</v>
      </c>
      <c r="C1698" s="6" t="s">
        <v>116</v>
      </c>
      <c r="D1698" s="6" t="s">
        <v>117</v>
      </c>
      <c r="E1698" s="6" t="s">
        <v>118</v>
      </c>
      <c r="F1698" s="7">
        <v>2733.9764</v>
      </c>
      <c r="G1698" s="8">
        <v>44593</v>
      </c>
      <c r="H1698" s="9">
        <v>44620</v>
      </c>
    </row>
    <row r="1699" customHeight="1" spans="1:8">
      <c r="A1699" s="5" t="str">
        <f t="shared" si="52"/>
        <v>202202KHR</v>
      </c>
      <c r="B1699" s="5" t="str">
        <f t="shared" si="53"/>
        <v>202202</v>
      </c>
      <c r="C1699" s="6" t="s">
        <v>119</v>
      </c>
      <c r="D1699" s="6" t="s">
        <v>120</v>
      </c>
      <c r="E1699" s="6" t="s">
        <v>121</v>
      </c>
      <c r="F1699" s="7">
        <v>5550.4068</v>
      </c>
      <c r="G1699" s="8">
        <v>44593</v>
      </c>
      <c r="H1699" s="9">
        <v>44620</v>
      </c>
    </row>
    <row r="1700" customHeight="1" spans="1:8">
      <c r="A1700" s="5" t="str">
        <f t="shared" si="52"/>
        <v>202202XAF</v>
      </c>
      <c r="B1700" s="5" t="str">
        <f t="shared" si="53"/>
        <v>202202</v>
      </c>
      <c r="C1700" s="6" t="s">
        <v>122</v>
      </c>
      <c r="D1700" s="6" t="s">
        <v>90</v>
      </c>
      <c r="E1700" s="6" t="s">
        <v>123</v>
      </c>
      <c r="F1700" s="7">
        <v>788.0152</v>
      </c>
      <c r="G1700" s="8">
        <v>44593</v>
      </c>
      <c r="H1700" s="9">
        <v>44620</v>
      </c>
    </row>
    <row r="1701" customHeight="1" spans="1:8">
      <c r="A1701" s="5" t="str">
        <f t="shared" si="52"/>
        <v>202202CAD</v>
      </c>
      <c r="B1701" s="5" t="str">
        <f t="shared" si="53"/>
        <v>202202</v>
      </c>
      <c r="C1701" s="6" t="s">
        <v>124</v>
      </c>
      <c r="D1701" s="6" t="s">
        <v>70</v>
      </c>
      <c r="E1701" s="6" t="s">
        <v>125</v>
      </c>
      <c r="F1701" s="7">
        <v>1.7057</v>
      </c>
      <c r="G1701" s="8">
        <v>44593</v>
      </c>
      <c r="H1701" s="9">
        <v>44620</v>
      </c>
    </row>
    <row r="1702" customHeight="1" spans="1:8">
      <c r="A1702" s="5" t="str">
        <f t="shared" si="52"/>
        <v>202202CVE</v>
      </c>
      <c r="B1702" s="5" t="str">
        <f t="shared" si="53"/>
        <v>202202</v>
      </c>
      <c r="C1702" s="6" t="s">
        <v>126</v>
      </c>
      <c r="D1702" s="6" t="s">
        <v>127</v>
      </c>
      <c r="E1702" s="6" t="s">
        <v>128</v>
      </c>
      <c r="F1702" s="7">
        <v>133.019</v>
      </c>
      <c r="G1702" s="8">
        <v>44593</v>
      </c>
      <c r="H1702" s="9">
        <v>44620</v>
      </c>
    </row>
    <row r="1703" customHeight="1" spans="1:8">
      <c r="A1703" s="5" t="str">
        <f t="shared" si="52"/>
        <v>202202KYD</v>
      </c>
      <c r="B1703" s="5" t="str">
        <f t="shared" si="53"/>
        <v>202202</v>
      </c>
      <c r="C1703" s="6" t="s">
        <v>129</v>
      </c>
      <c r="D1703" s="6" t="s">
        <v>70</v>
      </c>
      <c r="E1703" s="6" t="s">
        <v>130</v>
      </c>
      <c r="F1703" s="7">
        <v>1.1176</v>
      </c>
      <c r="G1703" s="8">
        <v>44593</v>
      </c>
      <c r="H1703" s="9">
        <v>44620</v>
      </c>
    </row>
    <row r="1704" customHeight="1" spans="1:8">
      <c r="A1704" s="5" t="str">
        <f t="shared" si="52"/>
        <v>202202XAF</v>
      </c>
      <c r="B1704" s="5" t="str">
        <f t="shared" si="53"/>
        <v>202202</v>
      </c>
      <c r="C1704" s="6" t="s">
        <v>131</v>
      </c>
      <c r="D1704" s="6" t="s">
        <v>90</v>
      </c>
      <c r="E1704" s="6" t="s">
        <v>123</v>
      </c>
      <c r="F1704" s="7">
        <v>788.0152</v>
      </c>
      <c r="G1704" s="8">
        <v>44593</v>
      </c>
      <c r="H1704" s="9">
        <v>44620</v>
      </c>
    </row>
    <row r="1705" customHeight="1" spans="1:8">
      <c r="A1705" s="5" t="str">
        <f t="shared" si="52"/>
        <v>202202XAF</v>
      </c>
      <c r="B1705" s="5" t="str">
        <f t="shared" si="53"/>
        <v>202202</v>
      </c>
      <c r="C1705" s="6" t="s">
        <v>132</v>
      </c>
      <c r="D1705" s="6" t="s">
        <v>90</v>
      </c>
      <c r="E1705" s="6" t="s">
        <v>123</v>
      </c>
      <c r="F1705" s="7">
        <v>788.0152</v>
      </c>
      <c r="G1705" s="8">
        <v>44593</v>
      </c>
      <c r="H1705" s="9">
        <v>44620</v>
      </c>
    </row>
    <row r="1706" customHeight="1" spans="1:8">
      <c r="A1706" s="5" t="str">
        <f t="shared" si="52"/>
        <v>202202CLP</v>
      </c>
      <c r="B1706" s="5" t="str">
        <f t="shared" si="53"/>
        <v>202202</v>
      </c>
      <c r="C1706" s="6" t="s">
        <v>133</v>
      </c>
      <c r="D1706" s="6" t="s">
        <v>61</v>
      </c>
      <c r="E1706" s="6" t="s">
        <v>134</v>
      </c>
      <c r="F1706" s="7">
        <v>1105.652</v>
      </c>
      <c r="G1706" s="8">
        <v>44593</v>
      </c>
      <c r="H1706" s="9">
        <v>44620</v>
      </c>
    </row>
    <row r="1707" customHeight="1" spans="1:8">
      <c r="A1707" s="5" t="str">
        <f t="shared" si="52"/>
        <v>202202CNY</v>
      </c>
      <c r="B1707" s="5" t="str">
        <f t="shared" si="53"/>
        <v>202202</v>
      </c>
      <c r="C1707" s="6" t="s">
        <v>135</v>
      </c>
      <c r="D1707" s="6" t="s">
        <v>136</v>
      </c>
      <c r="E1707" s="6" t="s">
        <v>137</v>
      </c>
      <c r="F1707" s="7">
        <v>8.6574</v>
      </c>
      <c r="G1707" s="8">
        <v>44593</v>
      </c>
      <c r="H1707" s="9">
        <v>44620</v>
      </c>
    </row>
    <row r="1708" customHeight="1" spans="1:8">
      <c r="A1708" s="5" t="str">
        <f t="shared" si="52"/>
        <v>202202COP</v>
      </c>
      <c r="B1708" s="5" t="str">
        <f t="shared" si="53"/>
        <v>202202</v>
      </c>
      <c r="C1708" s="6" t="s">
        <v>138</v>
      </c>
      <c r="D1708" s="6" t="s">
        <v>61</v>
      </c>
      <c r="E1708" s="6" t="s">
        <v>139</v>
      </c>
      <c r="F1708" s="7">
        <v>5450.2417</v>
      </c>
      <c r="G1708" s="8">
        <v>44593</v>
      </c>
      <c r="H1708" s="9">
        <v>44620</v>
      </c>
    </row>
    <row r="1709" customHeight="1" spans="1:8">
      <c r="A1709" s="5" t="str">
        <f t="shared" si="52"/>
        <v>202202KMF</v>
      </c>
      <c r="B1709" s="5" t="str">
        <f t="shared" si="53"/>
        <v>202202</v>
      </c>
      <c r="C1709" s="6" t="s">
        <v>140</v>
      </c>
      <c r="D1709" s="6" t="s">
        <v>117</v>
      </c>
      <c r="E1709" s="6" t="s">
        <v>141</v>
      </c>
      <c r="F1709" s="7">
        <v>591.0114</v>
      </c>
      <c r="G1709" s="8">
        <v>44593</v>
      </c>
      <c r="H1709" s="9">
        <v>44620</v>
      </c>
    </row>
    <row r="1710" customHeight="1" spans="1:8">
      <c r="A1710" s="5" t="str">
        <f t="shared" si="52"/>
        <v>202202XAF</v>
      </c>
      <c r="B1710" s="5" t="str">
        <f t="shared" si="53"/>
        <v>202202</v>
      </c>
      <c r="C1710" s="6" t="s">
        <v>142</v>
      </c>
      <c r="D1710" s="6" t="s">
        <v>90</v>
      </c>
      <c r="E1710" s="6" t="s">
        <v>123</v>
      </c>
      <c r="F1710" s="7">
        <v>788.0152</v>
      </c>
      <c r="G1710" s="8">
        <v>44593</v>
      </c>
      <c r="H1710" s="9">
        <v>44620</v>
      </c>
    </row>
    <row r="1711" customHeight="1" spans="1:8">
      <c r="A1711" s="5" t="str">
        <f t="shared" si="52"/>
        <v>202202CDF</v>
      </c>
      <c r="B1711" s="5" t="str">
        <f t="shared" si="53"/>
        <v>202202</v>
      </c>
      <c r="C1711" s="6" t="s">
        <v>143</v>
      </c>
      <c r="D1711" s="6" t="s">
        <v>144</v>
      </c>
      <c r="E1711" s="6" t="s">
        <v>145</v>
      </c>
      <c r="F1711" s="7">
        <v>2731.2502</v>
      </c>
      <c r="G1711" s="8">
        <v>44593</v>
      </c>
      <c r="H1711" s="9">
        <v>44620</v>
      </c>
    </row>
    <row r="1712" customHeight="1" spans="1:8">
      <c r="A1712" s="5" t="str">
        <f t="shared" si="52"/>
        <v>202202CRC</v>
      </c>
      <c r="B1712" s="5" t="str">
        <f t="shared" si="53"/>
        <v>202202</v>
      </c>
      <c r="C1712" s="6" t="s">
        <v>146</v>
      </c>
      <c r="D1712" s="6" t="s">
        <v>147</v>
      </c>
      <c r="E1712" s="6" t="s">
        <v>148</v>
      </c>
      <c r="F1712" s="7">
        <v>861.9997</v>
      </c>
      <c r="G1712" s="8">
        <v>44593</v>
      </c>
      <c r="H1712" s="9">
        <v>44620</v>
      </c>
    </row>
    <row r="1713" customHeight="1" spans="1:8">
      <c r="A1713" s="5" t="str">
        <f t="shared" si="52"/>
        <v>202202XOF</v>
      </c>
      <c r="B1713" s="5" t="str">
        <f t="shared" si="53"/>
        <v>202202</v>
      </c>
      <c r="C1713" s="6" t="s">
        <v>149</v>
      </c>
      <c r="D1713" s="6" t="s">
        <v>90</v>
      </c>
      <c r="E1713" s="6" t="s">
        <v>91</v>
      </c>
      <c r="F1713" s="7">
        <v>788.0152</v>
      </c>
      <c r="G1713" s="8">
        <v>44593</v>
      </c>
      <c r="H1713" s="9">
        <v>44620</v>
      </c>
    </row>
    <row r="1714" customHeight="1" spans="1:8">
      <c r="A1714" s="5" t="str">
        <f t="shared" si="52"/>
        <v>202202HRK</v>
      </c>
      <c r="B1714" s="5" t="str">
        <f t="shared" si="53"/>
        <v>202202</v>
      </c>
      <c r="C1714" s="6" t="s">
        <v>150</v>
      </c>
      <c r="D1714" s="6" t="s">
        <v>151</v>
      </c>
      <c r="E1714" s="6" t="s">
        <v>152</v>
      </c>
      <c r="F1714" s="7">
        <v>9.0385</v>
      </c>
      <c r="G1714" s="8">
        <v>44593</v>
      </c>
      <c r="H1714" s="9">
        <v>44620</v>
      </c>
    </row>
    <row r="1715" customHeight="1" spans="1:8">
      <c r="A1715" s="5" t="str">
        <f t="shared" si="52"/>
        <v>202202CUP</v>
      </c>
      <c r="B1715" s="5" t="str">
        <f t="shared" si="53"/>
        <v>202202</v>
      </c>
      <c r="C1715" s="6" t="s">
        <v>153</v>
      </c>
      <c r="D1715" s="6" t="s">
        <v>61</v>
      </c>
      <c r="E1715" s="6" t="s">
        <v>154</v>
      </c>
      <c r="F1715" s="7">
        <v>1.3629</v>
      </c>
      <c r="G1715" s="8">
        <v>44593</v>
      </c>
      <c r="H1715" s="9">
        <v>44620</v>
      </c>
    </row>
    <row r="1716" customHeight="1" spans="1:8">
      <c r="A1716" s="5" t="str">
        <f t="shared" si="52"/>
        <v>202202CZK</v>
      </c>
      <c r="B1716" s="5" t="str">
        <f t="shared" si="53"/>
        <v>202202</v>
      </c>
      <c r="C1716" s="6" t="s">
        <v>155</v>
      </c>
      <c r="D1716" s="6" t="s">
        <v>156</v>
      </c>
      <c r="E1716" s="6" t="s">
        <v>157</v>
      </c>
      <c r="F1716" s="7">
        <v>29.1621</v>
      </c>
      <c r="G1716" s="8">
        <v>44593</v>
      </c>
      <c r="H1716" s="9">
        <v>44620</v>
      </c>
    </row>
    <row r="1717" customHeight="1" spans="1:8">
      <c r="A1717" s="5" t="str">
        <f t="shared" si="52"/>
        <v>202202DKK</v>
      </c>
      <c r="B1717" s="5" t="str">
        <f t="shared" si="53"/>
        <v>202202</v>
      </c>
      <c r="C1717" s="6" t="s">
        <v>158</v>
      </c>
      <c r="D1717" s="6" t="s">
        <v>159</v>
      </c>
      <c r="E1717" s="6" t="s">
        <v>160</v>
      </c>
      <c r="F1717" s="7">
        <v>8.9408</v>
      </c>
      <c r="G1717" s="8">
        <v>44593</v>
      </c>
      <c r="H1717" s="9">
        <v>44620</v>
      </c>
    </row>
    <row r="1718" customHeight="1" spans="1:8">
      <c r="A1718" s="5" t="str">
        <f t="shared" si="52"/>
        <v>202202DJF</v>
      </c>
      <c r="B1718" s="5" t="str">
        <f t="shared" si="53"/>
        <v>202202</v>
      </c>
      <c r="C1718" s="6" t="s">
        <v>161</v>
      </c>
      <c r="D1718" s="6" t="s">
        <v>117</v>
      </c>
      <c r="E1718" s="6" t="s">
        <v>162</v>
      </c>
      <c r="F1718" s="7">
        <v>242.2144</v>
      </c>
      <c r="G1718" s="8">
        <v>44593</v>
      </c>
      <c r="H1718" s="9">
        <v>44620</v>
      </c>
    </row>
    <row r="1719" customHeight="1" spans="1:8">
      <c r="A1719" s="5" t="str">
        <f t="shared" si="52"/>
        <v>202202XCD</v>
      </c>
      <c r="B1719" s="5" t="str">
        <f t="shared" si="53"/>
        <v>202202</v>
      </c>
      <c r="C1719" s="6" t="s">
        <v>163</v>
      </c>
      <c r="D1719" s="6" t="s">
        <v>58</v>
      </c>
      <c r="E1719" s="6" t="s">
        <v>59</v>
      </c>
      <c r="F1719" s="7">
        <v>3.6798</v>
      </c>
      <c r="G1719" s="8">
        <v>44593</v>
      </c>
      <c r="H1719" s="9">
        <v>44620</v>
      </c>
    </row>
    <row r="1720" customHeight="1" spans="1:8">
      <c r="A1720" s="5" t="str">
        <f t="shared" si="52"/>
        <v>202202DOP</v>
      </c>
      <c r="B1720" s="5" t="str">
        <f t="shared" si="53"/>
        <v>202202</v>
      </c>
      <c r="C1720" s="6" t="s">
        <v>164</v>
      </c>
      <c r="D1720" s="6" t="s">
        <v>61</v>
      </c>
      <c r="E1720" s="6" t="s">
        <v>165</v>
      </c>
      <c r="F1720" s="7">
        <v>78.5848</v>
      </c>
      <c r="G1720" s="8">
        <v>44593</v>
      </c>
      <c r="H1720" s="9">
        <v>44620</v>
      </c>
    </row>
    <row r="1721" customHeight="1" spans="1:8">
      <c r="A1721" s="5" t="str">
        <f t="shared" si="52"/>
        <v>202202AED</v>
      </c>
      <c r="B1721" s="5" t="str">
        <f t="shared" si="53"/>
        <v>202202</v>
      </c>
      <c r="C1721" s="6" t="s">
        <v>166</v>
      </c>
      <c r="D1721" s="6" t="s">
        <v>46</v>
      </c>
      <c r="E1721" s="6" t="s">
        <v>47</v>
      </c>
      <c r="F1721" s="7">
        <v>5.006</v>
      </c>
      <c r="G1721" s="8">
        <v>44593</v>
      </c>
      <c r="H1721" s="9">
        <v>44620</v>
      </c>
    </row>
    <row r="1722" customHeight="1" spans="1:8">
      <c r="A1722" s="5" t="str">
        <f t="shared" si="52"/>
        <v>202202ECS</v>
      </c>
      <c r="B1722" s="5" t="str">
        <f t="shared" si="53"/>
        <v>202202</v>
      </c>
      <c r="C1722" s="6" t="s">
        <v>167</v>
      </c>
      <c r="D1722" s="6" t="s">
        <v>70</v>
      </c>
      <c r="E1722" s="6" t="s">
        <v>168</v>
      </c>
      <c r="F1722" s="7">
        <v>1.3629</v>
      </c>
      <c r="G1722" s="8">
        <v>44593</v>
      </c>
      <c r="H1722" s="9">
        <v>44620</v>
      </c>
    </row>
    <row r="1723" customHeight="1" spans="1:8">
      <c r="A1723" s="5" t="str">
        <f t="shared" si="52"/>
        <v>202202EGP</v>
      </c>
      <c r="B1723" s="5" t="str">
        <f t="shared" si="53"/>
        <v>202202</v>
      </c>
      <c r="C1723" s="6" t="s">
        <v>169</v>
      </c>
      <c r="D1723" s="6" t="s">
        <v>170</v>
      </c>
      <c r="E1723" s="6" t="s">
        <v>171</v>
      </c>
      <c r="F1723" s="7">
        <v>21.4122</v>
      </c>
      <c r="G1723" s="8">
        <v>44593</v>
      </c>
      <c r="H1723" s="9">
        <v>44620</v>
      </c>
    </row>
    <row r="1724" customHeight="1" spans="1:8">
      <c r="A1724" s="5" t="str">
        <f t="shared" si="52"/>
        <v>202202SVC</v>
      </c>
      <c r="B1724" s="5" t="str">
        <f t="shared" si="53"/>
        <v>202202</v>
      </c>
      <c r="C1724" s="6" t="s">
        <v>172</v>
      </c>
      <c r="D1724" s="6" t="s">
        <v>147</v>
      </c>
      <c r="E1724" s="6" t="s">
        <v>173</v>
      </c>
      <c r="F1724" s="7">
        <v>11.9268</v>
      </c>
      <c r="G1724" s="8">
        <v>44593</v>
      </c>
      <c r="H1724" s="9">
        <v>44620</v>
      </c>
    </row>
    <row r="1725" customHeight="1" spans="1:8">
      <c r="A1725" s="5" t="str">
        <f t="shared" si="52"/>
        <v>202202XAF</v>
      </c>
      <c r="B1725" s="5" t="str">
        <f t="shared" si="53"/>
        <v>202202</v>
      </c>
      <c r="C1725" s="6" t="s">
        <v>174</v>
      </c>
      <c r="D1725" s="6" t="s">
        <v>90</v>
      </c>
      <c r="E1725" s="6" t="s">
        <v>123</v>
      </c>
      <c r="F1725" s="7">
        <v>788.0152</v>
      </c>
      <c r="G1725" s="8">
        <v>44593</v>
      </c>
      <c r="H1725" s="9">
        <v>44620</v>
      </c>
    </row>
    <row r="1726" customHeight="1" spans="1:8">
      <c r="A1726" s="5" t="str">
        <f t="shared" si="52"/>
        <v>202202ERN</v>
      </c>
      <c r="B1726" s="5" t="str">
        <f t="shared" si="53"/>
        <v>202202</v>
      </c>
      <c r="C1726" s="6" t="s">
        <v>175</v>
      </c>
      <c r="D1726" s="6" t="s">
        <v>176</v>
      </c>
      <c r="E1726" s="6" t="s">
        <v>177</v>
      </c>
      <c r="F1726" s="7">
        <v>20.4435</v>
      </c>
      <c r="G1726" s="8">
        <v>44593</v>
      </c>
      <c r="H1726" s="9">
        <v>44620</v>
      </c>
    </row>
    <row r="1727" customHeight="1" spans="1:8">
      <c r="A1727" s="5" t="str">
        <f t="shared" si="52"/>
        <v>202202ETB</v>
      </c>
      <c r="B1727" s="5" t="str">
        <f t="shared" si="53"/>
        <v>202202</v>
      </c>
      <c r="C1727" s="6" t="s">
        <v>178</v>
      </c>
      <c r="D1727" s="6" t="s">
        <v>179</v>
      </c>
      <c r="E1727" s="6" t="s">
        <v>180</v>
      </c>
      <c r="F1727" s="7">
        <v>67.764</v>
      </c>
      <c r="G1727" s="8">
        <v>44593</v>
      </c>
      <c r="H1727" s="9">
        <v>44620</v>
      </c>
    </row>
    <row r="1728" customHeight="1" spans="1:8">
      <c r="A1728" s="5" t="str">
        <f t="shared" si="52"/>
        <v>202202EUR</v>
      </c>
      <c r="B1728" s="5" t="str">
        <f t="shared" si="53"/>
        <v>202202</v>
      </c>
      <c r="C1728" s="6" t="s">
        <v>181</v>
      </c>
      <c r="D1728" s="6" t="s">
        <v>182</v>
      </c>
      <c r="E1728" s="6" t="s">
        <v>183</v>
      </c>
      <c r="F1728" s="7">
        <v>1.2013</v>
      </c>
      <c r="G1728" s="8">
        <v>44593</v>
      </c>
      <c r="H1728" s="9">
        <v>44620</v>
      </c>
    </row>
    <row r="1729" customHeight="1" spans="1:8">
      <c r="A1729" s="5" t="str">
        <f t="shared" si="52"/>
        <v>202202FJD</v>
      </c>
      <c r="B1729" s="5" t="str">
        <f t="shared" si="53"/>
        <v>202202</v>
      </c>
      <c r="C1729" s="6" t="s">
        <v>184</v>
      </c>
      <c r="D1729" s="6" t="s">
        <v>70</v>
      </c>
      <c r="E1729" s="6" t="s">
        <v>185</v>
      </c>
      <c r="F1729" s="7">
        <v>2.8977</v>
      </c>
      <c r="G1729" s="8">
        <v>44593</v>
      </c>
      <c r="H1729" s="9">
        <v>44620</v>
      </c>
    </row>
    <row r="1730" customHeight="1" spans="1:8">
      <c r="A1730" s="5" t="str">
        <f t="shared" ref="A1730:A1793" si="54">B1730&amp;E1730</f>
        <v>202202XPF</v>
      </c>
      <c r="B1730" s="5" t="str">
        <f t="shared" ref="B1730:B1793" si="55">YEAR(G1730)&amp;TEXT(MONTH(G1730),"00")</f>
        <v>202202</v>
      </c>
      <c r="C1730" s="6" t="s">
        <v>186</v>
      </c>
      <c r="D1730" s="6" t="s">
        <v>187</v>
      </c>
      <c r="E1730" s="6" t="s">
        <v>188</v>
      </c>
      <c r="F1730" s="7">
        <v>143.3557</v>
      </c>
      <c r="G1730" s="8">
        <v>44593</v>
      </c>
      <c r="H1730" s="9">
        <v>44620</v>
      </c>
    </row>
    <row r="1731" customHeight="1" spans="1:8">
      <c r="A1731" s="5" t="str">
        <f t="shared" si="54"/>
        <v>202202XAF</v>
      </c>
      <c r="B1731" s="5" t="str">
        <f t="shared" si="55"/>
        <v>202202</v>
      </c>
      <c r="C1731" s="6" t="s">
        <v>189</v>
      </c>
      <c r="D1731" s="6" t="s">
        <v>90</v>
      </c>
      <c r="E1731" s="6" t="s">
        <v>123</v>
      </c>
      <c r="F1731" s="7">
        <v>788.0152</v>
      </c>
      <c r="G1731" s="8">
        <v>44593</v>
      </c>
      <c r="H1731" s="9">
        <v>44620</v>
      </c>
    </row>
    <row r="1732" customHeight="1" spans="1:8">
      <c r="A1732" s="5" t="str">
        <f t="shared" si="54"/>
        <v>202202GMD</v>
      </c>
      <c r="B1732" s="5" t="str">
        <f t="shared" si="55"/>
        <v>202202</v>
      </c>
      <c r="C1732" s="6" t="s">
        <v>190</v>
      </c>
      <c r="D1732" s="6" t="s">
        <v>191</v>
      </c>
      <c r="E1732" s="6" t="s">
        <v>192</v>
      </c>
      <c r="F1732" s="7">
        <v>72.7107</v>
      </c>
      <c r="G1732" s="8">
        <v>44593</v>
      </c>
      <c r="H1732" s="9">
        <v>44620</v>
      </c>
    </row>
    <row r="1733" customHeight="1" spans="1:8">
      <c r="A1733" s="5" t="str">
        <f t="shared" si="54"/>
        <v>202202GEL</v>
      </c>
      <c r="B1733" s="5" t="str">
        <f t="shared" si="55"/>
        <v>202202</v>
      </c>
      <c r="C1733" s="6" t="s">
        <v>193</v>
      </c>
      <c r="D1733" s="6" t="s">
        <v>194</v>
      </c>
      <c r="E1733" s="6" t="s">
        <v>195</v>
      </c>
      <c r="F1733" s="7">
        <v>4.1977</v>
      </c>
      <c r="G1733" s="8">
        <v>44593</v>
      </c>
      <c r="H1733" s="9">
        <v>44620</v>
      </c>
    </row>
    <row r="1734" customHeight="1" spans="1:8">
      <c r="A1734" s="5" t="str">
        <f t="shared" si="54"/>
        <v>202202GHS</v>
      </c>
      <c r="B1734" s="5" t="str">
        <f t="shared" si="55"/>
        <v>202202</v>
      </c>
      <c r="C1734" s="6" t="s">
        <v>196</v>
      </c>
      <c r="D1734" s="6" t="s">
        <v>197</v>
      </c>
      <c r="E1734" s="6" t="s">
        <v>198</v>
      </c>
      <c r="F1734" s="7">
        <v>8.5454</v>
      </c>
      <c r="G1734" s="8">
        <v>44593</v>
      </c>
      <c r="H1734" s="9">
        <v>44620</v>
      </c>
    </row>
    <row r="1735" customHeight="1" spans="1:8">
      <c r="A1735" s="5" t="str">
        <f t="shared" si="54"/>
        <v>202202XCD</v>
      </c>
      <c r="B1735" s="5" t="str">
        <f t="shared" si="55"/>
        <v>202202</v>
      </c>
      <c r="C1735" s="6" t="s">
        <v>199</v>
      </c>
      <c r="D1735" s="6" t="s">
        <v>58</v>
      </c>
      <c r="E1735" s="6" t="s">
        <v>59</v>
      </c>
      <c r="F1735" s="7">
        <v>3.6798</v>
      </c>
      <c r="G1735" s="8">
        <v>44593</v>
      </c>
      <c r="H1735" s="9">
        <v>44620</v>
      </c>
    </row>
    <row r="1736" customHeight="1" spans="1:8">
      <c r="A1736" s="5" t="str">
        <f t="shared" si="54"/>
        <v>202202GTQ</v>
      </c>
      <c r="B1736" s="5" t="str">
        <f t="shared" si="55"/>
        <v>202202</v>
      </c>
      <c r="C1736" s="6" t="s">
        <v>200</v>
      </c>
      <c r="D1736" s="6" t="s">
        <v>201</v>
      </c>
      <c r="E1736" s="6" t="s">
        <v>202</v>
      </c>
      <c r="F1736" s="7">
        <v>10.4938</v>
      </c>
      <c r="G1736" s="8">
        <v>44593</v>
      </c>
      <c r="H1736" s="9">
        <v>44620</v>
      </c>
    </row>
    <row r="1737" customHeight="1" spans="1:8">
      <c r="A1737" s="5" t="str">
        <f t="shared" si="54"/>
        <v>202202XOF</v>
      </c>
      <c r="B1737" s="5" t="str">
        <f t="shared" si="55"/>
        <v>202202</v>
      </c>
      <c r="C1737" s="6" t="s">
        <v>203</v>
      </c>
      <c r="D1737" s="6" t="s">
        <v>90</v>
      </c>
      <c r="E1737" s="6" t="s">
        <v>91</v>
      </c>
      <c r="F1737" s="7">
        <v>788.0152</v>
      </c>
      <c r="G1737" s="8">
        <v>44593</v>
      </c>
      <c r="H1737" s="9">
        <v>44620</v>
      </c>
    </row>
    <row r="1738" customHeight="1" spans="1:8">
      <c r="A1738" s="5" t="str">
        <f t="shared" si="54"/>
        <v>202202GNF</v>
      </c>
      <c r="B1738" s="5" t="str">
        <f t="shared" si="55"/>
        <v>202202</v>
      </c>
      <c r="C1738" s="6" t="s">
        <v>204</v>
      </c>
      <c r="D1738" s="6" t="s">
        <v>117</v>
      </c>
      <c r="E1738" s="6" t="s">
        <v>205</v>
      </c>
      <c r="F1738" s="7">
        <v>12348.5603</v>
      </c>
      <c r="G1738" s="8">
        <v>44593</v>
      </c>
      <c r="H1738" s="9">
        <v>44620</v>
      </c>
    </row>
    <row r="1739" customHeight="1" spans="1:8">
      <c r="A1739" s="5" t="str">
        <f t="shared" si="54"/>
        <v>202202GYD</v>
      </c>
      <c r="B1739" s="5" t="str">
        <f t="shared" si="55"/>
        <v>202202</v>
      </c>
      <c r="C1739" s="6" t="s">
        <v>206</v>
      </c>
      <c r="D1739" s="6" t="s">
        <v>70</v>
      </c>
      <c r="E1739" s="6" t="s">
        <v>207</v>
      </c>
      <c r="F1739" s="7">
        <v>285.252</v>
      </c>
      <c r="G1739" s="8">
        <v>44593</v>
      </c>
      <c r="H1739" s="9">
        <v>44620</v>
      </c>
    </row>
    <row r="1740" customHeight="1" spans="1:8">
      <c r="A1740" s="5" t="str">
        <f t="shared" si="54"/>
        <v>202202HTG</v>
      </c>
      <c r="B1740" s="5" t="str">
        <f t="shared" si="55"/>
        <v>202202</v>
      </c>
      <c r="C1740" s="6" t="s">
        <v>208</v>
      </c>
      <c r="D1740" s="6" t="s">
        <v>209</v>
      </c>
      <c r="E1740" s="6" t="s">
        <v>210</v>
      </c>
      <c r="F1740" s="7">
        <v>137.7046</v>
      </c>
      <c r="G1740" s="8">
        <v>44593</v>
      </c>
      <c r="H1740" s="9">
        <v>44620</v>
      </c>
    </row>
    <row r="1741" customHeight="1" spans="1:8">
      <c r="A1741" s="5" t="str">
        <f t="shared" si="54"/>
        <v>202202HNL</v>
      </c>
      <c r="B1741" s="5" t="str">
        <f t="shared" si="55"/>
        <v>202202</v>
      </c>
      <c r="C1741" s="6" t="s">
        <v>211</v>
      </c>
      <c r="D1741" s="6" t="s">
        <v>212</v>
      </c>
      <c r="E1741" s="6" t="s">
        <v>213</v>
      </c>
      <c r="F1741" s="7">
        <v>33.5333</v>
      </c>
      <c r="G1741" s="8">
        <v>44593</v>
      </c>
      <c r="H1741" s="9">
        <v>44620</v>
      </c>
    </row>
    <row r="1742" customHeight="1" spans="1:8">
      <c r="A1742" s="5" t="str">
        <f t="shared" si="54"/>
        <v>202202HKD</v>
      </c>
      <c r="B1742" s="5" t="str">
        <f t="shared" si="55"/>
        <v>202202</v>
      </c>
      <c r="C1742" s="6" t="s">
        <v>214</v>
      </c>
      <c r="D1742" s="6" t="s">
        <v>70</v>
      </c>
      <c r="E1742" s="6" t="s">
        <v>215</v>
      </c>
      <c r="F1742" s="7">
        <v>10.6186</v>
      </c>
      <c r="G1742" s="8">
        <v>44593</v>
      </c>
      <c r="H1742" s="9">
        <v>44620</v>
      </c>
    </row>
    <row r="1743" customHeight="1" spans="1:8">
      <c r="A1743" s="5" t="str">
        <f t="shared" si="54"/>
        <v>202202HUF</v>
      </c>
      <c r="B1743" s="5" t="str">
        <f t="shared" si="55"/>
        <v>202202</v>
      </c>
      <c r="C1743" s="6" t="s">
        <v>216</v>
      </c>
      <c r="D1743" s="6" t="s">
        <v>217</v>
      </c>
      <c r="E1743" s="6" t="s">
        <v>218</v>
      </c>
      <c r="F1743" s="7">
        <v>427.238</v>
      </c>
      <c r="G1743" s="8">
        <v>44593</v>
      </c>
      <c r="H1743" s="9">
        <v>44620</v>
      </c>
    </row>
    <row r="1744" customHeight="1" spans="1:8">
      <c r="A1744" s="5" t="str">
        <f t="shared" si="54"/>
        <v>202202ISK</v>
      </c>
      <c r="B1744" s="5" t="str">
        <f t="shared" si="55"/>
        <v>202202</v>
      </c>
      <c r="C1744" s="6" t="s">
        <v>219</v>
      </c>
      <c r="D1744" s="6" t="s">
        <v>220</v>
      </c>
      <c r="E1744" s="6" t="s">
        <v>221</v>
      </c>
      <c r="F1744" s="7">
        <v>174.4375</v>
      </c>
      <c r="G1744" s="8">
        <v>44593</v>
      </c>
      <c r="H1744" s="9">
        <v>44620</v>
      </c>
    </row>
    <row r="1745" customHeight="1" spans="1:8">
      <c r="A1745" s="5" t="str">
        <f t="shared" si="54"/>
        <v>202202INR</v>
      </c>
      <c r="B1745" s="5" t="str">
        <f t="shared" si="55"/>
        <v>202202</v>
      </c>
      <c r="C1745" s="6" t="s">
        <v>222</v>
      </c>
      <c r="D1745" s="6" t="s">
        <v>223</v>
      </c>
      <c r="E1745" s="6" t="s">
        <v>224</v>
      </c>
      <c r="F1745" s="7">
        <v>101.4525</v>
      </c>
      <c r="G1745" s="8">
        <v>44593</v>
      </c>
      <c r="H1745" s="9">
        <v>44620</v>
      </c>
    </row>
    <row r="1746" customHeight="1" spans="1:8">
      <c r="A1746" s="5" t="str">
        <f t="shared" si="54"/>
        <v>202202IDR</v>
      </c>
      <c r="B1746" s="5" t="str">
        <f t="shared" si="55"/>
        <v>202202</v>
      </c>
      <c r="C1746" s="6" t="s">
        <v>225</v>
      </c>
      <c r="D1746" s="6" t="s">
        <v>226</v>
      </c>
      <c r="E1746" s="6" t="s">
        <v>227</v>
      </c>
      <c r="F1746" s="7">
        <v>19574.643</v>
      </c>
      <c r="G1746" s="8">
        <v>44593</v>
      </c>
      <c r="H1746" s="9">
        <v>44620</v>
      </c>
    </row>
    <row r="1747" customHeight="1" spans="1:8">
      <c r="A1747" s="5" t="str">
        <f t="shared" si="54"/>
        <v>202202IQD</v>
      </c>
      <c r="B1747" s="5" t="str">
        <f t="shared" si="55"/>
        <v>202202</v>
      </c>
      <c r="C1747" s="6" t="s">
        <v>228</v>
      </c>
      <c r="D1747" s="6" t="s">
        <v>52</v>
      </c>
      <c r="E1747" s="6" t="s">
        <v>229</v>
      </c>
      <c r="F1747" s="7">
        <v>1989.8328</v>
      </c>
      <c r="G1747" s="8">
        <v>44593</v>
      </c>
      <c r="H1747" s="9">
        <v>44620</v>
      </c>
    </row>
    <row r="1748" customHeight="1" spans="1:8">
      <c r="A1748" s="5" t="str">
        <f t="shared" si="54"/>
        <v>202202ILS</v>
      </c>
      <c r="B1748" s="5" t="str">
        <f t="shared" si="55"/>
        <v>202202</v>
      </c>
      <c r="C1748" s="6" t="s">
        <v>230</v>
      </c>
      <c r="D1748" s="6" t="s">
        <v>231</v>
      </c>
      <c r="E1748" s="6" t="s">
        <v>232</v>
      </c>
      <c r="F1748" s="7">
        <v>4.2773</v>
      </c>
      <c r="G1748" s="8">
        <v>44593</v>
      </c>
      <c r="H1748" s="9">
        <v>44620</v>
      </c>
    </row>
    <row r="1749" customHeight="1" spans="1:8">
      <c r="A1749" s="5" t="str">
        <f t="shared" si="54"/>
        <v>202202JMD</v>
      </c>
      <c r="B1749" s="5" t="str">
        <f t="shared" si="55"/>
        <v>202202</v>
      </c>
      <c r="C1749" s="6" t="s">
        <v>233</v>
      </c>
      <c r="D1749" s="6" t="s">
        <v>70</v>
      </c>
      <c r="E1749" s="6" t="s">
        <v>234</v>
      </c>
      <c r="F1749" s="7">
        <v>211.3421</v>
      </c>
      <c r="G1749" s="8">
        <v>44593</v>
      </c>
      <c r="H1749" s="9">
        <v>44620</v>
      </c>
    </row>
    <row r="1750" customHeight="1" spans="1:8">
      <c r="A1750" s="5" t="str">
        <f t="shared" si="54"/>
        <v>202202JPY</v>
      </c>
      <c r="B1750" s="5" t="str">
        <f t="shared" si="55"/>
        <v>202202</v>
      </c>
      <c r="C1750" s="6" t="s">
        <v>235</v>
      </c>
      <c r="D1750" s="6" t="s">
        <v>236</v>
      </c>
      <c r="E1750" s="6" t="s">
        <v>237</v>
      </c>
      <c r="F1750" s="7">
        <v>155.8339</v>
      </c>
      <c r="G1750" s="8">
        <v>44593</v>
      </c>
      <c r="H1750" s="9">
        <v>44620</v>
      </c>
    </row>
    <row r="1751" customHeight="1" spans="1:8">
      <c r="A1751" s="5" t="str">
        <f t="shared" si="54"/>
        <v>202202JOD</v>
      </c>
      <c r="B1751" s="5" t="str">
        <f t="shared" si="55"/>
        <v>202202</v>
      </c>
      <c r="C1751" s="6" t="s">
        <v>238</v>
      </c>
      <c r="D1751" s="6" t="s">
        <v>52</v>
      </c>
      <c r="E1751" s="6" t="s">
        <v>239</v>
      </c>
      <c r="F1751" s="7">
        <v>0.9663</v>
      </c>
      <c r="G1751" s="8">
        <v>44593</v>
      </c>
      <c r="H1751" s="9">
        <v>44620</v>
      </c>
    </row>
    <row r="1752" customHeight="1" spans="1:8">
      <c r="A1752" s="5" t="str">
        <f t="shared" si="54"/>
        <v>202202KZT</v>
      </c>
      <c r="B1752" s="5" t="str">
        <f t="shared" si="55"/>
        <v>202202</v>
      </c>
      <c r="C1752" s="6" t="s">
        <v>240</v>
      </c>
      <c r="D1752" s="6" t="s">
        <v>241</v>
      </c>
      <c r="E1752" s="6" t="s">
        <v>242</v>
      </c>
      <c r="F1752" s="7">
        <v>595.1099</v>
      </c>
      <c r="G1752" s="8">
        <v>44593</v>
      </c>
      <c r="H1752" s="9">
        <v>44620</v>
      </c>
    </row>
    <row r="1753" customHeight="1" spans="1:8">
      <c r="A1753" s="5" t="str">
        <f t="shared" si="54"/>
        <v>202202KES</v>
      </c>
      <c r="B1753" s="5" t="str">
        <f t="shared" si="55"/>
        <v>202202</v>
      </c>
      <c r="C1753" s="6" t="s">
        <v>243</v>
      </c>
      <c r="D1753" s="6" t="s">
        <v>244</v>
      </c>
      <c r="E1753" s="6" t="s">
        <v>245</v>
      </c>
      <c r="F1753" s="7">
        <v>154.6209</v>
      </c>
      <c r="G1753" s="8">
        <v>44593</v>
      </c>
      <c r="H1753" s="9">
        <v>44620</v>
      </c>
    </row>
    <row r="1754" customHeight="1" spans="1:8">
      <c r="A1754" s="5" t="str">
        <f t="shared" si="54"/>
        <v>202202KWD</v>
      </c>
      <c r="B1754" s="5" t="str">
        <f t="shared" si="55"/>
        <v>202202</v>
      </c>
      <c r="C1754" s="6" t="s">
        <v>246</v>
      </c>
      <c r="D1754" s="6" t="s">
        <v>52</v>
      </c>
      <c r="E1754" s="6" t="s">
        <v>247</v>
      </c>
      <c r="F1754" s="7">
        <v>0.412</v>
      </c>
      <c r="G1754" s="8">
        <v>44593</v>
      </c>
      <c r="H1754" s="9">
        <v>44620</v>
      </c>
    </row>
    <row r="1755" customHeight="1" spans="1:8">
      <c r="A1755" s="5" t="str">
        <f t="shared" si="54"/>
        <v>202202KGS</v>
      </c>
      <c r="B1755" s="5" t="str">
        <f t="shared" si="55"/>
        <v>202202</v>
      </c>
      <c r="C1755" s="6" t="s">
        <v>248</v>
      </c>
      <c r="D1755" s="6" t="s">
        <v>249</v>
      </c>
      <c r="E1755" s="6" t="s">
        <v>250</v>
      </c>
      <c r="F1755" s="7">
        <v>115.5707</v>
      </c>
      <c r="G1755" s="8">
        <v>44593</v>
      </c>
      <c r="H1755" s="9">
        <v>44620</v>
      </c>
    </row>
    <row r="1756" customHeight="1" spans="1:8">
      <c r="A1756" s="5" t="str">
        <f t="shared" si="54"/>
        <v>202202LAK</v>
      </c>
      <c r="B1756" s="5" t="str">
        <f t="shared" si="55"/>
        <v>202202</v>
      </c>
      <c r="C1756" s="6" t="s">
        <v>251</v>
      </c>
      <c r="D1756" s="6" t="s">
        <v>252</v>
      </c>
      <c r="E1756" s="6" t="s">
        <v>253</v>
      </c>
      <c r="F1756" s="7">
        <v>15387.1315</v>
      </c>
      <c r="G1756" s="8">
        <v>44593</v>
      </c>
      <c r="H1756" s="9">
        <v>44620</v>
      </c>
    </row>
    <row r="1757" customHeight="1" spans="1:8">
      <c r="A1757" s="5" t="str">
        <f t="shared" si="54"/>
        <v>202202LBP</v>
      </c>
      <c r="B1757" s="5" t="str">
        <f t="shared" si="55"/>
        <v>202202</v>
      </c>
      <c r="C1757" s="6" t="s">
        <v>254</v>
      </c>
      <c r="D1757" s="6" t="s">
        <v>170</v>
      </c>
      <c r="E1757" s="6" t="s">
        <v>255</v>
      </c>
      <c r="F1757" s="7">
        <v>2060.9765</v>
      </c>
      <c r="G1757" s="8">
        <v>44593</v>
      </c>
      <c r="H1757" s="9">
        <v>44620</v>
      </c>
    </row>
    <row r="1758" customHeight="1" spans="1:8">
      <c r="A1758" s="5" t="str">
        <f t="shared" si="54"/>
        <v>202202LSL</v>
      </c>
      <c r="B1758" s="5" t="str">
        <f t="shared" si="55"/>
        <v>202202</v>
      </c>
      <c r="C1758" s="6" t="s">
        <v>256</v>
      </c>
      <c r="D1758" s="6" t="s">
        <v>257</v>
      </c>
      <c r="E1758" s="6" t="s">
        <v>258</v>
      </c>
      <c r="F1758" s="7">
        <v>20.8626</v>
      </c>
      <c r="G1758" s="8">
        <v>44593</v>
      </c>
      <c r="H1758" s="9">
        <v>44620</v>
      </c>
    </row>
    <row r="1759" customHeight="1" spans="1:8">
      <c r="A1759" s="5" t="str">
        <f t="shared" si="54"/>
        <v>202202LRD</v>
      </c>
      <c r="B1759" s="5" t="str">
        <f t="shared" si="55"/>
        <v>202202</v>
      </c>
      <c r="C1759" s="6" t="s">
        <v>259</v>
      </c>
      <c r="D1759" s="6" t="s">
        <v>93</v>
      </c>
      <c r="E1759" s="6" t="s">
        <v>260</v>
      </c>
      <c r="F1759" s="7">
        <v>1.3629</v>
      </c>
      <c r="G1759" s="8">
        <v>44593</v>
      </c>
      <c r="H1759" s="9">
        <v>44620</v>
      </c>
    </row>
    <row r="1760" customHeight="1" spans="1:8">
      <c r="A1760" s="5" t="str">
        <f t="shared" si="54"/>
        <v>202202LYD</v>
      </c>
      <c r="B1760" s="5" t="str">
        <f t="shared" si="55"/>
        <v>202202</v>
      </c>
      <c r="C1760" s="6" t="s">
        <v>261</v>
      </c>
      <c r="D1760" s="6" t="s">
        <v>52</v>
      </c>
      <c r="E1760" s="6" t="s">
        <v>262</v>
      </c>
      <c r="F1760" s="7">
        <v>6.2353</v>
      </c>
      <c r="G1760" s="8">
        <v>44593</v>
      </c>
      <c r="H1760" s="9">
        <v>44620</v>
      </c>
    </row>
    <row r="1761" customHeight="1" spans="1:8">
      <c r="A1761" s="5" t="str">
        <f t="shared" si="54"/>
        <v>202202MOP</v>
      </c>
      <c r="B1761" s="5" t="str">
        <f t="shared" si="55"/>
        <v>202202</v>
      </c>
      <c r="C1761" s="6" t="s">
        <v>263</v>
      </c>
      <c r="D1761" s="6" t="s">
        <v>264</v>
      </c>
      <c r="E1761" s="6" t="s">
        <v>265</v>
      </c>
      <c r="F1761" s="7">
        <v>10.9371</v>
      </c>
      <c r="G1761" s="8">
        <v>44593</v>
      </c>
      <c r="H1761" s="9">
        <v>44620</v>
      </c>
    </row>
    <row r="1762" customHeight="1" spans="1:8">
      <c r="A1762" s="5" t="str">
        <f t="shared" si="54"/>
        <v>202202MKD</v>
      </c>
      <c r="B1762" s="5" t="str">
        <f t="shared" si="55"/>
        <v>202202</v>
      </c>
      <c r="C1762" s="6" t="s">
        <v>266</v>
      </c>
      <c r="D1762" s="6" t="s">
        <v>267</v>
      </c>
      <c r="E1762" s="6" t="s">
        <v>268</v>
      </c>
      <c r="F1762" s="7">
        <v>73.9714</v>
      </c>
      <c r="G1762" s="8">
        <v>44593</v>
      </c>
      <c r="H1762" s="9">
        <v>44620</v>
      </c>
    </row>
    <row r="1763" customHeight="1" spans="1:8">
      <c r="A1763" s="5" t="str">
        <f t="shared" si="54"/>
        <v>202202MGA</v>
      </c>
      <c r="B1763" s="5" t="str">
        <f t="shared" si="55"/>
        <v>202202</v>
      </c>
      <c r="C1763" s="6" t="s">
        <v>269</v>
      </c>
      <c r="D1763" s="6" t="s">
        <v>270</v>
      </c>
      <c r="E1763" s="6" t="s">
        <v>271</v>
      </c>
      <c r="F1763" s="7">
        <v>5438.9919</v>
      </c>
      <c r="G1763" s="8">
        <v>44593</v>
      </c>
      <c r="H1763" s="9">
        <v>44620</v>
      </c>
    </row>
    <row r="1764" customHeight="1" spans="1:8">
      <c r="A1764" s="5" t="str">
        <f t="shared" si="54"/>
        <v>202202MWK</v>
      </c>
      <c r="B1764" s="5" t="str">
        <f t="shared" si="55"/>
        <v>202202</v>
      </c>
      <c r="C1764" s="6" t="s">
        <v>272</v>
      </c>
      <c r="D1764" s="6" t="s">
        <v>273</v>
      </c>
      <c r="E1764" s="6" t="s">
        <v>274</v>
      </c>
      <c r="F1764" s="7">
        <v>1112.671</v>
      </c>
      <c r="G1764" s="8">
        <v>44593</v>
      </c>
      <c r="H1764" s="9">
        <v>44620</v>
      </c>
    </row>
    <row r="1765" customHeight="1" spans="1:8">
      <c r="A1765" s="5" t="str">
        <f t="shared" si="54"/>
        <v>202202MYR</v>
      </c>
      <c r="B1765" s="5" t="str">
        <f t="shared" si="55"/>
        <v>202202</v>
      </c>
      <c r="C1765" s="6" t="s">
        <v>275</v>
      </c>
      <c r="D1765" s="6" t="s">
        <v>276</v>
      </c>
      <c r="E1765" s="6" t="s">
        <v>277</v>
      </c>
      <c r="F1765" s="7">
        <v>5.7146</v>
      </c>
      <c r="G1765" s="8">
        <v>44593</v>
      </c>
      <c r="H1765" s="9">
        <v>44620</v>
      </c>
    </row>
    <row r="1766" customHeight="1" spans="1:8">
      <c r="A1766" s="5" t="str">
        <f t="shared" si="54"/>
        <v>202202MVR</v>
      </c>
      <c r="B1766" s="5" t="str">
        <f t="shared" si="55"/>
        <v>202202</v>
      </c>
      <c r="C1766" s="6" t="s">
        <v>278</v>
      </c>
      <c r="D1766" s="6" t="s">
        <v>279</v>
      </c>
      <c r="E1766" s="6" t="s">
        <v>280</v>
      </c>
      <c r="F1766" s="7">
        <v>21.0704</v>
      </c>
      <c r="G1766" s="8">
        <v>44593</v>
      </c>
      <c r="H1766" s="9">
        <v>44620</v>
      </c>
    </row>
    <row r="1767" customHeight="1" spans="1:8">
      <c r="A1767" s="5" t="str">
        <f t="shared" si="54"/>
        <v>202202XOF</v>
      </c>
      <c r="B1767" s="5" t="str">
        <f t="shared" si="55"/>
        <v>202202</v>
      </c>
      <c r="C1767" s="6" t="s">
        <v>281</v>
      </c>
      <c r="D1767" s="6" t="s">
        <v>90</v>
      </c>
      <c r="E1767" s="6" t="s">
        <v>91</v>
      </c>
      <c r="F1767" s="7">
        <v>788.0152</v>
      </c>
      <c r="G1767" s="8">
        <v>44593</v>
      </c>
      <c r="H1767" s="9">
        <v>44620</v>
      </c>
    </row>
    <row r="1768" customHeight="1" spans="1:8">
      <c r="A1768" s="5" t="str">
        <f t="shared" si="54"/>
        <v>202202MRU</v>
      </c>
      <c r="B1768" s="5" t="str">
        <f t="shared" si="55"/>
        <v>202202</v>
      </c>
      <c r="C1768" s="6" t="s">
        <v>282</v>
      </c>
      <c r="D1768" s="6" t="s">
        <v>283</v>
      </c>
      <c r="E1768" s="6" t="s">
        <v>284</v>
      </c>
      <c r="F1768" s="7">
        <v>48.6963</v>
      </c>
      <c r="G1768" s="8">
        <v>44593</v>
      </c>
      <c r="H1768" s="9">
        <v>44620</v>
      </c>
    </row>
    <row r="1769" customHeight="1" spans="1:8">
      <c r="A1769" s="5" t="str">
        <f t="shared" si="54"/>
        <v>202202MUR</v>
      </c>
      <c r="B1769" s="5" t="str">
        <f t="shared" si="55"/>
        <v>202202</v>
      </c>
      <c r="C1769" s="6" t="s">
        <v>285</v>
      </c>
      <c r="D1769" s="6" t="s">
        <v>223</v>
      </c>
      <c r="E1769" s="6" t="s">
        <v>286</v>
      </c>
      <c r="F1769" s="7">
        <v>59.695</v>
      </c>
      <c r="G1769" s="8">
        <v>44593</v>
      </c>
      <c r="H1769" s="9">
        <v>44620</v>
      </c>
    </row>
    <row r="1770" customHeight="1" spans="1:8">
      <c r="A1770" s="5" t="str">
        <f t="shared" si="54"/>
        <v>202202MXN</v>
      </c>
      <c r="B1770" s="5" t="str">
        <f t="shared" si="55"/>
        <v>202202</v>
      </c>
      <c r="C1770" s="6" t="s">
        <v>287</v>
      </c>
      <c r="D1770" s="6" t="s">
        <v>288</v>
      </c>
      <c r="E1770" s="6" t="s">
        <v>289</v>
      </c>
      <c r="F1770" s="7">
        <v>27.8962</v>
      </c>
      <c r="G1770" s="8">
        <v>44593</v>
      </c>
      <c r="H1770" s="9">
        <v>44620</v>
      </c>
    </row>
    <row r="1771" customHeight="1" spans="1:8">
      <c r="A1771" s="5" t="str">
        <f t="shared" si="54"/>
        <v>202202MDL</v>
      </c>
      <c r="B1771" s="5" t="str">
        <f t="shared" si="55"/>
        <v>202202</v>
      </c>
      <c r="C1771" s="6" t="s">
        <v>290</v>
      </c>
      <c r="D1771" s="6" t="s">
        <v>291</v>
      </c>
      <c r="E1771" s="6" t="s">
        <v>292</v>
      </c>
      <c r="F1771" s="7">
        <v>24.6003</v>
      </c>
      <c r="G1771" s="8">
        <v>44593</v>
      </c>
      <c r="H1771" s="9">
        <v>44620</v>
      </c>
    </row>
    <row r="1772" customHeight="1" spans="1:8">
      <c r="A1772" s="5" t="str">
        <f t="shared" si="54"/>
        <v>202202MNT</v>
      </c>
      <c r="B1772" s="5" t="str">
        <f t="shared" si="55"/>
        <v>202202</v>
      </c>
      <c r="C1772" s="6" t="s">
        <v>293</v>
      </c>
      <c r="D1772" s="6" t="s">
        <v>294</v>
      </c>
      <c r="E1772" s="6" t="s">
        <v>295</v>
      </c>
      <c r="F1772" s="7">
        <v>3901.3002</v>
      </c>
      <c r="G1772" s="8">
        <v>44593</v>
      </c>
      <c r="H1772" s="9">
        <v>44620</v>
      </c>
    </row>
    <row r="1773" customHeight="1" spans="1:8">
      <c r="A1773" s="5" t="str">
        <f t="shared" si="54"/>
        <v>202202XCD</v>
      </c>
      <c r="B1773" s="5" t="str">
        <f t="shared" si="55"/>
        <v>202202</v>
      </c>
      <c r="C1773" s="6" t="s">
        <v>296</v>
      </c>
      <c r="D1773" s="6" t="s">
        <v>58</v>
      </c>
      <c r="E1773" s="6" t="s">
        <v>59</v>
      </c>
      <c r="F1773" s="7">
        <v>3.6798</v>
      </c>
      <c r="G1773" s="8">
        <v>44593</v>
      </c>
      <c r="H1773" s="9">
        <v>44620</v>
      </c>
    </row>
    <row r="1774" customHeight="1" spans="1:8">
      <c r="A1774" s="5" t="str">
        <f t="shared" si="54"/>
        <v>202202MAD</v>
      </c>
      <c r="B1774" s="5" t="str">
        <f t="shared" si="55"/>
        <v>202202</v>
      </c>
      <c r="C1774" s="6" t="s">
        <v>297</v>
      </c>
      <c r="D1774" s="6" t="s">
        <v>46</v>
      </c>
      <c r="E1774" s="6" t="s">
        <v>298</v>
      </c>
      <c r="F1774" s="7">
        <v>12.6352</v>
      </c>
      <c r="G1774" s="8">
        <v>44593</v>
      </c>
      <c r="H1774" s="9">
        <v>44620</v>
      </c>
    </row>
    <row r="1775" customHeight="1" spans="1:8">
      <c r="A1775" s="5" t="str">
        <f t="shared" si="54"/>
        <v>202202MZN</v>
      </c>
      <c r="B1775" s="5" t="str">
        <f t="shared" si="55"/>
        <v>202202</v>
      </c>
      <c r="C1775" s="6" t="s">
        <v>299</v>
      </c>
      <c r="D1775" s="6" t="s">
        <v>300</v>
      </c>
      <c r="E1775" s="6" t="s">
        <v>301</v>
      </c>
      <c r="F1775" s="7">
        <v>87.0211</v>
      </c>
      <c r="G1775" s="8">
        <v>44593</v>
      </c>
      <c r="H1775" s="9">
        <v>44620</v>
      </c>
    </row>
    <row r="1776" customHeight="1" spans="1:8">
      <c r="A1776" s="5" t="str">
        <f t="shared" si="54"/>
        <v>202202MMK</v>
      </c>
      <c r="B1776" s="5" t="str">
        <f t="shared" si="55"/>
        <v>202202</v>
      </c>
      <c r="C1776" s="6" t="s">
        <v>302</v>
      </c>
      <c r="D1776" s="6" t="s">
        <v>303</v>
      </c>
      <c r="E1776" s="6" t="s">
        <v>304</v>
      </c>
      <c r="F1776" s="7">
        <v>2423.4273</v>
      </c>
      <c r="G1776" s="8">
        <v>44593</v>
      </c>
      <c r="H1776" s="9">
        <v>44620</v>
      </c>
    </row>
    <row r="1777" customHeight="1" spans="1:8">
      <c r="A1777" s="5" t="str">
        <f t="shared" si="54"/>
        <v>202202NPR</v>
      </c>
      <c r="B1777" s="5" t="str">
        <f t="shared" si="55"/>
        <v>202202</v>
      </c>
      <c r="C1777" s="6" t="s">
        <v>305</v>
      </c>
      <c r="D1777" s="6" t="s">
        <v>223</v>
      </c>
      <c r="E1777" s="6" t="s">
        <v>306</v>
      </c>
      <c r="F1777" s="7">
        <v>162.324</v>
      </c>
      <c r="G1777" s="8">
        <v>44593</v>
      </c>
      <c r="H1777" s="9">
        <v>44620</v>
      </c>
    </row>
    <row r="1778" customHeight="1" spans="1:8">
      <c r="A1778" s="5" t="str">
        <f t="shared" si="54"/>
        <v>202202XPF</v>
      </c>
      <c r="B1778" s="5" t="str">
        <f t="shared" si="55"/>
        <v>202202</v>
      </c>
      <c r="C1778" s="6" t="s">
        <v>307</v>
      </c>
      <c r="D1778" s="6" t="s">
        <v>187</v>
      </c>
      <c r="E1778" s="6" t="s">
        <v>188</v>
      </c>
      <c r="F1778" s="7">
        <v>143.3557</v>
      </c>
      <c r="G1778" s="8">
        <v>44593</v>
      </c>
      <c r="H1778" s="9">
        <v>44620</v>
      </c>
    </row>
    <row r="1779" customHeight="1" spans="1:8">
      <c r="A1779" s="5" t="str">
        <f t="shared" si="54"/>
        <v>202202NZD</v>
      </c>
      <c r="B1779" s="5" t="str">
        <f t="shared" si="55"/>
        <v>202202</v>
      </c>
      <c r="C1779" s="6" t="s">
        <v>308</v>
      </c>
      <c r="D1779" s="6" t="s">
        <v>70</v>
      </c>
      <c r="E1779" s="6" t="s">
        <v>309</v>
      </c>
      <c r="F1779" s="7">
        <v>2.0071</v>
      </c>
      <c r="G1779" s="8">
        <v>44593</v>
      </c>
      <c r="H1779" s="9">
        <v>44620</v>
      </c>
    </row>
    <row r="1780" customHeight="1" spans="1:8">
      <c r="A1780" s="5" t="str">
        <f t="shared" si="54"/>
        <v>202202NIO</v>
      </c>
      <c r="B1780" s="5" t="str">
        <f t="shared" si="55"/>
        <v>202202</v>
      </c>
      <c r="C1780" s="6" t="s">
        <v>310</v>
      </c>
      <c r="D1780" s="6" t="s">
        <v>311</v>
      </c>
      <c r="E1780" s="6" t="s">
        <v>312</v>
      </c>
      <c r="F1780" s="7">
        <v>48.3216</v>
      </c>
      <c r="G1780" s="8">
        <v>44593</v>
      </c>
      <c r="H1780" s="9">
        <v>44620</v>
      </c>
    </row>
    <row r="1781" customHeight="1" spans="1:8">
      <c r="A1781" s="5" t="str">
        <f t="shared" si="54"/>
        <v>202202XOF</v>
      </c>
      <c r="B1781" s="5" t="str">
        <f t="shared" si="55"/>
        <v>202202</v>
      </c>
      <c r="C1781" s="6" t="s">
        <v>313</v>
      </c>
      <c r="D1781" s="6" t="s">
        <v>90</v>
      </c>
      <c r="E1781" s="6" t="s">
        <v>91</v>
      </c>
      <c r="F1781" s="7">
        <v>788.0152</v>
      </c>
      <c r="G1781" s="8">
        <v>44593</v>
      </c>
      <c r="H1781" s="9">
        <v>44620</v>
      </c>
    </row>
    <row r="1782" customHeight="1" spans="1:8">
      <c r="A1782" s="5" t="str">
        <f t="shared" si="54"/>
        <v>202202NGN</v>
      </c>
      <c r="B1782" s="5" t="str">
        <f t="shared" si="55"/>
        <v>202202</v>
      </c>
      <c r="C1782" s="6" t="s">
        <v>314</v>
      </c>
      <c r="D1782" s="6" t="s">
        <v>315</v>
      </c>
      <c r="E1782" s="6" t="s">
        <v>316</v>
      </c>
      <c r="F1782" s="7">
        <v>566.6253</v>
      </c>
      <c r="G1782" s="8">
        <v>44593</v>
      </c>
      <c r="H1782" s="9">
        <v>44620</v>
      </c>
    </row>
    <row r="1783" customHeight="1" spans="1:8">
      <c r="A1783" s="5" t="str">
        <f t="shared" si="54"/>
        <v>202202NOK</v>
      </c>
      <c r="B1783" s="5" t="str">
        <f t="shared" si="55"/>
        <v>202202</v>
      </c>
      <c r="C1783" s="6" t="s">
        <v>317</v>
      </c>
      <c r="D1783" s="6" t="s">
        <v>318</v>
      </c>
      <c r="E1783" s="6" t="s">
        <v>319</v>
      </c>
      <c r="F1783" s="7">
        <v>11.9617</v>
      </c>
      <c r="G1783" s="8">
        <v>44593</v>
      </c>
      <c r="H1783" s="9">
        <v>44620</v>
      </c>
    </row>
    <row r="1784" customHeight="1" spans="1:8">
      <c r="A1784" s="5" t="str">
        <f t="shared" si="54"/>
        <v>202202OMR</v>
      </c>
      <c r="B1784" s="5" t="str">
        <f t="shared" si="55"/>
        <v>202202</v>
      </c>
      <c r="C1784" s="6" t="s">
        <v>320</v>
      </c>
      <c r="D1784" s="6" t="s">
        <v>321</v>
      </c>
      <c r="E1784" s="6" t="s">
        <v>322</v>
      </c>
      <c r="F1784" s="7">
        <v>0.5247</v>
      </c>
      <c r="G1784" s="8">
        <v>44593</v>
      </c>
      <c r="H1784" s="9">
        <v>44620</v>
      </c>
    </row>
    <row r="1785" customHeight="1" spans="1:8">
      <c r="A1785" s="5" t="str">
        <f t="shared" si="54"/>
        <v>202202PKR</v>
      </c>
      <c r="B1785" s="5" t="str">
        <f t="shared" si="55"/>
        <v>202202</v>
      </c>
      <c r="C1785" s="6" t="s">
        <v>323</v>
      </c>
      <c r="D1785" s="6" t="s">
        <v>223</v>
      </c>
      <c r="E1785" s="6" t="s">
        <v>324</v>
      </c>
      <c r="F1785" s="7">
        <v>240.1428</v>
      </c>
      <c r="G1785" s="8">
        <v>44593</v>
      </c>
      <c r="H1785" s="9">
        <v>44620</v>
      </c>
    </row>
    <row r="1786" customHeight="1" spans="1:8">
      <c r="A1786" s="5" t="str">
        <f t="shared" si="54"/>
        <v>202202PAB</v>
      </c>
      <c r="B1786" s="5" t="str">
        <f t="shared" si="55"/>
        <v>202202</v>
      </c>
      <c r="C1786" s="6" t="s">
        <v>325</v>
      </c>
      <c r="D1786" s="6" t="s">
        <v>326</v>
      </c>
      <c r="E1786" s="6" t="s">
        <v>327</v>
      </c>
      <c r="F1786" s="7">
        <v>1.3629</v>
      </c>
      <c r="G1786" s="8">
        <v>44593</v>
      </c>
      <c r="H1786" s="9">
        <v>44620</v>
      </c>
    </row>
    <row r="1787" customHeight="1" spans="1:8">
      <c r="A1787" s="5" t="str">
        <f t="shared" si="54"/>
        <v>202202PGK</v>
      </c>
      <c r="B1787" s="5" t="str">
        <f t="shared" si="55"/>
        <v>202202</v>
      </c>
      <c r="C1787" s="6" t="s">
        <v>328</v>
      </c>
      <c r="D1787" s="6" t="s">
        <v>329</v>
      </c>
      <c r="E1787" s="6" t="s">
        <v>330</v>
      </c>
      <c r="F1787" s="7">
        <v>4.7864</v>
      </c>
      <c r="G1787" s="8">
        <v>44593</v>
      </c>
      <c r="H1787" s="9">
        <v>44620</v>
      </c>
    </row>
    <row r="1788" customHeight="1" spans="1:8">
      <c r="A1788" s="5" t="str">
        <f t="shared" si="54"/>
        <v>202202PYG</v>
      </c>
      <c r="B1788" s="5" t="str">
        <f t="shared" si="55"/>
        <v>202202</v>
      </c>
      <c r="C1788" s="6" t="s">
        <v>331</v>
      </c>
      <c r="D1788" s="6" t="s">
        <v>332</v>
      </c>
      <c r="E1788" s="6" t="s">
        <v>333</v>
      </c>
      <c r="F1788" s="7">
        <v>9503.1289</v>
      </c>
      <c r="G1788" s="8">
        <v>44593</v>
      </c>
      <c r="H1788" s="9">
        <v>44620</v>
      </c>
    </row>
    <row r="1789" customHeight="1" spans="1:8">
      <c r="A1789" s="5" t="str">
        <f t="shared" si="54"/>
        <v>202202PEN</v>
      </c>
      <c r="B1789" s="5" t="str">
        <f t="shared" si="55"/>
        <v>202202</v>
      </c>
      <c r="C1789" s="6" t="s">
        <v>334</v>
      </c>
      <c r="D1789" s="6" t="s">
        <v>335</v>
      </c>
      <c r="E1789" s="6" t="s">
        <v>336</v>
      </c>
      <c r="F1789" s="7">
        <v>5.2716</v>
      </c>
      <c r="G1789" s="8">
        <v>44593</v>
      </c>
      <c r="H1789" s="9">
        <v>44620</v>
      </c>
    </row>
    <row r="1790" customHeight="1" spans="1:8">
      <c r="A1790" s="5" t="str">
        <f t="shared" si="54"/>
        <v>202202PHP</v>
      </c>
      <c r="B1790" s="5" t="str">
        <f t="shared" si="55"/>
        <v>202202</v>
      </c>
      <c r="C1790" s="6" t="s">
        <v>337</v>
      </c>
      <c r="D1790" s="6" t="s">
        <v>61</v>
      </c>
      <c r="E1790" s="6" t="s">
        <v>338</v>
      </c>
      <c r="F1790" s="7">
        <v>70.1825</v>
      </c>
      <c r="G1790" s="8">
        <v>44593</v>
      </c>
      <c r="H1790" s="9">
        <v>44620</v>
      </c>
    </row>
    <row r="1791" customHeight="1" spans="1:8">
      <c r="A1791" s="5" t="str">
        <f t="shared" si="54"/>
        <v>202202PLN</v>
      </c>
      <c r="B1791" s="5" t="str">
        <f t="shared" si="55"/>
        <v>202202</v>
      </c>
      <c r="C1791" s="6" t="s">
        <v>339</v>
      </c>
      <c r="D1791" s="6" t="s">
        <v>340</v>
      </c>
      <c r="E1791" s="6" t="s">
        <v>341</v>
      </c>
      <c r="F1791" s="7">
        <v>5.4361</v>
      </c>
      <c r="G1791" s="8">
        <v>44593</v>
      </c>
      <c r="H1791" s="9">
        <v>44620</v>
      </c>
    </row>
    <row r="1792" customHeight="1" spans="1:8">
      <c r="A1792" s="5" t="str">
        <f t="shared" si="54"/>
        <v>202202QAR</v>
      </c>
      <c r="B1792" s="5" t="str">
        <f t="shared" si="55"/>
        <v>202202</v>
      </c>
      <c r="C1792" s="6" t="s">
        <v>342</v>
      </c>
      <c r="D1792" s="6" t="s">
        <v>343</v>
      </c>
      <c r="E1792" s="6" t="s">
        <v>344</v>
      </c>
      <c r="F1792" s="7">
        <v>4.9623</v>
      </c>
      <c r="G1792" s="8">
        <v>44593</v>
      </c>
      <c r="H1792" s="9">
        <v>44620</v>
      </c>
    </row>
    <row r="1793" customHeight="1" spans="1:8">
      <c r="A1793" s="5" t="str">
        <f t="shared" si="54"/>
        <v>202202RON</v>
      </c>
      <c r="B1793" s="5" t="str">
        <f t="shared" si="55"/>
        <v>202202</v>
      </c>
      <c r="C1793" s="6" t="s">
        <v>345</v>
      </c>
      <c r="D1793" s="6" t="s">
        <v>346</v>
      </c>
      <c r="E1793" s="6" t="s">
        <v>347</v>
      </c>
      <c r="F1793" s="7">
        <v>5.9409</v>
      </c>
      <c r="G1793" s="8">
        <v>44593</v>
      </c>
      <c r="H1793" s="9">
        <v>44620</v>
      </c>
    </row>
    <row r="1794" customHeight="1" spans="1:8">
      <c r="A1794" s="5" t="str">
        <f t="shared" ref="A1794:A1857" si="56">B1794&amp;E1794</f>
        <v>202202RUB</v>
      </c>
      <c r="B1794" s="5" t="str">
        <f t="shared" ref="B1794:B1857" si="57">YEAR(G1794)&amp;TEXT(MONTH(G1794),"00")</f>
        <v>202202</v>
      </c>
      <c r="C1794" s="6" t="s">
        <v>348</v>
      </c>
      <c r="D1794" s="6" t="s">
        <v>85</v>
      </c>
      <c r="E1794" s="6" t="s">
        <v>349</v>
      </c>
      <c r="F1794" s="7">
        <v>104.2822</v>
      </c>
      <c r="G1794" s="8">
        <v>44593</v>
      </c>
      <c r="H1794" s="9">
        <v>44620</v>
      </c>
    </row>
    <row r="1795" customHeight="1" spans="1:8">
      <c r="A1795" s="5" t="str">
        <f t="shared" si="56"/>
        <v>202202RWF</v>
      </c>
      <c r="B1795" s="5" t="str">
        <f t="shared" si="57"/>
        <v>202202</v>
      </c>
      <c r="C1795" s="6" t="s">
        <v>350</v>
      </c>
      <c r="D1795" s="6" t="s">
        <v>117</v>
      </c>
      <c r="E1795" s="6" t="s">
        <v>351</v>
      </c>
      <c r="F1795" s="7">
        <v>1387.5678</v>
      </c>
      <c r="G1795" s="8">
        <v>44593</v>
      </c>
      <c r="H1795" s="9">
        <v>44620</v>
      </c>
    </row>
    <row r="1796" customHeight="1" spans="1:8">
      <c r="A1796" s="5" t="str">
        <f t="shared" si="56"/>
        <v>202202STD</v>
      </c>
      <c r="B1796" s="5" t="str">
        <f t="shared" si="57"/>
        <v>202202</v>
      </c>
      <c r="C1796" s="6" t="s">
        <v>352</v>
      </c>
      <c r="D1796" s="6" t="s">
        <v>353</v>
      </c>
      <c r="E1796" s="6" t="s">
        <v>354</v>
      </c>
      <c r="F1796" s="7">
        <v>29847.5</v>
      </c>
      <c r="G1796" s="8">
        <v>44593</v>
      </c>
      <c r="H1796" s="9">
        <v>44620</v>
      </c>
    </row>
    <row r="1797" customHeight="1" spans="1:8">
      <c r="A1797" s="5" t="str">
        <f t="shared" si="56"/>
        <v>202202SAR</v>
      </c>
      <c r="B1797" s="5" t="str">
        <f t="shared" si="57"/>
        <v>202202</v>
      </c>
      <c r="C1797" s="6" t="s">
        <v>355</v>
      </c>
      <c r="D1797" s="6" t="s">
        <v>343</v>
      </c>
      <c r="E1797" s="6" t="s">
        <v>356</v>
      </c>
      <c r="F1797" s="7">
        <v>5.1128</v>
      </c>
      <c r="G1797" s="8">
        <v>44593</v>
      </c>
      <c r="H1797" s="9">
        <v>44620</v>
      </c>
    </row>
    <row r="1798" customHeight="1" spans="1:8">
      <c r="A1798" s="5" t="str">
        <f t="shared" si="56"/>
        <v>202202XOF</v>
      </c>
      <c r="B1798" s="5" t="str">
        <f t="shared" si="57"/>
        <v>202202</v>
      </c>
      <c r="C1798" s="6" t="s">
        <v>357</v>
      </c>
      <c r="D1798" s="6" t="s">
        <v>90</v>
      </c>
      <c r="E1798" s="6" t="s">
        <v>91</v>
      </c>
      <c r="F1798" s="7">
        <v>788.0152</v>
      </c>
      <c r="G1798" s="8">
        <v>44593</v>
      </c>
      <c r="H1798" s="9">
        <v>44620</v>
      </c>
    </row>
    <row r="1799" customHeight="1" spans="1:8">
      <c r="A1799" s="5" t="str">
        <f t="shared" si="56"/>
        <v>202202RSD</v>
      </c>
      <c r="B1799" s="5" t="str">
        <f t="shared" si="57"/>
        <v>202202</v>
      </c>
      <c r="C1799" s="6" t="s">
        <v>358</v>
      </c>
      <c r="D1799" s="6" t="s">
        <v>52</v>
      </c>
      <c r="E1799" s="6" t="s">
        <v>359</v>
      </c>
      <c r="F1799" s="7">
        <v>141.2849</v>
      </c>
      <c r="G1799" s="8">
        <v>44593</v>
      </c>
      <c r="H1799" s="9">
        <v>44620</v>
      </c>
    </row>
    <row r="1800" customHeight="1" spans="1:8">
      <c r="A1800" s="5" t="str">
        <f t="shared" si="56"/>
        <v>202202SCR</v>
      </c>
      <c r="B1800" s="5" t="str">
        <f t="shared" si="57"/>
        <v>202202</v>
      </c>
      <c r="C1800" s="6" t="s">
        <v>360</v>
      </c>
      <c r="D1800" s="6" t="s">
        <v>223</v>
      </c>
      <c r="E1800" s="6" t="s">
        <v>361</v>
      </c>
      <c r="F1800" s="7">
        <v>20.0585</v>
      </c>
      <c r="G1800" s="8">
        <v>44593</v>
      </c>
      <c r="H1800" s="9">
        <v>44620</v>
      </c>
    </row>
    <row r="1801" customHeight="1" spans="1:8">
      <c r="A1801" s="5" t="str">
        <f t="shared" si="56"/>
        <v>202202SLL</v>
      </c>
      <c r="B1801" s="5" t="str">
        <f t="shared" si="57"/>
        <v>202202</v>
      </c>
      <c r="C1801" s="6" t="s">
        <v>362</v>
      </c>
      <c r="D1801" s="6" t="s">
        <v>363</v>
      </c>
      <c r="E1801" s="6" t="s">
        <v>364</v>
      </c>
      <c r="F1801" s="7">
        <v>15505.102</v>
      </c>
      <c r="G1801" s="8">
        <v>44593</v>
      </c>
      <c r="H1801" s="9">
        <v>44620</v>
      </c>
    </row>
    <row r="1802" customHeight="1" spans="1:8">
      <c r="A1802" s="5" t="str">
        <f t="shared" si="56"/>
        <v>202202SGD</v>
      </c>
      <c r="B1802" s="5" t="str">
        <f t="shared" si="57"/>
        <v>202202</v>
      </c>
      <c r="C1802" s="6" t="s">
        <v>365</v>
      </c>
      <c r="D1802" s="6" t="s">
        <v>70</v>
      </c>
      <c r="E1802" s="6" t="s">
        <v>366</v>
      </c>
      <c r="F1802" s="7">
        <v>1.8364</v>
      </c>
      <c r="G1802" s="8">
        <v>44593</v>
      </c>
      <c r="H1802" s="9">
        <v>44620</v>
      </c>
    </row>
    <row r="1803" customHeight="1" spans="1:8">
      <c r="A1803" s="5" t="str">
        <f t="shared" si="56"/>
        <v>202202SBD</v>
      </c>
      <c r="B1803" s="5" t="str">
        <f t="shared" si="57"/>
        <v>202202</v>
      </c>
      <c r="C1803" s="6" t="s">
        <v>367</v>
      </c>
      <c r="D1803" s="6" t="s">
        <v>70</v>
      </c>
      <c r="E1803" s="6" t="s">
        <v>368</v>
      </c>
      <c r="F1803" s="7">
        <v>11.1076</v>
      </c>
      <c r="G1803" s="8">
        <v>44593</v>
      </c>
      <c r="H1803" s="9">
        <v>44620</v>
      </c>
    </row>
    <row r="1804" customHeight="1" spans="1:8">
      <c r="A1804" s="5" t="str">
        <f t="shared" si="56"/>
        <v>202202SOS</v>
      </c>
      <c r="B1804" s="5" t="str">
        <f t="shared" si="57"/>
        <v>202202</v>
      </c>
      <c r="C1804" s="6" t="s">
        <v>369</v>
      </c>
      <c r="D1804" s="6" t="s">
        <v>244</v>
      </c>
      <c r="E1804" s="6" t="s">
        <v>370</v>
      </c>
      <c r="F1804" s="7">
        <v>797.296</v>
      </c>
      <c r="G1804" s="8">
        <v>44593</v>
      </c>
      <c r="H1804" s="9">
        <v>44620</v>
      </c>
    </row>
    <row r="1805" customHeight="1" spans="1:8">
      <c r="A1805" s="5" t="str">
        <f t="shared" si="56"/>
        <v>202202ZAR</v>
      </c>
      <c r="B1805" s="5" t="str">
        <f t="shared" si="57"/>
        <v>202202</v>
      </c>
      <c r="C1805" s="6" t="s">
        <v>371</v>
      </c>
      <c r="D1805" s="6" t="s">
        <v>372</v>
      </c>
      <c r="E1805" s="6" t="s">
        <v>373</v>
      </c>
      <c r="F1805" s="7">
        <v>20.8626</v>
      </c>
      <c r="G1805" s="8">
        <v>44593</v>
      </c>
      <c r="H1805" s="9">
        <v>44620</v>
      </c>
    </row>
    <row r="1806" customHeight="1" spans="1:8">
      <c r="A1806" s="5" t="str">
        <f t="shared" si="56"/>
        <v>202202KRW</v>
      </c>
      <c r="B1806" s="5" t="str">
        <f t="shared" si="57"/>
        <v>202202</v>
      </c>
      <c r="C1806" s="6" t="s">
        <v>374</v>
      </c>
      <c r="D1806" s="6" t="s">
        <v>375</v>
      </c>
      <c r="E1806" s="6" t="s">
        <v>376</v>
      </c>
      <c r="F1806" s="7">
        <v>1624.2351</v>
      </c>
      <c r="G1806" s="8">
        <v>44593</v>
      </c>
      <c r="H1806" s="9">
        <v>44620</v>
      </c>
    </row>
    <row r="1807" customHeight="1" spans="1:8">
      <c r="A1807" s="5" t="str">
        <f t="shared" si="56"/>
        <v>202202LKR</v>
      </c>
      <c r="B1807" s="5" t="str">
        <f t="shared" si="57"/>
        <v>202202</v>
      </c>
      <c r="C1807" s="6" t="s">
        <v>377</v>
      </c>
      <c r="D1807" s="6" t="s">
        <v>223</v>
      </c>
      <c r="E1807" s="6" t="s">
        <v>378</v>
      </c>
      <c r="F1807" s="7">
        <v>275.9871</v>
      </c>
      <c r="G1807" s="8">
        <v>44593</v>
      </c>
      <c r="H1807" s="9">
        <v>44620</v>
      </c>
    </row>
    <row r="1808" customHeight="1" spans="1:8">
      <c r="A1808" s="5" t="str">
        <f t="shared" si="56"/>
        <v>202202XCD</v>
      </c>
      <c r="B1808" s="5" t="str">
        <f t="shared" si="57"/>
        <v>202202</v>
      </c>
      <c r="C1808" s="6" t="s">
        <v>379</v>
      </c>
      <c r="D1808" s="6" t="s">
        <v>58</v>
      </c>
      <c r="E1808" s="6" t="s">
        <v>59</v>
      </c>
      <c r="F1808" s="7">
        <v>3.6798</v>
      </c>
      <c r="G1808" s="8">
        <v>44593</v>
      </c>
      <c r="H1808" s="9">
        <v>44620</v>
      </c>
    </row>
    <row r="1809" customHeight="1" spans="1:8">
      <c r="A1809" s="5" t="str">
        <f t="shared" si="56"/>
        <v>202202XCD</v>
      </c>
      <c r="B1809" s="5" t="str">
        <f t="shared" si="57"/>
        <v>202202</v>
      </c>
      <c r="C1809" s="6" t="s">
        <v>380</v>
      </c>
      <c r="D1809" s="6" t="s">
        <v>58</v>
      </c>
      <c r="E1809" s="6" t="s">
        <v>59</v>
      </c>
      <c r="F1809" s="7">
        <v>3.6798</v>
      </c>
      <c r="G1809" s="8">
        <v>44593</v>
      </c>
      <c r="H1809" s="9">
        <v>44620</v>
      </c>
    </row>
    <row r="1810" customHeight="1" spans="1:8">
      <c r="A1810" s="5" t="str">
        <f t="shared" si="56"/>
        <v>202202XCD</v>
      </c>
      <c r="B1810" s="5" t="str">
        <f t="shared" si="57"/>
        <v>202202</v>
      </c>
      <c r="C1810" s="6" t="s">
        <v>381</v>
      </c>
      <c r="D1810" s="6" t="s">
        <v>58</v>
      </c>
      <c r="E1810" s="6" t="s">
        <v>59</v>
      </c>
      <c r="F1810" s="7">
        <v>3.6798</v>
      </c>
      <c r="G1810" s="8">
        <v>44593</v>
      </c>
      <c r="H1810" s="9">
        <v>44620</v>
      </c>
    </row>
    <row r="1811" customHeight="1" spans="1:8">
      <c r="A1811" s="5" t="str">
        <f t="shared" si="56"/>
        <v>202202SDG</v>
      </c>
      <c r="B1811" s="5" t="str">
        <f t="shared" si="57"/>
        <v>202202</v>
      </c>
      <c r="C1811" s="6" t="s">
        <v>382</v>
      </c>
      <c r="D1811" s="6" t="s">
        <v>170</v>
      </c>
      <c r="E1811" s="6" t="s">
        <v>383</v>
      </c>
      <c r="F1811" s="7">
        <v>596.2684</v>
      </c>
      <c r="G1811" s="8">
        <v>44593</v>
      </c>
      <c r="H1811" s="9">
        <v>44620</v>
      </c>
    </row>
    <row r="1812" customHeight="1" spans="1:8">
      <c r="A1812" s="5" t="str">
        <f t="shared" si="56"/>
        <v>202202SRD</v>
      </c>
      <c r="B1812" s="5" t="str">
        <f t="shared" si="57"/>
        <v>202202</v>
      </c>
      <c r="C1812" s="6" t="s">
        <v>384</v>
      </c>
      <c r="D1812" s="6" t="s">
        <v>70</v>
      </c>
      <c r="E1812" s="6" t="s">
        <v>385</v>
      </c>
      <c r="F1812" s="7">
        <v>28.8192</v>
      </c>
      <c r="G1812" s="8">
        <v>44593</v>
      </c>
      <c r="H1812" s="9">
        <v>44620</v>
      </c>
    </row>
    <row r="1813" customHeight="1" spans="1:8">
      <c r="A1813" s="5" t="str">
        <f t="shared" si="56"/>
        <v>202202SZL</v>
      </c>
      <c r="B1813" s="5" t="str">
        <f t="shared" si="57"/>
        <v>202202</v>
      </c>
      <c r="C1813" s="6" t="s">
        <v>386</v>
      </c>
      <c r="D1813" s="6" t="s">
        <v>387</v>
      </c>
      <c r="E1813" s="6" t="s">
        <v>388</v>
      </c>
      <c r="F1813" s="7">
        <v>20.8626</v>
      </c>
      <c r="G1813" s="8">
        <v>44593</v>
      </c>
      <c r="H1813" s="9">
        <v>44620</v>
      </c>
    </row>
    <row r="1814" customHeight="1" spans="1:8">
      <c r="A1814" s="5" t="str">
        <f t="shared" si="56"/>
        <v>202202SEK</v>
      </c>
      <c r="B1814" s="5" t="str">
        <f t="shared" si="57"/>
        <v>202202</v>
      </c>
      <c r="C1814" s="6" t="s">
        <v>389</v>
      </c>
      <c r="D1814" s="6" t="s">
        <v>220</v>
      </c>
      <c r="E1814" s="6" t="s">
        <v>390</v>
      </c>
      <c r="F1814" s="7">
        <v>12.4183</v>
      </c>
      <c r="G1814" s="8">
        <v>44593</v>
      </c>
      <c r="H1814" s="9">
        <v>44620</v>
      </c>
    </row>
    <row r="1815" customHeight="1" spans="1:8">
      <c r="A1815" s="5" t="str">
        <f t="shared" si="56"/>
        <v>202202CHF</v>
      </c>
      <c r="B1815" s="5" t="str">
        <f t="shared" si="57"/>
        <v>202202</v>
      </c>
      <c r="C1815" s="6" t="s">
        <v>391</v>
      </c>
      <c r="D1815" s="6" t="s">
        <v>117</v>
      </c>
      <c r="E1815" s="6" t="s">
        <v>392</v>
      </c>
      <c r="F1815" s="7">
        <v>1.2488</v>
      </c>
      <c r="G1815" s="8">
        <v>44593</v>
      </c>
      <c r="H1815" s="9">
        <v>44620</v>
      </c>
    </row>
    <row r="1816" customHeight="1" spans="1:8">
      <c r="A1816" s="5" t="str">
        <f t="shared" si="56"/>
        <v>202202TWD</v>
      </c>
      <c r="B1816" s="5" t="str">
        <f t="shared" si="57"/>
        <v>202202</v>
      </c>
      <c r="C1816" s="6" t="s">
        <v>393</v>
      </c>
      <c r="D1816" s="6" t="s">
        <v>70</v>
      </c>
      <c r="E1816" s="6" t="s">
        <v>394</v>
      </c>
      <c r="F1816" s="7">
        <v>37.6726</v>
      </c>
      <c r="G1816" s="8">
        <v>44593</v>
      </c>
      <c r="H1816" s="9">
        <v>44620</v>
      </c>
    </row>
    <row r="1817" customHeight="1" spans="1:8">
      <c r="A1817" s="5" t="str">
        <f t="shared" si="56"/>
        <v>202202TZS</v>
      </c>
      <c r="B1817" s="5" t="str">
        <f t="shared" si="57"/>
        <v>202202</v>
      </c>
      <c r="C1817" s="6" t="s">
        <v>395</v>
      </c>
      <c r="D1817" s="6" t="s">
        <v>244</v>
      </c>
      <c r="E1817" s="6" t="s">
        <v>396</v>
      </c>
      <c r="F1817" s="7">
        <v>3146.9351</v>
      </c>
      <c r="G1817" s="8">
        <v>44593</v>
      </c>
      <c r="H1817" s="9">
        <v>44620</v>
      </c>
    </row>
    <row r="1818" customHeight="1" spans="1:8">
      <c r="A1818" s="5" t="str">
        <f t="shared" si="56"/>
        <v>202202THB</v>
      </c>
      <c r="B1818" s="5" t="str">
        <f t="shared" si="57"/>
        <v>202202</v>
      </c>
      <c r="C1818" s="6" t="s">
        <v>397</v>
      </c>
      <c r="D1818" s="6" t="s">
        <v>398</v>
      </c>
      <c r="E1818" s="6" t="s">
        <v>399</v>
      </c>
      <c r="F1818" s="7">
        <v>45.0097</v>
      </c>
      <c r="G1818" s="8">
        <v>44593</v>
      </c>
      <c r="H1818" s="9">
        <v>44620</v>
      </c>
    </row>
    <row r="1819" customHeight="1" spans="1:8">
      <c r="A1819" s="5" t="str">
        <f t="shared" si="56"/>
        <v>202202XOF</v>
      </c>
      <c r="B1819" s="5" t="str">
        <f t="shared" si="57"/>
        <v>202202</v>
      </c>
      <c r="C1819" s="6" t="s">
        <v>400</v>
      </c>
      <c r="D1819" s="6" t="s">
        <v>90</v>
      </c>
      <c r="E1819" s="6" t="s">
        <v>91</v>
      </c>
      <c r="F1819" s="7">
        <v>788.0152</v>
      </c>
      <c r="G1819" s="8">
        <v>44593</v>
      </c>
      <c r="H1819" s="9">
        <v>44620</v>
      </c>
    </row>
    <row r="1820" customHeight="1" spans="1:8">
      <c r="A1820" s="5" t="str">
        <f t="shared" si="56"/>
        <v>202202TOP</v>
      </c>
      <c r="B1820" s="5" t="str">
        <f t="shared" si="57"/>
        <v>202202</v>
      </c>
      <c r="C1820" s="6" t="s">
        <v>401</v>
      </c>
      <c r="D1820" s="6" t="s">
        <v>402</v>
      </c>
      <c r="E1820" s="6" t="s">
        <v>403</v>
      </c>
      <c r="F1820" s="7">
        <v>1.8874</v>
      </c>
      <c r="G1820" s="8">
        <v>44593</v>
      </c>
      <c r="H1820" s="9">
        <v>44620</v>
      </c>
    </row>
    <row r="1821" customHeight="1" spans="1:8">
      <c r="A1821" s="5" t="str">
        <f t="shared" si="56"/>
        <v>202202TTD</v>
      </c>
      <c r="B1821" s="5" t="str">
        <f t="shared" si="57"/>
        <v>202202</v>
      </c>
      <c r="C1821" s="6" t="s">
        <v>404</v>
      </c>
      <c r="D1821" s="6" t="s">
        <v>70</v>
      </c>
      <c r="E1821" s="6" t="s">
        <v>405</v>
      </c>
      <c r="F1821" s="7">
        <v>9.178</v>
      </c>
      <c r="G1821" s="8">
        <v>44593</v>
      </c>
      <c r="H1821" s="9">
        <v>44620</v>
      </c>
    </row>
    <row r="1822" customHeight="1" spans="1:8">
      <c r="A1822" s="5" t="str">
        <f t="shared" si="56"/>
        <v>202202TND</v>
      </c>
      <c r="B1822" s="5" t="str">
        <f t="shared" si="57"/>
        <v>202202</v>
      </c>
      <c r="C1822" s="6" t="s">
        <v>406</v>
      </c>
      <c r="D1822" s="6" t="s">
        <v>52</v>
      </c>
      <c r="E1822" s="6" t="s">
        <v>407</v>
      </c>
      <c r="F1822" s="7">
        <v>3.9191</v>
      </c>
      <c r="G1822" s="8">
        <v>44593</v>
      </c>
      <c r="H1822" s="9">
        <v>44620</v>
      </c>
    </row>
    <row r="1823" customHeight="1" spans="1:8">
      <c r="A1823" s="5" t="str">
        <f t="shared" si="56"/>
        <v>202202TRY</v>
      </c>
      <c r="B1823" s="5" t="str">
        <f t="shared" si="57"/>
        <v>202202</v>
      </c>
      <c r="C1823" s="6" t="s">
        <v>408</v>
      </c>
      <c r="D1823" s="6" t="s">
        <v>409</v>
      </c>
      <c r="E1823" s="6" t="s">
        <v>410</v>
      </c>
      <c r="F1823" s="7">
        <v>18.2904</v>
      </c>
      <c r="G1823" s="8">
        <v>44593</v>
      </c>
      <c r="H1823" s="9">
        <v>44620</v>
      </c>
    </row>
    <row r="1824" customHeight="1" spans="1:8">
      <c r="A1824" s="5" t="str">
        <f t="shared" si="56"/>
        <v>202202TMT</v>
      </c>
      <c r="B1824" s="5" t="str">
        <f t="shared" si="57"/>
        <v>202202</v>
      </c>
      <c r="C1824" s="6" t="s">
        <v>411</v>
      </c>
      <c r="D1824" s="6" t="s">
        <v>73</v>
      </c>
      <c r="E1824" s="6" t="s">
        <v>412</v>
      </c>
      <c r="F1824" s="7">
        <v>4.7701</v>
      </c>
      <c r="G1824" s="8">
        <v>44593</v>
      </c>
      <c r="H1824" s="9">
        <v>44620</v>
      </c>
    </row>
    <row r="1825" customHeight="1" spans="1:8">
      <c r="A1825" s="5" t="str">
        <f t="shared" si="56"/>
        <v>202202AED</v>
      </c>
      <c r="B1825" s="5" t="str">
        <f t="shared" si="57"/>
        <v>202202</v>
      </c>
      <c r="C1825" s="6" t="s">
        <v>413</v>
      </c>
      <c r="D1825" s="6" t="s">
        <v>46</v>
      </c>
      <c r="E1825" s="6" t="s">
        <v>47</v>
      </c>
      <c r="F1825" s="7">
        <v>5.006</v>
      </c>
      <c r="G1825" s="8">
        <v>44593</v>
      </c>
      <c r="H1825" s="9">
        <v>44620</v>
      </c>
    </row>
    <row r="1826" customHeight="1" spans="1:8">
      <c r="A1826" s="5" t="str">
        <f t="shared" si="56"/>
        <v>202202UGX</v>
      </c>
      <c r="B1826" s="5" t="str">
        <f t="shared" si="57"/>
        <v>202202</v>
      </c>
      <c r="C1826" s="6" t="s">
        <v>414</v>
      </c>
      <c r="D1826" s="6" t="s">
        <v>244</v>
      </c>
      <c r="E1826" s="6" t="s">
        <v>415</v>
      </c>
      <c r="F1826" s="7">
        <v>4804.9018</v>
      </c>
      <c r="G1826" s="8">
        <v>44593</v>
      </c>
      <c r="H1826" s="9">
        <v>44620</v>
      </c>
    </row>
    <row r="1827" customHeight="1" spans="1:8">
      <c r="A1827" s="5" t="str">
        <f t="shared" si="56"/>
        <v>202202UAH</v>
      </c>
      <c r="B1827" s="5" t="str">
        <f t="shared" si="57"/>
        <v>202202</v>
      </c>
      <c r="C1827" s="6" t="s">
        <v>416</v>
      </c>
      <c r="D1827" s="6" t="s">
        <v>417</v>
      </c>
      <c r="E1827" s="6" t="s">
        <v>418</v>
      </c>
      <c r="F1827" s="7">
        <v>38.5562</v>
      </c>
      <c r="G1827" s="8">
        <v>44593</v>
      </c>
      <c r="H1827" s="9">
        <v>44620</v>
      </c>
    </row>
    <row r="1828" customHeight="1" spans="1:8">
      <c r="A1828" s="5" t="str">
        <f t="shared" si="56"/>
        <v>202202UYU</v>
      </c>
      <c r="B1828" s="5" t="str">
        <f t="shared" si="57"/>
        <v>202202</v>
      </c>
      <c r="C1828" s="6" t="s">
        <v>419</v>
      </c>
      <c r="D1828" s="6" t="s">
        <v>61</v>
      </c>
      <c r="E1828" s="6" t="s">
        <v>420</v>
      </c>
      <c r="F1828" s="7">
        <v>60.6954</v>
      </c>
      <c r="G1828" s="8">
        <v>44593</v>
      </c>
      <c r="H1828" s="9">
        <v>44620</v>
      </c>
    </row>
    <row r="1829" customHeight="1" spans="1:8">
      <c r="A1829" s="5" t="str">
        <f t="shared" si="56"/>
        <v>202202USD</v>
      </c>
      <c r="B1829" s="5" t="str">
        <f t="shared" si="57"/>
        <v>202202</v>
      </c>
      <c r="C1829" s="6" t="s">
        <v>421</v>
      </c>
      <c r="D1829" s="6" t="s">
        <v>70</v>
      </c>
      <c r="E1829" s="6" t="s">
        <v>18</v>
      </c>
      <c r="F1829" s="7">
        <v>1.3629</v>
      </c>
      <c r="G1829" s="8">
        <v>44593</v>
      </c>
      <c r="H1829" s="9">
        <v>44620</v>
      </c>
    </row>
    <row r="1830" customHeight="1" spans="1:8">
      <c r="A1830" s="5" t="str">
        <f t="shared" si="56"/>
        <v>202202UZS</v>
      </c>
      <c r="B1830" s="5" t="str">
        <f t="shared" si="57"/>
        <v>202202</v>
      </c>
      <c r="C1830" s="6" t="s">
        <v>422</v>
      </c>
      <c r="D1830" s="6" t="s">
        <v>423</v>
      </c>
      <c r="E1830" s="6" t="s">
        <v>424</v>
      </c>
      <c r="F1830" s="7">
        <v>14742.8261</v>
      </c>
      <c r="G1830" s="8">
        <v>44593</v>
      </c>
      <c r="H1830" s="9">
        <v>44620</v>
      </c>
    </row>
    <row r="1831" customHeight="1" spans="1:8">
      <c r="A1831" s="5" t="str">
        <f t="shared" si="56"/>
        <v>202202VUV</v>
      </c>
      <c r="B1831" s="5" t="str">
        <f t="shared" si="57"/>
        <v>202202</v>
      </c>
      <c r="C1831" s="6" t="s">
        <v>425</v>
      </c>
      <c r="D1831" s="6" t="s">
        <v>426</v>
      </c>
      <c r="E1831" s="6" t="s">
        <v>427</v>
      </c>
      <c r="F1831" s="7">
        <v>155.1729</v>
      </c>
      <c r="G1831" s="8">
        <v>44593</v>
      </c>
      <c r="H1831" s="9">
        <v>44620</v>
      </c>
    </row>
    <row r="1832" customHeight="1" spans="1:8">
      <c r="A1832" s="5" t="str">
        <f t="shared" si="56"/>
        <v>202202VEF</v>
      </c>
      <c r="B1832" s="5" t="str">
        <f t="shared" si="57"/>
        <v>202202</v>
      </c>
      <c r="C1832" s="6" t="s">
        <v>428</v>
      </c>
      <c r="D1832" s="6" t="s">
        <v>429</v>
      </c>
      <c r="E1832" s="6" t="s">
        <v>430</v>
      </c>
      <c r="F1832" s="7">
        <v>338643.75</v>
      </c>
      <c r="G1832" s="8">
        <v>44593</v>
      </c>
      <c r="H1832" s="9">
        <v>44620</v>
      </c>
    </row>
    <row r="1833" customHeight="1" spans="1:8">
      <c r="A1833" s="5" t="str">
        <f t="shared" si="56"/>
        <v>202202VND</v>
      </c>
      <c r="B1833" s="5" t="str">
        <f t="shared" si="57"/>
        <v>202202</v>
      </c>
      <c r="C1833" s="6" t="s">
        <v>431</v>
      </c>
      <c r="D1833" s="6" t="s">
        <v>432</v>
      </c>
      <c r="E1833" s="6" t="s">
        <v>433</v>
      </c>
      <c r="F1833" s="7">
        <v>30944.7111</v>
      </c>
      <c r="G1833" s="8">
        <v>44593</v>
      </c>
      <c r="H1833" s="9">
        <v>44620</v>
      </c>
    </row>
    <row r="1834" customHeight="1" spans="1:8">
      <c r="A1834" s="5" t="str">
        <f t="shared" si="56"/>
        <v>202202XPF</v>
      </c>
      <c r="B1834" s="5" t="str">
        <f t="shared" si="57"/>
        <v>202202</v>
      </c>
      <c r="C1834" s="6" t="s">
        <v>434</v>
      </c>
      <c r="D1834" s="6" t="s">
        <v>187</v>
      </c>
      <c r="E1834" s="6" t="s">
        <v>188</v>
      </c>
      <c r="F1834" s="7">
        <v>143.3557</v>
      </c>
      <c r="G1834" s="8">
        <v>44593</v>
      </c>
      <c r="H1834" s="9">
        <v>44620</v>
      </c>
    </row>
    <row r="1835" customHeight="1" spans="1:8">
      <c r="A1835" s="5" t="str">
        <f t="shared" si="56"/>
        <v>202202WST</v>
      </c>
      <c r="B1835" s="5" t="str">
        <f t="shared" si="57"/>
        <v>202202</v>
      </c>
      <c r="C1835" s="6" t="s">
        <v>435</v>
      </c>
      <c r="D1835" s="6" t="s">
        <v>436</v>
      </c>
      <c r="E1835" s="6" t="s">
        <v>437</v>
      </c>
      <c r="F1835" s="7">
        <v>3.565</v>
      </c>
      <c r="G1835" s="8">
        <v>44593</v>
      </c>
      <c r="H1835" s="9">
        <v>44620</v>
      </c>
    </row>
    <row r="1836" customHeight="1" spans="1:8">
      <c r="A1836" s="5" t="str">
        <f t="shared" si="56"/>
        <v>202202YER</v>
      </c>
      <c r="B1836" s="5" t="str">
        <f t="shared" si="57"/>
        <v>202202</v>
      </c>
      <c r="C1836" s="6" t="s">
        <v>438</v>
      </c>
      <c r="D1836" s="6" t="s">
        <v>321</v>
      </c>
      <c r="E1836" s="6" t="s">
        <v>439</v>
      </c>
      <c r="F1836" s="7">
        <v>341.0655</v>
      </c>
      <c r="G1836" s="8">
        <v>44593</v>
      </c>
      <c r="H1836" s="9">
        <v>44620</v>
      </c>
    </row>
    <row r="1837" customHeight="1" spans="1:8">
      <c r="A1837" s="5" t="str">
        <f t="shared" si="56"/>
        <v>202202ZMW</v>
      </c>
      <c r="B1837" s="5" t="str">
        <f t="shared" si="57"/>
        <v>202202</v>
      </c>
      <c r="C1837" s="6" t="s">
        <v>440</v>
      </c>
      <c r="D1837" s="6" t="s">
        <v>273</v>
      </c>
      <c r="E1837" s="6" t="s">
        <v>441</v>
      </c>
      <c r="F1837" s="7">
        <v>23.6122</v>
      </c>
      <c r="G1837" s="8">
        <v>44593</v>
      </c>
      <c r="H1837" s="9">
        <v>44620</v>
      </c>
    </row>
    <row r="1838" customHeight="1" spans="1:8">
      <c r="A1838" s="5" t="str">
        <f t="shared" si="56"/>
        <v>202202ZWL</v>
      </c>
      <c r="B1838" s="5" t="str">
        <f t="shared" si="57"/>
        <v>202202</v>
      </c>
      <c r="C1838" s="6" t="s">
        <v>442</v>
      </c>
      <c r="D1838" s="6" t="s">
        <v>70</v>
      </c>
      <c r="E1838" s="6" t="s">
        <v>443</v>
      </c>
      <c r="F1838" s="7">
        <v>493.2332</v>
      </c>
      <c r="G1838" s="8">
        <v>44593</v>
      </c>
      <c r="H1838" s="9">
        <v>44620</v>
      </c>
    </row>
    <row r="1839" customHeight="1" spans="1:8">
      <c r="A1839" s="5" t="str">
        <f t="shared" si="56"/>
        <v>202203AED</v>
      </c>
      <c r="B1839" s="5" t="str">
        <f t="shared" si="57"/>
        <v>202203</v>
      </c>
      <c r="C1839" s="6" t="s">
        <v>45</v>
      </c>
      <c r="D1839" s="6" t="s">
        <v>46</v>
      </c>
      <c r="E1839" s="6" t="s">
        <v>47</v>
      </c>
      <c r="F1839" s="7">
        <v>4.9876</v>
      </c>
      <c r="G1839" s="8">
        <v>44621</v>
      </c>
      <c r="H1839" s="9">
        <v>44651</v>
      </c>
    </row>
    <row r="1840" customHeight="1" spans="1:8">
      <c r="A1840" s="5" t="str">
        <f t="shared" si="56"/>
        <v>202203ALL</v>
      </c>
      <c r="B1840" s="5" t="str">
        <f t="shared" si="57"/>
        <v>202203</v>
      </c>
      <c r="C1840" s="6" t="s">
        <v>48</v>
      </c>
      <c r="D1840" s="6" t="s">
        <v>49</v>
      </c>
      <c r="E1840" s="6" t="s">
        <v>50</v>
      </c>
      <c r="F1840" s="7">
        <v>144.9425</v>
      </c>
      <c r="G1840" s="8">
        <v>44621</v>
      </c>
      <c r="H1840" s="9">
        <v>44651</v>
      </c>
    </row>
    <row r="1841" customHeight="1" spans="1:8">
      <c r="A1841" s="5" t="str">
        <f t="shared" si="56"/>
        <v>202203DZD</v>
      </c>
      <c r="B1841" s="5" t="str">
        <f t="shared" si="57"/>
        <v>202203</v>
      </c>
      <c r="C1841" s="6" t="s">
        <v>51</v>
      </c>
      <c r="D1841" s="6" t="s">
        <v>52</v>
      </c>
      <c r="E1841" s="6" t="s">
        <v>53</v>
      </c>
      <c r="F1841" s="7">
        <v>190.4051</v>
      </c>
      <c r="G1841" s="8">
        <v>44621</v>
      </c>
      <c r="H1841" s="9">
        <v>44651</v>
      </c>
    </row>
    <row r="1842" customHeight="1" spans="1:8">
      <c r="A1842" s="5" t="str">
        <f t="shared" si="56"/>
        <v>202203AOA</v>
      </c>
      <c r="B1842" s="5" t="str">
        <f t="shared" si="57"/>
        <v>202203</v>
      </c>
      <c r="C1842" s="6" t="s">
        <v>54</v>
      </c>
      <c r="D1842" s="6" t="s">
        <v>55</v>
      </c>
      <c r="E1842" s="6" t="s">
        <v>56</v>
      </c>
      <c r="F1842" s="7">
        <v>715.2615</v>
      </c>
      <c r="G1842" s="8">
        <v>44621</v>
      </c>
      <c r="H1842" s="9">
        <v>44651</v>
      </c>
    </row>
    <row r="1843" customHeight="1" spans="1:8">
      <c r="A1843" s="5" t="str">
        <f t="shared" si="56"/>
        <v>202203XCD</v>
      </c>
      <c r="B1843" s="5" t="str">
        <f t="shared" si="57"/>
        <v>202203</v>
      </c>
      <c r="C1843" s="6" t="s">
        <v>57</v>
      </c>
      <c r="D1843" s="6" t="s">
        <v>58</v>
      </c>
      <c r="E1843" s="6" t="s">
        <v>59</v>
      </c>
      <c r="F1843" s="7">
        <v>3.6663</v>
      </c>
      <c r="G1843" s="8">
        <v>44621</v>
      </c>
      <c r="H1843" s="9">
        <v>44651</v>
      </c>
    </row>
    <row r="1844" customHeight="1" spans="1:8">
      <c r="A1844" s="5" t="str">
        <f t="shared" si="56"/>
        <v>202203ARS</v>
      </c>
      <c r="B1844" s="5" t="str">
        <f t="shared" si="57"/>
        <v>202203</v>
      </c>
      <c r="C1844" s="6" t="s">
        <v>60</v>
      </c>
      <c r="D1844" s="6" t="s">
        <v>61</v>
      </c>
      <c r="E1844" s="6" t="s">
        <v>62</v>
      </c>
      <c r="F1844" s="7">
        <v>144.7191</v>
      </c>
      <c r="G1844" s="8">
        <v>44621</v>
      </c>
      <c r="H1844" s="9">
        <v>44651</v>
      </c>
    </row>
    <row r="1845" customHeight="1" spans="1:8">
      <c r="A1845" s="5" t="str">
        <f t="shared" si="56"/>
        <v>202203AMD</v>
      </c>
      <c r="B1845" s="5" t="str">
        <f t="shared" si="57"/>
        <v>202203</v>
      </c>
      <c r="C1845" s="6" t="s">
        <v>63</v>
      </c>
      <c r="D1845" s="6" t="s">
        <v>64</v>
      </c>
      <c r="E1845" s="6" t="s">
        <v>65</v>
      </c>
      <c r="F1845" s="7">
        <v>652.3739</v>
      </c>
      <c r="G1845" s="8">
        <v>44621</v>
      </c>
      <c r="H1845" s="9">
        <v>44651</v>
      </c>
    </row>
    <row r="1846" customHeight="1" spans="1:8">
      <c r="A1846" s="5" t="str">
        <f t="shared" si="56"/>
        <v>202203AWG</v>
      </c>
      <c r="B1846" s="5" t="str">
        <f t="shared" si="57"/>
        <v>202203</v>
      </c>
      <c r="C1846" s="6" t="s">
        <v>66</v>
      </c>
      <c r="D1846" s="6" t="s">
        <v>67</v>
      </c>
      <c r="E1846" s="6" t="s">
        <v>68</v>
      </c>
      <c r="F1846" s="7">
        <v>2.4306</v>
      </c>
      <c r="G1846" s="8">
        <v>44621</v>
      </c>
      <c r="H1846" s="9">
        <v>44651</v>
      </c>
    </row>
    <row r="1847" customHeight="1" spans="1:8">
      <c r="A1847" s="5" t="str">
        <f t="shared" si="56"/>
        <v>202203AUD</v>
      </c>
      <c r="B1847" s="5" t="str">
        <f t="shared" si="57"/>
        <v>202203</v>
      </c>
      <c r="C1847" s="6" t="s">
        <v>69</v>
      </c>
      <c r="D1847" s="6" t="s">
        <v>70</v>
      </c>
      <c r="E1847" s="6" t="s">
        <v>71</v>
      </c>
      <c r="F1847" s="7">
        <v>1.894</v>
      </c>
      <c r="G1847" s="8">
        <v>44621</v>
      </c>
      <c r="H1847" s="9">
        <v>44651</v>
      </c>
    </row>
    <row r="1848" customHeight="1" spans="1:8">
      <c r="A1848" s="5" t="str">
        <f t="shared" si="56"/>
        <v>202203AZN</v>
      </c>
      <c r="B1848" s="5" t="str">
        <f t="shared" si="57"/>
        <v>202203</v>
      </c>
      <c r="C1848" s="6" t="s">
        <v>72</v>
      </c>
      <c r="D1848" s="6" t="s">
        <v>73</v>
      </c>
      <c r="E1848" s="6" t="s">
        <v>74</v>
      </c>
      <c r="F1848" s="7">
        <v>2.3071</v>
      </c>
      <c r="G1848" s="8">
        <v>44621</v>
      </c>
      <c r="H1848" s="9">
        <v>44651</v>
      </c>
    </row>
    <row r="1849" customHeight="1" spans="1:8">
      <c r="A1849" s="5" t="str">
        <f t="shared" si="56"/>
        <v>202203BSD</v>
      </c>
      <c r="B1849" s="5" t="str">
        <f t="shared" si="57"/>
        <v>202203</v>
      </c>
      <c r="C1849" s="6" t="s">
        <v>75</v>
      </c>
      <c r="D1849" s="6" t="s">
        <v>70</v>
      </c>
      <c r="E1849" s="6" t="s">
        <v>76</v>
      </c>
      <c r="F1849" s="7">
        <v>1.3579</v>
      </c>
      <c r="G1849" s="8">
        <v>44621</v>
      </c>
      <c r="H1849" s="9">
        <v>44651</v>
      </c>
    </row>
    <row r="1850" customHeight="1" spans="1:8">
      <c r="A1850" s="5" t="str">
        <f t="shared" si="56"/>
        <v>202203BHD</v>
      </c>
      <c r="B1850" s="5" t="str">
        <f t="shared" si="57"/>
        <v>202203</v>
      </c>
      <c r="C1850" s="6" t="s">
        <v>77</v>
      </c>
      <c r="D1850" s="6" t="s">
        <v>52</v>
      </c>
      <c r="E1850" s="6" t="s">
        <v>78</v>
      </c>
      <c r="F1850" s="7">
        <v>0.5119</v>
      </c>
      <c r="G1850" s="8">
        <v>44621</v>
      </c>
      <c r="H1850" s="9">
        <v>44651</v>
      </c>
    </row>
    <row r="1851" customHeight="1" spans="1:8">
      <c r="A1851" s="5" t="str">
        <f t="shared" si="56"/>
        <v>202203BDT</v>
      </c>
      <c r="B1851" s="5" t="str">
        <f t="shared" si="57"/>
        <v>202203</v>
      </c>
      <c r="C1851" s="6" t="s">
        <v>79</v>
      </c>
      <c r="D1851" s="6" t="s">
        <v>80</v>
      </c>
      <c r="E1851" s="6" t="s">
        <v>81</v>
      </c>
      <c r="F1851" s="7">
        <v>116.7457</v>
      </c>
      <c r="G1851" s="8">
        <v>44621</v>
      </c>
      <c r="H1851" s="9">
        <v>44651</v>
      </c>
    </row>
    <row r="1852" customHeight="1" spans="1:8">
      <c r="A1852" s="5" t="str">
        <f t="shared" si="56"/>
        <v>202203BBD</v>
      </c>
      <c r="B1852" s="5" t="str">
        <f t="shared" si="57"/>
        <v>202203</v>
      </c>
      <c r="C1852" s="6" t="s">
        <v>82</v>
      </c>
      <c r="D1852" s="6" t="s">
        <v>70</v>
      </c>
      <c r="E1852" s="6" t="s">
        <v>83</v>
      </c>
      <c r="F1852" s="7">
        <v>2.7158</v>
      </c>
      <c r="G1852" s="8">
        <v>44621</v>
      </c>
      <c r="H1852" s="9">
        <v>44651</v>
      </c>
    </row>
    <row r="1853" customHeight="1" spans="1:8">
      <c r="A1853" s="5" t="str">
        <f t="shared" si="56"/>
        <v>202203BYN</v>
      </c>
      <c r="B1853" s="5" t="str">
        <f t="shared" si="57"/>
        <v>202203</v>
      </c>
      <c r="C1853" s="6" t="s">
        <v>84</v>
      </c>
      <c r="D1853" s="6" t="s">
        <v>85</v>
      </c>
      <c r="E1853" s="6" t="s">
        <v>86</v>
      </c>
      <c r="F1853" s="7">
        <v>3.475</v>
      </c>
      <c r="G1853" s="8">
        <v>44621</v>
      </c>
      <c r="H1853" s="9">
        <v>44651</v>
      </c>
    </row>
    <row r="1854" customHeight="1" spans="1:8">
      <c r="A1854" s="5" t="str">
        <f t="shared" si="56"/>
        <v>202203BZD</v>
      </c>
      <c r="B1854" s="5" t="str">
        <f t="shared" si="57"/>
        <v>202203</v>
      </c>
      <c r="C1854" s="6" t="s">
        <v>87</v>
      </c>
      <c r="D1854" s="6" t="s">
        <v>70</v>
      </c>
      <c r="E1854" s="6" t="s">
        <v>88</v>
      </c>
      <c r="F1854" s="7">
        <v>2.7158</v>
      </c>
      <c r="G1854" s="8">
        <v>44621</v>
      </c>
      <c r="H1854" s="9">
        <v>44651</v>
      </c>
    </row>
    <row r="1855" customHeight="1" spans="1:8">
      <c r="A1855" s="5" t="str">
        <f t="shared" si="56"/>
        <v>202203XOF</v>
      </c>
      <c r="B1855" s="5" t="str">
        <f t="shared" si="57"/>
        <v>202203</v>
      </c>
      <c r="C1855" s="6" t="s">
        <v>89</v>
      </c>
      <c r="D1855" s="6" t="s">
        <v>90</v>
      </c>
      <c r="E1855" s="6" t="s">
        <v>91</v>
      </c>
      <c r="F1855" s="7">
        <v>783.7789</v>
      </c>
      <c r="G1855" s="8">
        <v>44621</v>
      </c>
      <c r="H1855" s="9">
        <v>44651</v>
      </c>
    </row>
    <row r="1856" customHeight="1" spans="1:8">
      <c r="A1856" s="5" t="str">
        <f t="shared" si="56"/>
        <v>202203BMD</v>
      </c>
      <c r="B1856" s="5" t="str">
        <f t="shared" si="57"/>
        <v>202203</v>
      </c>
      <c r="C1856" s="6" t="s">
        <v>92</v>
      </c>
      <c r="D1856" s="6" t="s">
        <v>93</v>
      </c>
      <c r="E1856" s="6" t="s">
        <v>94</v>
      </c>
      <c r="F1856" s="7">
        <v>1.3579</v>
      </c>
      <c r="G1856" s="8">
        <v>44621</v>
      </c>
      <c r="H1856" s="9">
        <v>44651</v>
      </c>
    </row>
    <row r="1857" customHeight="1" spans="1:8">
      <c r="A1857" s="5" t="str">
        <f t="shared" si="56"/>
        <v>202203BTN</v>
      </c>
      <c r="B1857" s="5" t="str">
        <f t="shared" si="57"/>
        <v>202203</v>
      </c>
      <c r="C1857" s="6" t="s">
        <v>95</v>
      </c>
      <c r="D1857" s="6" t="s">
        <v>96</v>
      </c>
      <c r="E1857" s="6" t="s">
        <v>97</v>
      </c>
      <c r="F1857" s="7">
        <v>101.9462</v>
      </c>
      <c r="G1857" s="8">
        <v>44621</v>
      </c>
      <c r="H1857" s="9">
        <v>44651</v>
      </c>
    </row>
    <row r="1858" customHeight="1" spans="1:8">
      <c r="A1858" s="5" t="str">
        <f t="shared" ref="A1858:A1921" si="58">B1858&amp;E1858</f>
        <v>202203BOB</v>
      </c>
      <c r="B1858" s="5" t="str">
        <f t="shared" ref="B1858:B1921" si="59">YEAR(G1858)&amp;TEXT(MONTH(G1858),"00")</f>
        <v>202203</v>
      </c>
      <c r="C1858" s="6" t="s">
        <v>98</v>
      </c>
      <c r="D1858" s="6" t="s">
        <v>99</v>
      </c>
      <c r="E1858" s="6" t="s">
        <v>100</v>
      </c>
      <c r="F1858" s="7">
        <v>9.3831</v>
      </c>
      <c r="G1858" s="8">
        <v>44621</v>
      </c>
      <c r="H1858" s="9">
        <v>44651</v>
      </c>
    </row>
    <row r="1859" customHeight="1" spans="1:8">
      <c r="A1859" s="5" t="str">
        <f t="shared" si="58"/>
        <v>202203BAM</v>
      </c>
      <c r="B1859" s="5" t="str">
        <f t="shared" si="59"/>
        <v>202203</v>
      </c>
      <c r="C1859" s="6" t="s">
        <v>101</v>
      </c>
      <c r="D1859" s="6" t="s">
        <v>102</v>
      </c>
      <c r="E1859" s="6" t="s">
        <v>103</v>
      </c>
      <c r="F1859" s="7">
        <v>2.3369</v>
      </c>
      <c r="G1859" s="8">
        <v>44621</v>
      </c>
      <c r="H1859" s="9">
        <v>44651</v>
      </c>
    </row>
    <row r="1860" customHeight="1" spans="1:8">
      <c r="A1860" s="5" t="str">
        <f t="shared" si="58"/>
        <v>202203BWP</v>
      </c>
      <c r="B1860" s="5" t="str">
        <f t="shared" si="59"/>
        <v>202203</v>
      </c>
      <c r="C1860" s="6" t="s">
        <v>104</v>
      </c>
      <c r="D1860" s="6" t="s">
        <v>105</v>
      </c>
      <c r="E1860" s="6" t="s">
        <v>106</v>
      </c>
      <c r="F1860" s="7">
        <v>15.617</v>
      </c>
      <c r="G1860" s="8">
        <v>44621</v>
      </c>
      <c r="H1860" s="9">
        <v>44651</v>
      </c>
    </row>
    <row r="1861" customHeight="1" spans="1:8">
      <c r="A1861" s="5" t="str">
        <f t="shared" si="58"/>
        <v>202203BRL</v>
      </c>
      <c r="B1861" s="5" t="str">
        <f t="shared" si="59"/>
        <v>202203</v>
      </c>
      <c r="C1861" s="6" t="s">
        <v>107</v>
      </c>
      <c r="D1861" s="6" t="s">
        <v>108</v>
      </c>
      <c r="E1861" s="6" t="s">
        <v>109</v>
      </c>
      <c r="F1861" s="7">
        <v>7.0056</v>
      </c>
      <c r="G1861" s="8">
        <v>44621</v>
      </c>
      <c r="H1861" s="9">
        <v>44651</v>
      </c>
    </row>
    <row r="1862" customHeight="1" spans="1:8">
      <c r="A1862" s="5" t="str">
        <f t="shared" si="58"/>
        <v>202203BND</v>
      </c>
      <c r="B1862" s="5" t="str">
        <f t="shared" si="59"/>
        <v>202203</v>
      </c>
      <c r="C1862" s="6" t="s">
        <v>110</v>
      </c>
      <c r="D1862" s="6" t="s">
        <v>70</v>
      </c>
      <c r="E1862" s="6" t="s">
        <v>111</v>
      </c>
      <c r="F1862" s="7">
        <v>1.825</v>
      </c>
      <c r="G1862" s="8">
        <v>44621</v>
      </c>
      <c r="H1862" s="9">
        <v>44651</v>
      </c>
    </row>
    <row r="1863" customHeight="1" spans="1:8">
      <c r="A1863" s="5" t="str">
        <f t="shared" si="58"/>
        <v>202203BGN</v>
      </c>
      <c r="B1863" s="5" t="str">
        <f t="shared" si="59"/>
        <v>202203</v>
      </c>
      <c r="C1863" s="6" t="s">
        <v>112</v>
      </c>
      <c r="D1863" s="6" t="s">
        <v>113</v>
      </c>
      <c r="E1863" s="6" t="s">
        <v>114</v>
      </c>
      <c r="F1863" s="7">
        <v>2.3371</v>
      </c>
      <c r="G1863" s="8">
        <v>44621</v>
      </c>
      <c r="H1863" s="9">
        <v>44651</v>
      </c>
    </row>
    <row r="1864" customHeight="1" spans="1:8">
      <c r="A1864" s="5" t="str">
        <f t="shared" si="58"/>
        <v>202203XOF</v>
      </c>
      <c r="B1864" s="5" t="str">
        <f t="shared" si="59"/>
        <v>202203</v>
      </c>
      <c r="C1864" s="6" t="s">
        <v>115</v>
      </c>
      <c r="D1864" s="6" t="s">
        <v>90</v>
      </c>
      <c r="E1864" s="6" t="s">
        <v>91</v>
      </c>
      <c r="F1864" s="7">
        <v>783.7789</v>
      </c>
      <c r="G1864" s="8">
        <v>44621</v>
      </c>
      <c r="H1864" s="9">
        <v>44651</v>
      </c>
    </row>
    <row r="1865" customHeight="1" spans="1:8">
      <c r="A1865" s="5" t="str">
        <f t="shared" si="58"/>
        <v>202203BIF</v>
      </c>
      <c r="B1865" s="5" t="str">
        <f t="shared" si="59"/>
        <v>202203</v>
      </c>
      <c r="C1865" s="6" t="s">
        <v>116</v>
      </c>
      <c r="D1865" s="6" t="s">
        <v>117</v>
      </c>
      <c r="E1865" s="6" t="s">
        <v>118</v>
      </c>
      <c r="F1865" s="7">
        <v>2732.1001</v>
      </c>
      <c r="G1865" s="8">
        <v>44621</v>
      </c>
      <c r="H1865" s="9">
        <v>44651</v>
      </c>
    </row>
    <row r="1866" customHeight="1" spans="1:8">
      <c r="A1866" s="5" t="str">
        <f t="shared" si="58"/>
        <v>202203KHR</v>
      </c>
      <c r="B1866" s="5" t="str">
        <f t="shared" si="59"/>
        <v>202203</v>
      </c>
      <c r="C1866" s="6" t="s">
        <v>119</v>
      </c>
      <c r="D1866" s="6" t="s">
        <v>120</v>
      </c>
      <c r="E1866" s="6" t="s">
        <v>121</v>
      </c>
      <c r="F1866" s="7">
        <v>3041.7012</v>
      </c>
      <c r="G1866" s="8">
        <v>44621</v>
      </c>
      <c r="H1866" s="9">
        <v>44651</v>
      </c>
    </row>
    <row r="1867" customHeight="1" spans="1:8">
      <c r="A1867" s="5" t="str">
        <f t="shared" si="58"/>
        <v>202203XAF</v>
      </c>
      <c r="B1867" s="5" t="str">
        <f t="shared" si="59"/>
        <v>202203</v>
      </c>
      <c r="C1867" s="6" t="s">
        <v>122</v>
      </c>
      <c r="D1867" s="6" t="s">
        <v>90</v>
      </c>
      <c r="E1867" s="6" t="s">
        <v>123</v>
      </c>
      <c r="F1867" s="7">
        <v>783.7789</v>
      </c>
      <c r="G1867" s="8">
        <v>44621</v>
      </c>
      <c r="H1867" s="9">
        <v>44651</v>
      </c>
    </row>
    <row r="1868" customHeight="1" spans="1:8">
      <c r="A1868" s="5" t="str">
        <f t="shared" si="58"/>
        <v>202203CAD</v>
      </c>
      <c r="B1868" s="5" t="str">
        <f t="shared" si="59"/>
        <v>202203</v>
      </c>
      <c r="C1868" s="6" t="s">
        <v>124</v>
      </c>
      <c r="D1868" s="6" t="s">
        <v>70</v>
      </c>
      <c r="E1868" s="6" t="s">
        <v>125</v>
      </c>
      <c r="F1868" s="7">
        <v>1.7241</v>
      </c>
      <c r="G1868" s="8">
        <v>44621</v>
      </c>
      <c r="H1868" s="9">
        <v>44651</v>
      </c>
    </row>
    <row r="1869" customHeight="1" spans="1:8">
      <c r="A1869" s="5" t="str">
        <f t="shared" si="58"/>
        <v>202203CVE</v>
      </c>
      <c r="B1869" s="5" t="str">
        <f t="shared" si="59"/>
        <v>202203</v>
      </c>
      <c r="C1869" s="6" t="s">
        <v>126</v>
      </c>
      <c r="D1869" s="6" t="s">
        <v>127</v>
      </c>
      <c r="E1869" s="6" t="s">
        <v>128</v>
      </c>
      <c r="F1869" s="7">
        <v>132.2597</v>
      </c>
      <c r="G1869" s="8">
        <v>44621</v>
      </c>
      <c r="H1869" s="9">
        <v>44651</v>
      </c>
    </row>
    <row r="1870" customHeight="1" spans="1:8">
      <c r="A1870" s="5" t="str">
        <f t="shared" si="58"/>
        <v>202203KYD</v>
      </c>
      <c r="B1870" s="5" t="str">
        <f t="shared" si="59"/>
        <v>202203</v>
      </c>
      <c r="C1870" s="6" t="s">
        <v>129</v>
      </c>
      <c r="D1870" s="6" t="s">
        <v>70</v>
      </c>
      <c r="E1870" s="6" t="s">
        <v>130</v>
      </c>
      <c r="F1870" s="7">
        <v>1.1135</v>
      </c>
      <c r="G1870" s="8">
        <v>44621</v>
      </c>
      <c r="H1870" s="9">
        <v>44651</v>
      </c>
    </row>
    <row r="1871" customHeight="1" spans="1:8">
      <c r="A1871" s="5" t="str">
        <f t="shared" si="58"/>
        <v>202203XAF</v>
      </c>
      <c r="B1871" s="5" t="str">
        <f t="shared" si="59"/>
        <v>202203</v>
      </c>
      <c r="C1871" s="6" t="s">
        <v>131</v>
      </c>
      <c r="D1871" s="6" t="s">
        <v>90</v>
      </c>
      <c r="E1871" s="6" t="s">
        <v>123</v>
      </c>
      <c r="F1871" s="7">
        <v>783.7789</v>
      </c>
      <c r="G1871" s="8">
        <v>44621</v>
      </c>
      <c r="H1871" s="9">
        <v>44651</v>
      </c>
    </row>
    <row r="1872" customHeight="1" spans="1:8">
      <c r="A1872" s="5" t="str">
        <f t="shared" si="58"/>
        <v>202203XAF</v>
      </c>
      <c r="B1872" s="5" t="str">
        <f t="shared" si="59"/>
        <v>202203</v>
      </c>
      <c r="C1872" s="6" t="s">
        <v>132</v>
      </c>
      <c r="D1872" s="6" t="s">
        <v>90</v>
      </c>
      <c r="E1872" s="6" t="s">
        <v>123</v>
      </c>
      <c r="F1872" s="7">
        <v>783.7789</v>
      </c>
      <c r="G1872" s="8">
        <v>44621</v>
      </c>
      <c r="H1872" s="9">
        <v>44651</v>
      </c>
    </row>
    <row r="1873" customHeight="1" spans="1:8">
      <c r="A1873" s="5" t="str">
        <f t="shared" si="58"/>
        <v>202203CLP</v>
      </c>
      <c r="B1873" s="5" t="str">
        <f t="shared" si="59"/>
        <v>202203</v>
      </c>
      <c r="C1873" s="6" t="s">
        <v>133</v>
      </c>
      <c r="D1873" s="6" t="s">
        <v>61</v>
      </c>
      <c r="E1873" s="6" t="s">
        <v>134</v>
      </c>
      <c r="F1873" s="7">
        <v>1088.3249</v>
      </c>
      <c r="G1873" s="8">
        <v>44621</v>
      </c>
      <c r="H1873" s="9">
        <v>44651</v>
      </c>
    </row>
    <row r="1874" customHeight="1" spans="1:8">
      <c r="A1874" s="5" t="str">
        <f t="shared" si="58"/>
        <v>202203CNY</v>
      </c>
      <c r="B1874" s="5" t="str">
        <f t="shared" si="59"/>
        <v>202203</v>
      </c>
      <c r="C1874" s="6" t="s">
        <v>135</v>
      </c>
      <c r="D1874" s="6" t="s">
        <v>136</v>
      </c>
      <c r="E1874" s="6" t="s">
        <v>137</v>
      </c>
      <c r="F1874" s="7">
        <v>8.6024</v>
      </c>
      <c r="G1874" s="8">
        <v>44621</v>
      </c>
      <c r="H1874" s="9">
        <v>44651</v>
      </c>
    </row>
    <row r="1875" customHeight="1" spans="1:8">
      <c r="A1875" s="5" t="str">
        <f t="shared" si="58"/>
        <v>202203COP</v>
      </c>
      <c r="B1875" s="5" t="str">
        <f t="shared" si="59"/>
        <v>202203</v>
      </c>
      <c r="C1875" s="6" t="s">
        <v>138</v>
      </c>
      <c r="D1875" s="6" t="s">
        <v>61</v>
      </c>
      <c r="E1875" s="6" t="s">
        <v>139</v>
      </c>
      <c r="F1875" s="7">
        <v>5386.4683</v>
      </c>
      <c r="G1875" s="8">
        <v>44621</v>
      </c>
      <c r="H1875" s="9">
        <v>44651</v>
      </c>
    </row>
    <row r="1876" customHeight="1" spans="1:8">
      <c r="A1876" s="5" t="str">
        <f t="shared" si="58"/>
        <v>202203KMF</v>
      </c>
      <c r="B1876" s="5" t="str">
        <f t="shared" si="59"/>
        <v>202203</v>
      </c>
      <c r="C1876" s="6" t="s">
        <v>140</v>
      </c>
      <c r="D1876" s="6" t="s">
        <v>117</v>
      </c>
      <c r="E1876" s="6" t="s">
        <v>141</v>
      </c>
      <c r="F1876" s="7">
        <v>587.8342</v>
      </c>
      <c r="G1876" s="8">
        <v>44621</v>
      </c>
      <c r="H1876" s="9">
        <v>44651</v>
      </c>
    </row>
    <row r="1877" customHeight="1" spans="1:8">
      <c r="A1877" s="5" t="str">
        <f t="shared" si="58"/>
        <v>202203XAF</v>
      </c>
      <c r="B1877" s="5" t="str">
        <f t="shared" si="59"/>
        <v>202203</v>
      </c>
      <c r="C1877" s="6" t="s">
        <v>142</v>
      </c>
      <c r="D1877" s="6" t="s">
        <v>90</v>
      </c>
      <c r="E1877" s="6" t="s">
        <v>123</v>
      </c>
      <c r="F1877" s="7">
        <v>783.7789</v>
      </c>
      <c r="G1877" s="8">
        <v>44621</v>
      </c>
      <c r="H1877" s="9">
        <v>44651</v>
      </c>
    </row>
    <row r="1878" customHeight="1" spans="1:8">
      <c r="A1878" s="5" t="str">
        <f t="shared" si="58"/>
        <v>202203CDF</v>
      </c>
      <c r="B1878" s="5" t="str">
        <f t="shared" si="59"/>
        <v>202203</v>
      </c>
      <c r="C1878" s="6" t="s">
        <v>143</v>
      </c>
      <c r="D1878" s="6" t="s">
        <v>144</v>
      </c>
      <c r="E1878" s="6" t="s">
        <v>145</v>
      </c>
      <c r="F1878" s="7">
        <v>2707.929</v>
      </c>
      <c r="G1878" s="8">
        <v>44621</v>
      </c>
      <c r="H1878" s="9">
        <v>44651</v>
      </c>
    </row>
    <row r="1879" customHeight="1" spans="1:8">
      <c r="A1879" s="5" t="str">
        <f t="shared" si="58"/>
        <v>202203CRC</v>
      </c>
      <c r="B1879" s="5" t="str">
        <f t="shared" si="59"/>
        <v>202203</v>
      </c>
      <c r="C1879" s="6" t="s">
        <v>146</v>
      </c>
      <c r="D1879" s="6" t="s">
        <v>147</v>
      </c>
      <c r="E1879" s="6" t="s">
        <v>148</v>
      </c>
      <c r="F1879" s="7">
        <v>868.5483</v>
      </c>
      <c r="G1879" s="8">
        <v>44621</v>
      </c>
      <c r="H1879" s="9">
        <v>44651</v>
      </c>
    </row>
    <row r="1880" customHeight="1" spans="1:8">
      <c r="A1880" s="5" t="str">
        <f t="shared" si="58"/>
        <v>202203XOF</v>
      </c>
      <c r="B1880" s="5" t="str">
        <f t="shared" si="59"/>
        <v>202203</v>
      </c>
      <c r="C1880" s="6" t="s">
        <v>149</v>
      </c>
      <c r="D1880" s="6" t="s">
        <v>90</v>
      </c>
      <c r="E1880" s="6" t="s">
        <v>91</v>
      </c>
      <c r="F1880" s="7">
        <v>783.7789</v>
      </c>
      <c r="G1880" s="8">
        <v>44621</v>
      </c>
      <c r="H1880" s="9">
        <v>44651</v>
      </c>
    </row>
    <row r="1881" customHeight="1" spans="1:8">
      <c r="A1881" s="5" t="str">
        <f t="shared" si="58"/>
        <v>202203HRK</v>
      </c>
      <c r="B1881" s="5" t="str">
        <f t="shared" si="59"/>
        <v>202203</v>
      </c>
      <c r="C1881" s="6" t="s">
        <v>150</v>
      </c>
      <c r="D1881" s="6" t="s">
        <v>151</v>
      </c>
      <c r="E1881" s="6" t="s">
        <v>152</v>
      </c>
      <c r="F1881" s="7">
        <v>8.9983</v>
      </c>
      <c r="G1881" s="8">
        <v>44621</v>
      </c>
      <c r="H1881" s="9">
        <v>44651</v>
      </c>
    </row>
    <row r="1882" customHeight="1" spans="1:8">
      <c r="A1882" s="5" t="str">
        <f t="shared" si="58"/>
        <v>202203CUP</v>
      </c>
      <c r="B1882" s="5" t="str">
        <f t="shared" si="59"/>
        <v>202203</v>
      </c>
      <c r="C1882" s="6" t="s">
        <v>153</v>
      </c>
      <c r="D1882" s="6" t="s">
        <v>61</v>
      </c>
      <c r="E1882" s="6" t="s">
        <v>154</v>
      </c>
      <c r="F1882" s="7">
        <v>1.3579</v>
      </c>
      <c r="G1882" s="8">
        <v>44621</v>
      </c>
      <c r="H1882" s="9">
        <v>44651</v>
      </c>
    </row>
    <row r="1883" customHeight="1" spans="1:8">
      <c r="A1883" s="5" t="str">
        <f t="shared" si="58"/>
        <v>202203CZK</v>
      </c>
      <c r="B1883" s="5" t="str">
        <f t="shared" si="59"/>
        <v>202203</v>
      </c>
      <c r="C1883" s="6" t="s">
        <v>155</v>
      </c>
      <c r="D1883" s="6" t="s">
        <v>156</v>
      </c>
      <c r="E1883" s="6" t="s">
        <v>157</v>
      </c>
      <c r="F1883" s="7">
        <v>29.114</v>
      </c>
      <c r="G1883" s="8">
        <v>44621</v>
      </c>
      <c r="H1883" s="9">
        <v>44651</v>
      </c>
    </row>
    <row r="1884" customHeight="1" spans="1:8">
      <c r="A1884" s="5" t="str">
        <f t="shared" si="58"/>
        <v>202203DKK</v>
      </c>
      <c r="B1884" s="5" t="str">
        <f t="shared" si="59"/>
        <v>202203</v>
      </c>
      <c r="C1884" s="6" t="s">
        <v>158</v>
      </c>
      <c r="D1884" s="6" t="s">
        <v>159</v>
      </c>
      <c r="E1884" s="6" t="s">
        <v>160</v>
      </c>
      <c r="F1884" s="7">
        <v>8.8897</v>
      </c>
      <c r="G1884" s="8">
        <v>44621</v>
      </c>
      <c r="H1884" s="9">
        <v>44651</v>
      </c>
    </row>
    <row r="1885" customHeight="1" spans="1:8">
      <c r="A1885" s="5" t="str">
        <f t="shared" si="58"/>
        <v>202203DJF</v>
      </c>
      <c r="B1885" s="5" t="str">
        <f t="shared" si="59"/>
        <v>202203</v>
      </c>
      <c r="C1885" s="6" t="s">
        <v>161</v>
      </c>
      <c r="D1885" s="6" t="s">
        <v>117</v>
      </c>
      <c r="E1885" s="6" t="s">
        <v>162</v>
      </c>
      <c r="F1885" s="7">
        <v>241.3264</v>
      </c>
      <c r="G1885" s="8">
        <v>44621</v>
      </c>
      <c r="H1885" s="9">
        <v>44651</v>
      </c>
    </row>
    <row r="1886" customHeight="1" spans="1:8">
      <c r="A1886" s="5" t="str">
        <f t="shared" si="58"/>
        <v>202203XCD</v>
      </c>
      <c r="B1886" s="5" t="str">
        <f t="shared" si="59"/>
        <v>202203</v>
      </c>
      <c r="C1886" s="6" t="s">
        <v>163</v>
      </c>
      <c r="D1886" s="6" t="s">
        <v>58</v>
      </c>
      <c r="E1886" s="6" t="s">
        <v>59</v>
      </c>
      <c r="F1886" s="7">
        <v>3.6663</v>
      </c>
      <c r="G1886" s="8">
        <v>44621</v>
      </c>
      <c r="H1886" s="9">
        <v>44651</v>
      </c>
    </row>
    <row r="1887" customHeight="1" spans="1:8">
      <c r="A1887" s="5" t="str">
        <f t="shared" si="58"/>
        <v>202203DOP</v>
      </c>
      <c r="B1887" s="5" t="str">
        <f t="shared" si="59"/>
        <v>202203</v>
      </c>
      <c r="C1887" s="6" t="s">
        <v>164</v>
      </c>
      <c r="D1887" s="6" t="s">
        <v>61</v>
      </c>
      <c r="E1887" s="6" t="s">
        <v>165</v>
      </c>
      <c r="F1887" s="7">
        <v>77.0745</v>
      </c>
      <c r="G1887" s="8">
        <v>44621</v>
      </c>
      <c r="H1887" s="9">
        <v>44651</v>
      </c>
    </row>
    <row r="1888" customHeight="1" spans="1:8">
      <c r="A1888" s="5" t="str">
        <f t="shared" si="58"/>
        <v>202203AED</v>
      </c>
      <c r="B1888" s="5" t="str">
        <f t="shared" si="59"/>
        <v>202203</v>
      </c>
      <c r="C1888" s="6" t="s">
        <v>166</v>
      </c>
      <c r="D1888" s="6" t="s">
        <v>46</v>
      </c>
      <c r="E1888" s="6" t="s">
        <v>47</v>
      </c>
      <c r="F1888" s="7">
        <v>4.9876</v>
      </c>
      <c r="G1888" s="8">
        <v>44621</v>
      </c>
      <c r="H1888" s="9">
        <v>44651</v>
      </c>
    </row>
    <row r="1889" customHeight="1" spans="1:8">
      <c r="A1889" s="5" t="str">
        <f t="shared" si="58"/>
        <v>202203ECS</v>
      </c>
      <c r="B1889" s="5" t="str">
        <f t="shared" si="59"/>
        <v>202203</v>
      </c>
      <c r="C1889" s="6" t="s">
        <v>167</v>
      </c>
      <c r="D1889" s="6" t="s">
        <v>70</v>
      </c>
      <c r="E1889" s="6" t="s">
        <v>168</v>
      </c>
      <c r="F1889" s="7">
        <v>1.3579</v>
      </c>
      <c r="G1889" s="8">
        <v>44621</v>
      </c>
      <c r="H1889" s="9">
        <v>44651</v>
      </c>
    </row>
    <row r="1890" customHeight="1" spans="1:8">
      <c r="A1890" s="5" t="str">
        <f t="shared" si="58"/>
        <v>202203EGP</v>
      </c>
      <c r="B1890" s="5" t="str">
        <f t="shared" si="59"/>
        <v>202203</v>
      </c>
      <c r="C1890" s="6" t="s">
        <v>169</v>
      </c>
      <c r="D1890" s="6" t="s">
        <v>170</v>
      </c>
      <c r="E1890" s="6" t="s">
        <v>171</v>
      </c>
      <c r="F1890" s="7">
        <v>21.3305</v>
      </c>
      <c r="G1890" s="8">
        <v>44621</v>
      </c>
      <c r="H1890" s="9">
        <v>44651</v>
      </c>
    </row>
    <row r="1891" customHeight="1" spans="1:8">
      <c r="A1891" s="5" t="str">
        <f t="shared" si="58"/>
        <v>202203SVC</v>
      </c>
      <c r="B1891" s="5" t="str">
        <f t="shared" si="59"/>
        <v>202203</v>
      </c>
      <c r="C1891" s="6" t="s">
        <v>172</v>
      </c>
      <c r="D1891" s="6" t="s">
        <v>147</v>
      </c>
      <c r="E1891" s="6" t="s">
        <v>173</v>
      </c>
      <c r="F1891" s="7">
        <v>11.8844</v>
      </c>
      <c r="G1891" s="8">
        <v>44621</v>
      </c>
      <c r="H1891" s="9">
        <v>44651</v>
      </c>
    </row>
    <row r="1892" customHeight="1" spans="1:8">
      <c r="A1892" s="5" t="str">
        <f t="shared" si="58"/>
        <v>202203XAF</v>
      </c>
      <c r="B1892" s="5" t="str">
        <f t="shared" si="59"/>
        <v>202203</v>
      </c>
      <c r="C1892" s="6" t="s">
        <v>174</v>
      </c>
      <c r="D1892" s="6" t="s">
        <v>90</v>
      </c>
      <c r="E1892" s="6" t="s">
        <v>123</v>
      </c>
      <c r="F1892" s="7">
        <v>783.7789</v>
      </c>
      <c r="G1892" s="8">
        <v>44621</v>
      </c>
      <c r="H1892" s="9">
        <v>44651</v>
      </c>
    </row>
    <row r="1893" customHeight="1" spans="1:8">
      <c r="A1893" s="5" t="str">
        <f t="shared" si="58"/>
        <v>202203ERN</v>
      </c>
      <c r="B1893" s="5" t="str">
        <f t="shared" si="59"/>
        <v>202203</v>
      </c>
      <c r="C1893" s="6" t="s">
        <v>175</v>
      </c>
      <c r="D1893" s="6" t="s">
        <v>176</v>
      </c>
      <c r="E1893" s="6" t="s">
        <v>177</v>
      </c>
      <c r="F1893" s="7">
        <v>20.3685</v>
      </c>
      <c r="G1893" s="8">
        <v>44621</v>
      </c>
      <c r="H1893" s="9">
        <v>44651</v>
      </c>
    </row>
    <row r="1894" customHeight="1" spans="1:8">
      <c r="A1894" s="5" t="str">
        <f t="shared" si="58"/>
        <v>202203ETB</v>
      </c>
      <c r="B1894" s="5" t="str">
        <f t="shared" si="59"/>
        <v>202203</v>
      </c>
      <c r="C1894" s="6" t="s">
        <v>178</v>
      </c>
      <c r="D1894" s="6" t="s">
        <v>179</v>
      </c>
      <c r="E1894" s="6" t="s">
        <v>180</v>
      </c>
      <c r="F1894" s="7">
        <v>68.8419</v>
      </c>
      <c r="G1894" s="8">
        <v>44621</v>
      </c>
      <c r="H1894" s="9">
        <v>44651</v>
      </c>
    </row>
    <row r="1895" customHeight="1" spans="1:8">
      <c r="A1895" s="5" t="str">
        <f t="shared" si="58"/>
        <v>202203EUR</v>
      </c>
      <c r="B1895" s="5" t="str">
        <f t="shared" si="59"/>
        <v>202203</v>
      </c>
      <c r="C1895" s="6" t="s">
        <v>181</v>
      </c>
      <c r="D1895" s="6" t="s">
        <v>182</v>
      </c>
      <c r="E1895" s="6" t="s">
        <v>183</v>
      </c>
      <c r="F1895" s="7">
        <v>1.1949</v>
      </c>
      <c r="G1895" s="8">
        <v>44621</v>
      </c>
      <c r="H1895" s="9">
        <v>44651</v>
      </c>
    </row>
    <row r="1896" customHeight="1" spans="1:8">
      <c r="A1896" s="5" t="str">
        <f t="shared" si="58"/>
        <v>202203FJD</v>
      </c>
      <c r="B1896" s="5" t="str">
        <f t="shared" si="59"/>
        <v>202203</v>
      </c>
      <c r="C1896" s="6" t="s">
        <v>184</v>
      </c>
      <c r="D1896" s="6" t="s">
        <v>70</v>
      </c>
      <c r="E1896" s="6" t="s">
        <v>185</v>
      </c>
      <c r="F1896" s="7">
        <v>2.9093</v>
      </c>
      <c r="G1896" s="8">
        <v>44621</v>
      </c>
      <c r="H1896" s="9">
        <v>44651</v>
      </c>
    </row>
    <row r="1897" customHeight="1" spans="1:8">
      <c r="A1897" s="5" t="str">
        <f t="shared" si="58"/>
        <v>202203XPF</v>
      </c>
      <c r="B1897" s="5" t="str">
        <f t="shared" si="59"/>
        <v>202203</v>
      </c>
      <c r="C1897" s="6" t="s">
        <v>186</v>
      </c>
      <c r="D1897" s="6" t="s">
        <v>187</v>
      </c>
      <c r="E1897" s="6" t="s">
        <v>188</v>
      </c>
      <c r="F1897" s="7">
        <v>142.5851</v>
      </c>
      <c r="G1897" s="8">
        <v>44621</v>
      </c>
      <c r="H1897" s="9">
        <v>44651</v>
      </c>
    </row>
    <row r="1898" customHeight="1" spans="1:8">
      <c r="A1898" s="5" t="str">
        <f t="shared" si="58"/>
        <v>202203XAF</v>
      </c>
      <c r="B1898" s="5" t="str">
        <f t="shared" si="59"/>
        <v>202203</v>
      </c>
      <c r="C1898" s="6" t="s">
        <v>189</v>
      </c>
      <c r="D1898" s="6" t="s">
        <v>90</v>
      </c>
      <c r="E1898" s="6" t="s">
        <v>123</v>
      </c>
      <c r="F1898" s="7">
        <v>783.7789</v>
      </c>
      <c r="G1898" s="8">
        <v>44621</v>
      </c>
      <c r="H1898" s="9">
        <v>44651</v>
      </c>
    </row>
    <row r="1899" customHeight="1" spans="1:8">
      <c r="A1899" s="5" t="str">
        <f t="shared" si="58"/>
        <v>202203GMD</v>
      </c>
      <c r="B1899" s="5" t="str">
        <f t="shared" si="59"/>
        <v>202203</v>
      </c>
      <c r="C1899" s="6" t="s">
        <v>190</v>
      </c>
      <c r="D1899" s="6" t="s">
        <v>191</v>
      </c>
      <c r="E1899" s="6" t="s">
        <v>192</v>
      </c>
      <c r="F1899" s="7">
        <v>72.3762</v>
      </c>
      <c r="G1899" s="8">
        <v>44621</v>
      </c>
      <c r="H1899" s="9">
        <v>44651</v>
      </c>
    </row>
    <row r="1900" customHeight="1" spans="1:8">
      <c r="A1900" s="5" t="str">
        <f t="shared" si="58"/>
        <v>202203GEL</v>
      </c>
      <c r="B1900" s="5" t="str">
        <f t="shared" si="59"/>
        <v>202203</v>
      </c>
      <c r="C1900" s="6" t="s">
        <v>193</v>
      </c>
      <c r="D1900" s="6" t="s">
        <v>194</v>
      </c>
      <c r="E1900" s="6" t="s">
        <v>195</v>
      </c>
      <c r="F1900" s="7">
        <v>4.0805</v>
      </c>
      <c r="G1900" s="8">
        <v>44621</v>
      </c>
      <c r="H1900" s="9">
        <v>44651</v>
      </c>
    </row>
    <row r="1901" customHeight="1" spans="1:8">
      <c r="A1901" s="5" t="str">
        <f t="shared" si="58"/>
        <v>202203GHS</v>
      </c>
      <c r="B1901" s="5" t="str">
        <f t="shared" si="59"/>
        <v>202203</v>
      </c>
      <c r="C1901" s="6" t="s">
        <v>196</v>
      </c>
      <c r="D1901" s="6" t="s">
        <v>197</v>
      </c>
      <c r="E1901" s="6" t="s">
        <v>198</v>
      </c>
      <c r="F1901" s="7">
        <v>8.8264</v>
      </c>
      <c r="G1901" s="8">
        <v>44621</v>
      </c>
      <c r="H1901" s="9">
        <v>44651</v>
      </c>
    </row>
    <row r="1902" customHeight="1" spans="1:8">
      <c r="A1902" s="5" t="str">
        <f t="shared" si="58"/>
        <v>202203XCD</v>
      </c>
      <c r="B1902" s="5" t="str">
        <f t="shared" si="59"/>
        <v>202203</v>
      </c>
      <c r="C1902" s="6" t="s">
        <v>199</v>
      </c>
      <c r="D1902" s="6" t="s">
        <v>58</v>
      </c>
      <c r="E1902" s="6" t="s">
        <v>59</v>
      </c>
      <c r="F1902" s="7">
        <v>3.6663</v>
      </c>
      <c r="G1902" s="8">
        <v>44621</v>
      </c>
      <c r="H1902" s="9">
        <v>44651</v>
      </c>
    </row>
    <row r="1903" customHeight="1" spans="1:8">
      <c r="A1903" s="5" t="str">
        <f t="shared" si="58"/>
        <v>202203GTQ</v>
      </c>
      <c r="B1903" s="5" t="str">
        <f t="shared" si="59"/>
        <v>202203</v>
      </c>
      <c r="C1903" s="6" t="s">
        <v>200</v>
      </c>
      <c r="D1903" s="6" t="s">
        <v>201</v>
      </c>
      <c r="E1903" s="6" t="s">
        <v>202</v>
      </c>
      <c r="F1903" s="7">
        <v>10.4499</v>
      </c>
      <c r="G1903" s="8">
        <v>44621</v>
      </c>
      <c r="H1903" s="9">
        <v>44651</v>
      </c>
    </row>
    <row r="1904" customHeight="1" spans="1:8">
      <c r="A1904" s="5" t="str">
        <f t="shared" si="58"/>
        <v>202203XOF</v>
      </c>
      <c r="B1904" s="5" t="str">
        <f t="shared" si="59"/>
        <v>202203</v>
      </c>
      <c r="C1904" s="6" t="s">
        <v>203</v>
      </c>
      <c r="D1904" s="6" t="s">
        <v>90</v>
      </c>
      <c r="E1904" s="6" t="s">
        <v>91</v>
      </c>
      <c r="F1904" s="7">
        <v>783.7789</v>
      </c>
      <c r="G1904" s="8">
        <v>44621</v>
      </c>
      <c r="H1904" s="9">
        <v>44651</v>
      </c>
    </row>
    <row r="1905" customHeight="1" spans="1:8">
      <c r="A1905" s="5" t="str">
        <f t="shared" si="58"/>
        <v>202203GNF</v>
      </c>
      <c r="B1905" s="5" t="str">
        <f t="shared" si="59"/>
        <v>202203</v>
      </c>
      <c r="C1905" s="6" t="s">
        <v>204</v>
      </c>
      <c r="D1905" s="6" t="s">
        <v>117</v>
      </c>
      <c r="E1905" s="6" t="s">
        <v>205</v>
      </c>
      <c r="F1905" s="7">
        <v>12289.0281</v>
      </c>
      <c r="G1905" s="8">
        <v>44621</v>
      </c>
      <c r="H1905" s="9">
        <v>44651</v>
      </c>
    </row>
    <row r="1906" customHeight="1" spans="1:8">
      <c r="A1906" s="5" t="str">
        <f t="shared" si="58"/>
        <v>202203GYD</v>
      </c>
      <c r="B1906" s="5" t="str">
        <f t="shared" si="59"/>
        <v>202203</v>
      </c>
      <c r="C1906" s="6" t="s">
        <v>206</v>
      </c>
      <c r="D1906" s="6" t="s">
        <v>70</v>
      </c>
      <c r="E1906" s="6" t="s">
        <v>207</v>
      </c>
      <c r="F1906" s="7">
        <v>284.1425</v>
      </c>
      <c r="G1906" s="8">
        <v>44621</v>
      </c>
      <c r="H1906" s="9">
        <v>44651</v>
      </c>
    </row>
    <row r="1907" customHeight="1" spans="1:8">
      <c r="A1907" s="5" t="str">
        <f t="shared" si="58"/>
        <v>202203HTG</v>
      </c>
      <c r="B1907" s="5" t="str">
        <f t="shared" si="59"/>
        <v>202203</v>
      </c>
      <c r="C1907" s="6" t="s">
        <v>208</v>
      </c>
      <c r="D1907" s="6" t="s">
        <v>209</v>
      </c>
      <c r="E1907" s="6" t="s">
        <v>210</v>
      </c>
      <c r="F1907" s="7">
        <v>138.3842</v>
      </c>
      <c r="G1907" s="8">
        <v>44621</v>
      </c>
      <c r="H1907" s="9">
        <v>44651</v>
      </c>
    </row>
    <row r="1908" customHeight="1" spans="1:8">
      <c r="A1908" s="5" t="str">
        <f t="shared" si="58"/>
        <v>202203HNL</v>
      </c>
      <c r="B1908" s="5" t="str">
        <f t="shared" si="59"/>
        <v>202203</v>
      </c>
      <c r="C1908" s="6" t="s">
        <v>211</v>
      </c>
      <c r="D1908" s="6" t="s">
        <v>212</v>
      </c>
      <c r="E1908" s="6" t="s">
        <v>213</v>
      </c>
      <c r="F1908" s="7">
        <v>33.4324</v>
      </c>
      <c r="G1908" s="8">
        <v>44621</v>
      </c>
      <c r="H1908" s="9">
        <v>44651</v>
      </c>
    </row>
    <row r="1909" customHeight="1" spans="1:8">
      <c r="A1909" s="5" t="str">
        <f t="shared" si="58"/>
        <v>202203HKD</v>
      </c>
      <c r="B1909" s="5" t="str">
        <f t="shared" si="59"/>
        <v>202203</v>
      </c>
      <c r="C1909" s="6" t="s">
        <v>214</v>
      </c>
      <c r="D1909" s="6" t="s">
        <v>70</v>
      </c>
      <c r="E1909" s="6" t="s">
        <v>215</v>
      </c>
      <c r="F1909" s="7">
        <v>10.5925</v>
      </c>
      <c r="G1909" s="8">
        <v>44621</v>
      </c>
      <c r="H1909" s="9">
        <v>44651</v>
      </c>
    </row>
    <row r="1910" customHeight="1" spans="1:8">
      <c r="A1910" s="5" t="str">
        <f t="shared" si="58"/>
        <v>202203HUF</v>
      </c>
      <c r="B1910" s="5" t="str">
        <f t="shared" si="59"/>
        <v>202203</v>
      </c>
      <c r="C1910" s="6" t="s">
        <v>216</v>
      </c>
      <c r="D1910" s="6" t="s">
        <v>217</v>
      </c>
      <c r="E1910" s="6" t="s">
        <v>218</v>
      </c>
      <c r="F1910" s="7">
        <v>424.9411</v>
      </c>
      <c r="G1910" s="8">
        <v>44621</v>
      </c>
      <c r="H1910" s="9">
        <v>44651</v>
      </c>
    </row>
    <row r="1911" customHeight="1" spans="1:8">
      <c r="A1911" s="5" t="str">
        <f t="shared" si="58"/>
        <v>202203ISK</v>
      </c>
      <c r="B1911" s="5" t="str">
        <f t="shared" si="59"/>
        <v>202203</v>
      </c>
      <c r="C1911" s="6" t="s">
        <v>219</v>
      </c>
      <c r="D1911" s="6" t="s">
        <v>220</v>
      </c>
      <c r="E1911" s="6" t="s">
        <v>221</v>
      </c>
      <c r="F1911" s="7">
        <v>169.2014</v>
      </c>
      <c r="G1911" s="8">
        <v>44621</v>
      </c>
      <c r="H1911" s="9">
        <v>44651</v>
      </c>
    </row>
    <row r="1912" customHeight="1" spans="1:8">
      <c r="A1912" s="5" t="str">
        <f t="shared" si="58"/>
        <v>202203INR</v>
      </c>
      <c r="B1912" s="5" t="str">
        <f t="shared" si="59"/>
        <v>202203</v>
      </c>
      <c r="C1912" s="6" t="s">
        <v>222</v>
      </c>
      <c r="D1912" s="6" t="s">
        <v>223</v>
      </c>
      <c r="E1912" s="6" t="s">
        <v>224</v>
      </c>
      <c r="F1912" s="7">
        <v>101.9462</v>
      </c>
      <c r="G1912" s="8">
        <v>44621</v>
      </c>
      <c r="H1912" s="9">
        <v>44651</v>
      </c>
    </row>
    <row r="1913" customHeight="1" spans="1:8">
      <c r="A1913" s="5" t="str">
        <f t="shared" si="58"/>
        <v>202203IDR</v>
      </c>
      <c r="B1913" s="5" t="str">
        <f t="shared" si="59"/>
        <v>202203</v>
      </c>
      <c r="C1913" s="6" t="s">
        <v>225</v>
      </c>
      <c r="D1913" s="6" t="s">
        <v>226</v>
      </c>
      <c r="E1913" s="6" t="s">
        <v>227</v>
      </c>
      <c r="F1913" s="7">
        <v>19360.2971</v>
      </c>
      <c r="G1913" s="8">
        <v>44621</v>
      </c>
      <c r="H1913" s="9">
        <v>44651</v>
      </c>
    </row>
    <row r="1914" customHeight="1" spans="1:8">
      <c r="A1914" s="5" t="str">
        <f t="shared" si="58"/>
        <v>202203IQD</v>
      </c>
      <c r="B1914" s="5" t="str">
        <f t="shared" si="59"/>
        <v>202203</v>
      </c>
      <c r="C1914" s="6" t="s">
        <v>228</v>
      </c>
      <c r="D1914" s="6" t="s">
        <v>52</v>
      </c>
      <c r="E1914" s="6" t="s">
        <v>229</v>
      </c>
      <c r="F1914" s="7">
        <v>1983.2163</v>
      </c>
      <c r="G1914" s="8">
        <v>44621</v>
      </c>
      <c r="H1914" s="9">
        <v>44651</v>
      </c>
    </row>
    <row r="1915" customHeight="1" spans="1:8">
      <c r="A1915" s="5" t="str">
        <f t="shared" si="58"/>
        <v>202203ILS</v>
      </c>
      <c r="B1915" s="5" t="str">
        <f t="shared" si="59"/>
        <v>202203</v>
      </c>
      <c r="C1915" s="6" t="s">
        <v>230</v>
      </c>
      <c r="D1915" s="6" t="s">
        <v>231</v>
      </c>
      <c r="E1915" s="6" t="s">
        <v>232</v>
      </c>
      <c r="F1915" s="7">
        <v>4.3321</v>
      </c>
      <c r="G1915" s="8">
        <v>44621</v>
      </c>
      <c r="H1915" s="9">
        <v>44651</v>
      </c>
    </row>
    <row r="1916" customHeight="1" spans="1:8">
      <c r="A1916" s="5" t="str">
        <f t="shared" si="58"/>
        <v>202203JMD</v>
      </c>
      <c r="B1916" s="5" t="str">
        <f t="shared" si="59"/>
        <v>202203</v>
      </c>
      <c r="C1916" s="6" t="s">
        <v>233</v>
      </c>
      <c r="D1916" s="6" t="s">
        <v>70</v>
      </c>
      <c r="E1916" s="6" t="s">
        <v>234</v>
      </c>
      <c r="F1916" s="7">
        <v>213.3843</v>
      </c>
      <c r="G1916" s="8">
        <v>44621</v>
      </c>
      <c r="H1916" s="9">
        <v>44651</v>
      </c>
    </row>
    <row r="1917" customHeight="1" spans="1:8">
      <c r="A1917" s="5" t="str">
        <f t="shared" si="58"/>
        <v>202203JPY</v>
      </c>
      <c r="B1917" s="5" t="str">
        <f t="shared" si="59"/>
        <v>202203</v>
      </c>
      <c r="C1917" s="6" t="s">
        <v>235</v>
      </c>
      <c r="D1917" s="6" t="s">
        <v>236</v>
      </c>
      <c r="E1917" s="6" t="s">
        <v>237</v>
      </c>
      <c r="F1917" s="7">
        <v>156.7427</v>
      </c>
      <c r="G1917" s="8">
        <v>44621</v>
      </c>
      <c r="H1917" s="9">
        <v>44651</v>
      </c>
    </row>
    <row r="1918" customHeight="1" spans="1:8">
      <c r="A1918" s="5" t="str">
        <f t="shared" si="58"/>
        <v>202203JOD</v>
      </c>
      <c r="B1918" s="5" t="str">
        <f t="shared" si="59"/>
        <v>202203</v>
      </c>
      <c r="C1918" s="6" t="s">
        <v>238</v>
      </c>
      <c r="D1918" s="6" t="s">
        <v>52</v>
      </c>
      <c r="E1918" s="6" t="s">
        <v>239</v>
      </c>
      <c r="F1918" s="7">
        <v>0.9628</v>
      </c>
      <c r="G1918" s="8">
        <v>44621</v>
      </c>
      <c r="H1918" s="9">
        <v>44651</v>
      </c>
    </row>
    <row r="1919" customHeight="1" spans="1:8">
      <c r="A1919" s="5" t="str">
        <f t="shared" si="58"/>
        <v>202203KZT</v>
      </c>
      <c r="B1919" s="5" t="str">
        <f t="shared" si="59"/>
        <v>202203</v>
      </c>
      <c r="C1919" s="6" t="s">
        <v>240</v>
      </c>
      <c r="D1919" s="6" t="s">
        <v>241</v>
      </c>
      <c r="E1919" s="6" t="s">
        <v>242</v>
      </c>
      <c r="F1919" s="7">
        <v>581.1143</v>
      </c>
      <c r="G1919" s="8">
        <v>44621</v>
      </c>
      <c r="H1919" s="9">
        <v>44651</v>
      </c>
    </row>
    <row r="1920" customHeight="1" spans="1:8">
      <c r="A1920" s="5" t="str">
        <f t="shared" si="58"/>
        <v>202203KES</v>
      </c>
      <c r="B1920" s="5" t="str">
        <f t="shared" si="59"/>
        <v>202203</v>
      </c>
      <c r="C1920" s="6" t="s">
        <v>243</v>
      </c>
      <c r="D1920" s="6" t="s">
        <v>244</v>
      </c>
      <c r="E1920" s="6" t="s">
        <v>245</v>
      </c>
      <c r="F1920" s="7">
        <v>154.2577</v>
      </c>
      <c r="G1920" s="8">
        <v>44621</v>
      </c>
      <c r="H1920" s="9">
        <v>44651</v>
      </c>
    </row>
    <row r="1921" customHeight="1" spans="1:8">
      <c r="A1921" s="5" t="str">
        <f t="shared" si="58"/>
        <v>202203KWD</v>
      </c>
      <c r="B1921" s="5" t="str">
        <f t="shared" si="59"/>
        <v>202203</v>
      </c>
      <c r="C1921" s="6" t="s">
        <v>246</v>
      </c>
      <c r="D1921" s="6" t="s">
        <v>52</v>
      </c>
      <c r="E1921" s="6" t="s">
        <v>247</v>
      </c>
      <c r="F1921" s="7">
        <v>0.4106</v>
      </c>
      <c r="G1921" s="8">
        <v>44621</v>
      </c>
      <c r="H1921" s="9">
        <v>44651</v>
      </c>
    </row>
    <row r="1922" customHeight="1" spans="1:8">
      <c r="A1922" s="5" t="str">
        <f t="shared" ref="A1922:A1985" si="60">B1922&amp;E1922</f>
        <v>202203KGS</v>
      </c>
      <c r="B1922" s="5" t="str">
        <f t="shared" ref="B1922:B1985" si="61">YEAR(G1922)&amp;TEXT(MONTH(G1922),"00")</f>
        <v>202203</v>
      </c>
      <c r="C1922" s="6" t="s">
        <v>248</v>
      </c>
      <c r="D1922" s="6" t="s">
        <v>249</v>
      </c>
      <c r="E1922" s="6" t="s">
        <v>250</v>
      </c>
      <c r="F1922" s="7">
        <v>115.1481</v>
      </c>
      <c r="G1922" s="8">
        <v>44621</v>
      </c>
      <c r="H1922" s="9">
        <v>44651</v>
      </c>
    </row>
    <row r="1923" customHeight="1" spans="1:8">
      <c r="A1923" s="5" t="str">
        <f t="shared" si="60"/>
        <v>202203LAK</v>
      </c>
      <c r="B1923" s="5" t="str">
        <f t="shared" si="61"/>
        <v>202203</v>
      </c>
      <c r="C1923" s="6" t="s">
        <v>251</v>
      </c>
      <c r="D1923" s="6" t="s">
        <v>252</v>
      </c>
      <c r="E1923" s="6" t="s">
        <v>253</v>
      </c>
      <c r="F1923" s="7">
        <v>15510.6392</v>
      </c>
      <c r="G1923" s="8">
        <v>44621</v>
      </c>
      <c r="H1923" s="9">
        <v>44651</v>
      </c>
    </row>
    <row r="1924" customHeight="1" spans="1:8">
      <c r="A1924" s="5" t="str">
        <f t="shared" si="60"/>
        <v>202203LBP</v>
      </c>
      <c r="B1924" s="5" t="str">
        <f t="shared" si="61"/>
        <v>202203</v>
      </c>
      <c r="C1924" s="6" t="s">
        <v>254</v>
      </c>
      <c r="D1924" s="6" t="s">
        <v>170</v>
      </c>
      <c r="E1924" s="6" t="s">
        <v>255</v>
      </c>
      <c r="F1924" s="7">
        <v>2053.4201</v>
      </c>
      <c r="G1924" s="8">
        <v>44621</v>
      </c>
      <c r="H1924" s="9">
        <v>44651</v>
      </c>
    </row>
    <row r="1925" customHeight="1" spans="1:8">
      <c r="A1925" s="5" t="str">
        <f t="shared" si="60"/>
        <v>202203LSL</v>
      </c>
      <c r="B1925" s="5" t="str">
        <f t="shared" si="61"/>
        <v>202203</v>
      </c>
      <c r="C1925" s="6" t="s">
        <v>256</v>
      </c>
      <c r="D1925" s="6" t="s">
        <v>257</v>
      </c>
      <c r="E1925" s="6" t="s">
        <v>258</v>
      </c>
      <c r="F1925" s="7">
        <v>20.484</v>
      </c>
      <c r="G1925" s="8">
        <v>44621</v>
      </c>
      <c r="H1925" s="9">
        <v>44651</v>
      </c>
    </row>
    <row r="1926" customHeight="1" spans="1:8">
      <c r="A1926" s="5" t="str">
        <f t="shared" si="60"/>
        <v>202203LRD</v>
      </c>
      <c r="B1926" s="5" t="str">
        <f t="shared" si="61"/>
        <v>202203</v>
      </c>
      <c r="C1926" s="6" t="s">
        <v>259</v>
      </c>
      <c r="D1926" s="6" t="s">
        <v>93</v>
      </c>
      <c r="E1926" s="6" t="s">
        <v>260</v>
      </c>
      <c r="F1926" s="7">
        <v>1.3579</v>
      </c>
      <c r="G1926" s="8">
        <v>44621</v>
      </c>
      <c r="H1926" s="9">
        <v>44651</v>
      </c>
    </row>
    <row r="1927" customHeight="1" spans="1:8">
      <c r="A1927" s="5" t="str">
        <f t="shared" si="60"/>
        <v>202203LYD</v>
      </c>
      <c r="B1927" s="5" t="str">
        <f t="shared" si="61"/>
        <v>202203</v>
      </c>
      <c r="C1927" s="6" t="s">
        <v>261</v>
      </c>
      <c r="D1927" s="6" t="s">
        <v>52</v>
      </c>
      <c r="E1927" s="6" t="s">
        <v>262</v>
      </c>
      <c r="F1927" s="7">
        <v>6.226</v>
      </c>
      <c r="G1927" s="8">
        <v>44621</v>
      </c>
      <c r="H1927" s="9">
        <v>44651</v>
      </c>
    </row>
    <row r="1928" customHeight="1" spans="1:8">
      <c r="A1928" s="5" t="str">
        <f t="shared" si="60"/>
        <v>202203MOP</v>
      </c>
      <c r="B1928" s="5" t="str">
        <f t="shared" si="61"/>
        <v>202203</v>
      </c>
      <c r="C1928" s="6" t="s">
        <v>263</v>
      </c>
      <c r="D1928" s="6" t="s">
        <v>264</v>
      </c>
      <c r="E1928" s="6" t="s">
        <v>265</v>
      </c>
      <c r="F1928" s="7">
        <v>10.9102</v>
      </c>
      <c r="G1928" s="8">
        <v>44621</v>
      </c>
      <c r="H1928" s="9">
        <v>44651</v>
      </c>
    </row>
    <row r="1929" customHeight="1" spans="1:8">
      <c r="A1929" s="5" t="str">
        <f t="shared" si="60"/>
        <v>202203MKD</v>
      </c>
      <c r="B1929" s="5" t="str">
        <f t="shared" si="61"/>
        <v>202203</v>
      </c>
      <c r="C1929" s="6" t="s">
        <v>266</v>
      </c>
      <c r="D1929" s="6" t="s">
        <v>267</v>
      </c>
      <c r="E1929" s="6" t="s">
        <v>268</v>
      </c>
      <c r="F1929" s="7">
        <v>73.5779</v>
      </c>
      <c r="G1929" s="8">
        <v>44621</v>
      </c>
      <c r="H1929" s="9">
        <v>44651</v>
      </c>
    </row>
    <row r="1930" customHeight="1" spans="1:8">
      <c r="A1930" s="5" t="str">
        <f t="shared" si="60"/>
        <v>202203MGA</v>
      </c>
      <c r="B1930" s="5" t="str">
        <f t="shared" si="61"/>
        <v>202203</v>
      </c>
      <c r="C1930" s="6" t="s">
        <v>269</v>
      </c>
      <c r="D1930" s="6" t="s">
        <v>270</v>
      </c>
      <c r="E1930" s="6" t="s">
        <v>271</v>
      </c>
      <c r="F1930" s="7">
        <v>5406.4896</v>
      </c>
      <c r="G1930" s="8">
        <v>44621</v>
      </c>
      <c r="H1930" s="9">
        <v>44651</v>
      </c>
    </row>
    <row r="1931" customHeight="1" spans="1:8">
      <c r="A1931" s="5" t="str">
        <f t="shared" si="60"/>
        <v>202203MWK</v>
      </c>
      <c r="B1931" s="5" t="str">
        <f t="shared" si="61"/>
        <v>202203</v>
      </c>
      <c r="C1931" s="6" t="s">
        <v>272</v>
      </c>
      <c r="D1931" s="6" t="s">
        <v>273</v>
      </c>
      <c r="E1931" s="6" t="s">
        <v>274</v>
      </c>
      <c r="F1931" s="7">
        <v>1109.3452</v>
      </c>
      <c r="G1931" s="8">
        <v>44621</v>
      </c>
      <c r="H1931" s="9">
        <v>44651</v>
      </c>
    </row>
    <row r="1932" customHeight="1" spans="1:8">
      <c r="A1932" s="5" t="str">
        <f t="shared" si="60"/>
        <v>202203MYR</v>
      </c>
      <c r="B1932" s="5" t="str">
        <f t="shared" si="61"/>
        <v>202203</v>
      </c>
      <c r="C1932" s="6" t="s">
        <v>275</v>
      </c>
      <c r="D1932" s="6" t="s">
        <v>276</v>
      </c>
      <c r="E1932" s="6" t="s">
        <v>277</v>
      </c>
      <c r="F1932" s="7">
        <v>5.6832</v>
      </c>
      <c r="G1932" s="8">
        <v>44621</v>
      </c>
      <c r="H1932" s="9">
        <v>44651</v>
      </c>
    </row>
    <row r="1933" customHeight="1" spans="1:8">
      <c r="A1933" s="5" t="str">
        <f t="shared" si="60"/>
        <v>202203MVR</v>
      </c>
      <c r="B1933" s="5" t="str">
        <f t="shared" si="61"/>
        <v>202203</v>
      </c>
      <c r="C1933" s="6" t="s">
        <v>278</v>
      </c>
      <c r="D1933" s="6" t="s">
        <v>279</v>
      </c>
      <c r="E1933" s="6" t="s">
        <v>280</v>
      </c>
      <c r="F1933" s="7">
        <v>20.9796</v>
      </c>
      <c r="G1933" s="8">
        <v>44621</v>
      </c>
      <c r="H1933" s="9">
        <v>44651</v>
      </c>
    </row>
    <row r="1934" customHeight="1" spans="1:8">
      <c r="A1934" s="5" t="str">
        <f t="shared" si="60"/>
        <v>202203XOF</v>
      </c>
      <c r="B1934" s="5" t="str">
        <f t="shared" si="61"/>
        <v>202203</v>
      </c>
      <c r="C1934" s="6" t="s">
        <v>281</v>
      </c>
      <c r="D1934" s="6" t="s">
        <v>90</v>
      </c>
      <c r="E1934" s="6" t="s">
        <v>91</v>
      </c>
      <c r="F1934" s="7">
        <v>783.7789</v>
      </c>
      <c r="G1934" s="8">
        <v>44621</v>
      </c>
      <c r="H1934" s="9">
        <v>44651</v>
      </c>
    </row>
    <row r="1935" customHeight="1" spans="1:8">
      <c r="A1935" s="5" t="str">
        <f t="shared" si="60"/>
        <v>202203MRU</v>
      </c>
      <c r="B1935" s="5" t="str">
        <f t="shared" si="61"/>
        <v>202203</v>
      </c>
      <c r="C1935" s="6" t="s">
        <v>282</v>
      </c>
      <c r="D1935" s="6" t="s">
        <v>283</v>
      </c>
      <c r="E1935" s="6" t="s">
        <v>284</v>
      </c>
      <c r="F1935" s="7">
        <v>48.5178</v>
      </c>
      <c r="G1935" s="8">
        <v>44621</v>
      </c>
      <c r="H1935" s="9">
        <v>44651</v>
      </c>
    </row>
    <row r="1936" customHeight="1" spans="1:8">
      <c r="A1936" s="5" t="str">
        <f t="shared" si="60"/>
        <v>202203MUR</v>
      </c>
      <c r="B1936" s="5" t="str">
        <f t="shared" si="61"/>
        <v>202203</v>
      </c>
      <c r="C1936" s="6" t="s">
        <v>285</v>
      </c>
      <c r="D1936" s="6" t="s">
        <v>223</v>
      </c>
      <c r="E1936" s="6" t="s">
        <v>286</v>
      </c>
      <c r="F1936" s="7">
        <v>59.3879</v>
      </c>
      <c r="G1936" s="8">
        <v>44621</v>
      </c>
      <c r="H1936" s="9">
        <v>44651</v>
      </c>
    </row>
    <row r="1937" customHeight="1" spans="1:8">
      <c r="A1937" s="5" t="str">
        <f t="shared" si="60"/>
        <v>202203MXN</v>
      </c>
      <c r="B1937" s="5" t="str">
        <f t="shared" si="61"/>
        <v>202203</v>
      </c>
      <c r="C1937" s="6" t="s">
        <v>287</v>
      </c>
      <c r="D1937" s="6" t="s">
        <v>288</v>
      </c>
      <c r="E1937" s="6" t="s">
        <v>289</v>
      </c>
      <c r="F1937" s="7">
        <v>27.6194</v>
      </c>
      <c r="G1937" s="8">
        <v>44621</v>
      </c>
      <c r="H1937" s="9">
        <v>44651</v>
      </c>
    </row>
    <row r="1938" customHeight="1" spans="1:8">
      <c r="A1938" s="5" t="str">
        <f t="shared" si="60"/>
        <v>202203MDL</v>
      </c>
      <c r="B1938" s="5" t="str">
        <f t="shared" si="61"/>
        <v>202203</v>
      </c>
      <c r="C1938" s="6" t="s">
        <v>290</v>
      </c>
      <c r="D1938" s="6" t="s">
        <v>291</v>
      </c>
      <c r="E1938" s="6" t="s">
        <v>292</v>
      </c>
      <c r="F1938" s="7">
        <v>24.3743</v>
      </c>
      <c r="G1938" s="8">
        <v>44621</v>
      </c>
      <c r="H1938" s="9">
        <v>44651</v>
      </c>
    </row>
    <row r="1939" customHeight="1" spans="1:8">
      <c r="A1939" s="5" t="str">
        <f t="shared" si="60"/>
        <v>202203MNT</v>
      </c>
      <c r="B1939" s="5" t="str">
        <f t="shared" si="61"/>
        <v>202203</v>
      </c>
      <c r="C1939" s="6" t="s">
        <v>293</v>
      </c>
      <c r="D1939" s="6" t="s">
        <v>294</v>
      </c>
      <c r="E1939" s="6" t="s">
        <v>295</v>
      </c>
      <c r="F1939" s="7">
        <v>3901.9335</v>
      </c>
      <c r="G1939" s="8">
        <v>44621</v>
      </c>
      <c r="H1939" s="9">
        <v>44651</v>
      </c>
    </row>
    <row r="1940" customHeight="1" spans="1:8">
      <c r="A1940" s="5" t="str">
        <f t="shared" si="60"/>
        <v>202203XCD</v>
      </c>
      <c r="B1940" s="5" t="str">
        <f t="shared" si="61"/>
        <v>202203</v>
      </c>
      <c r="C1940" s="6" t="s">
        <v>296</v>
      </c>
      <c r="D1940" s="6" t="s">
        <v>58</v>
      </c>
      <c r="E1940" s="6" t="s">
        <v>59</v>
      </c>
      <c r="F1940" s="7">
        <v>3.6663</v>
      </c>
      <c r="G1940" s="8">
        <v>44621</v>
      </c>
      <c r="H1940" s="9">
        <v>44651</v>
      </c>
    </row>
    <row r="1941" customHeight="1" spans="1:8">
      <c r="A1941" s="5" t="str">
        <f t="shared" si="60"/>
        <v>202203MAD</v>
      </c>
      <c r="B1941" s="5" t="str">
        <f t="shared" si="61"/>
        <v>202203</v>
      </c>
      <c r="C1941" s="6" t="s">
        <v>297</v>
      </c>
      <c r="D1941" s="6" t="s">
        <v>46</v>
      </c>
      <c r="E1941" s="6" t="s">
        <v>298</v>
      </c>
      <c r="F1941" s="7">
        <v>12.7191</v>
      </c>
      <c r="G1941" s="8">
        <v>44621</v>
      </c>
      <c r="H1941" s="9">
        <v>44651</v>
      </c>
    </row>
    <row r="1942" customHeight="1" spans="1:8">
      <c r="A1942" s="5" t="str">
        <f t="shared" si="60"/>
        <v>202203MZN</v>
      </c>
      <c r="B1942" s="5" t="str">
        <f t="shared" si="61"/>
        <v>202203</v>
      </c>
      <c r="C1942" s="6" t="s">
        <v>299</v>
      </c>
      <c r="D1942" s="6" t="s">
        <v>300</v>
      </c>
      <c r="E1942" s="6" t="s">
        <v>301</v>
      </c>
      <c r="F1942" s="7">
        <v>86.6749</v>
      </c>
      <c r="G1942" s="8">
        <v>44621</v>
      </c>
      <c r="H1942" s="9">
        <v>44651</v>
      </c>
    </row>
    <row r="1943" customHeight="1" spans="1:8">
      <c r="A1943" s="5" t="str">
        <f t="shared" si="60"/>
        <v>202203MMK</v>
      </c>
      <c r="B1943" s="5" t="str">
        <f t="shared" si="61"/>
        <v>202203</v>
      </c>
      <c r="C1943" s="6" t="s">
        <v>302</v>
      </c>
      <c r="D1943" s="6" t="s">
        <v>303</v>
      </c>
      <c r="E1943" s="6" t="s">
        <v>304</v>
      </c>
      <c r="F1943" s="7">
        <v>2415.3413</v>
      </c>
      <c r="G1943" s="8">
        <v>44621</v>
      </c>
      <c r="H1943" s="9">
        <v>44651</v>
      </c>
    </row>
    <row r="1944" customHeight="1" spans="1:8">
      <c r="A1944" s="5" t="str">
        <f t="shared" si="60"/>
        <v>202203NPR</v>
      </c>
      <c r="B1944" s="5" t="str">
        <f t="shared" si="61"/>
        <v>202203</v>
      </c>
      <c r="C1944" s="6" t="s">
        <v>305</v>
      </c>
      <c r="D1944" s="6" t="s">
        <v>223</v>
      </c>
      <c r="E1944" s="6" t="s">
        <v>306</v>
      </c>
      <c r="F1944" s="7">
        <v>163.1139</v>
      </c>
      <c r="G1944" s="8">
        <v>44621</v>
      </c>
      <c r="H1944" s="9">
        <v>44651</v>
      </c>
    </row>
    <row r="1945" customHeight="1" spans="1:8">
      <c r="A1945" s="5" t="str">
        <f t="shared" si="60"/>
        <v>202203XPF</v>
      </c>
      <c r="B1945" s="5" t="str">
        <f t="shared" si="61"/>
        <v>202203</v>
      </c>
      <c r="C1945" s="6" t="s">
        <v>307</v>
      </c>
      <c r="D1945" s="6" t="s">
        <v>187</v>
      </c>
      <c r="E1945" s="6" t="s">
        <v>188</v>
      </c>
      <c r="F1945" s="7">
        <v>142.5851</v>
      </c>
      <c r="G1945" s="8">
        <v>44621</v>
      </c>
      <c r="H1945" s="9">
        <v>44651</v>
      </c>
    </row>
    <row r="1946" customHeight="1" spans="1:8">
      <c r="A1946" s="5" t="str">
        <f t="shared" si="60"/>
        <v>202203NZD</v>
      </c>
      <c r="B1946" s="5" t="str">
        <f t="shared" si="61"/>
        <v>202203</v>
      </c>
      <c r="C1946" s="6" t="s">
        <v>308</v>
      </c>
      <c r="D1946" s="6" t="s">
        <v>70</v>
      </c>
      <c r="E1946" s="6" t="s">
        <v>309</v>
      </c>
      <c r="F1946" s="7">
        <v>2.0406</v>
      </c>
      <c r="G1946" s="8">
        <v>44621</v>
      </c>
      <c r="H1946" s="9">
        <v>44651</v>
      </c>
    </row>
    <row r="1947" customHeight="1" spans="1:8">
      <c r="A1947" s="5" t="str">
        <f t="shared" si="60"/>
        <v>202203NIO</v>
      </c>
      <c r="B1947" s="5" t="str">
        <f t="shared" si="61"/>
        <v>202203</v>
      </c>
      <c r="C1947" s="6" t="s">
        <v>310</v>
      </c>
      <c r="D1947" s="6" t="s">
        <v>311</v>
      </c>
      <c r="E1947" s="6" t="s">
        <v>312</v>
      </c>
      <c r="F1947" s="7">
        <v>48.1444</v>
      </c>
      <c r="G1947" s="8">
        <v>44621</v>
      </c>
      <c r="H1947" s="9">
        <v>44651</v>
      </c>
    </row>
    <row r="1948" customHeight="1" spans="1:8">
      <c r="A1948" s="5" t="str">
        <f t="shared" si="60"/>
        <v>202203XOF</v>
      </c>
      <c r="B1948" s="5" t="str">
        <f t="shared" si="61"/>
        <v>202203</v>
      </c>
      <c r="C1948" s="6" t="s">
        <v>313</v>
      </c>
      <c r="D1948" s="6" t="s">
        <v>90</v>
      </c>
      <c r="E1948" s="6" t="s">
        <v>91</v>
      </c>
      <c r="F1948" s="7">
        <v>783.7789</v>
      </c>
      <c r="G1948" s="8">
        <v>44621</v>
      </c>
      <c r="H1948" s="9">
        <v>44651</v>
      </c>
    </row>
    <row r="1949" customHeight="1" spans="1:8">
      <c r="A1949" s="5" t="str">
        <f t="shared" si="60"/>
        <v>202203NGN</v>
      </c>
      <c r="B1949" s="5" t="str">
        <f t="shared" si="61"/>
        <v>202203</v>
      </c>
      <c r="C1949" s="6" t="s">
        <v>314</v>
      </c>
      <c r="D1949" s="6" t="s">
        <v>315</v>
      </c>
      <c r="E1949" s="6" t="s">
        <v>316</v>
      </c>
      <c r="F1949" s="7">
        <v>564.8874</v>
      </c>
      <c r="G1949" s="8">
        <v>44621</v>
      </c>
      <c r="H1949" s="9">
        <v>44651</v>
      </c>
    </row>
    <row r="1950" customHeight="1" spans="1:8">
      <c r="A1950" s="5" t="str">
        <f t="shared" si="60"/>
        <v>202203NOK</v>
      </c>
      <c r="B1950" s="5" t="str">
        <f t="shared" si="61"/>
        <v>202203</v>
      </c>
      <c r="C1950" s="6" t="s">
        <v>317</v>
      </c>
      <c r="D1950" s="6" t="s">
        <v>318</v>
      </c>
      <c r="E1950" s="6" t="s">
        <v>319</v>
      </c>
      <c r="F1950" s="7">
        <v>12.08</v>
      </c>
      <c r="G1950" s="8">
        <v>44621</v>
      </c>
      <c r="H1950" s="9">
        <v>44651</v>
      </c>
    </row>
    <row r="1951" customHeight="1" spans="1:8">
      <c r="A1951" s="5" t="str">
        <f t="shared" si="60"/>
        <v>202203OMR</v>
      </c>
      <c r="B1951" s="5" t="str">
        <f t="shared" si="61"/>
        <v>202203</v>
      </c>
      <c r="C1951" s="6" t="s">
        <v>320</v>
      </c>
      <c r="D1951" s="6" t="s">
        <v>321</v>
      </c>
      <c r="E1951" s="6" t="s">
        <v>322</v>
      </c>
      <c r="F1951" s="7">
        <v>0.5277</v>
      </c>
      <c r="G1951" s="8">
        <v>44621</v>
      </c>
      <c r="H1951" s="9">
        <v>44651</v>
      </c>
    </row>
    <row r="1952" customHeight="1" spans="1:8">
      <c r="A1952" s="5" t="str">
        <f t="shared" si="60"/>
        <v>202203PKR</v>
      </c>
      <c r="B1952" s="5" t="str">
        <f t="shared" si="61"/>
        <v>202203</v>
      </c>
      <c r="C1952" s="6" t="s">
        <v>323</v>
      </c>
      <c r="D1952" s="6" t="s">
        <v>223</v>
      </c>
      <c r="E1952" s="6" t="s">
        <v>324</v>
      </c>
      <c r="F1952" s="7">
        <v>238.4476</v>
      </c>
      <c r="G1952" s="8">
        <v>44621</v>
      </c>
      <c r="H1952" s="9">
        <v>44651</v>
      </c>
    </row>
    <row r="1953" customHeight="1" spans="1:8">
      <c r="A1953" s="5" t="str">
        <f t="shared" si="60"/>
        <v>202203PAB</v>
      </c>
      <c r="B1953" s="5" t="str">
        <f t="shared" si="61"/>
        <v>202203</v>
      </c>
      <c r="C1953" s="6" t="s">
        <v>325</v>
      </c>
      <c r="D1953" s="6" t="s">
        <v>326</v>
      </c>
      <c r="E1953" s="6" t="s">
        <v>327</v>
      </c>
      <c r="F1953" s="7">
        <v>1.3579</v>
      </c>
      <c r="G1953" s="8">
        <v>44621</v>
      </c>
      <c r="H1953" s="9">
        <v>44651</v>
      </c>
    </row>
    <row r="1954" customHeight="1" spans="1:8">
      <c r="A1954" s="5" t="str">
        <f t="shared" si="60"/>
        <v>202203PGK</v>
      </c>
      <c r="B1954" s="5" t="str">
        <f t="shared" si="61"/>
        <v>202203</v>
      </c>
      <c r="C1954" s="6" t="s">
        <v>328</v>
      </c>
      <c r="D1954" s="6" t="s">
        <v>329</v>
      </c>
      <c r="E1954" s="6" t="s">
        <v>330</v>
      </c>
      <c r="F1954" s="7">
        <v>4.7688</v>
      </c>
      <c r="G1954" s="8">
        <v>44621</v>
      </c>
      <c r="H1954" s="9">
        <v>44651</v>
      </c>
    </row>
    <row r="1955" customHeight="1" spans="1:8">
      <c r="A1955" s="5" t="str">
        <f t="shared" si="60"/>
        <v>202203PYG</v>
      </c>
      <c r="B1955" s="5" t="str">
        <f t="shared" si="61"/>
        <v>202203</v>
      </c>
      <c r="C1955" s="6" t="s">
        <v>331</v>
      </c>
      <c r="D1955" s="6" t="s">
        <v>332</v>
      </c>
      <c r="E1955" s="6" t="s">
        <v>333</v>
      </c>
      <c r="F1955" s="7">
        <v>9419.5663</v>
      </c>
      <c r="G1955" s="8">
        <v>44621</v>
      </c>
      <c r="H1955" s="9">
        <v>44651</v>
      </c>
    </row>
    <row r="1956" customHeight="1" spans="1:8">
      <c r="A1956" s="5" t="str">
        <f t="shared" si="60"/>
        <v>202203PEN</v>
      </c>
      <c r="B1956" s="5" t="str">
        <f t="shared" si="61"/>
        <v>202203</v>
      </c>
      <c r="C1956" s="6" t="s">
        <v>334</v>
      </c>
      <c r="D1956" s="6" t="s">
        <v>335</v>
      </c>
      <c r="E1956" s="6" t="s">
        <v>336</v>
      </c>
      <c r="F1956" s="7">
        <v>5.227</v>
      </c>
      <c r="G1956" s="8">
        <v>44621</v>
      </c>
      <c r="H1956" s="9">
        <v>44651</v>
      </c>
    </row>
    <row r="1957" customHeight="1" spans="1:8">
      <c r="A1957" s="5" t="str">
        <f t="shared" si="60"/>
        <v>202203PHP</v>
      </c>
      <c r="B1957" s="5" t="str">
        <f t="shared" si="61"/>
        <v>202203</v>
      </c>
      <c r="C1957" s="6" t="s">
        <v>337</v>
      </c>
      <c r="D1957" s="6" t="s">
        <v>61</v>
      </c>
      <c r="E1957" s="6" t="s">
        <v>338</v>
      </c>
      <c r="F1957" s="7">
        <v>69.6502</v>
      </c>
      <c r="G1957" s="8">
        <v>44621</v>
      </c>
      <c r="H1957" s="9">
        <v>44651</v>
      </c>
    </row>
    <row r="1958" customHeight="1" spans="1:8">
      <c r="A1958" s="5" t="str">
        <f t="shared" si="60"/>
        <v>202203PLN</v>
      </c>
      <c r="B1958" s="5" t="str">
        <f t="shared" si="61"/>
        <v>202203</v>
      </c>
      <c r="C1958" s="6" t="s">
        <v>339</v>
      </c>
      <c r="D1958" s="6" t="s">
        <v>340</v>
      </c>
      <c r="E1958" s="6" t="s">
        <v>341</v>
      </c>
      <c r="F1958" s="7">
        <v>5.3673</v>
      </c>
      <c r="G1958" s="8">
        <v>44621</v>
      </c>
      <c r="H1958" s="9">
        <v>44651</v>
      </c>
    </row>
    <row r="1959" customHeight="1" spans="1:8">
      <c r="A1959" s="5" t="str">
        <f t="shared" si="60"/>
        <v>202203QAR</v>
      </c>
      <c r="B1959" s="5" t="str">
        <f t="shared" si="61"/>
        <v>202203</v>
      </c>
      <c r="C1959" s="6" t="s">
        <v>342</v>
      </c>
      <c r="D1959" s="6" t="s">
        <v>343</v>
      </c>
      <c r="E1959" s="6" t="s">
        <v>344</v>
      </c>
      <c r="F1959" s="7">
        <v>4.9441</v>
      </c>
      <c r="G1959" s="8">
        <v>44621</v>
      </c>
      <c r="H1959" s="9">
        <v>44651</v>
      </c>
    </row>
    <row r="1960" customHeight="1" spans="1:8">
      <c r="A1960" s="5" t="str">
        <f t="shared" si="60"/>
        <v>202203RON</v>
      </c>
      <c r="B1960" s="5" t="str">
        <f t="shared" si="61"/>
        <v>202203</v>
      </c>
      <c r="C1960" s="6" t="s">
        <v>345</v>
      </c>
      <c r="D1960" s="6" t="s">
        <v>346</v>
      </c>
      <c r="E1960" s="6" t="s">
        <v>347</v>
      </c>
      <c r="F1960" s="7">
        <v>5.905</v>
      </c>
      <c r="G1960" s="8">
        <v>44621</v>
      </c>
      <c r="H1960" s="9">
        <v>44651</v>
      </c>
    </row>
    <row r="1961" customHeight="1" spans="1:8">
      <c r="A1961" s="5" t="str">
        <f t="shared" si="60"/>
        <v>202203RUB</v>
      </c>
      <c r="B1961" s="5" t="str">
        <f t="shared" si="61"/>
        <v>202203</v>
      </c>
      <c r="C1961" s="6" t="s">
        <v>348</v>
      </c>
      <c r="D1961" s="6" t="s">
        <v>85</v>
      </c>
      <c r="E1961" s="6" t="s">
        <v>349</v>
      </c>
      <c r="F1961" s="7">
        <v>171.747</v>
      </c>
      <c r="G1961" s="8">
        <v>44621</v>
      </c>
      <c r="H1961" s="9">
        <v>44651</v>
      </c>
    </row>
    <row r="1962" customHeight="1" spans="1:8">
      <c r="A1962" s="5" t="str">
        <f t="shared" si="60"/>
        <v>202203RWF</v>
      </c>
      <c r="B1962" s="5" t="str">
        <f t="shared" si="61"/>
        <v>202203</v>
      </c>
      <c r="C1962" s="6" t="s">
        <v>350</v>
      </c>
      <c r="D1962" s="6" t="s">
        <v>117</v>
      </c>
      <c r="E1962" s="6" t="s">
        <v>351</v>
      </c>
      <c r="F1962" s="7">
        <v>1392.6648</v>
      </c>
      <c r="G1962" s="8">
        <v>44621</v>
      </c>
      <c r="H1962" s="9">
        <v>44651</v>
      </c>
    </row>
    <row r="1963" customHeight="1" spans="1:8">
      <c r="A1963" s="5" t="str">
        <f t="shared" si="60"/>
        <v>202203STD</v>
      </c>
      <c r="B1963" s="5" t="str">
        <f t="shared" si="61"/>
        <v>202203</v>
      </c>
      <c r="C1963" s="6" t="s">
        <v>352</v>
      </c>
      <c r="D1963" s="6" t="s">
        <v>353</v>
      </c>
      <c r="E1963" s="6" t="s">
        <v>354</v>
      </c>
      <c r="F1963" s="7">
        <v>29602.3</v>
      </c>
      <c r="G1963" s="8">
        <v>44621</v>
      </c>
      <c r="H1963" s="9">
        <v>44651</v>
      </c>
    </row>
    <row r="1964" customHeight="1" spans="1:8">
      <c r="A1964" s="5" t="str">
        <f t="shared" si="60"/>
        <v>202203SAR</v>
      </c>
      <c r="B1964" s="5" t="str">
        <f t="shared" si="61"/>
        <v>202203</v>
      </c>
      <c r="C1964" s="6" t="s">
        <v>355</v>
      </c>
      <c r="D1964" s="6" t="s">
        <v>343</v>
      </c>
      <c r="E1964" s="6" t="s">
        <v>356</v>
      </c>
      <c r="F1964" s="7">
        <v>5.0954</v>
      </c>
      <c r="G1964" s="8">
        <v>44621</v>
      </c>
      <c r="H1964" s="9">
        <v>44651</v>
      </c>
    </row>
    <row r="1965" customHeight="1" spans="1:8">
      <c r="A1965" s="5" t="str">
        <f t="shared" si="60"/>
        <v>202203XOF</v>
      </c>
      <c r="B1965" s="5" t="str">
        <f t="shared" si="61"/>
        <v>202203</v>
      </c>
      <c r="C1965" s="6" t="s">
        <v>357</v>
      </c>
      <c r="D1965" s="6" t="s">
        <v>90</v>
      </c>
      <c r="E1965" s="6" t="s">
        <v>91</v>
      </c>
      <c r="F1965" s="7">
        <v>783.7789</v>
      </c>
      <c r="G1965" s="8">
        <v>44621</v>
      </c>
      <c r="H1965" s="9">
        <v>44651</v>
      </c>
    </row>
    <row r="1966" customHeight="1" spans="1:8">
      <c r="A1966" s="5" t="str">
        <f t="shared" si="60"/>
        <v>202203RSD</v>
      </c>
      <c r="B1966" s="5" t="str">
        <f t="shared" si="61"/>
        <v>202203</v>
      </c>
      <c r="C1966" s="6" t="s">
        <v>358</v>
      </c>
      <c r="D1966" s="6" t="s">
        <v>52</v>
      </c>
      <c r="E1966" s="6" t="s">
        <v>359</v>
      </c>
      <c r="F1966" s="7">
        <v>140.4954</v>
      </c>
      <c r="G1966" s="8">
        <v>44621</v>
      </c>
      <c r="H1966" s="9">
        <v>44651</v>
      </c>
    </row>
    <row r="1967" customHeight="1" spans="1:8">
      <c r="A1967" s="5" t="str">
        <f t="shared" si="60"/>
        <v>202203SCR</v>
      </c>
      <c r="B1967" s="5" t="str">
        <f t="shared" si="61"/>
        <v>202203</v>
      </c>
      <c r="C1967" s="6" t="s">
        <v>360</v>
      </c>
      <c r="D1967" s="6" t="s">
        <v>223</v>
      </c>
      <c r="E1967" s="6" t="s">
        <v>361</v>
      </c>
      <c r="F1967" s="7">
        <v>19.5903</v>
      </c>
      <c r="G1967" s="8">
        <v>44621</v>
      </c>
      <c r="H1967" s="9">
        <v>44651</v>
      </c>
    </row>
    <row r="1968" customHeight="1" spans="1:8">
      <c r="A1968" s="5" t="str">
        <f t="shared" si="60"/>
        <v>202203SLL</v>
      </c>
      <c r="B1968" s="5" t="str">
        <f t="shared" si="61"/>
        <v>202203</v>
      </c>
      <c r="C1968" s="6" t="s">
        <v>362</v>
      </c>
      <c r="D1968" s="6" t="s">
        <v>363</v>
      </c>
      <c r="E1968" s="6" t="s">
        <v>364</v>
      </c>
      <c r="F1968" s="7">
        <v>15446.1624</v>
      </c>
      <c r="G1968" s="8">
        <v>44621</v>
      </c>
      <c r="H1968" s="9">
        <v>44651</v>
      </c>
    </row>
    <row r="1969" customHeight="1" spans="1:8">
      <c r="A1969" s="5" t="str">
        <f t="shared" si="60"/>
        <v>202203SGD</v>
      </c>
      <c r="B1969" s="5" t="str">
        <f t="shared" si="61"/>
        <v>202203</v>
      </c>
      <c r="C1969" s="6" t="s">
        <v>365</v>
      </c>
      <c r="D1969" s="6" t="s">
        <v>70</v>
      </c>
      <c r="E1969" s="6" t="s">
        <v>366</v>
      </c>
      <c r="F1969" s="7">
        <v>1.825</v>
      </c>
      <c r="G1969" s="8">
        <v>44621</v>
      </c>
      <c r="H1969" s="9">
        <v>44651</v>
      </c>
    </row>
    <row r="1970" customHeight="1" spans="1:8">
      <c r="A1970" s="5" t="str">
        <f t="shared" si="60"/>
        <v>202203SBD</v>
      </c>
      <c r="B1970" s="5" t="str">
        <f t="shared" si="61"/>
        <v>202203</v>
      </c>
      <c r="C1970" s="6" t="s">
        <v>367</v>
      </c>
      <c r="D1970" s="6" t="s">
        <v>70</v>
      </c>
      <c r="E1970" s="6" t="s">
        <v>368</v>
      </c>
      <c r="F1970" s="7">
        <v>11.0443</v>
      </c>
      <c r="G1970" s="8">
        <v>44621</v>
      </c>
      <c r="H1970" s="9">
        <v>44651</v>
      </c>
    </row>
    <row r="1971" customHeight="1" spans="1:8">
      <c r="A1971" s="5" t="str">
        <f t="shared" si="60"/>
        <v>202203SOS</v>
      </c>
      <c r="B1971" s="5" t="str">
        <f t="shared" si="61"/>
        <v>202203</v>
      </c>
      <c r="C1971" s="6" t="s">
        <v>369</v>
      </c>
      <c r="D1971" s="6" t="s">
        <v>244</v>
      </c>
      <c r="E1971" s="6" t="s">
        <v>370</v>
      </c>
      <c r="F1971" s="7">
        <v>793.015</v>
      </c>
      <c r="G1971" s="8">
        <v>44621</v>
      </c>
      <c r="H1971" s="9">
        <v>44651</v>
      </c>
    </row>
    <row r="1972" customHeight="1" spans="1:8">
      <c r="A1972" s="5" t="str">
        <f t="shared" si="60"/>
        <v>202203ZAR</v>
      </c>
      <c r="B1972" s="5" t="str">
        <f t="shared" si="61"/>
        <v>202203</v>
      </c>
      <c r="C1972" s="6" t="s">
        <v>371</v>
      </c>
      <c r="D1972" s="6" t="s">
        <v>372</v>
      </c>
      <c r="E1972" s="6" t="s">
        <v>373</v>
      </c>
      <c r="F1972" s="7">
        <v>20.484</v>
      </c>
      <c r="G1972" s="8">
        <v>44621</v>
      </c>
      <c r="H1972" s="9">
        <v>44651</v>
      </c>
    </row>
    <row r="1973" customHeight="1" spans="1:8">
      <c r="A1973" s="5" t="str">
        <f t="shared" si="60"/>
        <v>202203KRW</v>
      </c>
      <c r="B1973" s="5" t="str">
        <f t="shared" si="61"/>
        <v>202203</v>
      </c>
      <c r="C1973" s="6" t="s">
        <v>374</v>
      </c>
      <c r="D1973" s="6" t="s">
        <v>375</v>
      </c>
      <c r="E1973" s="6" t="s">
        <v>376</v>
      </c>
      <c r="F1973" s="7">
        <v>1626.1561</v>
      </c>
      <c r="G1973" s="8">
        <v>44621</v>
      </c>
      <c r="H1973" s="9">
        <v>44651</v>
      </c>
    </row>
    <row r="1974" customHeight="1" spans="1:8">
      <c r="A1974" s="5" t="str">
        <f t="shared" si="60"/>
        <v>202203LKR</v>
      </c>
      <c r="B1974" s="5" t="str">
        <f t="shared" si="61"/>
        <v>202203</v>
      </c>
      <c r="C1974" s="6" t="s">
        <v>377</v>
      </c>
      <c r="D1974" s="6" t="s">
        <v>223</v>
      </c>
      <c r="E1974" s="6" t="s">
        <v>378</v>
      </c>
      <c r="F1974" s="7">
        <v>274.853</v>
      </c>
      <c r="G1974" s="8">
        <v>44621</v>
      </c>
      <c r="H1974" s="9">
        <v>44651</v>
      </c>
    </row>
    <row r="1975" customHeight="1" spans="1:8">
      <c r="A1975" s="5" t="str">
        <f t="shared" si="60"/>
        <v>202203XCD</v>
      </c>
      <c r="B1975" s="5" t="str">
        <f t="shared" si="61"/>
        <v>202203</v>
      </c>
      <c r="C1975" s="6" t="s">
        <v>379</v>
      </c>
      <c r="D1975" s="6" t="s">
        <v>58</v>
      </c>
      <c r="E1975" s="6" t="s">
        <v>59</v>
      </c>
      <c r="F1975" s="7">
        <v>3.6663</v>
      </c>
      <c r="G1975" s="8">
        <v>44621</v>
      </c>
      <c r="H1975" s="9">
        <v>44651</v>
      </c>
    </row>
    <row r="1976" customHeight="1" spans="1:8">
      <c r="A1976" s="5" t="str">
        <f t="shared" si="60"/>
        <v>202203XCD</v>
      </c>
      <c r="B1976" s="5" t="str">
        <f t="shared" si="61"/>
        <v>202203</v>
      </c>
      <c r="C1976" s="6" t="s">
        <v>380</v>
      </c>
      <c r="D1976" s="6" t="s">
        <v>58</v>
      </c>
      <c r="E1976" s="6" t="s">
        <v>59</v>
      </c>
      <c r="F1976" s="7">
        <v>3.6663</v>
      </c>
      <c r="G1976" s="8">
        <v>44621</v>
      </c>
      <c r="H1976" s="9">
        <v>44651</v>
      </c>
    </row>
    <row r="1977" customHeight="1" spans="1:8">
      <c r="A1977" s="5" t="str">
        <f t="shared" si="60"/>
        <v>202203XCD</v>
      </c>
      <c r="B1977" s="5" t="str">
        <f t="shared" si="61"/>
        <v>202203</v>
      </c>
      <c r="C1977" s="6" t="s">
        <v>381</v>
      </c>
      <c r="D1977" s="6" t="s">
        <v>58</v>
      </c>
      <c r="E1977" s="6" t="s">
        <v>59</v>
      </c>
      <c r="F1977" s="7">
        <v>3.6663</v>
      </c>
      <c r="G1977" s="8">
        <v>44621</v>
      </c>
      <c r="H1977" s="9">
        <v>44651</v>
      </c>
    </row>
    <row r="1978" customHeight="1" spans="1:8">
      <c r="A1978" s="5" t="str">
        <f t="shared" si="60"/>
        <v>202203SDG</v>
      </c>
      <c r="B1978" s="5" t="str">
        <f t="shared" si="61"/>
        <v>202203</v>
      </c>
      <c r="C1978" s="6" t="s">
        <v>382</v>
      </c>
      <c r="D1978" s="6" t="s">
        <v>170</v>
      </c>
      <c r="E1978" s="6" t="s">
        <v>383</v>
      </c>
      <c r="F1978" s="7">
        <v>602.9086</v>
      </c>
      <c r="G1978" s="8">
        <v>44621</v>
      </c>
      <c r="H1978" s="9">
        <v>44651</v>
      </c>
    </row>
    <row r="1979" customHeight="1" spans="1:8">
      <c r="A1979" s="5" t="str">
        <f t="shared" si="60"/>
        <v>202203SRD</v>
      </c>
      <c r="B1979" s="5" t="str">
        <f t="shared" si="61"/>
        <v>202203</v>
      </c>
      <c r="C1979" s="6" t="s">
        <v>384</v>
      </c>
      <c r="D1979" s="6" t="s">
        <v>70</v>
      </c>
      <c r="E1979" s="6" t="s">
        <v>385</v>
      </c>
      <c r="F1979" s="7">
        <v>28.1514</v>
      </c>
      <c r="G1979" s="8">
        <v>44621</v>
      </c>
      <c r="H1979" s="9">
        <v>44651</v>
      </c>
    </row>
    <row r="1980" customHeight="1" spans="1:8">
      <c r="A1980" s="5" t="str">
        <f t="shared" si="60"/>
        <v>202203SZL</v>
      </c>
      <c r="B1980" s="5" t="str">
        <f t="shared" si="61"/>
        <v>202203</v>
      </c>
      <c r="C1980" s="6" t="s">
        <v>386</v>
      </c>
      <c r="D1980" s="6" t="s">
        <v>387</v>
      </c>
      <c r="E1980" s="6" t="s">
        <v>388</v>
      </c>
      <c r="F1980" s="7">
        <v>20.484</v>
      </c>
      <c r="G1980" s="8">
        <v>44621</v>
      </c>
      <c r="H1980" s="9">
        <v>44651</v>
      </c>
    </row>
    <row r="1981" customHeight="1" spans="1:8">
      <c r="A1981" s="5" t="str">
        <f t="shared" si="60"/>
        <v>202203SEK</v>
      </c>
      <c r="B1981" s="5" t="str">
        <f t="shared" si="61"/>
        <v>202203</v>
      </c>
      <c r="C1981" s="6" t="s">
        <v>389</v>
      </c>
      <c r="D1981" s="6" t="s">
        <v>220</v>
      </c>
      <c r="E1981" s="6" t="s">
        <v>390</v>
      </c>
      <c r="F1981" s="7">
        <v>12.6324</v>
      </c>
      <c r="G1981" s="8">
        <v>44621</v>
      </c>
      <c r="H1981" s="9">
        <v>44651</v>
      </c>
    </row>
    <row r="1982" customHeight="1" spans="1:8">
      <c r="A1982" s="5" t="str">
        <f t="shared" si="60"/>
        <v>202203CHF</v>
      </c>
      <c r="B1982" s="5" t="str">
        <f t="shared" si="61"/>
        <v>202203</v>
      </c>
      <c r="C1982" s="6" t="s">
        <v>391</v>
      </c>
      <c r="D1982" s="6" t="s">
        <v>117</v>
      </c>
      <c r="E1982" s="6" t="s">
        <v>392</v>
      </c>
      <c r="F1982" s="7">
        <v>1.2531</v>
      </c>
      <c r="G1982" s="8">
        <v>44621</v>
      </c>
      <c r="H1982" s="9">
        <v>44651</v>
      </c>
    </row>
    <row r="1983" customHeight="1" spans="1:8">
      <c r="A1983" s="5" t="str">
        <f t="shared" si="60"/>
        <v>202203TWD</v>
      </c>
      <c r="B1983" s="5" t="str">
        <f t="shared" si="61"/>
        <v>202203</v>
      </c>
      <c r="C1983" s="6" t="s">
        <v>393</v>
      </c>
      <c r="D1983" s="6" t="s">
        <v>70</v>
      </c>
      <c r="E1983" s="6" t="s">
        <v>394</v>
      </c>
      <c r="F1983" s="7">
        <v>37.8753</v>
      </c>
      <c r="G1983" s="8">
        <v>44621</v>
      </c>
      <c r="H1983" s="9">
        <v>44651</v>
      </c>
    </row>
    <row r="1984" customHeight="1" spans="1:8">
      <c r="A1984" s="5" t="str">
        <f t="shared" si="60"/>
        <v>202203TZS</v>
      </c>
      <c r="B1984" s="5" t="str">
        <f t="shared" si="61"/>
        <v>202203</v>
      </c>
      <c r="C1984" s="6" t="s">
        <v>395</v>
      </c>
      <c r="D1984" s="6" t="s">
        <v>244</v>
      </c>
      <c r="E1984" s="6" t="s">
        <v>396</v>
      </c>
      <c r="F1984" s="7">
        <v>3140.8288</v>
      </c>
      <c r="G1984" s="8">
        <v>44621</v>
      </c>
      <c r="H1984" s="9">
        <v>44651</v>
      </c>
    </row>
    <row r="1985" customHeight="1" spans="1:8">
      <c r="A1985" s="5" t="str">
        <f t="shared" si="60"/>
        <v>202203THB</v>
      </c>
      <c r="B1985" s="5" t="str">
        <f t="shared" si="61"/>
        <v>202203</v>
      </c>
      <c r="C1985" s="6" t="s">
        <v>397</v>
      </c>
      <c r="D1985" s="6" t="s">
        <v>398</v>
      </c>
      <c r="E1985" s="6" t="s">
        <v>399</v>
      </c>
      <c r="F1985" s="7">
        <v>43.9383</v>
      </c>
      <c r="G1985" s="8">
        <v>44621</v>
      </c>
      <c r="H1985" s="9">
        <v>44651</v>
      </c>
    </row>
    <row r="1986" customHeight="1" spans="1:8">
      <c r="A1986" s="5" t="str">
        <f t="shared" ref="A1986:A2049" si="62">B1986&amp;E1986</f>
        <v>202203XOF</v>
      </c>
      <c r="B1986" s="5" t="str">
        <f t="shared" ref="B1986:B2049" si="63">YEAR(G1986)&amp;TEXT(MONTH(G1986),"00")</f>
        <v>202203</v>
      </c>
      <c r="C1986" s="6" t="s">
        <v>400</v>
      </c>
      <c r="D1986" s="6" t="s">
        <v>90</v>
      </c>
      <c r="E1986" s="6" t="s">
        <v>91</v>
      </c>
      <c r="F1986" s="7">
        <v>783.7789</v>
      </c>
      <c r="G1986" s="8">
        <v>44621</v>
      </c>
      <c r="H1986" s="9">
        <v>44651</v>
      </c>
    </row>
    <row r="1987" customHeight="1" spans="1:8">
      <c r="A1987" s="5" t="str">
        <f t="shared" si="62"/>
        <v>202203TOP</v>
      </c>
      <c r="B1987" s="5" t="str">
        <f t="shared" si="63"/>
        <v>202203</v>
      </c>
      <c r="C1987" s="6" t="s">
        <v>401</v>
      </c>
      <c r="D1987" s="6" t="s">
        <v>402</v>
      </c>
      <c r="E1987" s="6" t="s">
        <v>403</v>
      </c>
      <c r="F1987" s="7">
        <v>1.894</v>
      </c>
      <c r="G1987" s="8">
        <v>44621</v>
      </c>
      <c r="H1987" s="9">
        <v>44651</v>
      </c>
    </row>
    <row r="1988" customHeight="1" spans="1:8">
      <c r="A1988" s="5" t="str">
        <f t="shared" si="62"/>
        <v>202203TTD</v>
      </c>
      <c r="B1988" s="5" t="str">
        <f t="shared" si="63"/>
        <v>202203</v>
      </c>
      <c r="C1988" s="6" t="s">
        <v>404</v>
      </c>
      <c r="D1988" s="6" t="s">
        <v>70</v>
      </c>
      <c r="E1988" s="6" t="s">
        <v>405</v>
      </c>
      <c r="F1988" s="7">
        <v>9.1622</v>
      </c>
      <c r="G1988" s="8">
        <v>44621</v>
      </c>
      <c r="H1988" s="9">
        <v>44651</v>
      </c>
    </row>
    <row r="1989" customHeight="1" spans="1:8">
      <c r="A1989" s="5" t="str">
        <f t="shared" si="62"/>
        <v>202203TND</v>
      </c>
      <c r="B1989" s="5" t="str">
        <f t="shared" si="63"/>
        <v>202203</v>
      </c>
      <c r="C1989" s="6" t="s">
        <v>406</v>
      </c>
      <c r="D1989" s="6" t="s">
        <v>52</v>
      </c>
      <c r="E1989" s="6" t="s">
        <v>407</v>
      </c>
      <c r="F1989" s="7">
        <v>3.9013</v>
      </c>
      <c r="G1989" s="8">
        <v>44621</v>
      </c>
      <c r="H1989" s="9">
        <v>44651</v>
      </c>
    </row>
    <row r="1990" customHeight="1" spans="1:8">
      <c r="A1990" s="5" t="str">
        <f t="shared" si="62"/>
        <v>202203TRY</v>
      </c>
      <c r="B1990" s="5" t="str">
        <f t="shared" si="63"/>
        <v>202203</v>
      </c>
      <c r="C1990" s="6" t="s">
        <v>408</v>
      </c>
      <c r="D1990" s="6" t="s">
        <v>409</v>
      </c>
      <c r="E1990" s="6" t="s">
        <v>410</v>
      </c>
      <c r="F1990" s="7">
        <v>18.513</v>
      </c>
      <c r="G1990" s="8">
        <v>44621</v>
      </c>
      <c r="H1990" s="9">
        <v>44651</v>
      </c>
    </row>
    <row r="1991" customHeight="1" spans="1:8">
      <c r="A1991" s="5" t="str">
        <f t="shared" si="62"/>
        <v>202203TMT</v>
      </c>
      <c r="B1991" s="5" t="str">
        <f t="shared" si="63"/>
        <v>202203</v>
      </c>
      <c r="C1991" s="6" t="s">
        <v>411</v>
      </c>
      <c r="D1991" s="6" t="s">
        <v>73</v>
      </c>
      <c r="E1991" s="6" t="s">
        <v>412</v>
      </c>
      <c r="F1991" s="7">
        <v>4.7527</v>
      </c>
      <c r="G1991" s="8">
        <v>44621</v>
      </c>
      <c r="H1991" s="9">
        <v>44651</v>
      </c>
    </row>
    <row r="1992" customHeight="1" spans="1:8">
      <c r="A1992" s="5" t="str">
        <f t="shared" si="62"/>
        <v>202203AED</v>
      </c>
      <c r="B1992" s="5" t="str">
        <f t="shared" si="63"/>
        <v>202203</v>
      </c>
      <c r="C1992" s="6" t="s">
        <v>413</v>
      </c>
      <c r="D1992" s="6" t="s">
        <v>46</v>
      </c>
      <c r="E1992" s="6" t="s">
        <v>47</v>
      </c>
      <c r="F1992" s="7">
        <v>4.9876</v>
      </c>
      <c r="G1992" s="8">
        <v>44621</v>
      </c>
      <c r="H1992" s="9">
        <v>44651</v>
      </c>
    </row>
    <row r="1993" customHeight="1" spans="1:8">
      <c r="A1993" s="5" t="str">
        <f t="shared" si="62"/>
        <v>202203UGX</v>
      </c>
      <c r="B1993" s="5" t="str">
        <f t="shared" si="63"/>
        <v>202203</v>
      </c>
      <c r="C1993" s="6" t="s">
        <v>414</v>
      </c>
      <c r="D1993" s="6" t="s">
        <v>244</v>
      </c>
      <c r="E1993" s="6" t="s">
        <v>415</v>
      </c>
      <c r="F1993" s="7">
        <v>4774.3864</v>
      </c>
      <c r="G1993" s="8">
        <v>44621</v>
      </c>
      <c r="H1993" s="9">
        <v>44651</v>
      </c>
    </row>
    <row r="1994" customHeight="1" spans="1:8">
      <c r="A1994" s="5" t="str">
        <f t="shared" si="62"/>
        <v>202203UAH</v>
      </c>
      <c r="B1994" s="5" t="str">
        <f t="shared" si="63"/>
        <v>202203</v>
      </c>
      <c r="C1994" s="6" t="s">
        <v>416</v>
      </c>
      <c r="D1994" s="6" t="s">
        <v>417</v>
      </c>
      <c r="E1994" s="6" t="s">
        <v>418</v>
      </c>
      <c r="F1994" s="7">
        <v>38.2118</v>
      </c>
      <c r="G1994" s="8">
        <v>44621</v>
      </c>
      <c r="H1994" s="9">
        <v>44651</v>
      </c>
    </row>
    <row r="1995" customHeight="1" spans="1:8">
      <c r="A1995" s="5" t="str">
        <f t="shared" si="62"/>
        <v>202203UYU</v>
      </c>
      <c r="B1995" s="5" t="str">
        <f t="shared" si="63"/>
        <v>202203</v>
      </c>
      <c r="C1995" s="6" t="s">
        <v>419</v>
      </c>
      <c r="D1995" s="6" t="s">
        <v>61</v>
      </c>
      <c r="E1995" s="6" t="s">
        <v>420</v>
      </c>
      <c r="F1995" s="7">
        <v>58.4509</v>
      </c>
      <c r="G1995" s="8">
        <v>44621</v>
      </c>
      <c r="H1995" s="9">
        <v>44651</v>
      </c>
    </row>
    <row r="1996" customHeight="1" spans="1:8">
      <c r="A1996" s="5" t="str">
        <f t="shared" si="62"/>
        <v>202203USD</v>
      </c>
      <c r="B1996" s="5" t="str">
        <f t="shared" si="63"/>
        <v>202203</v>
      </c>
      <c r="C1996" s="6" t="s">
        <v>421</v>
      </c>
      <c r="D1996" s="6" t="s">
        <v>70</v>
      </c>
      <c r="E1996" s="6" t="s">
        <v>18</v>
      </c>
      <c r="F1996" s="7">
        <v>1.3579</v>
      </c>
      <c r="G1996" s="8">
        <v>44621</v>
      </c>
      <c r="H1996" s="9">
        <v>44651</v>
      </c>
    </row>
    <row r="1997" customHeight="1" spans="1:8">
      <c r="A1997" s="5" t="str">
        <f t="shared" si="62"/>
        <v>202203UZS</v>
      </c>
      <c r="B1997" s="5" t="str">
        <f t="shared" si="63"/>
        <v>202203</v>
      </c>
      <c r="C1997" s="6" t="s">
        <v>422</v>
      </c>
      <c r="D1997" s="6" t="s">
        <v>423</v>
      </c>
      <c r="E1997" s="6" t="s">
        <v>424</v>
      </c>
      <c r="F1997" s="7">
        <v>14726.5645</v>
      </c>
      <c r="G1997" s="8">
        <v>44621</v>
      </c>
      <c r="H1997" s="9">
        <v>44651</v>
      </c>
    </row>
    <row r="1998" customHeight="1" spans="1:8">
      <c r="A1998" s="5" t="str">
        <f t="shared" si="62"/>
        <v>202203VUV</v>
      </c>
      <c r="B1998" s="5" t="str">
        <f t="shared" si="63"/>
        <v>202203</v>
      </c>
      <c r="C1998" s="6" t="s">
        <v>425</v>
      </c>
      <c r="D1998" s="6" t="s">
        <v>426</v>
      </c>
      <c r="E1998" s="6" t="s">
        <v>427</v>
      </c>
      <c r="F1998" s="7">
        <v>155.2422</v>
      </c>
      <c r="G1998" s="8">
        <v>44621</v>
      </c>
      <c r="H1998" s="9">
        <v>44651</v>
      </c>
    </row>
    <row r="1999" customHeight="1" spans="1:8">
      <c r="A1999" s="5" t="str">
        <f t="shared" si="62"/>
        <v>202203VEF</v>
      </c>
      <c r="B1999" s="5" t="str">
        <f t="shared" si="63"/>
        <v>202203</v>
      </c>
      <c r="C1999" s="6" t="s">
        <v>428</v>
      </c>
      <c r="D1999" s="6" t="s">
        <v>429</v>
      </c>
      <c r="E1999" s="6" t="s">
        <v>430</v>
      </c>
      <c r="F1999" s="7">
        <v>337552.58</v>
      </c>
      <c r="G1999" s="8">
        <v>44621</v>
      </c>
      <c r="H1999" s="9">
        <v>44651</v>
      </c>
    </row>
    <row r="2000" customHeight="1" spans="1:8">
      <c r="A2000" s="5" t="str">
        <f t="shared" si="62"/>
        <v>202203VND</v>
      </c>
      <c r="B2000" s="5" t="str">
        <f t="shared" si="63"/>
        <v>202203</v>
      </c>
      <c r="C2000" s="6" t="s">
        <v>431</v>
      </c>
      <c r="D2000" s="6" t="s">
        <v>432</v>
      </c>
      <c r="E2000" s="6" t="s">
        <v>433</v>
      </c>
      <c r="F2000" s="7">
        <v>30899.1021</v>
      </c>
      <c r="G2000" s="8">
        <v>44621</v>
      </c>
      <c r="H2000" s="9">
        <v>44651</v>
      </c>
    </row>
    <row r="2001" customHeight="1" spans="1:8">
      <c r="A2001" s="5" t="str">
        <f t="shared" si="62"/>
        <v>202203XPF</v>
      </c>
      <c r="B2001" s="5" t="str">
        <f t="shared" si="63"/>
        <v>202203</v>
      </c>
      <c r="C2001" s="6" t="s">
        <v>434</v>
      </c>
      <c r="D2001" s="6" t="s">
        <v>187</v>
      </c>
      <c r="E2001" s="6" t="s">
        <v>188</v>
      </c>
      <c r="F2001" s="7">
        <v>142.5851</v>
      </c>
      <c r="G2001" s="8">
        <v>44621</v>
      </c>
      <c r="H2001" s="9">
        <v>44651</v>
      </c>
    </row>
    <row r="2002" customHeight="1" spans="1:8">
      <c r="A2002" s="5" t="str">
        <f t="shared" si="62"/>
        <v>202203WST</v>
      </c>
      <c r="B2002" s="5" t="str">
        <f t="shared" si="63"/>
        <v>202203</v>
      </c>
      <c r="C2002" s="6" t="s">
        <v>435</v>
      </c>
      <c r="D2002" s="6" t="s">
        <v>436</v>
      </c>
      <c r="E2002" s="6" t="s">
        <v>437</v>
      </c>
      <c r="F2002" s="7">
        <v>3.5763</v>
      </c>
      <c r="G2002" s="8">
        <v>44621</v>
      </c>
      <c r="H2002" s="9">
        <v>44651</v>
      </c>
    </row>
    <row r="2003" customHeight="1" spans="1:8">
      <c r="A2003" s="5" t="str">
        <f t="shared" si="62"/>
        <v>202203YER</v>
      </c>
      <c r="B2003" s="5" t="str">
        <f t="shared" si="63"/>
        <v>202203</v>
      </c>
      <c r="C2003" s="6" t="s">
        <v>438</v>
      </c>
      <c r="D2003" s="6" t="s">
        <v>321</v>
      </c>
      <c r="E2003" s="6" t="s">
        <v>439</v>
      </c>
      <c r="F2003" s="7">
        <v>339.7132</v>
      </c>
      <c r="G2003" s="8">
        <v>44621</v>
      </c>
      <c r="H2003" s="9">
        <v>44651</v>
      </c>
    </row>
    <row r="2004" customHeight="1" spans="1:8">
      <c r="A2004" s="5" t="str">
        <f t="shared" si="62"/>
        <v>202203ZMW</v>
      </c>
      <c r="B2004" s="5" t="str">
        <f t="shared" si="63"/>
        <v>202203</v>
      </c>
      <c r="C2004" s="6" t="s">
        <v>440</v>
      </c>
      <c r="D2004" s="6" t="s">
        <v>273</v>
      </c>
      <c r="E2004" s="6" t="s">
        <v>441</v>
      </c>
      <c r="F2004" s="7">
        <v>24.1367</v>
      </c>
      <c r="G2004" s="8">
        <v>44621</v>
      </c>
      <c r="H2004" s="9">
        <v>44651</v>
      </c>
    </row>
    <row r="2005" customHeight="1" spans="1:8">
      <c r="A2005" s="5" t="str">
        <f t="shared" si="62"/>
        <v>202203ZWL</v>
      </c>
      <c r="B2005" s="5" t="str">
        <f t="shared" si="63"/>
        <v>202203</v>
      </c>
      <c r="C2005" s="6" t="s">
        <v>442</v>
      </c>
      <c r="D2005" s="6" t="s">
        <v>70</v>
      </c>
      <c r="E2005" s="6" t="s">
        <v>443</v>
      </c>
      <c r="F2005" s="7">
        <v>491.4248</v>
      </c>
      <c r="G2005" s="8">
        <v>44621</v>
      </c>
      <c r="H2005" s="9">
        <v>44651</v>
      </c>
    </row>
    <row r="2006" customHeight="1" spans="1:8">
      <c r="A2006" s="5" t="str">
        <f t="shared" si="62"/>
        <v>202204AED</v>
      </c>
      <c r="B2006" s="5" t="str">
        <f t="shared" si="63"/>
        <v>202204</v>
      </c>
      <c r="C2006" s="6" t="s">
        <v>45</v>
      </c>
      <c r="D2006" s="6" t="s">
        <v>46</v>
      </c>
      <c r="E2006" s="6" t="s">
        <v>47</v>
      </c>
      <c r="F2006" s="7">
        <v>4.8528</v>
      </c>
      <c r="G2006" s="8">
        <v>44652</v>
      </c>
      <c r="H2006" s="9">
        <v>44681</v>
      </c>
    </row>
    <row r="2007" customHeight="1" spans="1:8">
      <c r="A2007" s="5" t="str">
        <f t="shared" si="62"/>
        <v>202204ALL</v>
      </c>
      <c r="B2007" s="5" t="str">
        <f t="shared" si="63"/>
        <v>202204</v>
      </c>
      <c r="C2007" s="6" t="s">
        <v>48</v>
      </c>
      <c r="D2007" s="6" t="s">
        <v>49</v>
      </c>
      <c r="E2007" s="6" t="s">
        <v>50</v>
      </c>
      <c r="F2007" s="7">
        <v>147.353</v>
      </c>
      <c r="G2007" s="8">
        <v>44652</v>
      </c>
      <c r="H2007" s="9">
        <v>44681</v>
      </c>
    </row>
    <row r="2008" customHeight="1" spans="1:8">
      <c r="A2008" s="5" t="str">
        <f t="shared" si="62"/>
        <v>202204DZD</v>
      </c>
      <c r="B2008" s="5" t="str">
        <f t="shared" si="63"/>
        <v>202204</v>
      </c>
      <c r="C2008" s="6" t="s">
        <v>51</v>
      </c>
      <c r="D2008" s="6" t="s">
        <v>52</v>
      </c>
      <c r="E2008" s="6" t="s">
        <v>53</v>
      </c>
      <c r="F2008" s="7">
        <v>188.1978</v>
      </c>
      <c r="G2008" s="8">
        <v>44652</v>
      </c>
      <c r="H2008" s="9">
        <v>44681</v>
      </c>
    </row>
    <row r="2009" customHeight="1" spans="1:8">
      <c r="A2009" s="5" t="str">
        <f t="shared" si="62"/>
        <v>202204AOA</v>
      </c>
      <c r="B2009" s="5" t="str">
        <f t="shared" si="63"/>
        <v>202204</v>
      </c>
      <c r="C2009" s="6" t="s">
        <v>54</v>
      </c>
      <c r="D2009" s="6" t="s">
        <v>55</v>
      </c>
      <c r="E2009" s="6" t="s">
        <v>56</v>
      </c>
      <c r="F2009" s="7">
        <v>601.8973</v>
      </c>
      <c r="G2009" s="8">
        <v>44652</v>
      </c>
      <c r="H2009" s="9">
        <v>44681</v>
      </c>
    </row>
    <row r="2010" customHeight="1" spans="1:8">
      <c r="A2010" s="5" t="str">
        <f t="shared" si="62"/>
        <v>202204XCD</v>
      </c>
      <c r="B2010" s="5" t="str">
        <f t="shared" si="63"/>
        <v>202204</v>
      </c>
      <c r="C2010" s="6" t="s">
        <v>57</v>
      </c>
      <c r="D2010" s="6" t="s">
        <v>58</v>
      </c>
      <c r="E2010" s="6" t="s">
        <v>59</v>
      </c>
      <c r="F2010" s="7">
        <v>3.5672</v>
      </c>
      <c r="G2010" s="8">
        <v>44652</v>
      </c>
      <c r="H2010" s="9">
        <v>44681</v>
      </c>
    </row>
    <row r="2011" customHeight="1" spans="1:8">
      <c r="A2011" s="5" t="str">
        <f t="shared" si="62"/>
        <v>202204ARS</v>
      </c>
      <c r="B2011" s="5" t="str">
        <f t="shared" si="63"/>
        <v>202204</v>
      </c>
      <c r="C2011" s="6" t="s">
        <v>60</v>
      </c>
      <c r="D2011" s="6" t="s">
        <v>61</v>
      </c>
      <c r="E2011" s="6" t="s">
        <v>62</v>
      </c>
      <c r="F2011" s="7">
        <v>145.5634</v>
      </c>
      <c r="G2011" s="8">
        <v>44652</v>
      </c>
      <c r="H2011" s="9">
        <v>44681</v>
      </c>
    </row>
    <row r="2012" customHeight="1" spans="1:8">
      <c r="A2012" s="5" t="str">
        <f t="shared" si="62"/>
        <v>202204AMD</v>
      </c>
      <c r="B2012" s="5" t="str">
        <f t="shared" si="63"/>
        <v>202204</v>
      </c>
      <c r="C2012" s="6" t="s">
        <v>63</v>
      </c>
      <c r="D2012" s="6" t="s">
        <v>64</v>
      </c>
      <c r="E2012" s="6" t="s">
        <v>65</v>
      </c>
      <c r="F2012" s="7">
        <v>644.9698</v>
      </c>
      <c r="G2012" s="8">
        <v>44652</v>
      </c>
      <c r="H2012" s="9">
        <v>44681</v>
      </c>
    </row>
    <row r="2013" customHeight="1" spans="1:8">
      <c r="A2013" s="5" t="str">
        <f t="shared" si="62"/>
        <v>202204AWG</v>
      </c>
      <c r="B2013" s="5" t="str">
        <f t="shared" si="63"/>
        <v>202204</v>
      </c>
      <c r="C2013" s="6" t="s">
        <v>66</v>
      </c>
      <c r="D2013" s="6" t="s">
        <v>67</v>
      </c>
      <c r="E2013" s="6" t="s">
        <v>68</v>
      </c>
      <c r="F2013" s="7">
        <v>2.3649</v>
      </c>
      <c r="G2013" s="8">
        <v>44652</v>
      </c>
      <c r="H2013" s="9">
        <v>44681</v>
      </c>
    </row>
    <row r="2014" customHeight="1" spans="1:8">
      <c r="A2014" s="5" t="str">
        <f t="shared" si="62"/>
        <v>202204AUD</v>
      </c>
      <c r="B2014" s="5" t="str">
        <f t="shared" si="63"/>
        <v>202204</v>
      </c>
      <c r="C2014" s="6" t="s">
        <v>69</v>
      </c>
      <c r="D2014" s="6" t="s">
        <v>70</v>
      </c>
      <c r="E2014" s="6" t="s">
        <v>71</v>
      </c>
      <c r="F2014" s="7">
        <v>1.7619</v>
      </c>
      <c r="G2014" s="8">
        <v>44652</v>
      </c>
      <c r="H2014" s="9">
        <v>44681</v>
      </c>
    </row>
    <row r="2015" customHeight="1" spans="1:8">
      <c r="A2015" s="5" t="str">
        <f t="shared" si="62"/>
        <v>202204AZN</v>
      </c>
      <c r="B2015" s="5" t="str">
        <f t="shared" si="63"/>
        <v>202204</v>
      </c>
      <c r="C2015" s="6" t="s">
        <v>72</v>
      </c>
      <c r="D2015" s="6" t="s">
        <v>73</v>
      </c>
      <c r="E2015" s="6" t="s">
        <v>74</v>
      </c>
      <c r="F2015" s="7">
        <v>2.2447</v>
      </c>
      <c r="G2015" s="8">
        <v>44652</v>
      </c>
      <c r="H2015" s="9">
        <v>44681</v>
      </c>
    </row>
    <row r="2016" customHeight="1" spans="1:8">
      <c r="A2016" s="5" t="str">
        <f t="shared" si="62"/>
        <v>202204BSD</v>
      </c>
      <c r="B2016" s="5" t="str">
        <f t="shared" si="63"/>
        <v>202204</v>
      </c>
      <c r="C2016" s="6" t="s">
        <v>75</v>
      </c>
      <c r="D2016" s="6" t="s">
        <v>70</v>
      </c>
      <c r="E2016" s="6" t="s">
        <v>76</v>
      </c>
      <c r="F2016" s="7">
        <v>1.3212</v>
      </c>
      <c r="G2016" s="8">
        <v>44652</v>
      </c>
      <c r="H2016" s="9">
        <v>44681</v>
      </c>
    </row>
    <row r="2017" customHeight="1" spans="1:8">
      <c r="A2017" s="5" t="str">
        <f t="shared" si="62"/>
        <v>202204BHD</v>
      </c>
      <c r="B2017" s="5" t="str">
        <f t="shared" si="63"/>
        <v>202204</v>
      </c>
      <c r="C2017" s="6" t="s">
        <v>77</v>
      </c>
      <c r="D2017" s="6" t="s">
        <v>52</v>
      </c>
      <c r="E2017" s="6" t="s">
        <v>78</v>
      </c>
      <c r="F2017" s="7">
        <v>0.4982</v>
      </c>
      <c r="G2017" s="8">
        <v>44652</v>
      </c>
      <c r="H2017" s="9">
        <v>44681</v>
      </c>
    </row>
    <row r="2018" customHeight="1" spans="1:8">
      <c r="A2018" s="5" t="str">
        <f t="shared" si="62"/>
        <v>202204BDT</v>
      </c>
      <c r="B2018" s="5" t="str">
        <f t="shared" si="63"/>
        <v>202204</v>
      </c>
      <c r="C2018" s="6" t="s">
        <v>79</v>
      </c>
      <c r="D2018" s="6" t="s">
        <v>80</v>
      </c>
      <c r="E2018" s="6" t="s">
        <v>81</v>
      </c>
      <c r="F2018" s="7">
        <v>113.8805</v>
      </c>
      <c r="G2018" s="8">
        <v>44652</v>
      </c>
      <c r="H2018" s="9">
        <v>44681</v>
      </c>
    </row>
    <row r="2019" customHeight="1" spans="1:8">
      <c r="A2019" s="5" t="str">
        <f t="shared" si="62"/>
        <v>202204BBD</v>
      </c>
      <c r="B2019" s="5" t="str">
        <f t="shared" si="63"/>
        <v>202204</v>
      </c>
      <c r="C2019" s="6" t="s">
        <v>82</v>
      </c>
      <c r="D2019" s="6" t="s">
        <v>70</v>
      </c>
      <c r="E2019" s="6" t="s">
        <v>83</v>
      </c>
      <c r="F2019" s="7">
        <v>2.6424</v>
      </c>
      <c r="G2019" s="8">
        <v>44652</v>
      </c>
      <c r="H2019" s="9">
        <v>44681</v>
      </c>
    </row>
    <row r="2020" customHeight="1" spans="1:8">
      <c r="A2020" s="5" t="str">
        <f t="shared" si="62"/>
        <v>202204BYN</v>
      </c>
      <c r="B2020" s="5" t="str">
        <f t="shared" si="63"/>
        <v>202204</v>
      </c>
      <c r="C2020" s="6" t="s">
        <v>84</v>
      </c>
      <c r="D2020" s="6" t="s">
        <v>85</v>
      </c>
      <c r="E2020" s="6" t="s">
        <v>86</v>
      </c>
      <c r="F2020" s="7">
        <v>4.3203</v>
      </c>
      <c r="G2020" s="8">
        <v>44652</v>
      </c>
      <c r="H2020" s="9">
        <v>44681</v>
      </c>
    </row>
    <row r="2021" customHeight="1" spans="1:8">
      <c r="A2021" s="5" t="str">
        <f t="shared" si="62"/>
        <v>202204BZD</v>
      </c>
      <c r="B2021" s="5" t="str">
        <f t="shared" si="63"/>
        <v>202204</v>
      </c>
      <c r="C2021" s="6" t="s">
        <v>87</v>
      </c>
      <c r="D2021" s="6" t="s">
        <v>70</v>
      </c>
      <c r="E2021" s="6" t="s">
        <v>88</v>
      </c>
      <c r="F2021" s="7">
        <v>2.6424</v>
      </c>
      <c r="G2021" s="8">
        <v>44652</v>
      </c>
      <c r="H2021" s="9">
        <v>44681</v>
      </c>
    </row>
    <row r="2022" customHeight="1" spans="1:8">
      <c r="A2022" s="5" t="str">
        <f t="shared" si="62"/>
        <v>202204XOF</v>
      </c>
      <c r="B2022" s="5" t="str">
        <f t="shared" si="63"/>
        <v>202204</v>
      </c>
      <c r="C2022" s="6" t="s">
        <v>89</v>
      </c>
      <c r="D2022" s="6" t="s">
        <v>90</v>
      </c>
      <c r="E2022" s="6" t="s">
        <v>91</v>
      </c>
      <c r="F2022" s="7">
        <v>787.7542</v>
      </c>
      <c r="G2022" s="8">
        <v>44652</v>
      </c>
      <c r="H2022" s="9">
        <v>44681</v>
      </c>
    </row>
    <row r="2023" customHeight="1" spans="1:8">
      <c r="A2023" s="5" t="str">
        <f t="shared" si="62"/>
        <v>202204BMD</v>
      </c>
      <c r="B2023" s="5" t="str">
        <f t="shared" si="63"/>
        <v>202204</v>
      </c>
      <c r="C2023" s="6" t="s">
        <v>92</v>
      </c>
      <c r="D2023" s="6" t="s">
        <v>93</v>
      </c>
      <c r="E2023" s="6" t="s">
        <v>94</v>
      </c>
      <c r="F2023" s="7">
        <v>1.3212</v>
      </c>
      <c r="G2023" s="8">
        <v>44652</v>
      </c>
      <c r="H2023" s="9">
        <v>44681</v>
      </c>
    </row>
    <row r="2024" customHeight="1" spans="1:8">
      <c r="A2024" s="5" t="str">
        <f t="shared" si="62"/>
        <v>202204BTN</v>
      </c>
      <c r="B2024" s="5" t="str">
        <f t="shared" si="63"/>
        <v>202204</v>
      </c>
      <c r="C2024" s="6" t="s">
        <v>95</v>
      </c>
      <c r="D2024" s="6" t="s">
        <v>96</v>
      </c>
      <c r="E2024" s="6" t="s">
        <v>97</v>
      </c>
      <c r="F2024" s="7">
        <v>100.8106</v>
      </c>
      <c r="G2024" s="8">
        <v>44652</v>
      </c>
      <c r="H2024" s="9">
        <v>44681</v>
      </c>
    </row>
    <row r="2025" customHeight="1" spans="1:8">
      <c r="A2025" s="5" t="str">
        <f t="shared" si="62"/>
        <v>202204BOB</v>
      </c>
      <c r="B2025" s="5" t="str">
        <f t="shared" si="63"/>
        <v>202204</v>
      </c>
      <c r="C2025" s="6" t="s">
        <v>98</v>
      </c>
      <c r="D2025" s="6" t="s">
        <v>99</v>
      </c>
      <c r="E2025" s="6" t="s">
        <v>100</v>
      </c>
      <c r="F2025" s="7">
        <v>9.1295</v>
      </c>
      <c r="G2025" s="8">
        <v>44652</v>
      </c>
      <c r="H2025" s="9">
        <v>44681</v>
      </c>
    </row>
    <row r="2026" customHeight="1" spans="1:8">
      <c r="A2026" s="5" t="str">
        <f t="shared" si="62"/>
        <v>202204BAM</v>
      </c>
      <c r="B2026" s="5" t="str">
        <f t="shared" si="63"/>
        <v>202204</v>
      </c>
      <c r="C2026" s="6" t="s">
        <v>101</v>
      </c>
      <c r="D2026" s="6" t="s">
        <v>102</v>
      </c>
      <c r="E2026" s="6" t="s">
        <v>103</v>
      </c>
      <c r="F2026" s="7">
        <v>2.3488</v>
      </c>
      <c r="G2026" s="8">
        <v>44652</v>
      </c>
      <c r="H2026" s="9">
        <v>44681</v>
      </c>
    </row>
    <row r="2027" customHeight="1" spans="1:8">
      <c r="A2027" s="5" t="str">
        <f t="shared" si="62"/>
        <v>202204BWP</v>
      </c>
      <c r="B2027" s="5" t="str">
        <f t="shared" si="63"/>
        <v>202204</v>
      </c>
      <c r="C2027" s="6" t="s">
        <v>104</v>
      </c>
      <c r="D2027" s="6" t="s">
        <v>105</v>
      </c>
      <c r="E2027" s="6" t="s">
        <v>106</v>
      </c>
      <c r="F2027" s="7">
        <v>15.2036</v>
      </c>
      <c r="G2027" s="8">
        <v>44652</v>
      </c>
      <c r="H2027" s="9">
        <v>44681</v>
      </c>
    </row>
    <row r="2028" customHeight="1" spans="1:8">
      <c r="A2028" s="5" t="str">
        <f t="shared" si="62"/>
        <v>202204BRL</v>
      </c>
      <c r="B2028" s="5" t="str">
        <f t="shared" si="63"/>
        <v>202204</v>
      </c>
      <c r="C2028" s="6" t="s">
        <v>107</v>
      </c>
      <c r="D2028" s="6" t="s">
        <v>108</v>
      </c>
      <c r="E2028" s="6" t="s">
        <v>109</v>
      </c>
      <c r="F2028" s="7">
        <v>6.4065</v>
      </c>
      <c r="G2028" s="8">
        <v>44652</v>
      </c>
      <c r="H2028" s="9">
        <v>44681</v>
      </c>
    </row>
    <row r="2029" customHeight="1" spans="1:8">
      <c r="A2029" s="5" t="str">
        <f t="shared" si="62"/>
        <v>202204BND</v>
      </c>
      <c r="B2029" s="5" t="str">
        <f t="shared" si="63"/>
        <v>202204</v>
      </c>
      <c r="C2029" s="6" t="s">
        <v>110</v>
      </c>
      <c r="D2029" s="6" t="s">
        <v>70</v>
      </c>
      <c r="E2029" s="6" t="s">
        <v>111</v>
      </c>
      <c r="F2029" s="7">
        <v>1.7935</v>
      </c>
      <c r="G2029" s="8">
        <v>44652</v>
      </c>
      <c r="H2029" s="9">
        <v>44681</v>
      </c>
    </row>
    <row r="2030" customHeight="1" spans="1:8">
      <c r="A2030" s="5" t="str">
        <f t="shared" si="62"/>
        <v>202204BGN</v>
      </c>
      <c r="B2030" s="5" t="str">
        <f t="shared" si="63"/>
        <v>202204</v>
      </c>
      <c r="C2030" s="6" t="s">
        <v>112</v>
      </c>
      <c r="D2030" s="6" t="s">
        <v>113</v>
      </c>
      <c r="E2030" s="6" t="s">
        <v>114</v>
      </c>
      <c r="F2030" s="7">
        <v>2.349</v>
      </c>
      <c r="G2030" s="8">
        <v>44652</v>
      </c>
      <c r="H2030" s="9">
        <v>44681</v>
      </c>
    </row>
    <row r="2031" customHeight="1" spans="1:8">
      <c r="A2031" s="5" t="str">
        <f t="shared" si="62"/>
        <v>202204XOF</v>
      </c>
      <c r="B2031" s="5" t="str">
        <f t="shared" si="63"/>
        <v>202204</v>
      </c>
      <c r="C2031" s="6" t="s">
        <v>115</v>
      </c>
      <c r="D2031" s="6" t="s">
        <v>90</v>
      </c>
      <c r="E2031" s="6" t="s">
        <v>91</v>
      </c>
      <c r="F2031" s="7">
        <v>787.7542</v>
      </c>
      <c r="G2031" s="8">
        <v>44652</v>
      </c>
      <c r="H2031" s="9">
        <v>44681</v>
      </c>
    </row>
    <row r="2032" customHeight="1" spans="1:8">
      <c r="A2032" s="5" t="str">
        <f t="shared" si="62"/>
        <v>202204BIF</v>
      </c>
      <c r="B2032" s="5" t="str">
        <f t="shared" si="63"/>
        <v>202204</v>
      </c>
      <c r="C2032" s="6" t="s">
        <v>116</v>
      </c>
      <c r="D2032" s="6" t="s">
        <v>117</v>
      </c>
      <c r="E2032" s="6" t="s">
        <v>118</v>
      </c>
      <c r="F2032" s="7">
        <v>2655.6045</v>
      </c>
      <c r="G2032" s="8">
        <v>44652</v>
      </c>
      <c r="H2032" s="9">
        <v>44681</v>
      </c>
    </row>
    <row r="2033" customHeight="1" spans="1:8">
      <c r="A2033" s="5" t="str">
        <f t="shared" si="62"/>
        <v>202204KHR</v>
      </c>
      <c r="B2033" s="5" t="str">
        <f t="shared" si="63"/>
        <v>202204</v>
      </c>
      <c r="C2033" s="6" t="s">
        <v>119</v>
      </c>
      <c r="D2033" s="6" t="s">
        <v>120</v>
      </c>
      <c r="E2033" s="6" t="s">
        <v>121</v>
      </c>
      <c r="F2033" s="7">
        <v>5346.88</v>
      </c>
      <c r="G2033" s="8">
        <v>44652</v>
      </c>
      <c r="H2033" s="9">
        <v>44681</v>
      </c>
    </row>
    <row r="2034" customHeight="1" spans="1:8">
      <c r="A2034" s="5" t="str">
        <f t="shared" si="62"/>
        <v>202204XAF</v>
      </c>
      <c r="B2034" s="5" t="str">
        <f t="shared" si="63"/>
        <v>202204</v>
      </c>
      <c r="C2034" s="6" t="s">
        <v>122</v>
      </c>
      <c r="D2034" s="6" t="s">
        <v>90</v>
      </c>
      <c r="E2034" s="6" t="s">
        <v>123</v>
      </c>
      <c r="F2034" s="7">
        <v>787.7542</v>
      </c>
      <c r="G2034" s="8">
        <v>44652</v>
      </c>
      <c r="H2034" s="9">
        <v>44681</v>
      </c>
    </row>
    <row r="2035" customHeight="1" spans="1:8">
      <c r="A2035" s="5" t="str">
        <f t="shared" si="62"/>
        <v>202204CAD</v>
      </c>
      <c r="B2035" s="5" t="str">
        <f t="shared" si="63"/>
        <v>202204</v>
      </c>
      <c r="C2035" s="6" t="s">
        <v>124</v>
      </c>
      <c r="D2035" s="6" t="s">
        <v>70</v>
      </c>
      <c r="E2035" s="6" t="s">
        <v>125</v>
      </c>
      <c r="F2035" s="7">
        <v>1.659</v>
      </c>
      <c r="G2035" s="8">
        <v>44652</v>
      </c>
      <c r="H2035" s="9">
        <v>44681</v>
      </c>
    </row>
    <row r="2036" customHeight="1" spans="1:8">
      <c r="A2036" s="5" t="str">
        <f t="shared" si="62"/>
        <v>202204CVE</v>
      </c>
      <c r="B2036" s="5" t="str">
        <f t="shared" si="63"/>
        <v>202204</v>
      </c>
      <c r="C2036" s="6" t="s">
        <v>126</v>
      </c>
      <c r="D2036" s="6" t="s">
        <v>127</v>
      </c>
      <c r="E2036" s="6" t="s">
        <v>128</v>
      </c>
      <c r="F2036" s="7">
        <v>132.9453</v>
      </c>
      <c r="G2036" s="8">
        <v>44652</v>
      </c>
      <c r="H2036" s="9">
        <v>44681</v>
      </c>
    </row>
    <row r="2037" customHeight="1" spans="1:8">
      <c r="A2037" s="5" t="str">
        <f t="shared" si="62"/>
        <v>202204KYD</v>
      </c>
      <c r="B2037" s="5" t="str">
        <f t="shared" si="63"/>
        <v>202204</v>
      </c>
      <c r="C2037" s="6" t="s">
        <v>129</v>
      </c>
      <c r="D2037" s="6" t="s">
        <v>70</v>
      </c>
      <c r="E2037" s="6" t="s">
        <v>130</v>
      </c>
      <c r="F2037" s="7">
        <v>1.0834</v>
      </c>
      <c r="G2037" s="8">
        <v>44652</v>
      </c>
      <c r="H2037" s="9">
        <v>44681</v>
      </c>
    </row>
    <row r="2038" customHeight="1" spans="1:8">
      <c r="A2038" s="5" t="str">
        <f t="shared" si="62"/>
        <v>202204XAF</v>
      </c>
      <c r="B2038" s="5" t="str">
        <f t="shared" si="63"/>
        <v>202204</v>
      </c>
      <c r="C2038" s="6" t="s">
        <v>131</v>
      </c>
      <c r="D2038" s="6" t="s">
        <v>90</v>
      </c>
      <c r="E2038" s="6" t="s">
        <v>123</v>
      </c>
      <c r="F2038" s="7">
        <v>787.7542</v>
      </c>
      <c r="G2038" s="8">
        <v>44652</v>
      </c>
      <c r="H2038" s="9">
        <v>44681</v>
      </c>
    </row>
    <row r="2039" customHeight="1" spans="1:8">
      <c r="A2039" s="5" t="str">
        <f t="shared" si="62"/>
        <v>202204XAF</v>
      </c>
      <c r="B2039" s="5" t="str">
        <f t="shared" si="63"/>
        <v>202204</v>
      </c>
      <c r="C2039" s="6" t="s">
        <v>132</v>
      </c>
      <c r="D2039" s="6" t="s">
        <v>90</v>
      </c>
      <c r="E2039" s="6" t="s">
        <v>123</v>
      </c>
      <c r="F2039" s="7">
        <v>787.7542</v>
      </c>
      <c r="G2039" s="8">
        <v>44652</v>
      </c>
      <c r="H2039" s="9">
        <v>44681</v>
      </c>
    </row>
    <row r="2040" customHeight="1" spans="1:8">
      <c r="A2040" s="5" t="str">
        <f t="shared" si="62"/>
        <v>202204CLP</v>
      </c>
      <c r="B2040" s="5" t="str">
        <f t="shared" si="63"/>
        <v>202204</v>
      </c>
      <c r="C2040" s="6" t="s">
        <v>133</v>
      </c>
      <c r="D2040" s="6" t="s">
        <v>61</v>
      </c>
      <c r="E2040" s="6" t="s">
        <v>134</v>
      </c>
      <c r="F2040" s="7">
        <v>1050.483</v>
      </c>
      <c r="G2040" s="8">
        <v>44652</v>
      </c>
      <c r="H2040" s="9">
        <v>44681</v>
      </c>
    </row>
    <row r="2041" customHeight="1" spans="1:8">
      <c r="A2041" s="5" t="str">
        <f t="shared" si="62"/>
        <v>202204CNY</v>
      </c>
      <c r="B2041" s="5" t="str">
        <f t="shared" si="63"/>
        <v>202204</v>
      </c>
      <c r="C2041" s="6" t="s">
        <v>135</v>
      </c>
      <c r="D2041" s="6" t="s">
        <v>136</v>
      </c>
      <c r="E2041" s="6" t="s">
        <v>137</v>
      </c>
      <c r="F2041" s="7">
        <v>8.4217</v>
      </c>
      <c r="G2041" s="8">
        <v>44652</v>
      </c>
      <c r="H2041" s="9">
        <v>44681</v>
      </c>
    </row>
    <row r="2042" customHeight="1" spans="1:8">
      <c r="A2042" s="5" t="str">
        <f t="shared" si="62"/>
        <v>202204COP</v>
      </c>
      <c r="B2042" s="5" t="str">
        <f t="shared" si="63"/>
        <v>202204</v>
      </c>
      <c r="C2042" s="6" t="s">
        <v>138</v>
      </c>
      <c r="D2042" s="6" t="s">
        <v>61</v>
      </c>
      <c r="E2042" s="6" t="s">
        <v>139</v>
      </c>
      <c r="F2042" s="7">
        <v>4967.705</v>
      </c>
      <c r="G2042" s="8">
        <v>44652</v>
      </c>
      <c r="H2042" s="9">
        <v>44681</v>
      </c>
    </row>
    <row r="2043" customHeight="1" spans="1:8">
      <c r="A2043" s="5" t="str">
        <f t="shared" si="62"/>
        <v>202204KMF</v>
      </c>
      <c r="B2043" s="5" t="str">
        <f t="shared" si="63"/>
        <v>202204</v>
      </c>
      <c r="C2043" s="6" t="s">
        <v>140</v>
      </c>
      <c r="D2043" s="6" t="s">
        <v>117</v>
      </c>
      <c r="E2043" s="6" t="s">
        <v>141</v>
      </c>
      <c r="F2043" s="7">
        <v>590.8157</v>
      </c>
      <c r="G2043" s="8">
        <v>44652</v>
      </c>
      <c r="H2043" s="9">
        <v>44681</v>
      </c>
    </row>
    <row r="2044" customHeight="1" spans="1:8">
      <c r="A2044" s="5" t="str">
        <f t="shared" si="62"/>
        <v>202204XAF</v>
      </c>
      <c r="B2044" s="5" t="str">
        <f t="shared" si="63"/>
        <v>202204</v>
      </c>
      <c r="C2044" s="6" t="s">
        <v>142</v>
      </c>
      <c r="D2044" s="6" t="s">
        <v>90</v>
      </c>
      <c r="E2044" s="6" t="s">
        <v>123</v>
      </c>
      <c r="F2044" s="7">
        <v>787.7542</v>
      </c>
      <c r="G2044" s="8">
        <v>44652</v>
      </c>
      <c r="H2044" s="9">
        <v>44681</v>
      </c>
    </row>
    <row r="2045" customHeight="1" spans="1:8">
      <c r="A2045" s="5" t="str">
        <f t="shared" si="62"/>
        <v>202204CDF</v>
      </c>
      <c r="B2045" s="5" t="str">
        <f t="shared" si="63"/>
        <v>202204</v>
      </c>
      <c r="C2045" s="6" t="s">
        <v>143</v>
      </c>
      <c r="D2045" s="6" t="s">
        <v>144</v>
      </c>
      <c r="E2045" s="6" t="s">
        <v>145</v>
      </c>
      <c r="F2045" s="7">
        <v>2658.2468</v>
      </c>
      <c r="G2045" s="8">
        <v>44652</v>
      </c>
      <c r="H2045" s="9">
        <v>44681</v>
      </c>
    </row>
    <row r="2046" customHeight="1" spans="1:8">
      <c r="A2046" s="5" t="str">
        <f t="shared" si="62"/>
        <v>202204CRC</v>
      </c>
      <c r="B2046" s="5" t="str">
        <f t="shared" si="63"/>
        <v>202204</v>
      </c>
      <c r="C2046" s="6" t="s">
        <v>146</v>
      </c>
      <c r="D2046" s="6" t="s">
        <v>147</v>
      </c>
      <c r="E2046" s="6" t="s">
        <v>148</v>
      </c>
      <c r="F2046" s="7">
        <v>862.556</v>
      </c>
      <c r="G2046" s="8">
        <v>44652</v>
      </c>
      <c r="H2046" s="9">
        <v>44681</v>
      </c>
    </row>
    <row r="2047" customHeight="1" spans="1:8">
      <c r="A2047" s="5" t="str">
        <f t="shared" si="62"/>
        <v>202204XOF</v>
      </c>
      <c r="B2047" s="5" t="str">
        <f t="shared" si="63"/>
        <v>202204</v>
      </c>
      <c r="C2047" s="6" t="s">
        <v>149</v>
      </c>
      <c r="D2047" s="6" t="s">
        <v>90</v>
      </c>
      <c r="E2047" s="6" t="s">
        <v>91</v>
      </c>
      <c r="F2047" s="7">
        <v>787.7542</v>
      </c>
      <c r="G2047" s="8">
        <v>44652</v>
      </c>
      <c r="H2047" s="9">
        <v>44681</v>
      </c>
    </row>
    <row r="2048" customHeight="1" spans="1:8">
      <c r="A2048" s="5" t="str">
        <f t="shared" si="62"/>
        <v>202204HRK</v>
      </c>
      <c r="B2048" s="5" t="str">
        <f t="shared" si="63"/>
        <v>202204</v>
      </c>
      <c r="C2048" s="6" t="s">
        <v>150</v>
      </c>
      <c r="D2048" s="6" t="s">
        <v>151</v>
      </c>
      <c r="E2048" s="6" t="s">
        <v>152</v>
      </c>
      <c r="F2048" s="7">
        <v>9.0922</v>
      </c>
      <c r="G2048" s="8">
        <v>44652</v>
      </c>
      <c r="H2048" s="9">
        <v>44681</v>
      </c>
    </row>
    <row r="2049" customHeight="1" spans="1:8">
      <c r="A2049" s="5" t="str">
        <f t="shared" si="62"/>
        <v>202204CUP</v>
      </c>
      <c r="B2049" s="5" t="str">
        <f t="shared" si="63"/>
        <v>202204</v>
      </c>
      <c r="C2049" s="6" t="s">
        <v>153</v>
      </c>
      <c r="D2049" s="6" t="s">
        <v>61</v>
      </c>
      <c r="E2049" s="6" t="s">
        <v>154</v>
      </c>
      <c r="F2049" s="7">
        <v>1.3212</v>
      </c>
      <c r="G2049" s="8">
        <v>44652</v>
      </c>
      <c r="H2049" s="9">
        <v>44681</v>
      </c>
    </row>
    <row r="2050" customHeight="1" spans="1:8">
      <c r="A2050" s="5" t="str">
        <f t="shared" ref="A2050:A2113" si="64">B2050&amp;E2050</f>
        <v>202204CZK</v>
      </c>
      <c r="B2050" s="5" t="str">
        <f t="shared" ref="B2050:B2113" si="65">YEAR(G2050)&amp;TEXT(MONTH(G2050),"00")</f>
        <v>202204</v>
      </c>
      <c r="C2050" s="6" t="s">
        <v>155</v>
      </c>
      <c r="D2050" s="6" t="s">
        <v>156</v>
      </c>
      <c r="E2050" s="6" t="s">
        <v>157</v>
      </c>
      <c r="F2050" s="7">
        <v>29.5787</v>
      </c>
      <c r="G2050" s="8">
        <v>44652</v>
      </c>
      <c r="H2050" s="9">
        <v>44681</v>
      </c>
    </row>
    <row r="2051" customHeight="1" spans="1:8">
      <c r="A2051" s="5" t="str">
        <f t="shared" si="64"/>
        <v>202204DKK</v>
      </c>
      <c r="B2051" s="5" t="str">
        <f t="shared" si="65"/>
        <v>202204</v>
      </c>
      <c r="C2051" s="6" t="s">
        <v>158</v>
      </c>
      <c r="D2051" s="6" t="s">
        <v>159</v>
      </c>
      <c r="E2051" s="6" t="s">
        <v>160</v>
      </c>
      <c r="F2051" s="7">
        <v>8.9337</v>
      </c>
      <c r="G2051" s="8">
        <v>44652</v>
      </c>
      <c r="H2051" s="9">
        <v>44681</v>
      </c>
    </row>
    <row r="2052" customHeight="1" spans="1:8">
      <c r="A2052" s="5" t="str">
        <f t="shared" si="64"/>
        <v>202204DJF</v>
      </c>
      <c r="B2052" s="5" t="str">
        <f t="shared" si="65"/>
        <v>202204</v>
      </c>
      <c r="C2052" s="6" t="s">
        <v>161</v>
      </c>
      <c r="D2052" s="6" t="s">
        <v>117</v>
      </c>
      <c r="E2052" s="6" t="s">
        <v>162</v>
      </c>
      <c r="F2052" s="7">
        <v>234.8029</v>
      </c>
      <c r="G2052" s="8">
        <v>44652</v>
      </c>
      <c r="H2052" s="9">
        <v>44681</v>
      </c>
    </row>
    <row r="2053" customHeight="1" spans="1:8">
      <c r="A2053" s="5" t="str">
        <f t="shared" si="64"/>
        <v>202204XCD</v>
      </c>
      <c r="B2053" s="5" t="str">
        <f t="shared" si="65"/>
        <v>202204</v>
      </c>
      <c r="C2053" s="6" t="s">
        <v>163</v>
      </c>
      <c r="D2053" s="6" t="s">
        <v>58</v>
      </c>
      <c r="E2053" s="6" t="s">
        <v>59</v>
      </c>
      <c r="F2053" s="7">
        <v>3.5672</v>
      </c>
      <c r="G2053" s="8">
        <v>44652</v>
      </c>
      <c r="H2053" s="9">
        <v>44681</v>
      </c>
    </row>
    <row r="2054" customHeight="1" spans="1:8">
      <c r="A2054" s="5" t="str">
        <f t="shared" si="64"/>
        <v>202204DOP</v>
      </c>
      <c r="B2054" s="5" t="str">
        <f t="shared" si="65"/>
        <v>202204</v>
      </c>
      <c r="C2054" s="6" t="s">
        <v>164</v>
      </c>
      <c r="D2054" s="6" t="s">
        <v>61</v>
      </c>
      <c r="E2054" s="6" t="s">
        <v>165</v>
      </c>
      <c r="F2054" s="7">
        <v>72.4808</v>
      </c>
      <c r="G2054" s="8">
        <v>44652</v>
      </c>
      <c r="H2054" s="9">
        <v>44681</v>
      </c>
    </row>
    <row r="2055" customHeight="1" spans="1:8">
      <c r="A2055" s="5" t="str">
        <f t="shared" si="64"/>
        <v>202204AED</v>
      </c>
      <c r="B2055" s="5" t="str">
        <f t="shared" si="65"/>
        <v>202204</v>
      </c>
      <c r="C2055" s="6" t="s">
        <v>166</v>
      </c>
      <c r="D2055" s="6" t="s">
        <v>46</v>
      </c>
      <c r="E2055" s="6" t="s">
        <v>47</v>
      </c>
      <c r="F2055" s="7">
        <v>4.8528</v>
      </c>
      <c r="G2055" s="8">
        <v>44652</v>
      </c>
      <c r="H2055" s="9">
        <v>44681</v>
      </c>
    </row>
    <row r="2056" customHeight="1" spans="1:8">
      <c r="A2056" s="5" t="str">
        <f t="shared" si="64"/>
        <v>202204ECS</v>
      </c>
      <c r="B2056" s="5" t="str">
        <f t="shared" si="65"/>
        <v>202204</v>
      </c>
      <c r="C2056" s="6" t="s">
        <v>167</v>
      </c>
      <c r="D2056" s="6" t="s">
        <v>70</v>
      </c>
      <c r="E2056" s="6" t="s">
        <v>168</v>
      </c>
      <c r="F2056" s="7">
        <v>1.3212</v>
      </c>
      <c r="G2056" s="8">
        <v>44652</v>
      </c>
      <c r="H2056" s="9">
        <v>44681</v>
      </c>
    </row>
    <row r="2057" customHeight="1" spans="1:8">
      <c r="A2057" s="5" t="str">
        <f t="shared" si="64"/>
        <v>202204EGP</v>
      </c>
      <c r="B2057" s="5" t="str">
        <f t="shared" si="65"/>
        <v>202204</v>
      </c>
      <c r="C2057" s="6" t="s">
        <v>169</v>
      </c>
      <c r="D2057" s="6" t="s">
        <v>170</v>
      </c>
      <c r="E2057" s="6" t="s">
        <v>171</v>
      </c>
      <c r="F2057" s="7">
        <v>24.2721</v>
      </c>
      <c r="G2057" s="8">
        <v>44652</v>
      </c>
      <c r="H2057" s="9">
        <v>44681</v>
      </c>
    </row>
    <row r="2058" customHeight="1" spans="1:8">
      <c r="A2058" s="5" t="str">
        <f t="shared" si="64"/>
        <v>202204SVC</v>
      </c>
      <c r="B2058" s="5" t="str">
        <f t="shared" si="65"/>
        <v>202204</v>
      </c>
      <c r="C2058" s="6" t="s">
        <v>172</v>
      </c>
      <c r="D2058" s="6" t="s">
        <v>147</v>
      </c>
      <c r="E2058" s="6" t="s">
        <v>173</v>
      </c>
      <c r="F2058" s="7">
        <v>11.5561</v>
      </c>
      <c r="G2058" s="8">
        <v>44652</v>
      </c>
      <c r="H2058" s="9">
        <v>44681</v>
      </c>
    </row>
    <row r="2059" customHeight="1" spans="1:8">
      <c r="A2059" s="5" t="str">
        <f t="shared" si="64"/>
        <v>202204XAF</v>
      </c>
      <c r="B2059" s="5" t="str">
        <f t="shared" si="65"/>
        <v>202204</v>
      </c>
      <c r="C2059" s="6" t="s">
        <v>174</v>
      </c>
      <c r="D2059" s="6" t="s">
        <v>90</v>
      </c>
      <c r="E2059" s="6" t="s">
        <v>123</v>
      </c>
      <c r="F2059" s="7">
        <v>787.7542</v>
      </c>
      <c r="G2059" s="8">
        <v>44652</v>
      </c>
      <c r="H2059" s="9">
        <v>44681</v>
      </c>
    </row>
    <row r="2060" customHeight="1" spans="1:8">
      <c r="A2060" s="5" t="str">
        <f t="shared" si="64"/>
        <v>202204ERN</v>
      </c>
      <c r="B2060" s="5" t="str">
        <f t="shared" si="65"/>
        <v>202204</v>
      </c>
      <c r="C2060" s="6" t="s">
        <v>175</v>
      </c>
      <c r="D2060" s="6" t="s">
        <v>176</v>
      </c>
      <c r="E2060" s="6" t="s">
        <v>177</v>
      </c>
      <c r="F2060" s="7">
        <v>19.8179</v>
      </c>
      <c r="G2060" s="8">
        <v>44652</v>
      </c>
      <c r="H2060" s="9">
        <v>44681</v>
      </c>
    </row>
    <row r="2061" customHeight="1" spans="1:8">
      <c r="A2061" s="5" t="str">
        <f t="shared" si="64"/>
        <v>202204ETB</v>
      </c>
      <c r="B2061" s="5" t="str">
        <f t="shared" si="65"/>
        <v>202204</v>
      </c>
      <c r="C2061" s="6" t="s">
        <v>178</v>
      </c>
      <c r="D2061" s="6" t="s">
        <v>179</v>
      </c>
      <c r="E2061" s="6" t="s">
        <v>180</v>
      </c>
      <c r="F2061" s="7">
        <v>67.6279</v>
      </c>
      <c r="G2061" s="8">
        <v>44652</v>
      </c>
      <c r="H2061" s="9">
        <v>44681</v>
      </c>
    </row>
    <row r="2062" customHeight="1" spans="1:8">
      <c r="A2062" s="5" t="str">
        <f t="shared" si="64"/>
        <v>202204EUR</v>
      </c>
      <c r="B2062" s="5" t="str">
        <f t="shared" si="65"/>
        <v>202204</v>
      </c>
      <c r="C2062" s="6" t="s">
        <v>181</v>
      </c>
      <c r="D2062" s="6" t="s">
        <v>182</v>
      </c>
      <c r="E2062" s="6" t="s">
        <v>183</v>
      </c>
      <c r="F2062" s="7">
        <v>1.2009</v>
      </c>
      <c r="G2062" s="8">
        <v>44652</v>
      </c>
      <c r="H2062" s="9">
        <v>44681</v>
      </c>
    </row>
    <row r="2063" customHeight="1" spans="1:8">
      <c r="A2063" s="5" t="str">
        <f t="shared" si="64"/>
        <v>202204FJD</v>
      </c>
      <c r="B2063" s="5" t="str">
        <f t="shared" si="65"/>
        <v>202204</v>
      </c>
      <c r="C2063" s="6" t="s">
        <v>184</v>
      </c>
      <c r="D2063" s="6" t="s">
        <v>70</v>
      </c>
      <c r="E2063" s="6" t="s">
        <v>185</v>
      </c>
      <c r="F2063" s="7">
        <v>2.7556</v>
      </c>
      <c r="G2063" s="8">
        <v>44652</v>
      </c>
      <c r="H2063" s="9">
        <v>44681</v>
      </c>
    </row>
    <row r="2064" customHeight="1" spans="1:8">
      <c r="A2064" s="5" t="str">
        <f t="shared" si="64"/>
        <v>202204XPF</v>
      </c>
      <c r="B2064" s="5" t="str">
        <f t="shared" si="65"/>
        <v>202204</v>
      </c>
      <c r="C2064" s="6" t="s">
        <v>186</v>
      </c>
      <c r="D2064" s="6" t="s">
        <v>187</v>
      </c>
      <c r="E2064" s="6" t="s">
        <v>188</v>
      </c>
      <c r="F2064" s="7">
        <v>143.3083</v>
      </c>
      <c r="G2064" s="8">
        <v>44652</v>
      </c>
      <c r="H2064" s="9">
        <v>44681</v>
      </c>
    </row>
    <row r="2065" customHeight="1" spans="1:8">
      <c r="A2065" s="5" t="str">
        <f t="shared" si="64"/>
        <v>202204XAF</v>
      </c>
      <c r="B2065" s="5" t="str">
        <f t="shared" si="65"/>
        <v>202204</v>
      </c>
      <c r="C2065" s="6" t="s">
        <v>189</v>
      </c>
      <c r="D2065" s="6" t="s">
        <v>90</v>
      </c>
      <c r="E2065" s="6" t="s">
        <v>123</v>
      </c>
      <c r="F2065" s="7">
        <v>787.7542</v>
      </c>
      <c r="G2065" s="8">
        <v>44652</v>
      </c>
      <c r="H2065" s="9">
        <v>44681</v>
      </c>
    </row>
    <row r="2066" customHeight="1" spans="1:8">
      <c r="A2066" s="5" t="str">
        <f t="shared" si="64"/>
        <v>202204GMD</v>
      </c>
      <c r="B2066" s="5" t="str">
        <f t="shared" si="65"/>
        <v>202204</v>
      </c>
      <c r="C2066" s="6" t="s">
        <v>190</v>
      </c>
      <c r="D2066" s="6" t="s">
        <v>191</v>
      </c>
      <c r="E2066" s="6" t="s">
        <v>192</v>
      </c>
      <c r="F2066" s="7">
        <v>70.4858</v>
      </c>
      <c r="G2066" s="8">
        <v>44652</v>
      </c>
      <c r="H2066" s="9">
        <v>44681</v>
      </c>
    </row>
    <row r="2067" customHeight="1" spans="1:8">
      <c r="A2067" s="5" t="str">
        <f t="shared" si="64"/>
        <v>202204GEL</v>
      </c>
      <c r="B2067" s="5" t="str">
        <f t="shared" si="65"/>
        <v>202204</v>
      </c>
      <c r="C2067" s="6" t="s">
        <v>193</v>
      </c>
      <c r="D2067" s="6" t="s">
        <v>194</v>
      </c>
      <c r="E2067" s="6" t="s">
        <v>195</v>
      </c>
      <c r="F2067" s="7">
        <v>4.2741</v>
      </c>
      <c r="G2067" s="8">
        <v>44652</v>
      </c>
      <c r="H2067" s="9">
        <v>44681</v>
      </c>
    </row>
    <row r="2068" customHeight="1" spans="1:8">
      <c r="A2068" s="5" t="str">
        <f t="shared" si="64"/>
        <v>202204GHS</v>
      </c>
      <c r="B2068" s="5" t="str">
        <f t="shared" si="65"/>
        <v>202204</v>
      </c>
      <c r="C2068" s="6" t="s">
        <v>196</v>
      </c>
      <c r="D2068" s="6" t="s">
        <v>197</v>
      </c>
      <c r="E2068" s="6" t="s">
        <v>198</v>
      </c>
      <c r="F2068" s="7">
        <v>10.0081</v>
      </c>
      <c r="G2068" s="8">
        <v>44652</v>
      </c>
      <c r="H2068" s="9">
        <v>44681</v>
      </c>
    </row>
    <row r="2069" customHeight="1" spans="1:8">
      <c r="A2069" s="5" t="str">
        <f t="shared" si="64"/>
        <v>202204XCD</v>
      </c>
      <c r="B2069" s="5" t="str">
        <f t="shared" si="65"/>
        <v>202204</v>
      </c>
      <c r="C2069" s="6" t="s">
        <v>199</v>
      </c>
      <c r="D2069" s="6" t="s">
        <v>58</v>
      </c>
      <c r="E2069" s="6" t="s">
        <v>59</v>
      </c>
      <c r="F2069" s="7">
        <v>3.5672</v>
      </c>
      <c r="G2069" s="8">
        <v>44652</v>
      </c>
      <c r="H2069" s="9">
        <v>44681</v>
      </c>
    </row>
    <row r="2070" customHeight="1" spans="1:8">
      <c r="A2070" s="5" t="str">
        <f t="shared" si="64"/>
        <v>202204GTQ</v>
      </c>
      <c r="B2070" s="5" t="str">
        <f t="shared" si="65"/>
        <v>202204</v>
      </c>
      <c r="C2070" s="6" t="s">
        <v>200</v>
      </c>
      <c r="D2070" s="6" t="s">
        <v>201</v>
      </c>
      <c r="E2070" s="6" t="s">
        <v>202</v>
      </c>
      <c r="F2070" s="7">
        <v>10.1667</v>
      </c>
      <c r="G2070" s="8">
        <v>44652</v>
      </c>
      <c r="H2070" s="9">
        <v>44681</v>
      </c>
    </row>
    <row r="2071" customHeight="1" spans="1:8">
      <c r="A2071" s="5" t="str">
        <f t="shared" si="64"/>
        <v>202204XOF</v>
      </c>
      <c r="B2071" s="5" t="str">
        <f t="shared" si="65"/>
        <v>202204</v>
      </c>
      <c r="C2071" s="6" t="s">
        <v>203</v>
      </c>
      <c r="D2071" s="6" t="s">
        <v>90</v>
      </c>
      <c r="E2071" s="6" t="s">
        <v>91</v>
      </c>
      <c r="F2071" s="7">
        <v>787.7542</v>
      </c>
      <c r="G2071" s="8">
        <v>44652</v>
      </c>
      <c r="H2071" s="9">
        <v>44681</v>
      </c>
    </row>
    <row r="2072" customHeight="1" spans="1:8">
      <c r="A2072" s="5" t="str">
        <f t="shared" si="64"/>
        <v>202204GNF</v>
      </c>
      <c r="B2072" s="5" t="str">
        <f t="shared" si="65"/>
        <v>202204</v>
      </c>
      <c r="C2072" s="6" t="s">
        <v>204</v>
      </c>
      <c r="D2072" s="6" t="s">
        <v>117</v>
      </c>
      <c r="E2072" s="6" t="s">
        <v>205</v>
      </c>
      <c r="F2072" s="7">
        <v>11814.8006</v>
      </c>
      <c r="G2072" s="8">
        <v>44652</v>
      </c>
      <c r="H2072" s="9">
        <v>44681</v>
      </c>
    </row>
    <row r="2073" customHeight="1" spans="1:8">
      <c r="A2073" s="5" t="str">
        <f t="shared" si="64"/>
        <v>202204GYD</v>
      </c>
      <c r="B2073" s="5" t="str">
        <f t="shared" si="65"/>
        <v>202204</v>
      </c>
      <c r="C2073" s="6" t="s">
        <v>206</v>
      </c>
      <c r="D2073" s="6" t="s">
        <v>70</v>
      </c>
      <c r="E2073" s="6" t="s">
        <v>207</v>
      </c>
      <c r="F2073" s="7">
        <v>276.34</v>
      </c>
      <c r="G2073" s="8">
        <v>44652</v>
      </c>
      <c r="H2073" s="9">
        <v>44681</v>
      </c>
    </row>
    <row r="2074" customHeight="1" spans="1:8">
      <c r="A2074" s="5" t="str">
        <f t="shared" si="64"/>
        <v>202204HTG</v>
      </c>
      <c r="B2074" s="5" t="str">
        <f t="shared" si="65"/>
        <v>202204</v>
      </c>
      <c r="C2074" s="6" t="s">
        <v>208</v>
      </c>
      <c r="D2074" s="6" t="s">
        <v>209</v>
      </c>
      <c r="E2074" s="6" t="s">
        <v>210</v>
      </c>
      <c r="F2074" s="7">
        <v>137.8825</v>
      </c>
      <c r="G2074" s="8">
        <v>44652</v>
      </c>
      <c r="H2074" s="9">
        <v>44681</v>
      </c>
    </row>
    <row r="2075" customHeight="1" spans="1:8">
      <c r="A2075" s="5" t="str">
        <f t="shared" si="64"/>
        <v>202204HNL</v>
      </c>
      <c r="B2075" s="5" t="str">
        <f t="shared" si="65"/>
        <v>202204</v>
      </c>
      <c r="C2075" s="6" t="s">
        <v>211</v>
      </c>
      <c r="D2075" s="6" t="s">
        <v>212</v>
      </c>
      <c r="E2075" s="6" t="s">
        <v>213</v>
      </c>
      <c r="F2075" s="7">
        <v>32.4318</v>
      </c>
      <c r="G2075" s="8">
        <v>44652</v>
      </c>
      <c r="H2075" s="9">
        <v>44681</v>
      </c>
    </row>
    <row r="2076" customHeight="1" spans="1:8">
      <c r="A2076" s="5" t="str">
        <f t="shared" si="64"/>
        <v>202204HKD</v>
      </c>
      <c r="B2076" s="5" t="str">
        <f t="shared" si="65"/>
        <v>202204</v>
      </c>
      <c r="C2076" s="6" t="s">
        <v>214</v>
      </c>
      <c r="D2076" s="6" t="s">
        <v>70</v>
      </c>
      <c r="E2076" s="6" t="s">
        <v>215</v>
      </c>
      <c r="F2076" s="7">
        <v>10.3382</v>
      </c>
      <c r="G2076" s="8">
        <v>44652</v>
      </c>
      <c r="H2076" s="9">
        <v>44681</v>
      </c>
    </row>
    <row r="2077" customHeight="1" spans="1:8">
      <c r="A2077" s="5" t="str">
        <f t="shared" si="64"/>
        <v>202204HUF</v>
      </c>
      <c r="B2077" s="5" t="str">
        <f t="shared" si="65"/>
        <v>202204</v>
      </c>
      <c r="C2077" s="6" t="s">
        <v>216</v>
      </c>
      <c r="D2077" s="6" t="s">
        <v>217</v>
      </c>
      <c r="E2077" s="6" t="s">
        <v>218</v>
      </c>
      <c r="F2077" s="7">
        <v>447.6143</v>
      </c>
      <c r="G2077" s="8">
        <v>44652</v>
      </c>
      <c r="H2077" s="9">
        <v>44681</v>
      </c>
    </row>
    <row r="2078" customHeight="1" spans="1:8">
      <c r="A2078" s="5" t="str">
        <f t="shared" si="64"/>
        <v>202204ISK</v>
      </c>
      <c r="B2078" s="5" t="str">
        <f t="shared" si="65"/>
        <v>202204</v>
      </c>
      <c r="C2078" s="6" t="s">
        <v>219</v>
      </c>
      <c r="D2078" s="6" t="s">
        <v>220</v>
      </c>
      <c r="E2078" s="6" t="s">
        <v>221</v>
      </c>
      <c r="F2078" s="7">
        <v>169.8133</v>
      </c>
      <c r="G2078" s="8">
        <v>44652</v>
      </c>
      <c r="H2078" s="9">
        <v>44681</v>
      </c>
    </row>
    <row r="2079" customHeight="1" spans="1:8">
      <c r="A2079" s="5" t="str">
        <f t="shared" si="64"/>
        <v>202204INR</v>
      </c>
      <c r="B2079" s="5" t="str">
        <f t="shared" si="65"/>
        <v>202204</v>
      </c>
      <c r="C2079" s="6" t="s">
        <v>222</v>
      </c>
      <c r="D2079" s="6" t="s">
        <v>223</v>
      </c>
      <c r="E2079" s="6" t="s">
        <v>224</v>
      </c>
      <c r="F2079" s="7">
        <v>100.8106</v>
      </c>
      <c r="G2079" s="8">
        <v>44652</v>
      </c>
      <c r="H2079" s="9">
        <v>44681</v>
      </c>
    </row>
    <row r="2080" customHeight="1" spans="1:8">
      <c r="A2080" s="5" t="str">
        <f t="shared" si="64"/>
        <v>202204IDR</v>
      </c>
      <c r="B2080" s="5" t="str">
        <f t="shared" si="65"/>
        <v>202204</v>
      </c>
      <c r="C2080" s="6" t="s">
        <v>225</v>
      </c>
      <c r="D2080" s="6" t="s">
        <v>226</v>
      </c>
      <c r="E2080" s="6" t="s">
        <v>227</v>
      </c>
      <c r="F2080" s="7">
        <v>18955.2259</v>
      </c>
      <c r="G2080" s="8">
        <v>44652</v>
      </c>
      <c r="H2080" s="9">
        <v>44681</v>
      </c>
    </row>
    <row r="2081" customHeight="1" spans="1:8">
      <c r="A2081" s="5" t="str">
        <f t="shared" si="64"/>
        <v>202204IQD</v>
      </c>
      <c r="B2081" s="5" t="str">
        <f t="shared" si="65"/>
        <v>202204</v>
      </c>
      <c r="C2081" s="6" t="s">
        <v>228</v>
      </c>
      <c r="D2081" s="6" t="s">
        <v>52</v>
      </c>
      <c r="E2081" s="6" t="s">
        <v>229</v>
      </c>
      <c r="F2081" s="7">
        <v>1928.9461</v>
      </c>
      <c r="G2081" s="8">
        <v>44652</v>
      </c>
      <c r="H2081" s="9">
        <v>44681</v>
      </c>
    </row>
    <row r="2082" customHeight="1" spans="1:8">
      <c r="A2082" s="5" t="str">
        <f t="shared" si="64"/>
        <v>202204ILS</v>
      </c>
      <c r="B2082" s="5" t="str">
        <f t="shared" si="65"/>
        <v>202204</v>
      </c>
      <c r="C2082" s="6" t="s">
        <v>230</v>
      </c>
      <c r="D2082" s="6" t="s">
        <v>231</v>
      </c>
      <c r="E2082" s="6" t="s">
        <v>232</v>
      </c>
      <c r="F2082" s="7">
        <v>4.2554</v>
      </c>
      <c r="G2082" s="8">
        <v>44652</v>
      </c>
      <c r="H2082" s="9">
        <v>44681</v>
      </c>
    </row>
    <row r="2083" customHeight="1" spans="1:8">
      <c r="A2083" s="5" t="str">
        <f t="shared" si="64"/>
        <v>202204JMD</v>
      </c>
      <c r="B2083" s="5" t="str">
        <f t="shared" si="65"/>
        <v>202204</v>
      </c>
      <c r="C2083" s="6" t="s">
        <v>233</v>
      </c>
      <c r="D2083" s="6" t="s">
        <v>70</v>
      </c>
      <c r="E2083" s="6" t="s">
        <v>234</v>
      </c>
      <c r="F2083" s="7">
        <v>201.5759</v>
      </c>
      <c r="G2083" s="8">
        <v>44652</v>
      </c>
      <c r="H2083" s="9">
        <v>44681</v>
      </c>
    </row>
    <row r="2084" customHeight="1" spans="1:8">
      <c r="A2084" s="5" t="str">
        <f t="shared" si="64"/>
        <v>202204JPY</v>
      </c>
      <c r="B2084" s="5" t="str">
        <f t="shared" si="65"/>
        <v>202204</v>
      </c>
      <c r="C2084" s="6" t="s">
        <v>235</v>
      </c>
      <c r="D2084" s="6" t="s">
        <v>236</v>
      </c>
      <c r="E2084" s="6" t="s">
        <v>237</v>
      </c>
      <c r="F2084" s="7">
        <v>159.9176</v>
      </c>
      <c r="G2084" s="8">
        <v>44652</v>
      </c>
      <c r="H2084" s="9">
        <v>44681</v>
      </c>
    </row>
    <row r="2085" customHeight="1" spans="1:8">
      <c r="A2085" s="5" t="str">
        <f t="shared" si="64"/>
        <v>202204JOD</v>
      </c>
      <c r="B2085" s="5" t="str">
        <f t="shared" si="65"/>
        <v>202204</v>
      </c>
      <c r="C2085" s="6" t="s">
        <v>238</v>
      </c>
      <c r="D2085" s="6" t="s">
        <v>52</v>
      </c>
      <c r="E2085" s="6" t="s">
        <v>239</v>
      </c>
      <c r="F2085" s="7">
        <v>0.9367</v>
      </c>
      <c r="G2085" s="8">
        <v>44652</v>
      </c>
      <c r="H2085" s="9">
        <v>44681</v>
      </c>
    </row>
    <row r="2086" customHeight="1" spans="1:8">
      <c r="A2086" s="5" t="str">
        <f t="shared" si="64"/>
        <v>202204KZT</v>
      </c>
      <c r="B2086" s="5" t="str">
        <f t="shared" si="65"/>
        <v>202204</v>
      </c>
      <c r="C2086" s="6" t="s">
        <v>240</v>
      </c>
      <c r="D2086" s="6" t="s">
        <v>241</v>
      </c>
      <c r="E2086" s="6" t="s">
        <v>242</v>
      </c>
      <c r="F2086" s="7">
        <v>672.1849</v>
      </c>
      <c r="G2086" s="8">
        <v>44652</v>
      </c>
      <c r="H2086" s="9">
        <v>44681</v>
      </c>
    </row>
    <row r="2087" customHeight="1" spans="1:8">
      <c r="A2087" s="5" t="str">
        <f t="shared" si="64"/>
        <v>202204KES</v>
      </c>
      <c r="B2087" s="5" t="str">
        <f t="shared" si="65"/>
        <v>202204</v>
      </c>
      <c r="C2087" s="6" t="s">
        <v>243</v>
      </c>
      <c r="D2087" s="6" t="s">
        <v>244</v>
      </c>
      <c r="E2087" s="6" t="s">
        <v>245</v>
      </c>
      <c r="F2087" s="7">
        <v>151.343</v>
      </c>
      <c r="G2087" s="8">
        <v>44652</v>
      </c>
      <c r="H2087" s="9">
        <v>44681</v>
      </c>
    </row>
    <row r="2088" customHeight="1" spans="1:8">
      <c r="A2088" s="5" t="str">
        <f t="shared" si="64"/>
        <v>202204KWD</v>
      </c>
      <c r="B2088" s="5" t="str">
        <f t="shared" si="65"/>
        <v>202204</v>
      </c>
      <c r="C2088" s="6" t="s">
        <v>246</v>
      </c>
      <c r="D2088" s="6" t="s">
        <v>52</v>
      </c>
      <c r="E2088" s="6" t="s">
        <v>247</v>
      </c>
      <c r="F2088" s="7">
        <v>0.4019</v>
      </c>
      <c r="G2088" s="8">
        <v>44652</v>
      </c>
      <c r="H2088" s="9">
        <v>44681</v>
      </c>
    </row>
    <row r="2089" customHeight="1" spans="1:8">
      <c r="A2089" s="5" t="str">
        <f t="shared" si="64"/>
        <v>202204KGS</v>
      </c>
      <c r="B2089" s="5" t="str">
        <f t="shared" si="65"/>
        <v>202204</v>
      </c>
      <c r="C2089" s="6" t="s">
        <v>248</v>
      </c>
      <c r="D2089" s="6" t="s">
        <v>249</v>
      </c>
      <c r="E2089" s="6" t="s">
        <v>250</v>
      </c>
      <c r="F2089" s="7">
        <v>131.3846</v>
      </c>
      <c r="G2089" s="8">
        <v>44652</v>
      </c>
      <c r="H2089" s="9">
        <v>44681</v>
      </c>
    </row>
    <row r="2090" customHeight="1" spans="1:8">
      <c r="A2090" s="5" t="str">
        <f t="shared" si="64"/>
        <v>202204LAK</v>
      </c>
      <c r="B2090" s="5" t="str">
        <f t="shared" si="65"/>
        <v>202204</v>
      </c>
      <c r="C2090" s="6" t="s">
        <v>251</v>
      </c>
      <c r="D2090" s="6" t="s">
        <v>252</v>
      </c>
      <c r="E2090" s="6" t="s">
        <v>253</v>
      </c>
      <c r="F2090" s="7">
        <v>15345.6909</v>
      </c>
      <c r="G2090" s="8">
        <v>44652</v>
      </c>
      <c r="H2090" s="9">
        <v>44681</v>
      </c>
    </row>
    <row r="2091" customHeight="1" spans="1:8">
      <c r="A2091" s="5" t="str">
        <f t="shared" si="64"/>
        <v>202204LBP</v>
      </c>
      <c r="B2091" s="5" t="str">
        <f t="shared" si="65"/>
        <v>202204</v>
      </c>
      <c r="C2091" s="6" t="s">
        <v>254</v>
      </c>
      <c r="D2091" s="6" t="s">
        <v>170</v>
      </c>
      <c r="E2091" s="6" t="s">
        <v>255</v>
      </c>
      <c r="F2091" s="7">
        <v>1997.9126</v>
      </c>
      <c r="G2091" s="8">
        <v>44652</v>
      </c>
      <c r="H2091" s="9">
        <v>44681</v>
      </c>
    </row>
    <row r="2092" customHeight="1" spans="1:8">
      <c r="A2092" s="5" t="str">
        <f t="shared" si="64"/>
        <v>202204LSL</v>
      </c>
      <c r="B2092" s="5" t="str">
        <f t="shared" si="65"/>
        <v>202204</v>
      </c>
      <c r="C2092" s="6" t="s">
        <v>256</v>
      </c>
      <c r="D2092" s="6" t="s">
        <v>257</v>
      </c>
      <c r="E2092" s="6" t="s">
        <v>258</v>
      </c>
      <c r="F2092" s="7">
        <v>19.5009</v>
      </c>
      <c r="G2092" s="8">
        <v>44652</v>
      </c>
      <c r="H2092" s="9">
        <v>44681</v>
      </c>
    </row>
    <row r="2093" customHeight="1" spans="1:8">
      <c r="A2093" s="5" t="str">
        <f t="shared" si="64"/>
        <v>202204LRD</v>
      </c>
      <c r="B2093" s="5" t="str">
        <f t="shared" si="65"/>
        <v>202204</v>
      </c>
      <c r="C2093" s="6" t="s">
        <v>259</v>
      </c>
      <c r="D2093" s="6" t="s">
        <v>93</v>
      </c>
      <c r="E2093" s="6" t="s">
        <v>260</v>
      </c>
      <c r="F2093" s="7">
        <v>1.3212</v>
      </c>
      <c r="G2093" s="8">
        <v>44652</v>
      </c>
      <c r="H2093" s="9">
        <v>44681</v>
      </c>
    </row>
    <row r="2094" customHeight="1" spans="1:8">
      <c r="A2094" s="5" t="str">
        <f t="shared" si="64"/>
        <v>202204LYD</v>
      </c>
      <c r="B2094" s="5" t="str">
        <f t="shared" si="65"/>
        <v>202204</v>
      </c>
      <c r="C2094" s="6" t="s">
        <v>261</v>
      </c>
      <c r="D2094" s="6" t="s">
        <v>52</v>
      </c>
      <c r="E2094" s="6" t="s">
        <v>262</v>
      </c>
      <c r="F2094" s="7">
        <v>6.1436</v>
      </c>
      <c r="G2094" s="8">
        <v>44652</v>
      </c>
      <c r="H2094" s="9">
        <v>44681</v>
      </c>
    </row>
    <row r="2095" customHeight="1" spans="1:8">
      <c r="A2095" s="5" t="str">
        <f t="shared" si="64"/>
        <v>202204MOP</v>
      </c>
      <c r="B2095" s="5" t="str">
        <f t="shared" si="65"/>
        <v>202204</v>
      </c>
      <c r="C2095" s="6" t="s">
        <v>263</v>
      </c>
      <c r="D2095" s="6" t="s">
        <v>264</v>
      </c>
      <c r="E2095" s="6" t="s">
        <v>265</v>
      </c>
      <c r="F2095" s="7">
        <v>10.6484</v>
      </c>
      <c r="G2095" s="8">
        <v>44652</v>
      </c>
      <c r="H2095" s="9">
        <v>44681</v>
      </c>
    </row>
    <row r="2096" customHeight="1" spans="1:8">
      <c r="A2096" s="5" t="str">
        <f t="shared" si="64"/>
        <v>202204MKD</v>
      </c>
      <c r="B2096" s="5" t="str">
        <f t="shared" si="65"/>
        <v>202204</v>
      </c>
      <c r="C2096" s="6" t="s">
        <v>266</v>
      </c>
      <c r="D2096" s="6" t="s">
        <v>267</v>
      </c>
      <c r="E2096" s="6" t="s">
        <v>268</v>
      </c>
      <c r="F2096" s="7">
        <v>73.9473</v>
      </c>
      <c r="G2096" s="8">
        <v>44652</v>
      </c>
      <c r="H2096" s="9">
        <v>44681</v>
      </c>
    </row>
    <row r="2097" customHeight="1" spans="1:8">
      <c r="A2097" s="5" t="str">
        <f t="shared" si="64"/>
        <v>202204MGA</v>
      </c>
      <c r="B2097" s="5" t="str">
        <f t="shared" si="65"/>
        <v>202204</v>
      </c>
      <c r="C2097" s="6" t="s">
        <v>269</v>
      </c>
      <c r="D2097" s="6" t="s">
        <v>270</v>
      </c>
      <c r="E2097" s="6" t="s">
        <v>271</v>
      </c>
      <c r="F2097" s="7">
        <v>5342.257</v>
      </c>
      <c r="G2097" s="8">
        <v>44652</v>
      </c>
      <c r="H2097" s="9">
        <v>44681</v>
      </c>
    </row>
    <row r="2098" customHeight="1" spans="1:8">
      <c r="A2098" s="5" t="str">
        <f t="shared" si="64"/>
        <v>202204MWK</v>
      </c>
      <c r="B2098" s="5" t="str">
        <f t="shared" si="65"/>
        <v>202204</v>
      </c>
      <c r="C2098" s="6" t="s">
        <v>272</v>
      </c>
      <c r="D2098" s="6" t="s">
        <v>273</v>
      </c>
      <c r="E2098" s="6" t="s">
        <v>274</v>
      </c>
      <c r="F2098" s="7">
        <v>1079.3577</v>
      </c>
      <c r="G2098" s="8">
        <v>44652</v>
      </c>
      <c r="H2098" s="9">
        <v>44681</v>
      </c>
    </row>
    <row r="2099" customHeight="1" spans="1:8">
      <c r="A2099" s="5" t="str">
        <f t="shared" si="64"/>
        <v>202204MYR</v>
      </c>
      <c r="B2099" s="5" t="str">
        <f t="shared" si="65"/>
        <v>202204</v>
      </c>
      <c r="C2099" s="6" t="s">
        <v>275</v>
      </c>
      <c r="D2099" s="6" t="s">
        <v>276</v>
      </c>
      <c r="E2099" s="6" t="s">
        <v>277</v>
      </c>
      <c r="F2099" s="7">
        <v>5.5807</v>
      </c>
      <c r="G2099" s="8">
        <v>44652</v>
      </c>
      <c r="H2099" s="9">
        <v>44681</v>
      </c>
    </row>
    <row r="2100" customHeight="1" spans="1:8">
      <c r="A2100" s="5" t="str">
        <f t="shared" si="64"/>
        <v>202204MVR</v>
      </c>
      <c r="B2100" s="5" t="str">
        <f t="shared" si="65"/>
        <v>202204</v>
      </c>
      <c r="C2100" s="6" t="s">
        <v>278</v>
      </c>
      <c r="D2100" s="6" t="s">
        <v>279</v>
      </c>
      <c r="E2100" s="6" t="s">
        <v>280</v>
      </c>
      <c r="F2100" s="7">
        <v>20.4125</v>
      </c>
      <c r="G2100" s="8">
        <v>44652</v>
      </c>
      <c r="H2100" s="9">
        <v>44681</v>
      </c>
    </row>
    <row r="2101" customHeight="1" spans="1:8">
      <c r="A2101" s="5" t="str">
        <f t="shared" si="64"/>
        <v>202204XOF</v>
      </c>
      <c r="B2101" s="5" t="str">
        <f t="shared" si="65"/>
        <v>202204</v>
      </c>
      <c r="C2101" s="6" t="s">
        <v>281</v>
      </c>
      <c r="D2101" s="6" t="s">
        <v>90</v>
      </c>
      <c r="E2101" s="6" t="s">
        <v>91</v>
      </c>
      <c r="F2101" s="7">
        <v>787.7542</v>
      </c>
      <c r="G2101" s="8">
        <v>44652</v>
      </c>
      <c r="H2101" s="9">
        <v>44681</v>
      </c>
    </row>
    <row r="2102" customHeight="1" spans="1:8">
      <c r="A2102" s="5" t="str">
        <f t="shared" si="64"/>
        <v>202204MRU</v>
      </c>
      <c r="B2102" s="5" t="str">
        <f t="shared" si="65"/>
        <v>202204</v>
      </c>
      <c r="C2102" s="6" t="s">
        <v>282</v>
      </c>
      <c r="D2102" s="6" t="s">
        <v>283</v>
      </c>
      <c r="E2102" s="6" t="s">
        <v>284</v>
      </c>
      <c r="F2102" s="7">
        <v>47.2063</v>
      </c>
      <c r="G2102" s="8">
        <v>44652</v>
      </c>
      <c r="H2102" s="9">
        <v>44681</v>
      </c>
    </row>
    <row r="2103" customHeight="1" spans="1:8">
      <c r="A2103" s="5" t="str">
        <f t="shared" si="64"/>
        <v>202204MUR</v>
      </c>
      <c r="B2103" s="5" t="str">
        <f t="shared" si="65"/>
        <v>202204</v>
      </c>
      <c r="C2103" s="6" t="s">
        <v>285</v>
      </c>
      <c r="D2103" s="6" t="s">
        <v>223</v>
      </c>
      <c r="E2103" s="6" t="s">
        <v>286</v>
      </c>
      <c r="F2103" s="7">
        <v>58.7272</v>
      </c>
      <c r="G2103" s="8">
        <v>44652</v>
      </c>
      <c r="H2103" s="9">
        <v>44681</v>
      </c>
    </row>
    <row r="2104" customHeight="1" spans="1:8">
      <c r="A2104" s="5" t="str">
        <f t="shared" si="64"/>
        <v>202204MXN</v>
      </c>
      <c r="B2104" s="5" t="str">
        <f t="shared" si="65"/>
        <v>202204</v>
      </c>
      <c r="C2104" s="6" t="s">
        <v>287</v>
      </c>
      <c r="D2104" s="6" t="s">
        <v>288</v>
      </c>
      <c r="E2104" s="6" t="s">
        <v>289</v>
      </c>
      <c r="F2104" s="7">
        <v>26.6498</v>
      </c>
      <c r="G2104" s="8">
        <v>44652</v>
      </c>
      <c r="H2104" s="9">
        <v>44681</v>
      </c>
    </row>
    <row r="2105" customHeight="1" spans="1:8">
      <c r="A2105" s="5" t="str">
        <f t="shared" si="64"/>
        <v>202204MDL</v>
      </c>
      <c r="B2105" s="5" t="str">
        <f t="shared" si="65"/>
        <v>202204</v>
      </c>
      <c r="C2105" s="6" t="s">
        <v>290</v>
      </c>
      <c r="D2105" s="6" t="s">
        <v>291</v>
      </c>
      <c r="E2105" s="6" t="s">
        <v>292</v>
      </c>
      <c r="F2105" s="7">
        <v>24.4091</v>
      </c>
      <c r="G2105" s="8">
        <v>44652</v>
      </c>
      <c r="H2105" s="9">
        <v>44681</v>
      </c>
    </row>
    <row r="2106" customHeight="1" spans="1:8">
      <c r="A2106" s="5" t="str">
        <f t="shared" si="64"/>
        <v>202204MNT</v>
      </c>
      <c r="B2106" s="5" t="str">
        <f t="shared" si="65"/>
        <v>202204</v>
      </c>
      <c r="C2106" s="6" t="s">
        <v>293</v>
      </c>
      <c r="D2106" s="6" t="s">
        <v>294</v>
      </c>
      <c r="E2106" s="6" t="s">
        <v>295</v>
      </c>
      <c r="F2106" s="7">
        <v>3871.1046</v>
      </c>
      <c r="G2106" s="8">
        <v>44652</v>
      </c>
      <c r="H2106" s="9">
        <v>44681</v>
      </c>
    </row>
    <row r="2107" customHeight="1" spans="1:8">
      <c r="A2107" s="5" t="str">
        <f t="shared" si="64"/>
        <v>202204XCD</v>
      </c>
      <c r="B2107" s="5" t="str">
        <f t="shared" si="65"/>
        <v>202204</v>
      </c>
      <c r="C2107" s="6" t="s">
        <v>296</v>
      </c>
      <c r="D2107" s="6" t="s">
        <v>58</v>
      </c>
      <c r="E2107" s="6" t="s">
        <v>59</v>
      </c>
      <c r="F2107" s="7">
        <v>3.5672</v>
      </c>
      <c r="G2107" s="8">
        <v>44652</v>
      </c>
      <c r="H2107" s="9">
        <v>44681</v>
      </c>
    </row>
    <row r="2108" customHeight="1" spans="1:8">
      <c r="A2108" s="5" t="str">
        <f t="shared" si="64"/>
        <v>202204MAD</v>
      </c>
      <c r="B2108" s="5" t="str">
        <f t="shared" si="65"/>
        <v>202204</v>
      </c>
      <c r="C2108" s="6" t="s">
        <v>297</v>
      </c>
      <c r="D2108" s="6" t="s">
        <v>46</v>
      </c>
      <c r="E2108" s="6" t="s">
        <v>298</v>
      </c>
      <c r="F2108" s="7">
        <v>12.7873</v>
      </c>
      <c r="G2108" s="8">
        <v>44652</v>
      </c>
      <c r="H2108" s="9">
        <v>44681</v>
      </c>
    </row>
    <row r="2109" customHeight="1" spans="1:8">
      <c r="A2109" s="5" t="str">
        <f t="shared" si="64"/>
        <v>202204MZN</v>
      </c>
      <c r="B2109" s="5" t="str">
        <f t="shared" si="65"/>
        <v>202204</v>
      </c>
      <c r="C2109" s="6" t="s">
        <v>299</v>
      </c>
      <c r="D2109" s="6" t="s">
        <v>300</v>
      </c>
      <c r="E2109" s="6" t="s">
        <v>301</v>
      </c>
      <c r="F2109" s="7">
        <v>81.3319</v>
      </c>
      <c r="G2109" s="8">
        <v>44652</v>
      </c>
      <c r="H2109" s="9">
        <v>44681</v>
      </c>
    </row>
    <row r="2110" customHeight="1" spans="1:8">
      <c r="A2110" s="5" t="str">
        <f t="shared" si="64"/>
        <v>202204MMK</v>
      </c>
      <c r="B2110" s="5" t="str">
        <f t="shared" si="65"/>
        <v>202204</v>
      </c>
      <c r="C2110" s="6" t="s">
        <v>302</v>
      </c>
      <c r="D2110" s="6" t="s">
        <v>303</v>
      </c>
      <c r="E2110" s="6" t="s">
        <v>304</v>
      </c>
      <c r="F2110" s="7">
        <v>2348.6441</v>
      </c>
      <c r="G2110" s="8">
        <v>44652</v>
      </c>
      <c r="H2110" s="9">
        <v>44681</v>
      </c>
    </row>
    <row r="2111" customHeight="1" spans="1:8">
      <c r="A2111" s="5" t="str">
        <f t="shared" si="64"/>
        <v>202204NPR</v>
      </c>
      <c r="B2111" s="5" t="str">
        <f t="shared" si="65"/>
        <v>202204</v>
      </c>
      <c r="C2111" s="6" t="s">
        <v>305</v>
      </c>
      <c r="D2111" s="6" t="s">
        <v>223</v>
      </c>
      <c r="E2111" s="6" t="s">
        <v>306</v>
      </c>
      <c r="F2111" s="7">
        <v>161.2969</v>
      </c>
      <c r="G2111" s="8">
        <v>44652</v>
      </c>
      <c r="H2111" s="9">
        <v>44681</v>
      </c>
    </row>
    <row r="2112" customHeight="1" spans="1:8">
      <c r="A2112" s="5" t="str">
        <f t="shared" si="64"/>
        <v>202204XPF</v>
      </c>
      <c r="B2112" s="5" t="str">
        <f t="shared" si="65"/>
        <v>202204</v>
      </c>
      <c r="C2112" s="6" t="s">
        <v>307</v>
      </c>
      <c r="D2112" s="6" t="s">
        <v>187</v>
      </c>
      <c r="E2112" s="6" t="s">
        <v>188</v>
      </c>
      <c r="F2112" s="7">
        <v>143.3083</v>
      </c>
      <c r="G2112" s="8">
        <v>44652</v>
      </c>
      <c r="H2112" s="9">
        <v>44681</v>
      </c>
    </row>
    <row r="2113" customHeight="1" spans="1:8">
      <c r="A2113" s="5" t="str">
        <f t="shared" si="64"/>
        <v>202204NZD</v>
      </c>
      <c r="B2113" s="5" t="str">
        <f t="shared" si="65"/>
        <v>202204</v>
      </c>
      <c r="C2113" s="6" t="s">
        <v>308</v>
      </c>
      <c r="D2113" s="6" t="s">
        <v>70</v>
      </c>
      <c r="E2113" s="6" t="s">
        <v>309</v>
      </c>
      <c r="F2113" s="7">
        <v>1.8953</v>
      </c>
      <c r="G2113" s="8">
        <v>44652</v>
      </c>
      <c r="H2113" s="9">
        <v>44681</v>
      </c>
    </row>
    <row r="2114" customHeight="1" spans="1:8">
      <c r="A2114" s="5" t="str">
        <f t="shared" ref="A2114:A2177" si="66">B2114&amp;E2114</f>
        <v>202204NIO</v>
      </c>
      <c r="B2114" s="5" t="str">
        <f t="shared" ref="B2114:B2177" si="67">YEAR(G2114)&amp;TEXT(MONTH(G2114),"00")</f>
        <v>202204</v>
      </c>
      <c r="C2114" s="6" t="s">
        <v>310</v>
      </c>
      <c r="D2114" s="6" t="s">
        <v>311</v>
      </c>
      <c r="E2114" s="6" t="s">
        <v>312</v>
      </c>
      <c r="F2114" s="7">
        <v>47.2526</v>
      </c>
      <c r="G2114" s="8">
        <v>44652</v>
      </c>
      <c r="H2114" s="9">
        <v>44681</v>
      </c>
    </row>
    <row r="2115" customHeight="1" spans="1:8">
      <c r="A2115" s="5" t="str">
        <f t="shared" si="66"/>
        <v>202204XOF</v>
      </c>
      <c r="B2115" s="5" t="str">
        <f t="shared" si="67"/>
        <v>202204</v>
      </c>
      <c r="C2115" s="6" t="s">
        <v>313</v>
      </c>
      <c r="D2115" s="6" t="s">
        <v>90</v>
      </c>
      <c r="E2115" s="6" t="s">
        <v>91</v>
      </c>
      <c r="F2115" s="7">
        <v>787.7542</v>
      </c>
      <c r="G2115" s="8">
        <v>44652</v>
      </c>
      <c r="H2115" s="9">
        <v>44681</v>
      </c>
    </row>
    <row r="2116" customHeight="1" spans="1:8">
      <c r="A2116" s="5" t="str">
        <f t="shared" si="66"/>
        <v>202204NGN</v>
      </c>
      <c r="B2116" s="5" t="str">
        <f t="shared" si="67"/>
        <v>202204</v>
      </c>
      <c r="C2116" s="6" t="s">
        <v>314</v>
      </c>
      <c r="D2116" s="6" t="s">
        <v>315</v>
      </c>
      <c r="E2116" s="6" t="s">
        <v>316</v>
      </c>
      <c r="F2116" s="7">
        <v>550.2781</v>
      </c>
      <c r="G2116" s="8">
        <v>44652</v>
      </c>
      <c r="H2116" s="9">
        <v>44681</v>
      </c>
    </row>
    <row r="2117" customHeight="1" spans="1:8">
      <c r="A2117" s="5" t="str">
        <f t="shared" si="66"/>
        <v>202204NOK</v>
      </c>
      <c r="B2117" s="5" t="str">
        <f t="shared" si="67"/>
        <v>202204</v>
      </c>
      <c r="C2117" s="6" t="s">
        <v>317</v>
      </c>
      <c r="D2117" s="6" t="s">
        <v>318</v>
      </c>
      <c r="E2117" s="6" t="s">
        <v>319</v>
      </c>
      <c r="F2117" s="7">
        <v>11.5061</v>
      </c>
      <c r="G2117" s="8">
        <v>44652</v>
      </c>
      <c r="H2117" s="9">
        <v>44681</v>
      </c>
    </row>
    <row r="2118" customHeight="1" spans="1:8">
      <c r="A2118" s="5" t="str">
        <f t="shared" si="66"/>
        <v>202204OMR</v>
      </c>
      <c r="B2118" s="5" t="str">
        <f t="shared" si="67"/>
        <v>202204</v>
      </c>
      <c r="C2118" s="6" t="s">
        <v>320</v>
      </c>
      <c r="D2118" s="6" t="s">
        <v>321</v>
      </c>
      <c r="E2118" s="6" t="s">
        <v>322</v>
      </c>
      <c r="F2118" s="7">
        <v>0.5088</v>
      </c>
      <c r="G2118" s="8">
        <v>44652</v>
      </c>
      <c r="H2118" s="9">
        <v>44681</v>
      </c>
    </row>
    <row r="2119" customHeight="1" spans="1:8">
      <c r="A2119" s="5" t="str">
        <f t="shared" si="66"/>
        <v>202204PKR</v>
      </c>
      <c r="B2119" s="5" t="str">
        <f t="shared" si="67"/>
        <v>202204</v>
      </c>
      <c r="C2119" s="6" t="s">
        <v>323</v>
      </c>
      <c r="D2119" s="6" t="s">
        <v>223</v>
      </c>
      <c r="E2119" s="6" t="s">
        <v>324</v>
      </c>
      <c r="F2119" s="7">
        <v>239.7971</v>
      </c>
      <c r="G2119" s="8">
        <v>44652</v>
      </c>
      <c r="H2119" s="9">
        <v>44681</v>
      </c>
    </row>
    <row r="2120" customHeight="1" spans="1:8">
      <c r="A2120" s="5" t="str">
        <f t="shared" si="66"/>
        <v>202204PAB</v>
      </c>
      <c r="B2120" s="5" t="str">
        <f t="shared" si="67"/>
        <v>202204</v>
      </c>
      <c r="C2120" s="6" t="s">
        <v>325</v>
      </c>
      <c r="D2120" s="6" t="s">
        <v>326</v>
      </c>
      <c r="E2120" s="6" t="s">
        <v>327</v>
      </c>
      <c r="F2120" s="7">
        <v>1.3212</v>
      </c>
      <c r="G2120" s="8">
        <v>44652</v>
      </c>
      <c r="H2120" s="9">
        <v>44681</v>
      </c>
    </row>
    <row r="2121" customHeight="1" spans="1:8">
      <c r="A2121" s="5" t="str">
        <f t="shared" si="66"/>
        <v>202204PGK</v>
      </c>
      <c r="B2121" s="5" t="str">
        <f t="shared" si="67"/>
        <v>202204</v>
      </c>
      <c r="C2121" s="6" t="s">
        <v>328</v>
      </c>
      <c r="D2121" s="6" t="s">
        <v>329</v>
      </c>
      <c r="E2121" s="6" t="s">
        <v>330</v>
      </c>
      <c r="F2121" s="7">
        <v>4.6553</v>
      </c>
      <c r="G2121" s="8">
        <v>44652</v>
      </c>
      <c r="H2121" s="9">
        <v>44681</v>
      </c>
    </row>
    <row r="2122" customHeight="1" spans="1:8">
      <c r="A2122" s="5" t="str">
        <f t="shared" si="66"/>
        <v>202204PYG</v>
      </c>
      <c r="B2122" s="5" t="str">
        <f t="shared" si="67"/>
        <v>202204</v>
      </c>
      <c r="C2122" s="6" t="s">
        <v>331</v>
      </c>
      <c r="D2122" s="6" t="s">
        <v>332</v>
      </c>
      <c r="E2122" s="6" t="s">
        <v>333</v>
      </c>
      <c r="F2122" s="7">
        <v>9197.1529</v>
      </c>
      <c r="G2122" s="8">
        <v>44652</v>
      </c>
      <c r="H2122" s="9">
        <v>44681</v>
      </c>
    </row>
    <row r="2123" customHeight="1" spans="1:8">
      <c r="A2123" s="5" t="str">
        <f t="shared" si="66"/>
        <v>202204PEN</v>
      </c>
      <c r="B2123" s="5" t="str">
        <f t="shared" si="67"/>
        <v>202204</v>
      </c>
      <c r="C2123" s="6" t="s">
        <v>334</v>
      </c>
      <c r="D2123" s="6" t="s">
        <v>335</v>
      </c>
      <c r="E2123" s="6" t="s">
        <v>336</v>
      </c>
      <c r="F2123" s="7">
        <v>4.9842</v>
      </c>
      <c r="G2123" s="8">
        <v>44652</v>
      </c>
      <c r="H2123" s="9">
        <v>44681</v>
      </c>
    </row>
    <row r="2124" customHeight="1" spans="1:8">
      <c r="A2124" s="5" t="str">
        <f t="shared" si="66"/>
        <v>202204PHP</v>
      </c>
      <c r="B2124" s="5" t="str">
        <f t="shared" si="67"/>
        <v>202204</v>
      </c>
      <c r="C2124" s="6" t="s">
        <v>337</v>
      </c>
      <c r="D2124" s="6" t="s">
        <v>61</v>
      </c>
      <c r="E2124" s="6" t="s">
        <v>338</v>
      </c>
      <c r="F2124" s="7">
        <v>69.2307</v>
      </c>
      <c r="G2124" s="8">
        <v>44652</v>
      </c>
      <c r="H2124" s="9">
        <v>44681</v>
      </c>
    </row>
    <row r="2125" customHeight="1" spans="1:8">
      <c r="A2125" s="5" t="str">
        <f t="shared" si="66"/>
        <v>202204PLN</v>
      </c>
      <c r="B2125" s="5" t="str">
        <f t="shared" si="67"/>
        <v>202204</v>
      </c>
      <c r="C2125" s="6" t="s">
        <v>339</v>
      </c>
      <c r="D2125" s="6" t="s">
        <v>340</v>
      </c>
      <c r="E2125" s="6" t="s">
        <v>341</v>
      </c>
      <c r="F2125" s="7">
        <v>5.6531</v>
      </c>
      <c r="G2125" s="8">
        <v>44652</v>
      </c>
      <c r="H2125" s="9">
        <v>44681</v>
      </c>
    </row>
    <row r="2126" customHeight="1" spans="1:8">
      <c r="A2126" s="5" t="str">
        <f t="shared" si="66"/>
        <v>202204QAR</v>
      </c>
      <c r="B2126" s="5" t="str">
        <f t="shared" si="67"/>
        <v>202204</v>
      </c>
      <c r="C2126" s="6" t="s">
        <v>342</v>
      </c>
      <c r="D2126" s="6" t="s">
        <v>343</v>
      </c>
      <c r="E2126" s="6" t="s">
        <v>344</v>
      </c>
      <c r="F2126" s="7">
        <v>4.8115</v>
      </c>
      <c r="G2126" s="8">
        <v>44652</v>
      </c>
      <c r="H2126" s="9">
        <v>44681</v>
      </c>
    </row>
    <row r="2127" customHeight="1" spans="1:8">
      <c r="A2127" s="5" t="str">
        <f t="shared" si="66"/>
        <v>202204RON</v>
      </c>
      <c r="B2127" s="5" t="str">
        <f t="shared" si="67"/>
        <v>202204</v>
      </c>
      <c r="C2127" s="6" t="s">
        <v>345</v>
      </c>
      <c r="D2127" s="6" t="s">
        <v>346</v>
      </c>
      <c r="E2127" s="6" t="s">
        <v>347</v>
      </c>
      <c r="F2127" s="7">
        <v>5.9394</v>
      </c>
      <c r="G2127" s="8">
        <v>44652</v>
      </c>
      <c r="H2127" s="9">
        <v>44681</v>
      </c>
    </row>
    <row r="2128" customHeight="1" spans="1:8">
      <c r="A2128" s="5" t="str">
        <f t="shared" si="66"/>
        <v>202204RUB</v>
      </c>
      <c r="B2128" s="5" t="str">
        <f t="shared" si="67"/>
        <v>202204</v>
      </c>
      <c r="C2128" s="6" t="s">
        <v>348</v>
      </c>
      <c r="D2128" s="6" t="s">
        <v>85</v>
      </c>
      <c r="E2128" s="6" t="s">
        <v>349</v>
      </c>
      <c r="F2128" s="7">
        <v>128.4863</v>
      </c>
      <c r="G2128" s="8">
        <v>44652</v>
      </c>
      <c r="H2128" s="9">
        <v>44681</v>
      </c>
    </row>
    <row r="2129" customHeight="1" spans="1:8">
      <c r="A2129" s="5" t="str">
        <f t="shared" si="66"/>
        <v>202204RWF</v>
      </c>
      <c r="B2129" s="5" t="str">
        <f t="shared" si="67"/>
        <v>202204</v>
      </c>
      <c r="C2129" s="6" t="s">
        <v>350</v>
      </c>
      <c r="D2129" s="6" t="s">
        <v>117</v>
      </c>
      <c r="E2129" s="6" t="s">
        <v>351</v>
      </c>
      <c r="F2129" s="7">
        <v>1355.5471</v>
      </c>
      <c r="G2129" s="8">
        <v>44652</v>
      </c>
      <c r="H2129" s="9">
        <v>44681</v>
      </c>
    </row>
    <row r="2130" customHeight="1" spans="1:8">
      <c r="A2130" s="5" t="str">
        <f t="shared" si="66"/>
        <v>202204STD</v>
      </c>
      <c r="B2130" s="5" t="str">
        <f t="shared" si="67"/>
        <v>202204</v>
      </c>
      <c r="C2130" s="6" t="s">
        <v>352</v>
      </c>
      <c r="D2130" s="6" t="s">
        <v>353</v>
      </c>
      <c r="E2130" s="6" t="s">
        <v>354</v>
      </c>
      <c r="F2130" s="7">
        <v>29660.8</v>
      </c>
      <c r="G2130" s="8">
        <v>44652</v>
      </c>
      <c r="H2130" s="9">
        <v>44681</v>
      </c>
    </row>
    <row r="2131" customHeight="1" spans="1:8">
      <c r="A2131" s="5" t="str">
        <f t="shared" si="66"/>
        <v>202204SAR</v>
      </c>
      <c r="B2131" s="5" t="str">
        <f t="shared" si="67"/>
        <v>202204</v>
      </c>
      <c r="C2131" s="6" t="s">
        <v>355</v>
      </c>
      <c r="D2131" s="6" t="s">
        <v>343</v>
      </c>
      <c r="E2131" s="6" t="s">
        <v>356</v>
      </c>
      <c r="F2131" s="7">
        <v>4.9559</v>
      </c>
      <c r="G2131" s="8">
        <v>44652</v>
      </c>
      <c r="H2131" s="9">
        <v>44681</v>
      </c>
    </row>
    <row r="2132" customHeight="1" spans="1:8">
      <c r="A2132" s="5" t="str">
        <f t="shared" si="66"/>
        <v>202204XOF</v>
      </c>
      <c r="B2132" s="5" t="str">
        <f t="shared" si="67"/>
        <v>202204</v>
      </c>
      <c r="C2132" s="6" t="s">
        <v>357</v>
      </c>
      <c r="D2132" s="6" t="s">
        <v>90</v>
      </c>
      <c r="E2132" s="6" t="s">
        <v>91</v>
      </c>
      <c r="F2132" s="7">
        <v>787.7542</v>
      </c>
      <c r="G2132" s="8">
        <v>44652</v>
      </c>
      <c r="H2132" s="9">
        <v>44681</v>
      </c>
    </row>
    <row r="2133" customHeight="1" spans="1:8">
      <c r="A2133" s="5" t="str">
        <f t="shared" si="66"/>
        <v>202204RSD</v>
      </c>
      <c r="B2133" s="5" t="str">
        <f t="shared" si="67"/>
        <v>202204</v>
      </c>
      <c r="C2133" s="6" t="s">
        <v>358</v>
      </c>
      <c r="D2133" s="6" t="s">
        <v>52</v>
      </c>
      <c r="E2133" s="6" t="s">
        <v>359</v>
      </c>
      <c r="F2133" s="7">
        <v>141.4076</v>
      </c>
      <c r="G2133" s="8">
        <v>44652</v>
      </c>
      <c r="H2133" s="9">
        <v>44681</v>
      </c>
    </row>
    <row r="2134" customHeight="1" spans="1:8">
      <c r="A2134" s="5" t="str">
        <f t="shared" si="66"/>
        <v>202204SCR</v>
      </c>
      <c r="B2134" s="5" t="str">
        <f t="shared" si="67"/>
        <v>202204</v>
      </c>
      <c r="C2134" s="6" t="s">
        <v>360</v>
      </c>
      <c r="D2134" s="6" t="s">
        <v>223</v>
      </c>
      <c r="E2134" s="6" t="s">
        <v>361</v>
      </c>
      <c r="F2134" s="7">
        <v>19.1048</v>
      </c>
      <c r="G2134" s="8">
        <v>44652</v>
      </c>
      <c r="H2134" s="9">
        <v>44681</v>
      </c>
    </row>
    <row r="2135" customHeight="1" spans="1:8">
      <c r="A2135" s="5" t="str">
        <f t="shared" si="66"/>
        <v>202204SLL</v>
      </c>
      <c r="B2135" s="5" t="str">
        <f t="shared" si="67"/>
        <v>202204</v>
      </c>
      <c r="C2135" s="6" t="s">
        <v>362</v>
      </c>
      <c r="D2135" s="6" t="s">
        <v>363</v>
      </c>
      <c r="E2135" s="6" t="s">
        <v>364</v>
      </c>
      <c r="F2135" s="7">
        <v>15404.5702</v>
      </c>
      <c r="G2135" s="8">
        <v>44652</v>
      </c>
      <c r="H2135" s="9">
        <v>44681</v>
      </c>
    </row>
    <row r="2136" customHeight="1" spans="1:8">
      <c r="A2136" s="5" t="str">
        <f t="shared" si="66"/>
        <v>202204SGD</v>
      </c>
      <c r="B2136" s="5" t="str">
        <f t="shared" si="67"/>
        <v>202204</v>
      </c>
      <c r="C2136" s="6" t="s">
        <v>365</v>
      </c>
      <c r="D2136" s="6" t="s">
        <v>70</v>
      </c>
      <c r="E2136" s="6" t="s">
        <v>366</v>
      </c>
      <c r="F2136" s="7">
        <v>1.7935</v>
      </c>
      <c r="G2136" s="8">
        <v>44652</v>
      </c>
      <c r="H2136" s="9">
        <v>44681</v>
      </c>
    </row>
    <row r="2137" customHeight="1" spans="1:8">
      <c r="A2137" s="5" t="str">
        <f t="shared" si="66"/>
        <v>202204SBD</v>
      </c>
      <c r="B2137" s="5" t="str">
        <f t="shared" si="67"/>
        <v>202204</v>
      </c>
      <c r="C2137" s="6" t="s">
        <v>367</v>
      </c>
      <c r="D2137" s="6" t="s">
        <v>70</v>
      </c>
      <c r="E2137" s="6" t="s">
        <v>368</v>
      </c>
      <c r="F2137" s="7">
        <v>10.6936</v>
      </c>
      <c r="G2137" s="8">
        <v>44652</v>
      </c>
      <c r="H2137" s="9">
        <v>44681</v>
      </c>
    </row>
    <row r="2138" customHeight="1" spans="1:8">
      <c r="A2138" s="5" t="str">
        <f t="shared" si="66"/>
        <v>202204SOS</v>
      </c>
      <c r="B2138" s="5" t="str">
        <f t="shared" si="67"/>
        <v>202204</v>
      </c>
      <c r="C2138" s="6" t="s">
        <v>369</v>
      </c>
      <c r="D2138" s="6" t="s">
        <v>244</v>
      </c>
      <c r="E2138" s="6" t="s">
        <v>370</v>
      </c>
      <c r="F2138" s="7">
        <v>772.8996</v>
      </c>
      <c r="G2138" s="8">
        <v>44652</v>
      </c>
      <c r="H2138" s="9">
        <v>44681</v>
      </c>
    </row>
    <row r="2139" customHeight="1" spans="1:8">
      <c r="A2139" s="5" t="str">
        <f t="shared" si="66"/>
        <v>202204ZAR</v>
      </c>
      <c r="B2139" s="5" t="str">
        <f t="shared" si="67"/>
        <v>202204</v>
      </c>
      <c r="C2139" s="6" t="s">
        <v>371</v>
      </c>
      <c r="D2139" s="6" t="s">
        <v>372</v>
      </c>
      <c r="E2139" s="6" t="s">
        <v>373</v>
      </c>
      <c r="F2139" s="7">
        <v>19.5009</v>
      </c>
      <c r="G2139" s="8">
        <v>44652</v>
      </c>
      <c r="H2139" s="9">
        <v>44681</v>
      </c>
    </row>
    <row r="2140" customHeight="1" spans="1:8">
      <c r="A2140" s="5" t="str">
        <f t="shared" si="66"/>
        <v>202204KRW</v>
      </c>
      <c r="B2140" s="5" t="str">
        <f t="shared" si="67"/>
        <v>202204</v>
      </c>
      <c r="C2140" s="6" t="s">
        <v>374</v>
      </c>
      <c r="D2140" s="6" t="s">
        <v>375</v>
      </c>
      <c r="E2140" s="6" t="s">
        <v>376</v>
      </c>
      <c r="F2140" s="7">
        <v>1603.6018</v>
      </c>
      <c r="G2140" s="8">
        <v>44652</v>
      </c>
      <c r="H2140" s="9">
        <v>44681</v>
      </c>
    </row>
    <row r="2141" customHeight="1" spans="1:8">
      <c r="A2141" s="5" t="str">
        <f t="shared" si="66"/>
        <v>202204LKR</v>
      </c>
      <c r="B2141" s="5" t="str">
        <f t="shared" si="67"/>
        <v>202204</v>
      </c>
      <c r="C2141" s="6" t="s">
        <v>377</v>
      </c>
      <c r="D2141" s="6" t="s">
        <v>223</v>
      </c>
      <c r="E2141" s="6" t="s">
        <v>378</v>
      </c>
      <c r="F2141" s="7">
        <v>373.2379</v>
      </c>
      <c r="G2141" s="8">
        <v>44652</v>
      </c>
      <c r="H2141" s="9">
        <v>44681</v>
      </c>
    </row>
    <row r="2142" customHeight="1" spans="1:8">
      <c r="A2142" s="5" t="str">
        <f t="shared" si="66"/>
        <v>202204XCD</v>
      </c>
      <c r="B2142" s="5" t="str">
        <f t="shared" si="67"/>
        <v>202204</v>
      </c>
      <c r="C2142" s="6" t="s">
        <v>379</v>
      </c>
      <c r="D2142" s="6" t="s">
        <v>58</v>
      </c>
      <c r="E2142" s="6" t="s">
        <v>59</v>
      </c>
      <c r="F2142" s="7">
        <v>3.5672</v>
      </c>
      <c r="G2142" s="8">
        <v>44652</v>
      </c>
      <c r="H2142" s="9">
        <v>44681</v>
      </c>
    </row>
    <row r="2143" customHeight="1" spans="1:8">
      <c r="A2143" s="5" t="str">
        <f t="shared" si="66"/>
        <v>202204XCD</v>
      </c>
      <c r="B2143" s="5" t="str">
        <f t="shared" si="67"/>
        <v>202204</v>
      </c>
      <c r="C2143" s="6" t="s">
        <v>380</v>
      </c>
      <c r="D2143" s="6" t="s">
        <v>58</v>
      </c>
      <c r="E2143" s="6" t="s">
        <v>59</v>
      </c>
      <c r="F2143" s="7">
        <v>3.5672</v>
      </c>
      <c r="G2143" s="8">
        <v>44652</v>
      </c>
      <c r="H2143" s="9">
        <v>44681</v>
      </c>
    </row>
    <row r="2144" customHeight="1" spans="1:8">
      <c r="A2144" s="5" t="str">
        <f t="shared" si="66"/>
        <v>202204XCD</v>
      </c>
      <c r="B2144" s="5" t="str">
        <f t="shared" si="67"/>
        <v>202204</v>
      </c>
      <c r="C2144" s="6" t="s">
        <v>381</v>
      </c>
      <c r="D2144" s="6" t="s">
        <v>58</v>
      </c>
      <c r="E2144" s="6" t="s">
        <v>59</v>
      </c>
      <c r="F2144" s="7">
        <v>3.5672</v>
      </c>
      <c r="G2144" s="8">
        <v>44652</v>
      </c>
      <c r="H2144" s="9">
        <v>44681</v>
      </c>
    </row>
    <row r="2145" customHeight="1" spans="1:8">
      <c r="A2145" s="5" t="str">
        <f t="shared" si="66"/>
        <v>202204SDG</v>
      </c>
      <c r="B2145" s="5" t="str">
        <f t="shared" si="67"/>
        <v>202204</v>
      </c>
      <c r="C2145" s="6" t="s">
        <v>382</v>
      </c>
      <c r="D2145" s="6" t="s">
        <v>170</v>
      </c>
      <c r="E2145" s="6" t="s">
        <v>383</v>
      </c>
      <c r="F2145" s="7">
        <v>591.2352</v>
      </c>
      <c r="G2145" s="8">
        <v>44652</v>
      </c>
      <c r="H2145" s="9">
        <v>44681</v>
      </c>
    </row>
    <row r="2146" customHeight="1" spans="1:8">
      <c r="A2146" s="5" t="str">
        <f t="shared" si="66"/>
        <v>202204SRD</v>
      </c>
      <c r="B2146" s="5" t="str">
        <f t="shared" si="67"/>
        <v>202204</v>
      </c>
      <c r="C2146" s="6" t="s">
        <v>384</v>
      </c>
      <c r="D2146" s="6" t="s">
        <v>70</v>
      </c>
      <c r="E2146" s="6" t="s">
        <v>385</v>
      </c>
      <c r="F2146" s="7">
        <v>27.4723</v>
      </c>
      <c r="G2146" s="8">
        <v>44652</v>
      </c>
      <c r="H2146" s="9">
        <v>44681</v>
      </c>
    </row>
    <row r="2147" customHeight="1" spans="1:8">
      <c r="A2147" s="5" t="str">
        <f t="shared" si="66"/>
        <v>202204SZL</v>
      </c>
      <c r="B2147" s="5" t="str">
        <f t="shared" si="67"/>
        <v>202204</v>
      </c>
      <c r="C2147" s="6" t="s">
        <v>386</v>
      </c>
      <c r="D2147" s="6" t="s">
        <v>387</v>
      </c>
      <c r="E2147" s="6" t="s">
        <v>388</v>
      </c>
      <c r="F2147" s="7">
        <v>19.5009</v>
      </c>
      <c r="G2147" s="8">
        <v>44652</v>
      </c>
      <c r="H2147" s="9">
        <v>44681</v>
      </c>
    </row>
    <row r="2148" customHeight="1" spans="1:8">
      <c r="A2148" s="5" t="str">
        <f t="shared" si="66"/>
        <v>202204SEK</v>
      </c>
      <c r="B2148" s="5" t="str">
        <f t="shared" si="67"/>
        <v>202204</v>
      </c>
      <c r="C2148" s="6" t="s">
        <v>389</v>
      </c>
      <c r="D2148" s="6" t="s">
        <v>220</v>
      </c>
      <c r="E2148" s="6" t="s">
        <v>390</v>
      </c>
      <c r="F2148" s="7">
        <v>12.493</v>
      </c>
      <c r="G2148" s="8">
        <v>44652</v>
      </c>
      <c r="H2148" s="9">
        <v>44681</v>
      </c>
    </row>
    <row r="2149" customHeight="1" spans="1:8">
      <c r="A2149" s="5" t="str">
        <f t="shared" si="66"/>
        <v>202204CHF</v>
      </c>
      <c r="B2149" s="5" t="str">
        <f t="shared" si="67"/>
        <v>202204</v>
      </c>
      <c r="C2149" s="6" t="s">
        <v>391</v>
      </c>
      <c r="D2149" s="6" t="s">
        <v>117</v>
      </c>
      <c r="E2149" s="6" t="s">
        <v>392</v>
      </c>
      <c r="F2149" s="7">
        <v>1.2316</v>
      </c>
      <c r="G2149" s="8">
        <v>44652</v>
      </c>
      <c r="H2149" s="9">
        <v>44681</v>
      </c>
    </row>
    <row r="2150" customHeight="1" spans="1:8">
      <c r="A2150" s="5" t="str">
        <f t="shared" si="66"/>
        <v>202204TWD</v>
      </c>
      <c r="B2150" s="5" t="str">
        <f t="shared" si="67"/>
        <v>202204</v>
      </c>
      <c r="C2150" s="6" t="s">
        <v>393</v>
      </c>
      <c r="D2150" s="6" t="s">
        <v>70</v>
      </c>
      <c r="E2150" s="6" t="s">
        <v>394</v>
      </c>
      <c r="F2150" s="7">
        <v>37.7168</v>
      </c>
      <c r="G2150" s="8">
        <v>44652</v>
      </c>
      <c r="H2150" s="9">
        <v>44681</v>
      </c>
    </row>
    <row r="2151" customHeight="1" spans="1:8">
      <c r="A2151" s="5" t="str">
        <f t="shared" si="66"/>
        <v>202204TZS</v>
      </c>
      <c r="B2151" s="5" t="str">
        <f t="shared" si="67"/>
        <v>202204</v>
      </c>
      <c r="C2151" s="6" t="s">
        <v>395</v>
      </c>
      <c r="D2151" s="6" t="s">
        <v>244</v>
      </c>
      <c r="E2151" s="6" t="s">
        <v>396</v>
      </c>
      <c r="F2151" s="7">
        <v>3065.1754</v>
      </c>
      <c r="G2151" s="8">
        <v>44652</v>
      </c>
      <c r="H2151" s="9">
        <v>44681</v>
      </c>
    </row>
    <row r="2152" customHeight="1" spans="1:8">
      <c r="A2152" s="5" t="str">
        <f t="shared" si="66"/>
        <v>202204THB</v>
      </c>
      <c r="B2152" s="5" t="str">
        <f t="shared" si="67"/>
        <v>202204</v>
      </c>
      <c r="C2152" s="6" t="s">
        <v>397</v>
      </c>
      <c r="D2152" s="6" t="s">
        <v>398</v>
      </c>
      <c r="E2152" s="6" t="s">
        <v>399</v>
      </c>
      <c r="F2152" s="7">
        <v>44.3757</v>
      </c>
      <c r="G2152" s="8">
        <v>44652</v>
      </c>
      <c r="H2152" s="9">
        <v>44681</v>
      </c>
    </row>
    <row r="2153" customHeight="1" spans="1:8">
      <c r="A2153" s="5" t="str">
        <f t="shared" si="66"/>
        <v>202204XOF</v>
      </c>
      <c r="B2153" s="5" t="str">
        <f t="shared" si="67"/>
        <v>202204</v>
      </c>
      <c r="C2153" s="6" t="s">
        <v>400</v>
      </c>
      <c r="D2153" s="6" t="s">
        <v>90</v>
      </c>
      <c r="E2153" s="6" t="s">
        <v>91</v>
      </c>
      <c r="F2153" s="7">
        <v>787.7542</v>
      </c>
      <c r="G2153" s="8">
        <v>44652</v>
      </c>
      <c r="H2153" s="9">
        <v>44681</v>
      </c>
    </row>
    <row r="2154" customHeight="1" spans="1:8">
      <c r="A2154" s="5" t="str">
        <f t="shared" si="66"/>
        <v>202204TOP</v>
      </c>
      <c r="B2154" s="5" t="str">
        <f t="shared" si="67"/>
        <v>202204</v>
      </c>
      <c r="C2154" s="6" t="s">
        <v>401</v>
      </c>
      <c r="D2154" s="6" t="s">
        <v>402</v>
      </c>
      <c r="E2154" s="6" t="s">
        <v>403</v>
      </c>
      <c r="F2154" s="7">
        <v>1.7619</v>
      </c>
      <c r="G2154" s="8">
        <v>44652</v>
      </c>
      <c r="H2154" s="9">
        <v>44681</v>
      </c>
    </row>
    <row r="2155" customHeight="1" spans="1:8">
      <c r="A2155" s="5" t="str">
        <f t="shared" si="66"/>
        <v>202204TTD</v>
      </c>
      <c r="B2155" s="5" t="str">
        <f t="shared" si="67"/>
        <v>202204</v>
      </c>
      <c r="C2155" s="6" t="s">
        <v>404</v>
      </c>
      <c r="D2155" s="6" t="s">
        <v>70</v>
      </c>
      <c r="E2155" s="6" t="s">
        <v>405</v>
      </c>
      <c r="F2155" s="7">
        <v>8.9386</v>
      </c>
      <c r="G2155" s="8">
        <v>44652</v>
      </c>
      <c r="H2155" s="9">
        <v>44681</v>
      </c>
    </row>
    <row r="2156" customHeight="1" spans="1:8">
      <c r="A2156" s="5" t="str">
        <f t="shared" si="66"/>
        <v>202204TND</v>
      </c>
      <c r="B2156" s="5" t="str">
        <f t="shared" si="67"/>
        <v>202204</v>
      </c>
      <c r="C2156" s="6" t="s">
        <v>406</v>
      </c>
      <c r="D2156" s="6" t="s">
        <v>52</v>
      </c>
      <c r="E2156" s="6" t="s">
        <v>407</v>
      </c>
      <c r="F2156" s="7">
        <v>3.9059</v>
      </c>
      <c r="G2156" s="8">
        <v>44652</v>
      </c>
      <c r="H2156" s="9">
        <v>44681</v>
      </c>
    </row>
    <row r="2157" customHeight="1" spans="1:8">
      <c r="A2157" s="5" t="str">
        <f t="shared" si="66"/>
        <v>202204TRY</v>
      </c>
      <c r="B2157" s="5" t="str">
        <f t="shared" si="67"/>
        <v>202204</v>
      </c>
      <c r="C2157" s="6" t="s">
        <v>408</v>
      </c>
      <c r="D2157" s="6" t="s">
        <v>409</v>
      </c>
      <c r="E2157" s="6" t="s">
        <v>410</v>
      </c>
      <c r="F2157" s="7">
        <v>19.6181</v>
      </c>
      <c r="G2157" s="8">
        <v>44652</v>
      </c>
      <c r="H2157" s="9">
        <v>44681</v>
      </c>
    </row>
    <row r="2158" customHeight="1" spans="1:8">
      <c r="A2158" s="5" t="str">
        <f t="shared" si="66"/>
        <v>202204TMT</v>
      </c>
      <c r="B2158" s="5" t="str">
        <f t="shared" si="67"/>
        <v>202204</v>
      </c>
      <c r="C2158" s="6" t="s">
        <v>411</v>
      </c>
      <c r="D2158" s="6" t="s">
        <v>73</v>
      </c>
      <c r="E2158" s="6" t="s">
        <v>412</v>
      </c>
      <c r="F2158" s="7">
        <v>4.6374</v>
      </c>
      <c r="G2158" s="8">
        <v>44652</v>
      </c>
      <c r="H2158" s="9">
        <v>44681</v>
      </c>
    </row>
    <row r="2159" customHeight="1" spans="1:8">
      <c r="A2159" s="5" t="str">
        <f t="shared" si="66"/>
        <v>202204AED</v>
      </c>
      <c r="B2159" s="5" t="str">
        <f t="shared" si="67"/>
        <v>202204</v>
      </c>
      <c r="C2159" s="6" t="s">
        <v>413</v>
      </c>
      <c r="D2159" s="6" t="s">
        <v>46</v>
      </c>
      <c r="E2159" s="6" t="s">
        <v>47</v>
      </c>
      <c r="F2159" s="7">
        <v>4.8528</v>
      </c>
      <c r="G2159" s="8">
        <v>44652</v>
      </c>
      <c r="H2159" s="9">
        <v>44681</v>
      </c>
    </row>
    <row r="2160" customHeight="1" spans="1:8">
      <c r="A2160" s="5" t="str">
        <f t="shared" si="66"/>
        <v>202204UGX</v>
      </c>
      <c r="B2160" s="5" t="str">
        <f t="shared" si="67"/>
        <v>202204</v>
      </c>
      <c r="C2160" s="6" t="s">
        <v>414</v>
      </c>
      <c r="D2160" s="6" t="s">
        <v>244</v>
      </c>
      <c r="E2160" s="6" t="s">
        <v>415</v>
      </c>
      <c r="F2160" s="7">
        <v>4776.124</v>
      </c>
      <c r="G2160" s="8">
        <v>44652</v>
      </c>
      <c r="H2160" s="9">
        <v>44681</v>
      </c>
    </row>
    <row r="2161" customHeight="1" spans="1:8">
      <c r="A2161" s="5" t="str">
        <f t="shared" si="66"/>
        <v>202204UAH</v>
      </c>
      <c r="B2161" s="5" t="str">
        <f t="shared" si="67"/>
        <v>202204</v>
      </c>
      <c r="C2161" s="6" t="s">
        <v>416</v>
      </c>
      <c r="D2161" s="6" t="s">
        <v>417</v>
      </c>
      <c r="E2161" s="6" t="s">
        <v>418</v>
      </c>
      <c r="F2161" s="7">
        <v>38.8432</v>
      </c>
      <c r="G2161" s="8">
        <v>44652</v>
      </c>
      <c r="H2161" s="9">
        <v>44681</v>
      </c>
    </row>
    <row r="2162" customHeight="1" spans="1:8">
      <c r="A2162" s="5" t="str">
        <f t="shared" si="66"/>
        <v>202204UYU</v>
      </c>
      <c r="B2162" s="5" t="str">
        <f t="shared" si="67"/>
        <v>202204</v>
      </c>
      <c r="C2162" s="6" t="s">
        <v>419</v>
      </c>
      <c r="D2162" s="6" t="s">
        <v>61</v>
      </c>
      <c r="E2162" s="6" t="s">
        <v>420</v>
      </c>
      <c r="F2162" s="7">
        <v>55.88</v>
      </c>
      <c r="G2162" s="8">
        <v>44652</v>
      </c>
      <c r="H2162" s="9">
        <v>44681</v>
      </c>
    </row>
    <row r="2163" customHeight="1" spans="1:8">
      <c r="A2163" s="5" t="str">
        <f t="shared" si="66"/>
        <v>202204USD</v>
      </c>
      <c r="B2163" s="5" t="str">
        <f t="shared" si="67"/>
        <v>202204</v>
      </c>
      <c r="C2163" s="6" t="s">
        <v>421</v>
      </c>
      <c r="D2163" s="6" t="s">
        <v>70</v>
      </c>
      <c r="E2163" s="6" t="s">
        <v>18</v>
      </c>
      <c r="F2163" s="7">
        <v>1.3212</v>
      </c>
      <c r="G2163" s="8">
        <v>44652</v>
      </c>
      <c r="H2163" s="9">
        <v>44681</v>
      </c>
    </row>
    <row r="2164" customHeight="1" spans="1:8">
      <c r="A2164" s="5" t="str">
        <f t="shared" si="66"/>
        <v>202204UZS</v>
      </c>
      <c r="B2164" s="5" t="str">
        <f t="shared" si="67"/>
        <v>202204</v>
      </c>
      <c r="C2164" s="6" t="s">
        <v>422</v>
      </c>
      <c r="D2164" s="6" t="s">
        <v>423</v>
      </c>
      <c r="E2164" s="6" t="s">
        <v>424</v>
      </c>
      <c r="F2164" s="7">
        <v>15206.4427</v>
      </c>
      <c r="G2164" s="8">
        <v>44652</v>
      </c>
      <c r="H2164" s="9">
        <v>44681</v>
      </c>
    </row>
    <row r="2165" customHeight="1" spans="1:8">
      <c r="A2165" s="5" t="str">
        <f t="shared" si="66"/>
        <v>202204VUV</v>
      </c>
      <c r="B2165" s="5" t="str">
        <f t="shared" si="67"/>
        <v>202204</v>
      </c>
      <c r="C2165" s="6" t="s">
        <v>425</v>
      </c>
      <c r="D2165" s="6" t="s">
        <v>426</v>
      </c>
      <c r="E2165" s="6" t="s">
        <v>427</v>
      </c>
      <c r="F2165" s="7">
        <v>147.6767</v>
      </c>
      <c r="G2165" s="8">
        <v>44652</v>
      </c>
      <c r="H2165" s="9">
        <v>44681</v>
      </c>
    </row>
    <row r="2166" customHeight="1" spans="1:8">
      <c r="A2166" s="5" t="str">
        <f t="shared" si="66"/>
        <v>202204VEF</v>
      </c>
      <c r="B2166" s="5" t="str">
        <f t="shared" si="67"/>
        <v>202204</v>
      </c>
      <c r="C2166" s="6" t="s">
        <v>428</v>
      </c>
      <c r="D2166" s="6" t="s">
        <v>429</v>
      </c>
      <c r="E2166" s="6" t="s">
        <v>430</v>
      </c>
      <c r="F2166" s="7">
        <v>327577.67</v>
      </c>
      <c r="G2166" s="8">
        <v>44652</v>
      </c>
      <c r="H2166" s="9">
        <v>44681</v>
      </c>
    </row>
    <row r="2167" customHeight="1" spans="1:8">
      <c r="A2167" s="5" t="str">
        <f t="shared" si="66"/>
        <v>202204VND</v>
      </c>
      <c r="B2167" s="5" t="str">
        <f t="shared" si="67"/>
        <v>202204</v>
      </c>
      <c r="C2167" s="6" t="s">
        <v>431</v>
      </c>
      <c r="D2167" s="6" t="s">
        <v>432</v>
      </c>
      <c r="E2167" s="6" t="s">
        <v>433</v>
      </c>
      <c r="F2167" s="7">
        <v>30221.7064</v>
      </c>
      <c r="G2167" s="8">
        <v>44652</v>
      </c>
      <c r="H2167" s="9">
        <v>44681</v>
      </c>
    </row>
    <row r="2168" customHeight="1" spans="1:8">
      <c r="A2168" s="5" t="str">
        <f t="shared" si="66"/>
        <v>202204XPF</v>
      </c>
      <c r="B2168" s="5" t="str">
        <f t="shared" si="67"/>
        <v>202204</v>
      </c>
      <c r="C2168" s="6" t="s">
        <v>434</v>
      </c>
      <c r="D2168" s="6" t="s">
        <v>187</v>
      </c>
      <c r="E2168" s="6" t="s">
        <v>188</v>
      </c>
      <c r="F2168" s="7">
        <v>143.3083</v>
      </c>
      <c r="G2168" s="8">
        <v>44652</v>
      </c>
      <c r="H2168" s="9">
        <v>44681</v>
      </c>
    </row>
    <row r="2169" customHeight="1" spans="1:8">
      <c r="A2169" s="5" t="str">
        <f t="shared" si="66"/>
        <v>202204WST</v>
      </c>
      <c r="B2169" s="5" t="str">
        <f t="shared" si="67"/>
        <v>202204</v>
      </c>
      <c r="C2169" s="6" t="s">
        <v>435</v>
      </c>
      <c r="D2169" s="6" t="s">
        <v>436</v>
      </c>
      <c r="E2169" s="6" t="s">
        <v>437</v>
      </c>
      <c r="F2169" s="7">
        <v>3.4008</v>
      </c>
      <c r="G2169" s="8">
        <v>44652</v>
      </c>
      <c r="H2169" s="9">
        <v>44681</v>
      </c>
    </row>
    <row r="2170" customHeight="1" spans="1:8">
      <c r="A2170" s="5" t="str">
        <f t="shared" si="66"/>
        <v>202204YER</v>
      </c>
      <c r="B2170" s="5" t="str">
        <f t="shared" si="67"/>
        <v>202204</v>
      </c>
      <c r="C2170" s="6" t="s">
        <v>438</v>
      </c>
      <c r="D2170" s="6" t="s">
        <v>321</v>
      </c>
      <c r="E2170" s="6" t="s">
        <v>439</v>
      </c>
      <c r="F2170" s="7">
        <v>330.6293</v>
      </c>
      <c r="G2170" s="8">
        <v>44652</v>
      </c>
      <c r="H2170" s="9">
        <v>44681</v>
      </c>
    </row>
    <row r="2171" customHeight="1" spans="1:8">
      <c r="A2171" s="5" t="str">
        <f t="shared" si="66"/>
        <v>202204ZMW</v>
      </c>
      <c r="B2171" s="5" t="str">
        <f t="shared" si="67"/>
        <v>202204</v>
      </c>
      <c r="C2171" s="6" t="s">
        <v>440</v>
      </c>
      <c r="D2171" s="6" t="s">
        <v>273</v>
      </c>
      <c r="E2171" s="6" t="s">
        <v>441</v>
      </c>
      <c r="F2171" s="7">
        <v>23.4843</v>
      </c>
      <c r="G2171" s="8">
        <v>44652</v>
      </c>
      <c r="H2171" s="9">
        <v>44681</v>
      </c>
    </row>
    <row r="2172" customHeight="1" spans="1:8">
      <c r="A2172" s="5" t="str">
        <f t="shared" si="66"/>
        <v>202204ZWL</v>
      </c>
      <c r="B2172" s="5" t="str">
        <f t="shared" si="67"/>
        <v>202204</v>
      </c>
      <c r="C2172" s="6" t="s">
        <v>442</v>
      </c>
      <c r="D2172" s="6" t="s">
        <v>70</v>
      </c>
      <c r="E2172" s="6" t="s">
        <v>443</v>
      </c>
      <c r="F2172" s="7">
        <v>478.1408</v>
      </c>
      <c r="G2172" s="8">
        <v>44652</v>
      </c>
      <c r="H2172" s="9">
        <v>44681</v>
      </c>
    </row>
    <row r="2173" customHeight="1" spans="1:8">
      <c r="A2173" s="5" t="str">
        <f t="shared" si="66"/>
        <v>202205AED</v>
      </c>
      <c r="B2173" s="5" t="str">
        <f t="shared" si="67"/>
        <v>202205</v>
      </c>
      <c r="C2173" s="6" t="s">
        <v>45</v>
      </c>
      <c r="D2173" s="6" t="s">
        <v>46</v>
      </c>
      <c r="E2173" s="6" t="s">
        <v>47</v>
      </c>
      <c r="F2173" s="7">
        <v>4.7924</v>
      </c>
      <c r="G2173" s="8">
        <v>44682</v>
      </c>
      <c r="H2173" s="9">
        <v>44712</v>
      </c>
    </row>
    <row r="2174" customHeight="1" spans="1:8">
      <c r="A2174" s="5" t="str">
        <f t="shared" si="66"/>
        <v>202205ALL</v>
      </c>
      <c r="B2174" s="5" t="str">
        <f t="shared" si="67"/>
        <v>202205</v>
      </c>
      <c r="C2174" s="6" t="s">
        <v>48</v>
      </c>
      <c r="D2174" s="6" t="s">
        <v>49</v>
      </c>
      <c r="E2174" s="6" t="s">
        <v>50</v>
      </c>
      <c r="F2174" s="7">
        <v>144.3185</v>
      </c>
      <c r="G2174" s="8">
        <v>44682</v>
      </c>
      <c r="H2174" s="9">
        <v>44712</v>
      </c>
    </row>
    <row r="2175" customHeight="1" spans="1:8">
      <c r="A2175" s="5" t="str">
        <f t="shared" si="66"/>
        <v>202205DZD</v>
      </c>
      <c r="B2175" s="5" t="str">
        <f t="shared" si="67"/>
        <v>202205</v>
      </c>
      <c r="C2175" s="6" t="s">
        <v>51</v>
      </c>
      <c r="D2175" s="6" t="s">
        <v>52</v>
      </c>
      <c r="E2175" s="6" t="s">
        <v>53</v>
      </c>
      <c r="F2175" s="7">
        <v>187.1461</v>
      </c>
      <c r="G2175" s="8">
        <v>44682</v>
      </c>
      <c r="H2175" s="9">
        <v>44712</v>
      </c>
    </row>
    <row r="2176" customHeight="1" spans="1:8">
      <c r="A2176" s="5" t="str">
        <f t="shared" si="66"/>
        <v>202205AOA</v>
      </c>
      <c r="B2176" s="5" t="str">
        <f t="shared" si="67"/>
        <v>202205</v>
      </c>
      <c r="C2176" s="6" t="s">
        <v>54</v>
      </c>
      <c r="D2176" s="6" t="s">
        <v>55</v>
      </c>
      <c r="E2176" s="6" t="s">
        <v>56</v>
      </c>
      <c r="F2176" s="7">
        <v>537.5377</v>
      </c>
      <c r="G2176" s="8">
        <v>44682</v>
      </c>
      <c r="H2176" s="9">
        <v>44712</v>
      </c>
    </row>
    <row r="2177" customHeight="1" spans="1:8">
      <c r="A2177" s="5" t="str">
        <f t="shared" si="66"/>
        <v>202205XCD</v>
      </c>
      <c r="B2177" s="5" t="str">
        <f t="shared" si="67"/>
        <v>202205</v>
      </c>
      <c r="C2177" s="6" t="s">
        <v>57</v>
      </c>
      <c r="D2177" s="6" t="s">
        <v>58</v>
      </c>
      <c r="E2177" s="6" t="s">
        <v>59</v>
      </c>
      <c r="F2177" s="7">
        <v>3.5228</v>
      </c>
      <c r="G2177" s="8">
        <v>44682</v>
      </c>
      <c r="H2177" s="9">
        <v>44712</v>
      </c>
    </row>
    <row r="2178" customHeight="1" spans="1:8">
      <c r="A2178" s="5" t="str">
        <f t="shared" ref="A2178:A2241" si="68">B2178&amp;E2178</f>
        <v>202205ARS</v>
      </c>
      <c r="B2178" s="5" t="str">
        <f t="shared" ref="B2178:B2241" si="69">YEAR(G2178)&amp;TEXT(MONTH(G2178),"00")</f>
        <v>202205</v>
      </c>
      <c r="C2178" s="6" t="s">
        <v>60</v>
      </c>
      <c r="D2178" s="6" t="s">
        <v>61</v>
      </c>
      <c r="E2178" s="6" t="s">
        <v>62</v>
      </c>
      <c r="F2178" s="7">
        <v>148.6568</v>
      </c>
      <c r="G2178" s="8">
        <v>44682</v>
      </c>
      <c r="H2178" s="9">
        <v>44712</v>
      </c>
    </row>
    <row r="2179" customHeight="1" spans="1:8">
      <c r="A2179" s="5" t="str">
        <f t="shared" si="68"/>
        <v>202205AMD</v>
      </c>
      <c r="B2179" s="5" t="str">
        <f t="shared" si="69"/>
        <v>202205</v>
      </c>
      <c r="C2179" s="6" t="s">
        <v>63</v>
      </c>
      <c r="D2179" s="6" t="s">
        <v>64</v>
      </c>
      <c r="E2179" s="6" t="s">
        <v>65</v>
      </c>
      <c r="F2179" s="7">
        <v>612.202</v>
      </c>
      <c r="G2179" s="8">
        <v>44682</v>
      </c>
      <c r="H2179" s="9">
        <v>44712</v>
      </c>
    </row>
    <row r="2180" customHeight="1" spans="1:8">
      <c r="A2180" s="5" t="str">
        <f t="shared" si="68"/>
        <v>202205AWG</v>
      </c>
      <c r="B2180" s="5" t="str">
        <f t="shared" si="69"/>
        <v>202205</v>
      </c>
      <c r="C2180" s="6" t="s">
        <v>66</v>
      </c>
      <c r="D2180" s="6" t="s">
        <v>67</v>
      </c>
      <c r="E2180" s="6" t="s">
        <v>68</v>
      </c>
      <c r="F2180" s="7">
        <v>2.3355</v>
      </c>
      <c r="G2180" s="8">
        <v>44682</v>
      </c>
      <c r="H2180" s="9">
        <v>44712</v>
      </c>
    </row>
    <row r="2181" customHeight="1" spans="1:8">
      <c r="A2181" s="5" t="str">
        <f t="shared" si="68"/>
        <v>202205AUD</v>
      </c>
      <c r="B2181" s="5" t="str">
        <f t="shared" si="69"/>
        <v>202205</v>
      </c>
      <c r="C2181" s="6" t="s">
        <v>69</v>
      </c>
      <c r="D2181" s="6" t="s">
        <v>70</v>
      </c>
      <c r="E2181" s="6" t="s">
        <v>71</v>
      </c>
      <c r="F2181" s="7">
        <v>1.7503</v>
      </c>
      <c r="G2181" s="8">
        <v>44682</v>
      </c>
      <c r="H2181" s="9">
        <v>44712</v>
      </c>
    </row>
    <row r="2182" customHeight="1" spans="1:8">
      <c r="A2182" s="5" t="str">
        <f t="shared" si="68"/>
        <v>202205AZN</v>
      </c>
      <c r="B2182" s="5" t="str">
        <f t="shared" si="69"/>
        <v>202205</v>
      </c>
      <c r="C2182" s="6" t="s">
        <v>72</v>
      </c>
      <c r="D2182" s="6" t="s">
        <v>73</v>
      </c>
      <c r="E2182" s="6" t="s">
        <v>74</v>
      </c>
      <c r="F2182" s="7">
        <v>2.2168</v>
      </c>
      <c r="G2182" s="8">
        <v>44682</v>
      </c>
      <c r="H2182" s="9">
        <v>44712</v>
      </c>
    </row>
    <row r="2183" customHeight="1" spans="1:8">
      <c r="A2183" s="5" t="str">
        <f t="shared" si="68"/>
        <v>202205BSD</v>
      </c>
      <c r="B2183" s="5" t="str">
        <f t="shared" si="69"/>
        <v>202205</v>
      </c>
      <c r="C2183" s="6" t="s">
        <v>75</v>
      </c>
      <c r="D2183" s="6" t="s">
        <v>70</v>
      </c>
      <c r="E2183" s="6" t="s">
        <v>76</v>
      </c>
      <c r="F2183" s="7">
        <v>1.3048</v>
      </c>
      <c r="G2183" s="8">
        <v>44682</v>
      </c>
      <c r="H2183" s="9">
        <v>44712</v>
      </c>
    </row>
    <row r="2184" customHeight="1" spans="1:8">
      <c r="A2184" s="5" t="str">
        <f t="shared" si="68"/>
        <v>202205BHD</v>
      </c>
      <c r="B2184" s="5" t="str">
        <f t="shared" si="69"/>
        <v>202205</v>
      </c>
      <c r="C2184" s="6" t="s">
        <v>77</v>
      </c>
      <c r="D2184" s="6" t="s">
        <v>52</v>
      </c>
      <c r="E2184" s="6" t="s">
        <v>78</v>
      </c>
      <c r="F2184" s="7">
        <v>0.4919</v>
      </c>
      <c r="G2184" s="8">
        <v>44682</v>
      </c>
      <c r="H2184" s="9">
        <v>44712</v>
      </c>
    </row>
    <row r="2185" customHeight="1" spans="1:8">
      <c r="A2185" s="5" t="str">
        <f t="shared" si="68"/>
        <v>202205BDT</v>
      </c>
      <c r="B2185" s="5" t="str">
        <f t="shared" si="69"/>
        <v>202205</v>
      </c>
      <c r="C2185" s="6" t="s">
        <v>79</v>
      </c>
      <c r="D2185" s="6" t="s">
        <v>80</v>
      </c>
      <c r="E2185" s="6" t="s">
        <v>81</v>
      </c>
      <c r="F2185" s="7">
        <v>112.5347</v>
      </c>
      <c r="G2185" s="8">
        <v>44682</v>
      </c>
      <c r="H2185" s="9">
        <v>44712</v>
      </c>
    </row>
    <row r="2186" customHeight="1" spans="1:8">
      <c r="A2186" s="5" t="str">
        <f t="shared" si="68"/>
        <v>202205BBD</v>
      </c>
      <c r="B2186" s="5" t="str">
        <f t="shared" si="69"/>
        <v>202205</v>
      </c>
      <c r="C2186" s="6" t="s">
        <v>82</v>
      </c>
      <c r="D2186" s="6" t="s">
        <v>70</v>
      </c>
      <c r="E2186" s="6" t="s">
        <v>83</v>
      </c>
      <c r="F2186" s="7">
        <v>2.6095</v>
      </c>
      <c r="G2186" s="8">
        <v>44682</v>
      </c>
      <c r="H2186" s="9">
        <v>44712</v>
      </c>
    </row>
    <row r="2187" customHeight="1" spans="1:8">
      <c r="A2187" s="5" t="str">
        <f t="shared" si="68"/>
        <v>202205BYN</v>
      </c>
      <c r="B2187" s="5" t="str">
        <f t="shared" si="69"/>
        <v>202205</v>
      </c>
      <c r="C2187" s="6" t="s">
        <v>84</v>
      </c>
      <c r="D2187" s="6" t="s">
        <v>85</v>
      </c>
      <c r="E2187" s="6" t="s">
        <v>86</v>
      </c>
      <c r="F2187" s="7">
        <v>4.3122</v>
      </c>
      <c r="G2187" s="8">
        <v>44682</v>
      </c>
      <c r="H2187" s="9">
        <v>44712</v>
      </c>
    </row>
    <row r="2188" customHeight="1" spans="1:8">
      <c r="A2188" s="5" t="str">
        <f t="shared" si="68"/>
        <v>202205BZD</v>
      </c>
      <c r="B2188" s="5" t="str">
        <f t="shared" si="69"/>
        <v>202205</v>
      </c>
      <c r="C2188" s="6" t="s">
        <v>87</v>
      </c>
      <c r="D2188" s="6" t="s">
        <v>70</v>
      </c>
      <c r="E2188" s="6" t="s">
        <v>88</v>
      </c>
      <c r="F2188" s="7">
        <v>2.6095</v>
      </c>
      <c r="G2188" s="8">
        <v>44682</v>
      </c>
      <c r="H2188" s="9">
        <v>44712</v>
      </c>
    </row>
    <row r="2189" customHeight="1" spans="1:8">
      <c r="A2189" s="5" t="str">
        <f t="shared" si="68"/>
        <v>202205XOF</v>
      </c>
      <c r="B2189" s="5" t="str">
        <f t="shared" si="69"/>
        <v>202205</v>
      </c>
      <c r="C2189" s="6" t="s">
        <v>89</v>
      </c>
      <c r="D2189" s="6" t="s">
        <v>90</v>
      </c>
      <c r="E2189" s="6" t="s">
        <v>91</v>
      </c>
      <c r="F2189" s="7">
        <v>787.6861</v>
      </c>
      <c r="G2189" s="8">
        <v>44682</v>
      </c>
      <c r="H2189" s="9">
        <v>44712</v>
      </c>
    </row>
    <row r="2190" customHeight="1" spans="1:8">
      <c r="A2190" s="5" t="str">
        <f t="shared" si="68"/>
        <v>202205BMD</v>
      </c>
      <c r="B2190" s="5" t="str">
        <f t="shared" si="69"/>
        <v>202205</v>
      </c>
      <c r="C2190" s="6" t="s">
        <v>92</v>
      </c>
      <c r="D2190" s="6" t="s">
        <v>93</v>
      </c>
      <c r="E2190" s="6" t="s">
        <v>94</v>
      </c>
      <c r="F2190" s="7">
        <v>1.3048</v>
      </c>
      <c r="G2190" s="8">
        <v>44682</v>
      </c>
      <c r="H2190" s="9">
        <v>44712</v>
      </c>
    </row>
    <row r="2191" customHeight="1" spans="1:8">
      <c r="A2191" s="5" t="str">
        <f t="shared" si="68"/>
        <v>202205BTN</v>
      </c>
      <c r="B2191" s="5" t="str">
        <f t="shared" si="69"/>
        <v>202205</v>
      </c>
      <c r="C2191" s="6" t="s">
        <v>95</v>
      </c>
      <c r="D2191" s="6" t="s">
        <v>96</v>
      </c>
      <c r="E2191" s="6" t="s">
        <v>97</v>
      </c>
      <c r="F2191" s="7">
        <v>99.4187</v>
      </c>
      <c r="G2191" s="8">
        <v>44682</v>
      </c>
      <c r="H2191" s="9">
        <v>44712</v>
      </c>
    </row>
    <row r="2192" customHeight="1" spans="1:8">
      <c r="A2192" s="5" t="str">
        <f t="shared" si="68"/>
        <v>202205BOB</v>
      </c>
      <c r="B2192" s="5" t="str">
        <f t="shared" si="69"/>
        <v>202205</v>
      </c>
      <c r="C2192" s="6" t="s">
        <v>98</v>
      </c>
      <c r="D2192" s="6" t="s">
        <v>99</v>
      </c>
      <c r="E2192" s="6" t="s">
        <v>100</v>
      </c>
      <c r="F2192" s="7">
        <v>9.0158</v>
      </c>
      <c r="G2192" s="8">
        <v>44682</v>
      </c>
      <c r="H2192" s="9">
        <v>44712</v>
      </c>
    </row>
    <row r="2193" customHeight="1" spans="1:8">
      <c r="A2193" s="5" t="str">
        <f t="shared" si="68"/>
        <v>202205BAM</v>
      </c>
      <c r="B2193" s="5" t="str">
        <f t="shared" si="69"/>
        <v>202205</v>
      </c>
      <c r="C2193" s="6" t="s">
        <v>101</v>
      </c>
      <c r="D2193" s="6" t="s">
        <v>102</v>
      </c>
      <c r="E2193" s="6" t="s">
        <v>103</v>
      </c>
      <c r="F2193" s="7">
        <v>2.3486</v>
      </c>
      <c r="G2193" s="8">
        <v>44682</v>
      </c>
      <c r="H2193" s="9">
        <v>44712</v>
      </c>
    </row>
    <row r="2194" customHeight="1" spans="1:8">
      <c r="A2194" s="5" t="str">
        <f t="shared" si="68"/>
        <v>202205BWP</v>
      </c>
      <c r="B2194" s="5" t="str">
        <f t="shared" si="69"/>
        <v>202205</v>
      </c>
      <c r="C2194" s="6" t="s">
        <v>104</v>
      </c>
      <c r="D2194" s="6" t="s">
        <v>105</v>
      </c>
      <c r="E2194" s="6" t="s">
        <v>106</v>
      </c>
      <c r="F2194" s="7">
        <v>15.2871</v>
      </c>
      <c r="G2194" s="8">
        <v>44682</v>
      </c>
      <c r="H2194" s="9">
        <v>44712</v>
      </c>
    </row>
    <row r="2195" customHeight="1" spans="1:8">
      <c r="A2195" s="5" t="str">
        <f t="shared" si="68"/>
        <v>202205BRL</v>
      </c>
      <c r="B2195" s="5" t="str">
        <f t="shared" si="69"/>
        <v>202205</v>
      </c>
      <c r="C2195" s="6" t="s">
        <v>107</v>
      </c>
      <c r="D2195" s="6" t="s">
        <v>108</v>
      </c>
      <c r="E2195" s="6" t="s">
        <v>109</v>
      </c>
      <c r="F2195" s="7">
        <v>6.0255</v>
      </c>
      <c r="G2195" s="8">
        <v>44682</v>
      </c>
      <c r="H2195" s="9">
        <v>44712</v>
      </c>
    </row>
    <row r="2196" customHeight="1" spans="1:8">
      <c r="A2196" s="5" t="str">
        <f t="shared" si="68"/>
        <v>202205BND</v>
      </c>
      <c r="B2196" s="5" t="str">
        <f t="shared" si="69"/>
        <v>202205</v>
      </c>
      <c r="C2196" s="6" t="s">
        <v>110</v>
      </c>
      <c r="D2196" s="6" t="s">
        <v>70</v>
      </c>
      <c r="E2196" s="6" t="s">
        <v>111</v>
      </c>
      <c r="F2196" s="7">
        <v>1.7792</v>
      </c>
      <c r="G2196" s="8">
        <v>44682</v>
      </c>
      <c r="H2196" s="9">
        <v>44712</v>
      </c>
    </row>
    <row r="2197" customHeight="1" spans="1:8">
      <c r="A2197" s="5" t="str">
        <f t="shared" si="68"/>
        <v>202205BGN</v>
      </c>
      <c r="B2197" s="5" t="str">
        <f t="shared" si="69"/>
        <v>202205</v>
      </c>
      <c r="C2197" s="6" t="s">
        <v>112</v>
      </c>
      <c r="D2197" s="6" t="s">
        <v>113</v>
      </c>
      <c r="E2197" s="6" t="s">
        <v>114</v>
      </c>
      <c r="F2197" s="7">
        <v>2.3489</v>
      </c>
      <c r="G2197" s="8">
        <v>44682</v>
      </c>
      <c r="H2197" s="9">
        <v>44712</v>
      </c>
    </row>
    <row r="2198" customHeight="1" spans="1:8">
      <c r="A2198" s="5" t="str">
        <f t="shared" si="68"/>
        <v>202205XOF</v>
      </c>
      <c r="B2198" s="5" t="str">
        <f t="shared" si="69"/>
        <v>202205</v>
      </c>
      <c r="C2198" s="6" t="s">
        <v>115</v>
      </c>
      <c r="D2198" s="6" t="s">
        <v>90</v>
      </c>
      <c r="E2198" s="6" t="s">
        <v>91</v>
      </c>
      <c r="F2198" s="7">
        <v>787.6861</v>
      </c>
      <c r="G2198" s="8">
        <v>44682</v>
      </c>
      <c r="H2198" s="9">
        <v>44712</v>
      </c>
    </row>
    <row r="2199" customHeight="1" spans="1:8">
      <c r="A2199" s="5" t="str">
        <f t="shared" si="68"/>
        <v>202205BIF</v>
      </c>
      <c r="B2199" s="5" t="str">
        <f t="shared" si="69"/>
        <v>202205</v>
      </c>
      <c r="C2199" s="6" t="s">
        <v>116</v>
      </c>
      <c r="D2199" s="6" t="s">
        <v>117</v>
      </c>
      <c r="E2199" s="6" t="s">
        <v>118</v>
      </c>
      <c r="F2199" s="7">
        <v>2627.768</v>
      </c>
      <c r="G2199" s="8">
        <v>44682</v>
      </c>
      <c r="H2199" s="9">
        <v>44712</v>
      </c>
    </row>
    <row r="2200" customHeight="1" spans="1:8">
      <c r="A2200" s="5" t="str">
        <f t="shared" si="68"/>
        <v>202205KHR</v>
      </c>
      <c r="B2200" s="5" t="str">
        <f t="shared" si="69"/>
        <v>202205</v>
      </c>
      <c r="C2200" s="6" t="s">
        <v>119</v>
      </c>
      <c r="D2200" s="6" t="s">
        <v>120</v>
      </c>
      <c r="E2200" s="6" t="s">
        <v>121</v>
      </c>
      <c r="F2200" s="7">
        <v>5281.6304</v>
      </c>
      <c r="G2200" s="8">
        <v>44682</v>
      </c>
      <c r="H2200" s="9">
        <v>44712</v>
      </c>
    </row>
    <row r="2201" customHeight="1" spans="1:8">
      <c r="A2201" s="5" t="str">
        <f t="shared" si="68"/>
        <v>202205XAF</v>
      </c>
      <c r="B2201" s="5" t="str">
        <f t="shared" si="69"/>
        <v>202205</v>
      </c>
      <c r="C2201" s="6" t="s">
        <v>122</v>
      </c>
      <c r="D2201" s="6" t="s">
        <v>90</v>
      </c>
      <c r="E2201" s="6" t="s">
        <v>123</v>
      </c>
      <c r="F2201" s="7">
        <v>787.6861</v>
      </c>
      <c r="G2201" s="8">
        <v>44682</v>
      </c>
      <c r="H2201" s="9">
        <v>44712</v>
      </c>
    </row>
    <row r="2202" customHeight="1" spans="1:8">
      <c r="A2202" s="5" t="str">
        <f t="shared" si="68"/>
        <v>202205CAD</v>
      </c>
      <c r="B2202" s="5" t="str">
        <f t="shared" si="69"/>
        <v>202205</v>
      </c>
      <c r="C2202" s="6" t="s">
        <v>124</v>
      </c>
      <c r="D2202" s="6" t="s">
        <v>70</v>
      </c>
      <c r="E2202" s="6" t="s">
        <v>125</v>
      </c>
      <c r="F2202" s="7">
        <v>1.63</v>
      </c>
      <c r="G2202" s="8">
        <v>44682</v>
      </c>
      <c r="H2202" s="9">
        <v>44712</v>
      </c>
    </row>
    <row r="2203" customHeight="1" spans="1:8">
      <c r="A2203" s="5" t="str">
        <f t="shared" si="68"/>
        <v>202205CVE</v>
      </c>
      <c r="B2203" s="5" t="str">
        <f t="shared" si="69"/>
        <v>202205</v>
      </c>
      <c r="C2203" s="6" t="s">
        <v>126</v>
      </c>
      <c r="D2203" s="6" t="s">
        <v>127</v>
      </c>
      <c r="E2203" s="6" t="s">
        <v>128</v>
      </c>
      <c r="F2203" s="7">
        <v>132.9802</v>
      </c>
      <c r="G2203" s="8">
        <v>44682</v>
      </c>
      <c r="H2203" s="9">
        <v>44712</v>
      </c>
    </row>
    <row r="2204" customHeight="1" spans="1:8">
      <c r="A2204" s="5" t="str">
        <f t="shared" si="68"/>
        <v>202205KYD</v>
      </c>
      <c r="B2204" s="5" t="str">
        <f t="shared" si="69"/>
        <v>202205</v>
      </c>
      <c r="C2204" s="6" t="s">
        <v>129</v>
      </c>
      <c r="D2204" s="6" t="s">
        <v>70</v>
      </c>
      <c r="E2204" s="6" t="s">
        <v>130</v>
      </c>
      <c r="F2204" s="7">
        <v>1.0699</v>
      </c>
      <c r="G2204" s="8">
        <v>44682</v>
      </c>
      <c r="H2204" s="9">
        <v>44712</v>
      </c>
    </row>
    <row r="2205" customHeight="1" spans="1:8">
      <c r="A2205" s="5" t="str">
        <f t="shared" si="68"/>
        <v>202205XAF</v>
      </c>
      <c r="B2205" s="5" t="str">
        <f t="shared" si="69"/>
        <v>202205</v>
      </c>
      <c r="C2205" s="6" t="s">
        <v>131</v>
      </c>
      <c r="D2205" s="6" t="s">
        <v>90</v>
      </c>
      <c r="E2205" s="6" t="s">
        <v>123</v>
      </c>
      <c r="F2205" s="7">
        <v>787.6861</v>
      </c>
      <c r="G2205" s="8">
        <v>44682</v>
      </c>
      <c r="H2205" s="9">
        <v>44712</v>
      </c>
    </row>
    <row r="2206" customHeight="1" spans="1:8">
      <c r="A2206" s="5" t="str">
        <f t="shared" si="68"/>
        <v>202205XAF</v>
      </c>
      <c r="B2206" s="5" t="str">
        <f t="shared" si="69"/>
        <v>202205</v>
      </c>
      <c r="C2206" s="6" t="s">
        <v>132</v>
      </c>
      <c r="D2206" s="6" t="s">
        <v>90</v>
      </c>
      <c r="E2206" s="6" t="s">
        <v>123</v>
      </c>
      <c r="F2206" s="7">
        <v>787.6861</v>
      </c>
      <c r="G2206" s="8">
        <v>44682</v>
      </c>
      <c r="H2206" s="9">
        <v>44712</v>
      </c>
    </row>
    <row r="2207" customHeight="1" spans="1:8">
      <c r="A2207" s="5" t="str">
        <f t="shared" si="68"/>
        <v>202205CLP</v>
      </c>
      <c r="B2207" s="5" t="str">
        <f t="shared" si="69"/>
        <v>202205</v>
      </c>
      <c r="C2207" s="6" t="s">
        <v>133</v>
      </c>
      <c r="D2207" s="6" t="s">
        <v>61</v>
      </c>
      <c r="E2207" s="6" t="s">
        <v>134</v>
      </c>
      <c r="F2207" s="7">
        <v>1063.0456</v>
      </c>
      <c r="G2207" s="8">
        <v>44682</v>
      </c>
      <c r="H2207" s="9">
        <v>44712</v>
      </c>
    </row>
    <row r="2208" customHeight="1" spans="1:8">
      <c r="A2208" s="5" t="str">
        <f t="shared" si="68"/>
        <v>202205CNY</v>
      </c>
      <c r="B2208" s="5" t="str">
        <f t="shared" si="69"/>
        <v>202205</v>
      </c>
      <c r="C2208" s="6" t="s">
        <v>135</v>
      </c>
      <c r="D2208" s="6" t="s">
        <v>136</v>
      </c>
      <c r="E2208" s="6" t="s">
        <v>137</v>
      </c>
      <c r="F2208" s="7">
        <v>8.3704</v>
      </c>
      <c r="G2208" s="8">
        <v>44682</v>
      </c>
      <c r="H2208" s="9">
        <v>44712</v>
      </c>
    </row>
    <row r="2209" customHeight="1" spans="1:8">
      <c r="A2209" s="5" t="str">
        <f t="shared" si="68"/>
        <v>202205COP</v>
      </c>
      <c r="B2209" s="5" t="str">
        <f t="shared" si="69"/>
        <v>202205</v>
      </c>
      <c r="C2209" s="6" t="s">
        <v>138</v>
      </c>
      <c r="D2209" s="6" t="s">
        <v>61</v>
      </c>
      <c r="E2209" s="6" t="s">
        <v>139</v>
      </c>
      <c r="F2209" s="7">
        <v>4898.6158</v>
      </c>
      <c r="G2209" s="8">
        <v>44682</v>
      </c>
      <c r="H2209" s="9">
        <v>44712</v>
      </c>
    </row>
    <row r="2210" customHeight="1" spans="1:8">
      <c r="A2210" s="5" t="str">
        <f t="shared" si="68"/>
        <v>202205KMF</v>
      </c>
      <c r="B2210" s="5" t="str">
        <f t="shared" si="69"/>
        <v>202205</v>
      </c>
      <c r="C2210" s="6" t="s">
        <v>140</v>
      </c>
      <c r="D2210" s="6" t="s">
        <v>117</v>
      </c>
      <c r="E2210" s="6" t="s">
        <v>141</v>
      </c>
      <c r="F2210" s="7">
        <v>590.7646</v>
      </c>
      <c r="G2210" s="8">
        <v>44682</v>
      </c>
      <c r="H2210" s="9">
        <v>44712</v>
      </c>
    </row>
    <row r="2211" customHeight="1" spans="1:8">
      <c r="A2211" s="5" t="str">
        <f t="shared" si="68"/>
        <v>202205XAF</v>
      </c>
      <c r="B2211" s="5" t="str">
        <f t="shared" si="69"/>
        <v>202205</v>
      </c>
      <c r="C2211" s="6" t="s">
        <v>142</v>
      </c>
      <c r="D2211" s="6" t="s">
        <v>90</v>
      </c>
      <c r="E2211" s="6" t="s">
        <v>123</v>
      </c>
      <c r="F2211" s="7">
        <v>787.6861</v>
      </c>
      <c r="G2211" s="8">
        <v>44682</v>
      </c>
      <c r="H2211" s="9">
        <v>44712</v>
      </c>
    </row>
    <row r="2212" customHeight="1" spans="1:8">
      <c r="A2212" s="5" t="str">
        <f t="shared" si="68"/>
        <v>202205CDF</v>
      </c>
      <c r="B2212" s="5" t="str">
        <f t="shared" si="69"/>
        <v>202205</v>
      </c>
      <c r="C2212" s="6" t="s">
        <v>143</v>
      </c>
      <c r="D2212" s="6" t="s">
        <v>144</v>
      </c>
      <c r="E2212" s="6" t="s">
        <v>145</v>
      </c>
      <c r="F2212" s="7">
        <v>2605.0655</v>
      </c>
      <c r="G2212" s="8">
        <v>44682</v>
      </c>
      <c r="H2212" s="9">
        <v>44712</v>
      </c>
    </row>
    <row r="2213" customHeight="1" spans="1:8">
      <c r="A2213" s="5" t="str">
        <f t="shared" si="68"/>
        <v>202205CRC</v>
      </c>
      <c r="B2213" s="5" t="str">
        <f t="shared" si="69"/>
        <v>202205</v>
      </c>
      <c r="C2213" s="6" t="s">
        <v>146</v>
      </c>
      <c r="D2213" s="6" t="s">
        <v>147</v>
      </c>
      <c r="E2213" s="6" t="s">
        <v>148</v>
      </c>
      <c r="F2213" s="7">
        <v>853.3657</v>
      </c>
      <c r="G2213" s="8">
        <v>44682</v>
      </c>
      <c r="H2213" s="9">
        <v>44712</v>
      </c>
    </row>
    <row r="2214" customHeight="1" spans="1:8">
      <c r="A2214" s="5" t="str">
        <f t="shared" si="68"/>
        <v>202205XOF</v>
      </c>
      <c r="B2214" s="5" t="str">
        <f t="shared" si="69"/>
        <v>202205</v>
      </c>
      <c r="C2214" s="6" t="s">
        <v>149</v>
      </c>
      <c r="D2214" s="6" t="s">
        <v>90</v>
      </c>
      <c r="E2214" s="6" t="s">
        <v>91</v>
      </c>
      <c r="F2214" s="7">
        <v>787.6861</v>
      </c>
      <c r="G2214" s="8">
        <v>44682</v>
      </c>
      <c r="H2214" s="9">
        <v>44712</v>
      </c>
    </row>
    <row r="2215" customHeight="1" spans="1:8">
      <c r="A2215" s="5" t="str">
        <f t="shared" si="68"/>
        <v>202205HRK</v>
      </c>
      <c r="B2215" s="5" t="str">
        <f t="shared" si="69"/>
        <v>202205</v>
      </c>
      <c r="C2215" s="6" t="s">
        <v>150</v>
      </c>
      <c r="D2215" s="6" t="s">
        <v>151</v>
      </c>
      <c r="E2215" s="6" t="s">
        <v>152</v>
      </c>
      <c r="F2215" s="7">
        <v>9.0796</v>
      </c>
      <c r="G2215" s="8">
        <v>44682</v>
      </c>
      <c r="H2215" s="9">
        <v>44712</v>
      </c>
    </row>
    <row r="2216" customHeight="1" spans="1:8">
      <c r="A2216" s="5" t="str">
        <f t="shared" si="68"/>
        <v>202205CUP</v>
      </c>
      <c r="B2216" s="5" t="str">
        <f t="shared" si="69"/>
        <v>202205</v>
      </c>
      <c r="C2216" s="6" t="s">
        <v>153</v>
      </c>
      <c r="D2216" s="6" t="s">
        <v>61</v>
      </c>
      <c r="E2216" s="6" t="s">
        <v>154</v>
      </c>
      <c r="F2216" s="7">
        <v>1.3048</v>
      </c>
      <c r="G2216" s="8">
        <v>44682</v>
      </c>
      <c r="H2216" s="9">
        <v>44712</v>
      </c>
    </row>
    <row r="2217" customHeight="1" spans="1:8">
      <c r="A2217" s="5" t="str">
        <f t="shared" si="68"/>
        <v>202205CZK</v>
      </c>
      <c r="B2217" s="5" t="str">
        <f t="shared" si="69"/>
        <v>202205</v>
      </c>
      <c r="C2217" s="6" t="s">
        <v>155</v>
      </c>
      <c r="D2217" s="6" t="s">
        <v>156</v>
      </c>
      <c r="E2217" s="6" t="s">
        <v>157</v>
      </c>
      <c r="F2217" s="7">
        <v>29.3078</v>
      </c>
      <c r="G2217" s="8">
        <v>44682</v>
      </c>
      <c r="H2217" s="9">
        <v>44712</v>
      </c>
    </row>
    <row r="2218" customHeight="1" spans="1:8">
      <c r="A2218" s="5" t="str">
        <f t="shared" si="68"/>
        <v>202205DKK</v>
      </c>
      <c r="B2218" s="5" t="str">
        <f t="shared" si="69"/>
        <v>202205</v>
      </c>
      <c r="C2218" s="6" t="s">
        <v>158</v>
      </c>
      <c r="D2218" s="6" t="s">
        <v>159</v>
      </c>
      <c r="E2218" s="6" t="s">
        <v>160</v>
      </c>
      <c r="F2218" s="7">
        <v>8.9338</v>
      </c>
      <c r="G2218" s="8">
        <v>44682</v>
      </c>
      <c r="H2218" s="9">
        <v>44712</v>
      </c>
    </row>
    <row r="2219" customHeight="1" spans="1:8">
      <c r="A2219" s="5" t="str">
        <f t="shared" si="68"/>
        <v>202205DJF</v>
      </c>
      <c r="B2219" s="5" t="str">
        <f t="shared" si="69"/>
        <v>202205</v>
      </c>
      <c r="C2219" s="6" t="s">
        <v>161</v>
      </c>
      <c r="D2219" s="6" t="s">
        <v>117</v>
      </c>
      <c r="E2219" s="6" t="s">
        <v>162</v>
      </c>
      <c r="F2219" s="7">
        <v>232.2456</v>
      </c>
      <c r="G2219" s="8">
        <v>44682</v>
      </c>
      <c r="H2219" s="9">
        <v>44712</v>
      </c>
    </row>
    <row r="2220" customHeight="1" spans="1:8">
      <c r="A2220" s="5" t="str">
        <f t="shared" si="68"/>
        <v>202205XCD</v>
      </c>
      <c r="B2220" s="5" t="str">
        <f t="shared" si="69"/>
        <v>202205</v>
      </c>
      <c r="C2220" s="6" t="s">
        <v>163</v>
      </c>
      <c r="D2220" s="6" t="s">
        <v>58</v>
      </c>
      <c r="E2220" s="6" t="s">
        <v>59</v>
      </c>
      <c r="F2220" s="7">
        <v>3.5228</v>
      </c>
      <c r="G2220" s="8">
        <v>44682</v>
      </c>
      <c r="H2220" s="9">
        <v>44712</v>
      </c>
    </row>
    <row r="2221" customHeight="1" spans="1:8">
      <c r="A2221" s="5" t="str">
        <f t="shared" si="68"/>
        <v>202205DOP</v>
      </c>
      <c r="B2221" s="5" t="str">
        <f t="shared" si="69"/>
        <v>202205</v>
      </c>
      <c r="C2221" s="6" t="s">
        <v>164</v>
      </c>
      <c r="D2221" s="6" t="s">
        <v>61</v>
      </c>
      <c r="E2221" s="6" t="s">
        <v>165</v>
      </c>
      <c r="F2221" s="7">
        <v>71.8918</v>
      </c>
      <c r="G2221" s="8">
        <v>44682</v>
      </c>
      <c r="H2221" s="9">
        <v>44712</v>
      </c>
    </row>
    <row r="2222" customHeight="1" spans="1:8">
      <c r="A2222" s="5" t="str">
        <f t="shared" si="68"/>
        <v>202205AED</v>
      </c>
      <c r="B2222" s="5" t="str">
        <f t="shared" si="69"/>
        <v>202205</v>
      </c>
      <c r="C2222" s="6" t="s">
        <v>166</v>
      </c>
      <c r="D2222" s="6" t="s">
        <v>46</v>
      </c>
      <c r="E2222" s="6" t="s">
        <v>47</v>
      </c>
      <c r="F2222" s="7">
        <v>4.7924</v>
      </c>
      <c r="G2222" s="8">
        <v>44682</v>
      </c>
      <c r="H2222" s="9">
        <v>44712</v>
      </c>
    </row>
    <row r="2223" customHeight="1" spans="1:8">
      <c r="A2223" s="5" t="str">
        <f t="shared" si="68"/>
        <v>202205ECS</v>
      </c>
      <c r="B2223" s="5" t="str">
        <f t="shared" si="69"/>
        <v>202205</v>
      </c>
      <c r="C2223" s="6" t="s">
        <v>167</v>
      </c>
      <c r="D2223" s="6" t="s">
        <v>70</v>
      </c>
      <c r="E2223" s="6" t="s">
        <v>168</v>
      </c>
      <c r="F2223" s="7">
        <v>1.3048</v>
      </c>
      <c r="G2223" s="8">
        <v>44682</v>
      </c>
      <c r="H2223" s="9">
        <v>44712</v>
      </c>
    </row>
    <row r="2224" customHeight="1" spans="1:8">
      <c r="A2224" s="5" t="str">
        <f t="shared" si="68"/>
        <v>202205EGP</v>
      </c>
      <c r="B2224" s="5" t="str">
        <f t="shared" si="69"/>
        <v>202205</v>
      </c>
      <c r="C2224" s="6" t="s">
        <v>169</v>
      </c>
      <c r="D2224" s="6" t="s">
        <v>170</v>
      </c>
      <c r="E2224" s="6" t="s">
        <v>171</v>
      </c>
      <c r="F2224" s="7">
        <v>24.1205</v>
      </c>
      <c r="G2224" s="8">
        <v>44682</v>
      </c>
      <c r="H2224" s="9">
        <v>44712</v>
      </c>
    </row>
    <row r="2225" customHeight="1" spans="1:8">
      <c r="A2225" s="5" t="str">
        <f t="shared" si="68"/>
        <v>202205SVC</v>
      </c>
      <c r="B2225" s="5" t="str">
        <f t="shared" si="69"/>
        <v>202205</v>
      </c>
      <c r="C2225" s="6" t="s">
        <v>172</v>
      </c>
      <c r="D2225" s="6" t="s">
        <v>147</v>
      </c>
      <c r="E2225" s="6" t="s">
        <v>173</v>
      </c>
      <c r="F2225" s="7">
        <v>11.4218</v>
      </c>
      <c r="G2225" s="8">
        <v>44682</v>
      </c>
      <c r="H2225" s="9">
        <v>44712</v>
      </c>
    </row>
    <row r="2226" customHeight="1" spans="1:8">
      <c r="A2226" s="5" t="str">
        <f t="shared" si="68"/>
        <v>202205XAF</v>
      </c>
      <c r="B2226" s="5" t="str">
        <f t="shared" si="69"/>
        <v>202205</v>
      </c>
      <c r="C2226" s="6" t="s">
        <v>174</v>
      </c>
      <c r="D2226" s="6" t="s">
        <v>90</v>
      </c>
      <c r="E2226" s="6" t="s">
        <v>123</v>
      </c>
      <c r="F2226" s="7">
        <v>787.6861</v>
      </c>
      <c r="G2226" s="8">
        <v>44682</v>
      </c>
      <c r="H2226" s="9">
        <v>44712</v>
      </c>
    </row>
    <row r="2227" customHeight="1" spans="1:8">
      <c r="A2227" s="5" t="str">
        <f t="shared" si="68"/>
        <v>202205ERN</v>
      </c>
      <c r="B2227" s="5" t="str">
        <f t="shared" si="69"/>
        <v>202205</v>
      </c>
      <c r="C2227" s="6" t="s">
        <v>175</v>
      </c>
      <c r="D2227" s="6" t="s">
        <v>176</v>
      </c>
      <c r="E2227" s="6" t="s">
        <v>177</v>
      </c>
      <c r="F2227" s="7">
        <v>19.5713</v>
      </c>
      <c r="G2227" s="8">
        <v>44682</v>
      </c>
      <c r="H2227" s="9">
        <v>44712</v>
      </c>
    </row>
    <row r="2228" customHeight="1" spans="1:8">
      <c r="A2228" s="5" t="str">
        <f t="shared" si="68"/>
        <v>202205ETB</v>
      </c>
      <c r="B2228" s="5" t="str">
        <f t="shared" si="69"/>
        <v>202205</v>
      </c>
      <c r="C2228" s="6" t="s">
        <v>178</v>
      </c>
      <c r="D2228" s="6" t="s">
        <v>179</v>
      </c>
      <c r="E2228" s="6" t="s">
        <v>180</v>
      </c>
      <c r="F2228" s="7">
        <v>67.2079</v>
      </c>
      <c r="G2228" s="8">
        <v>44682</v>
      </c>
      <c r="H2228" s="9">
        <v>44712</v>
      </c>
    </row>
    <row r="2229" customHeight="1" spans="1:8">
      <c r="A2229" s="5" t="str">
        <f t="shared" si="68"/>
        <v>202205EUR</v>
      </c>
      <c r="B2229" s="5" t="str">
        <f t="shared" si="69"/>
        <v>202205</v>
      </c>
      <c r="C2229" s="6" t="s">
        <v>181</v>
      </c>
      <c r="D2229" s="6" t="s">
        <v>182</v>
      </c>
      <c r="E2229" s="6" t="s">
        <v>183</v>
      </c>
      <c r="F2229" s="7">
        <v>1.2008</v>
      </c>
      <c r="G2229" s="8">
        <v>44682</v>
      </c>
      <c r="H2229" s="9">
        <v>44712</v>
      </c>
    </row>
    <row r="2230" customHeight="1" spans="1:8">
      <c r="A2230" s="5" t="str">
        <f t="shared" si="68"/>
        <v>202205FJD</v>
      </c>
      <c r="B2230" s="5" t="str">
        <f t="shared" si="69"/>
        <v>202205</v>
      </c>
      <c r="C2230" s="6" t="s">
        <v>184</v>
      </c>
      <c r="D2230" s="6" t="s">
        <v>70</v>
      </c>
      <c r="E2230" s="6" t="s">
        <v>185</v>
      </c>
      <c r="F2230" s="7">
        <v>2.747</v>
      </c>
      <c r="G2230" s="8">
        <v>44682</v>
      </c>
      <c r="H2230" s="9">
        <v>44712</v>
      </c>
    </row>
    <row r="2231" customHeight="1" spans="1:8">
      <c r="A2231" s="5" t="str">
        <f t="shared" si="68"/>
        <v>202205XPF</v>
      </c>
      <c r="B2231" s="5" t="str">
        <f t="shared" si="69"/>
        <v>202205</v>
      </c>
      <c r="C2231" s="6" t="s">
        <v>186</v>
      </c>
      <c r="D2231" s="6" t="s">
        <v>187</v>
      </c>
      <c r="E2231" s="6" t="s">
        <v>188</v>
      </c>
      <c r="F2231" s="7">
        <v>143.2959</v>
      </c>
      <c r="G2231" s="8">
        <v>44682</v>
      </c>
      <c r="H2231" s="9">
        <v>44712</v>
      </c>
    </row>
    <row r="2232" customHeight="1" spans="1:8">
      <c r="A2232" s="5" t="str">
        <f t="shared" si="68"/>
        <v>202205XAF</v>
      </c>
      <c r="B2232" s="5" t="str">
        <f t="shared" si="69"/>
        <v>202205</v>
      </c>
      <c r="C2232" s="6" t="s">
        <v>189</v>
      </c>
      <c r="D2232" s="6" t="s">
        <v>90</v>
      </c>
      <c r="E2232" s="6" t="s">
        <v>123</v>
      </c>
      <c r="F2232" s="7">
        <v>787.6861</v>
      </c>
      <c r="G2232" s="8">
        <v>44682</v>
      </c>
      <c r="H2232" s="9">
        <v>44712</v>
      </c>
    </row>
    <row r="2233" customHeight="1" spans="1:8">
      <c r="A2233" s="5" t="str">
        <f t="shared" si="68"/>
        <v>202205GMD</v>
      </c>
      <c r="B2233" s="5" t="str">
        <f t="shared" si="69"/>
        <v>202205</v>
      </c>
      <c r="C2233" s="6" t="s">
        <v>190</v>
      </c>
      <c r="D2233" s="6" t="s">
        <v>191</v>
      </c>
      <c r="E2233" s="6" t="s">
        <v>192</v>
      </c>
      <c r="F2233" s="7">
        <v>70.4565</v>
      </c>
      <c r="G2233" s="8">
        <v>44682</v>
      </c>
      <c r="H2233" s="9">
        <v>44712</v>
      </c>
    </row>
    <row r="2234" customHeight="1" spans="1:8">
      <c r="A2234" s="5" t="str">
        <f t="shared" si="68"/>
        <v>202205GEL</v>
      </c>
      <c r="B2234" s="5" t="str">
        <f t="shared" si="69"/>
        <v>202205</v>
      </c>
      <c r="C2234" s="6" t="s">
        <v>193</v>
      </c>
      <c r="D2234" s="6" t="s">
        <v>194</v>
      </c>
      <c r="E2234" s="6" t="s">
        <v>195</v>
      </c>
      <c r="F2234" s="7">
        <v>3.9273</v>
      </c>
      <c r="G2234" s="8">
        <v>44682</v>
      </c>
      <c r="H2234" s="9">
        <v>44712</v>
      </c>
    </row>
    <row r="2235" customHeight="1" spans="1:8">
      <c r="A2235" s="5" t="str">
        <f t="shared" si="68"/>
        <v>202205GHS</v>
      </c>
      <c r="B2235" s="5" t="str">
        <f t="shared" si="69"/>
        <v>202205</v>
      </c>
      <c r="C2235" s="6" t="s">
        <v>196</v>
      </c>
      <c r="D2235" s="6" t="s">
        <v>197</v>
      </c>
      <c r="E2235" s="6" t="s">
        <v>198</v>
      </c>
      <c r="F2235" s="7">
        <v>9.8182</v>
      </c>
      <c r="G2235" s="8">
        <v>44682</v>
      </c>
      <c r="H2235" s="9">
        <v>44712</v>
      </c>
    </row>
    <row r="2236" customHeight="1" spans="1:8">
      <c r="A2236" s="5" t="str">
        <f t="shared" si="68"/>
        <v>202205XCD</v>
      </c>
      <c r="B2236" s="5" t="str">
        <f t="shared" si="69"/>
        <v>202205</v>
      </c>
      <c r="C2236" s="6" t="s">
        <v>199</v>
      </c>
      <c r="D2236" s="6" t="s">
        <v>58</v>
      </c>
      <c r="E2236" s="6" t="s">
        <v>59</v>
      </c>
      <c r="F2236" s="7">
        <v>3.5228</v>
      </c>
      <c r="G2236" s="8">
        <v>44682</v>
      </c>
      <c r="H2236" s="9">
        <v>44712</v>
      </c>
    </row>
    <row r="2237" customHeight="1" spans="1:8">
      <c r="A2237" s="5" t="str">
        <f t="shared" si="68"/>
        <v>202205GTQ</v>
      </c>
      <c r="B2237" s="5" t="str">
        <f t="shared" si="69"/>
        <v>202205</v>
      </c>
      <c r="C2237" s="6" t="s">
        <v>200</v>
      </c>
      <c r="D2237" s="6" t="s">
        <v>201</v>
      </c>
      <c r="E2237" s="6" t="s">
        <v>202</v>
      </c>
      <c r="F2237" s="7">
        <v>9.9889</v>
      </c>
      <c r="G2237" s="8">
        <v>44682</v>
      </c>
      <c r="H2237" s="9">
        <v>44712</v>
      </c>
    </row>
    <row r="2238" customHeight="1" spans="1:8">
      <c r="A2238" s="5" t="str">
        <f t="shared" si="68"/>
        <v>202205XOF</v>
      </c>
      <c r="B2238" s="5" t="str">
        <f t="shared" si="69"/>
        <v>202205</v>
      </c>
      <c r="C2238" s="6" t="s">
        <v>203</v>
      </c>
      <c r="D2238" s="6" t="s">
        <v>90</v>
      </c>
      <c r="E2238" s="6" t="s">
        <v>91</v>
      </c>
      <c r="F2238" s="7">
        <v>787.6861</v>
      </c>
      <c r="G2238" s="8">
        <v>44682</v>
      </c>
      <c r="H2238" s="9">
        <v>44712</v>
      </c>
    </row>
    <row r="2239" customHeight="1" spans="1:8">
      <c r="A2239" s="5" t="str">
        <f t="shared" si="68"/>
        <v>202205GNF</v>
      </c>
      <c r="B2239" s="5" t="str">
        <f t="shared" si="69"/>
        <v>202205</v>
      </c>
      <c r="C2239" s="6" t="s">
        <v>204</v>
      </c>
      <c r="D2239" s="6" t="s">
        <v>117</v>
      </c>
      <c r="E2239" s="6" t="s">
        <v>205</v>
      </c>
      <c r="F2239" s="7">
        <v>11612.2844</v>
      </c>
      <c r="G2239" s="8">
        <v>44682</v>
      </c>
      <c r="H2239" s="9">
        <v>44712</v>
      </c>
    </row>
    <row r="2240" customHeight="1" spans="1:8">
      <c r="A2240" s="5" t="str">
        <f t="shared" si="68"/>
        <v>202205GYD</v>
      </c>
      <c r="B2240" s="5" t="str">
        <f t="shared" si="69"/>
        <v>202205</v>
      </c>
      <c r="C2240" s="6" t="s">
        <v>206</v>
      </c>
      <c r="D2240" s="6" t="s">
        <v>70</v>
      </c>
      <c r="E2240" s="6" t="s">
        <v>207</v>
      </c>
      <c r="F2240" s="7">
        <v>273.0736</v>
      </c>
      <c r="G2240" s="8">
        <v>44682</v>
      </c>
      <c r="H2240" s="9">
        <v>44712</v>
      </c>
    </row>
    <row r="2241" customHeight="1" spans="1:8">
      <c r="A2241" s="5" t="str">
        <f t="shared" si="68"/>
        <v>202205HTG</v>
      </c>
      <c r="B2241" s="5" t="str">
        <f t="shared" si="69"/>
        <v>202205</v>
      </c>
      <c r="C2241" s="6" t="s">
        <v>208</v>
      </c>
      <c r="D2241" s="6" t="s">
        <v>209</v>
      </c>
      <c r="E2241" s="6" t="s">
        <v>210</v>
      </c>
      <c r="F2241" s="7">
        <v>139.3406</v>
      </c>
      <c r="G2241" s="8">
        <v>44682</v>
      </c>
      <c r="H2241" s="9">
        <v>44712</v>
      </c>
    </row>
    <row r="2242" customHeight="1" spans="1:8">
      <c r="A2242" s="5" t="str">
        <f t="shared" ref="A2242:A2305" si="70">B2242&amp;E2242</f>
        <v>202205HNL</v>
      </c>
      <c r="B2242" s="5" t="str">
        <f t="shared" ref="B2242:B2305" si="71">YEAR(G2242)&amp;TEXT(MONTH(G2242),"00")</f>
        <v>202205</v>
      </c>
      <c r="C2242" s="6" t="s">
        <v>211</v>
      </c>
      <c r="D2242" s="6" t="s">
        <v>212</v>
      </c>
      <c r="E2242" s="6" t="s">
        <v>213</v>
      </c>
      <c r="F2242" s="7">
        <v>32.0228</v>
      </c>
      <c r="G2242" s="8">
        <v>44682</v>
      </c>
      <c r="H2242" s="9">
        <v>44712</v>
      </c>
    </row>
    <row r="2243" customHeight="1" spans="1:8">
      <c r="A2243" s="5" t="str">
        <f t="shared" si="70"/>
        <v>202205HKD</v>
      </c>
      <c r="B2243" s="5" t="str">
        <f t="shared" si="71"/>
        <v>202205</v>
      </c>
      <c r="C2243" s="6" t="s">
        <v>214</v>
      </c>
      <c r="D2243" s="6" t="s">
        <v>70</v>
      </c>
      <c r="E2243" s="6" t="s">
        <v>215</v>
      </c>
      <c r="F2243" s="7">
        <v>10.2345</v>
      </c>
      <c r="G2243" s="8">
        <v>44682</v>
      </c>
      <c r="H2243" s="9">
        <v>44712</v>
      </c>
    </row>
    <row r="2244" customHeight="1" spans="1:8">
      <c r="A2244" s="5" t="str">
        <f t="shared" si="70"/>
        <v>202205HUF</v>
      </c>
      <c r="B2244" s="5" t="str">
        <f t="shared" si="71"/>
        <v>202205</v>
      </c>
      <c r="C2244" s="6" t="s">
        <v>216</v>
      </c>
      <c r="D2244" s="6" t="s">
        <v>217</v>
      </c>
      <c r="E2244" s="6" t="s">
        <v>218</v>
      </c>
      <c r="F2244" s="7">
        <v>445.4141</v>
      </c>
      <c r="G2244" s="8">
        <v>44682</v>
      </c>
      <c r="H2244" s="9">
        <v>44712</v>
      </c>
    </row>
    <row r="2245" customHeight="1" spans="1:8">
      <c r="A2245" s="5" t="str">
        <f t="shared" si="70"/>
        <v>202205ISK</v>
      </c>
      <c r="B2245" s="5" t="str">
        <f t="shared" si="71"/>
        <v>202205</v>
      </c>
      <c r="C2245" s="6" t="s">
        <v>219</v>
      </c>
      <c r="D2245" s="6" t="s">
        <v>220</v>
      </c>
      <c r="E2245" s="6" t="s">
        <v>221</v>
      </c>
      <c r="F2245" s="7">
        <v>166.9233</v>
      </c>
      <c r="G2245" s="8">
        <v>44682</v>
      </c>
      <c r="H2245" s="9">
        <v>44712</v>
      </c>
    </row>
    <row r="2246" customHeight="1" spans="1:8">
      <c r="A2246" s="5" t="str">
        <f t="shared" si="70"/>
        <v>202205INR</v>
      </c>
      <c r="B2246" s="5" t="str">
        <f t="shared" si="71"/>
        <v>202205</v>
      </c>
      <c r="C2246" s="6" t="s">
        <v>222</v>
      </c>
      <c r="D2246" s="6" t="s">
        <v>223</v>
      </c>
      <c r="E2246" s="6" t="s">
        <v>224</v>
      </c>
      <c r="F2246" s="7">
        <v>99.4187</v>
      </c>
      <c r="G2246" s="8">
        <v>44682</v>
      </c>
      <c r="H2246" s="9">
        <v>44712</v>
      </c>
    </row>
    <row r="2247" customHeight="1" spans="1:8">
      <c r="A2247" s="5" t="str">
        <f t="shared" si="70"/>
        <v>202205IDR</v>
      </c>
      <c r="B2247" s="5" t="str">
        <f t="shared" si="71"/>
        <v>202205</v>
      </c>
      <c r="C2247" s="6" t="s">
        <v>225</v>
      </c>
      <c r="D2247" s="6" t="s">
        <v>226</v>
      </c>
      <c r="E2247" s="6" t="s">
        <v>227</v>
      </c>
      <c r="F2247" s="7">
        <v>18728.4155</v>
      </c>
      <c r="G2247" s="8">
        <v>44682</v>
      </c>
      <c r="H2247" s="9">
        <v>44712</v>
      </c>
    </row>
    <row r="2248" customHeight="1" spans="1:8">
      <c r="A2248" s="5" t="str">
        <f t="shared" si="70"/>
        <v>202205IQD</v>
      </c>
      <c r="B2248" s="5" t="str">
        <f t="shared" si="71"/>
        <v>202205</v>
      </c>
      <c r="C2248" s="6" t="s">
        <v>228</v>
      </c>
      <c r="D2248" s="6" t="s">
        <v>52</v>
      </c>
      <c r="E2248" s="6" t="s">
        <v>229</v>
      </c>
      <c r="F2248" s="7">
        <v>1904.9359</v>
      </c>
      <c r="G2248" s="8">
        <v>44682</v>
      </c>
      <c r="H2248" s="9">
        <v>44712</v>
      </c>
    </row>
    <row r="2249" customHeight="1" spans="1:8">
      <c r="A2249" s="5" t="str">
        <f t="shared" si="70"/>
        <v>202205ILS</v>
      </c>
      <c r="B2249" s="5" t="str">
        <f t="shared" si="71"/>
        <v>202205</v>
      </c>
      <c r="C2249" s="6" t="s">
        <v>230</v>
      </c>
      <c r="D2249" s="6" t="s">
        <v>231</v>
      </c>
      <c r="E2249" s="6" t="s">
        <v>232</v>
      </c>
      <c r="F2249" s="7">
        <v>4.2031</v>
      </c>
      <c r="G2249" s="8">
        <v>44682</v>
      </c>
      <c r="H2249" s="9">
        <v>44712</v>
      </c>
    </row>
    <row r="2250" customHeight="1" spans="1:8">
      <c r="A2250" s="5" t="str">
        <f t="shared" si="70"/>
        <v>202205JMD</v>
      </c>
      <c r="B2250" s="5" t="str">
        <f t="shared" si="71"/>
        <v>202205</v>
      </c>
      <c r="C2250" s="6" t="s">
        <v>233</v>
      </c>
      <c r="D2250" s="6" t="s">
        <v>70</v>
      </c>
      <c r="E2250" s="6" t="s">
        <v>234</v>
      </c>
      <c r="F2250" s="7">
        <v>201.4181</v>
      </c>
      <c r="G2250" s="8">
        <v>44682</v>
      </c>
      <c r="H2250" s="9">
        <v>44712</v>
      </c>
    </row>
    <row r="2251" customHeight="1" spans="1:8">
      <c r="A2251" s="5" t="str">
        <f t="shared" si="70"/>
        <v>202205JPY</v>
      </c>
      <c r="B2251" s="5" t="str">
        <f t="shared" si="71"/>
        <v>202205</v>
      </c>
      <c r="C2251" s="6" t="s">
        <v>235</v>
      </c>
      <c r="D2251" s="6" t="s">
        <v>236</v>
      </c>
      <c r="E2251" s="6" t="s">
        <v>237</v>
      </c>
      <c r="F2251" s="7">
        <v>166.6101</v>
      </c>
      <c r="G2251" s="8">
        <v>44682</v>
      </c>
      <c r="H2251" s="9">
        <v>44712</v>
      </c>
    </row>
    <row r="2252" customHeight="1" spans="1:8">
      <c r="A2252" s="5" t="str">
        <f t="shared" si="70"/>
        <v>202205JOD</v>
      </c>
      <c r="B2252" s="5" t="str">
        <f t="shared" si="71"/>
        <v>202205</v>
      </c>
      <c r="C2252" s="6" t="s">
        <v>238</v>
      </c>
      <c r="D2252" s="6" t="s">
        <v>52</v>
      </c>
      <c r="E2252" s="6" t="s">
        <v>239</v>
      </c>
      <c r="F2252" s="7">
        <v>0.9251</v>
      </c>
      <c r="G2252" s="8">
        <v>44682</v>
      </c>
      <c r="H2252" s="9">
        <v>44712</v>
      </c>
    </row>
    <row r="2253" customHeight="1" spans="1:8">
      <c r="A2253" s="5" t="str">
        <f t="shared" si="70"/>
        <v>202205KZT</v>
      </c>
      <c r="B2253" s="5" t="str">
        <f t="shared" si="71"/>
        <v>202205</v>
      </c>
      <c r="C2253" s="6" t="s">
        <v>240</v>
      </c>
      <c r="D2253" s="6" t="s">
        <v>241</v>
      </c>
      <c r="E2253" s="6" t="s">
        <v>242</v>
      </c>
      <c r="F2253" s="7">
        <v>577.9393</v>
      </c>
      <c r="G2253" s="8">
        <v>44682</v>
      </c>
      <c r="H2253" s="9">
        <v>44712</v>
      </c>
    </row>
    <row r="2254" customHeight="1" spans="1:8">
      <c r="A2254" s="5" t="str">
        <f t="shared" si="70"/>
        <v>202205KES</v>
      </c>
      <c r="B2254" s="5" t="str">
        <f t="shared" si="71"/>
        <v>202205</v>
      </c>
      <c r="C2254" s="6" t="s">
        <v>243</v>
      </c>
      <c r="D2254" s="6" t="s">
        <v>244</v>
      </c>
      <c r="E2254" s="6" t="s">
        <v>245</v>
      </c>
      <c r="F2254" s="7">
        <v>150.7639</v>
      </c>
      <c r="G2254" s="8">
        <v>44682</v>
      </c>
      <c r="H2254" s="9">
        <v>44712</v>
      </c>
    </row>
    <row r="2255" customHeight="1" spans="1:8">
      <c r="A2255" s="5" t="str">
        <f t="shared" si="70"/>
        <v>202205KWD</v>
      </c>
      <c r="B2255" s="5" t="str">
        <f t="shared" si="71"/>
        <v>202205</v>
      </c>
      <c r="C2255" s="6" t="s">
        <v>246</v>
      </c>
      <c r="D2255" s="6" t="s">
        <v>52</v>
      </c>
      <c r="E2255" s="6" t="s">
        <v>247</v>
      </c>
      <c r="F2255" s="7">
        <v>0.3983</v>
      </c>
      <c r="G2255" s="8">
        <v>44682</v>
      </c>
      <c r="H2255" s="9">
        <v>44712</v>
      </c>
    </row>
    <row r="2256" customHeight="1" spans="1:8">
      <c r="A2256" s="5" t="str">
        <f t="shared" si="70"/>
        <v>202205KGS</v>
      </c>
      <c r="B2256" s="5" t="str">
        <f t="shared" si="71"/>
        <v>202205</v>
      </c>
      <c r="C2256" s="6" t="s">
        <v>248</v>
      </c>
      <c r="D2256" s="6" t="s">
        <v>249</v>
      </c>
      <c r="E2256" s="6" t="s">
        <v>250</v>
      </c>
      <c r="F2256" s="7">
        <v>107.7169</v>
      </c>
      <c r="G2256" s="8">
        <v>44682</v>
      </c>
      <c r="H2256" s="9">
        <v>44712</v>
      </c>
    </row>
    <row r="2257" customHeight="1" spans="1:8">
      <c r="A2257" s="5" t="str">
        <f t="shared" si="70"/>
        <v>202205LAK</v>
      </c>
      <c r="B2257" s="5" t="str">
        <f t="shared" si="71"/>
        <v>202205</v>
      </c>
      <c r="C2257" s="6" t="s">
        <v>251</v>
      </c>
      <c r="D2257" s="6" t="s">
        <v>252</v>
      </c>
      <c r="E2257" s="6" t="s">
        <v>253</v>
      </c>
      <c r="F2257" s="7">
        <v>15552.6271</v>
      </c>
      <c r="G2257" s="8">
        <v>44682</v>
      </c>
      <c r="H2257" s="9">
        <v>44712</v>
      </c>
    </row>
    <row r="2258" customHeight="1" spans="1:8">
      <c r="A2258" s="5" t="str">
        <f t="shared" si="70"/>
        <v>202205LBP</v>
      </c>
      <c r="B2258" s="5" t="str">
        <f t="shared" si="71"/>
        <v>202205</v>
      </c>
      <c r="C2258" s="6" t="s">
        <v>254</v>
      </c>
      <c r="D2258" s="6" t="s">
        <v>170</v>
      </c>
      <c r="E2258" s="6" t="s">
        <v>255</v>
      </c>
      <c r="F2258" s="7">
        <v>1975.7774</v>
      </c>
      <c r="G2258" s="8">
        <v>44682</v>
      </c>
      <c r="H2258" s="9">
        <v>44712</v>
      </c>
    </row>
    <row r="2259" customHeight="1" spans="1:8">
      <c r="A2259" s="5" t="str">
        <f t="shared" si="70"/>
        <v>202205LSL</v>
      </c>
      <c r="B2259" s="5" t="str">
        <f t="shared" si="71"/>
        <v>202205</v>
      </c>
      <c r="C2259" s="6" t="s">
        <v>256</v>
      </c>
      <c r="D2259" s="6" t="s">
        <v>257</v>
      </c>
      <c r="E2259" s="6" t="s">
        <v>258</v>
      </c>
      <c r="F2259" s="7">
        <v>19.6512</v>
      </c>
      <c r="G2259" s="8">
        <v>44682</v>
      </c>
      <c r="H2259" s="9">
        <v>44712</v>
      </c>
    </row>
    <row r="2260" customHeight="1" spans="1:8">
      <c r="A2260" s="5" t="str">
        <f t="shared" si="70"/>
        <v>202205LRD</v>
      </c>
      <c r="B2260" s="5" t="str">
        <f t="shared" si="71"/>
        <v>202205</v>
      </c>
      <c r="C2260" s="6" t="s">
        <v>259</v>
      </c>
      <c r="D2260" s="6" t="s">
        <v>93</v>
      </c>
      <c r="E2260" s="6" t="s">
        <v>260</v>
      </c>
      <c r="F2260" s="7">
        <v>1.3048</v>
      </c>
      <c r="G2260" s="8">
        <v>44682</v>
      </c>
      <c r="H2260" s="9">
        <v>44712</v>
      </c>
    </row>
    <row r="2261" customHeight="1" spans="1:8">
      <c r="A2261" s="5" t="str">
        <f t="shared" si="70"/>
        <v>202205LYD</v>
      </c>
      <c r="B2261" s="5" t="str">
        <f t="shared" si="71"/>
        <v>202205</v>
      </c>
      <c r="C2261" s="6" t="s">
        <v>261</v>
      </c>
      <c r="D2261" s="6" t="s">
        <v>52</v>
      </c>
      <c r="E2261" s="6" t="s">
        <v>262</v>
      </c>
      <c r="F2261" s="7">
        <v>6.1519</v>
      </c>
      <c r="G2261" s="8">
        <v>44682</v>
      </c>
      <c r="H2261" s="9">
        <v>44712</v>
      </c>
    </row>
    <row r="2262" customHeight="1" spans="1:8">
      <c r="A2262" s="5" t="str">
        <f t="shared" si="70"/>
        <v>202205MOP</v>
      </c>
      <c r="B2262" s="5" t="str">
        <f t="shared" si="71"/>
        <v>202205</v>
      </c>
      <c r="C2262" s="6" t="s">
        <v>263</v>
      </c>
      <c r="D2262" s="6" t="s">
        <v>264</v>
      </c>
      <c r="E2262" s="6" t="s">
        <v>265</v>
      </c>
      <c r="F2262" s="7">
        <v>10.5415</v>
      </c>
      <c r="G2262" s="8">
        <v>44682</v>
      </c>
      <c r="H2262" s="9">
        <v>44712</v>
      </c>
    </row>
    <row r="2263" customHeight="1" spans="1:8">
      <c r="A2263" s="5" t="str">
        <f t="shared" si="70"/>
        <v>202205MKD</v>
      </c>
      <c r="B2263" s="5" t="str">
        <f t="shared" si="71"/>
        <v>202205</v>
      </c>
      <c r="C2263" s="6" t="s">
        <v>266</v>
      </c>
      <c r="D2263" s="6" t="s">
        <v>267</v>
      </c>
      <c r="E2263" s="6" t="s">
        <v>268</v>
      </c>
      <c r="F2263" s="7">
        <v>73.9924</v>
      </c>
      <c r="G2263" s="8">
        <v>44682</v>
      </c>
      <c r="H2263" s="9">
        <v>44712</v>
      </c>
    </row>
    <row r="2264" customHeight="1" spans="1:8">
      <c r="A2264" s="5" t="str">
        <f t="shared" si="70"/>
        <v>202205MGA</v>
      </c>
      <c r="B2264" s="5" t="str">
        <f t="shared" si="71"/>
        <v>202205</v>
      </c>
      <c r="C2264" s="6" t="s">
        <v>269</v>
      </c>
      <c r="D2264" s="6" t="s">
        <v>270</v>
      </c>
      <c r="E2264" s="6" t="s">
        <v>271</v>
      </c>
      <c r="F2264" s="7">
        <v>5274.4563</v>
      </c>
      <c r="G2264" s="8">
        <v>44682</v>
      </c>
      <c r="H2264" s="9">
        <v>44712</v>
      </c>
    </row>
    <row r="2265" customHeight="1" spans="1:8">
      <c r="A2265" s="5" t="str">
        <f t="shared" si="70"/>
        <v>202205MWK</v>
      </c>
      <c r="B2265" s="5" t="str">
        <f t="shared" si="71"/>
        <v>202205</v>
      </c>
      <c r="C2265" s="6" t="s">
        <v>272</v>
      </c>
      <c r="D2265" s="6" t="s">
        <v>273</v>
      </c>
      <c r="E2265" s="6" t="s">
        <v>274</v>
      </c>
      <c r="F2265" s="7">
        <v>1065.0353</v>
      </c>
      <c r="G2265" s="8">
        <v>44682</v>
      </c>
      <c r="H2265" s="9">
        <v>44712</v>
      </c>
    </row>
    <row r="2266" customHeight="1" spans="1:8">
      <c r="A2266" s="5" t="str">
        <f t="shared" si="70"/>
        <v>202205MYR</v>
      </c>
      <c r="B2266" s="5" t="str">
        <f t="shared" si="71"/>
        <v>202205</v>
      </c>
      <c r="C2266" s="6" t="s">
        <v>275</v>
      </c>
      <c r="D2266" s="6" t="s">
        <v>276</v>
      </c>
      <c r="E2266" s="6" t="s">
        <v>277</v>
      </c>
      <c r="F2266" s="7">
        <v>5.5869</v>
      </c>
      <c r="G2266" s="8">
        <v>44682</v>
      </c>
      <c r="H2266" s="9">
        <v>44712</v>
      </c>
    </row>
    <row r="2267" customHeight="1" spans="1:8">
      <c r="A2267" s="5" t="str">
        <f t="shared" si="70"/>
        <v>202205MVR</v>
      </c>
      <c r="B2267" s="5" t="str">
        <f t="shared" si="71"/>
        <v>202205</v>
      </c>
      <c r="C2267" s="6" t="s">
        <v>278</v>
      </c>
      <c r="D2267" s="6" t="s">
        <v>279</v>
      </c>
      <c r="E2267" s="6" t="s">
        <v>280</v>
      </c>
      <c r="F2267" s="7">
        <v>20.1584</v>
      </c>
      <c r="G2267" s="8">
        <v>44682</v>
      </c>
      <c r="H2267" s="9">
        <v>44712</v>
      </c>
    </row>
    <row r="2268" customHeight="1" spans="1:8">
      <c r="A2268" s="5" t="str">
        <f t="shared" si="70"/>
        <v>202205XOF</v>
      </c>
      <c r="B2268" s="5" t="str">
        <f t="shared" si="71"/>
        <v>202205</v>
      </c>
      <c r="C2268" s="6" t="s">
        <v>281</v>
      </c>
      <c r="D2268" s="6" t="s">
        <v>90</v>
      </c>
      <c r="E2268" s="6" t="s">
        <v>91</v>
      </c>
      <c r="F2268" s="7">
        <v>787.6861</v>
      </c>
      <c r="G2268" s="8">
        <v>44682</v>
      </c>
      <c r="H2268" s="9">
        <v>44712</v>
      </c>
    </row>
    <row r="2269" customHeight="1" spans="1:8">
      <c r="A2269" s="5" t="str">
        <f t="shared" si="70"/>
        <v>202205MRU</v>
      </c>
      <c r="B2269" s="5" t="str">
        <f t="shared" si="71"/>
        <v>202205</v>
      </c>
      <c r="C2269" s="6" t="s">
        <v>282</v>
      </c>
      <c r="D2269" s="6" t="s">
        <v>283</v>
      </c>
      <c r="E2269" s="6" t="s">
        <v>284</v>
      </c>
      <c r="F2269" s="7">
        <v>46.6187</v>
      </c>
      <c r="G2269" s="8">
        <v>44682</v>
      </c>
      <c r="H2269" s="9">
        <v>44712</v>
      </c>
    </row>
    <row r="2270" customHeight="1" spans="1:8">
      <c r="A2270" s="5" t="str">
        <f t="shared" si="70"/>
        <v>202205MUR</v>
      </c>
      <c r="B2270" s="5" t="str">
        <f t="shared" si="71"/>
        <v>202205</v>
      </c>
      <c r="C2270" s="6" t="s">
        <v>285</v>
      </c>
      <c r="D2270" s="6" t="s">
        <v>223</v>
      </c>
      <c r="E2270" s="6" t="s">
        <v>286</v>
      </c>
      <c r="F2270" s="7">
        <v>56.1695</v>
      </c>
      <c r="G2270" s="8">
        <v>44682</v>
      </c>
      <c r="H2270" s="9">
        <v>44712</v>
      </c>
    </row>
    <row r="2271" customHeight="1" spans="1:8">
      <c r="A2271" s="5" t="str">
        <f t="shared" si="70"/>
        <v>202205MXN</v>
      </c>
      <c r="B2271" s="5" t="str">
        <f t="shared" si="71"/>
        <v>202205</v>
      </c>
      <c r="C2271" s="6" t="s">
        <v>287</v>
      </c>
      <c r="D2271" s="6" t="s">
        <v>288</v>
      </c>
      <c r="E2271" s="6" t="s">
        <v>289</v>
      </c>
      <c r="F2271" s="7">
        <v>26.0983</v>
      </c>
      <c r="G2271" s="8">
        <v>44682</v>
      </c>
      <c r="H2271" s="9">
        <v>44712</v>
      </c>
    </row>
    <row r="2272" customHeight="1" spans="1:8">
      <c r="A2272" s="5" t="str">
        <f t="shared" si="70"/>
        <v>202205MDL</v>
      </c>
      <c r="B2272" s="5" t="str">
        <f t="shared" si="71"/>
        <v>202205</v>
      </c>
      <c r="C2272" s="6" t="s">
        <v>290</v>
      </c>
      <c r="D2272" s="6" t="s">
        <v>291</v>
      </c>
      <c r="E2272" s="6" t="s">
        <v>292</v>
      </c>
      <c r="F2272" s="7">
        <v>24.0877</v>
      </c>
      <c r="G2272" s="8">
        <v>44682</v>
      </c>
      <c r="H2272" s="9">
        <v>44712</v>
      </c>
    </row>
    <row r="2273" customHeight="1" spans="1:8">
      <c r="A2273" s="5" t="str">
        <f t="shared" si="70"/>
        <v>202205MNT</v>
      </c>
      <c r="B2273" s="5" t="str">
        <f t="shared" si="71"/>
        <v>202205</v>
      </c>
      <c r="C2273" s="6" t="s">
        <v>293</v>
      </c>
      <c r="D2273" s="6" t="s">
        <v>294</v>
      </c>
      <c r="E2273" s="6" t="s">
        <v>295</v>
      </c>
      <c r="F2273" s="7">
        <v>3998.4086</v>
      </c>
      <c r="G2273" s="8">
        <v>44682</v>
      </c>
      <c r="H2273" s="9">
        <v>44712</v>
      </c>
    </row>
    <row r="2274" customHeight="1" spans="1:8">
      <c r="A2274" s="5" t="str">
        <f t="shared" si="70"/>
        <v>202205XCD</v>
      </c>
      <c r="B2274" s="5" t="str">
        <f t="shared" si="71"/>
        <v>202205</v>
      </c>
      <c r="C2274" s="6" t="s">
        <v>296</v>
      </c>
      <c r="D2274" s="6" t="s">
        <v>58</v>
      </c>
      <c r="E2274" s="6" t="s">
        <v>59</v>
      </c>
      <c r="F2274" s="7">
        <v>3.5228</v>
      </c>
      <c r="G2274" s="8">
        <v>44682</v>
      </c>
      <c r="H2274" s="9">
        <v>44712</v>
      </c>
    </row>
    <row r="2275" customHeight="1" spans="1:8">
      <c r="A2275" s="5" t="str">
        <f t="shared" si="70"/>
        <v>202205MAD</v>
      </c>
      <c r="B2275" s="5" t="str">
        <f t="shared" si="71"/>
        <v>202205</v>
      </c>
      <c r="C2275" s="6" t="s">
        <v>297</v>
      </c>
      <c r="D2275" s="6" t="s">
        <v>46</v>
      </c>
      <c r="E2275" s="6" t="s">
        <v>298</v>
      </c>
      <c r="F2275" s="7">
        <v>12.7633</v>
      </c>
      <c r="G2275" s="8">
        <v>44682</v>
      </c>
      <c r="H2275" s="9">
        <v>44712</v>
      </c>
    </row>
    <row r="2276" customHeight="1" spans="1:8">
      <c r="A2276" s="5" t="str">
        <f t="shared" si="70"/>
        <v>202205MZN</v>
      </c>
      <c r="B2276" s="5" t="str">
        <f t="shared" si="71"/>
        <v>202205</v>
      </c>
      <c r="C2276" s="6" t="s">
        <v>299</v>
      </c>
      <c r="D2276" s="6" t="s">
        <v>300</v>
      </c>
      <c r="E2276" s="6" t="s">
        <v>301</v>
      </c>
      <c r="F2276" s="7">
        <v>83.2822</v>
      </c>
      <c r="G2276" s="8">
        <v>44682</v>
      </c>
      <c r="H2276" s="9">
        <v>44712</v>
      </c>
    </row>
    <row r="2277" customHeight="1" spans="1:8">
      <c r="A2277" s="5" t="str">
        <f t="shared" si="70"/>
        <v>202205MMK</v>
      </c>
      <c r="B2277" s="5" t="str">
        <f t="shared" si="71"/>
        <v>202205</v>
      </c>
      <c r="C2277" s="6" t="s">
        <v>302</v>
      </c>
      <c r="D2277" s="6" t="s">
        <v>303</v>
      </c>
      <c r="E2277" s="6" t="s">
        <v>304</v>
      </c>
      <c r="F2277" s="7">
        <v>2416.6471</v>
      </c>
      <c r="G2277" s="8">
        <v>44682</v>
      </c>
      <c r="H2277" s="9">
        <v>44712</v>
      </c>
    </row>
    <row r="2278" customHeight="1" spans="1:8">
      <c r="A2278" s="5" t="str">
        <f t="shared" si="70"/>
        <v>202205NPR</v>
      </c>
      <c r="B2278" s="5" t="str">
        <f t="shared" si="71"/>
        <v>202205</v>
      </c>
      <c r="C2278" s="6" t="s">
        <v>305</v>
      </c>
      <c r="D2278" s="6" t="s">
        <v>223</v>
      </c>
      <c r="E2278" s="6" t="s">
        <v>306</v>
      </c>
      <c r="F2278" s="7">
        <v>159.07</v>
      </c>
      <c r="G2278" s="8">
        <v>44682</v>
      </c>
      <c r="H2278" s="9">
        <v>44712</v>
      </c>
    </row>
    <row r="2279" customHeight="1" spans="1:8">
      <c r="A2279" s="5" t="str">
        <f t="shared" si="70"/>
        <v>202205XPF</v>
      </c>
      <c r="B2279" s="5" t="str">
        <f t="shared" si="71"/>
        <v>202205</v>
      </c>
      <c r="C2279" s="6" t="s">
        <v>307</v>
      </c>
      <c r="D2279" s="6" t="s">
        <v>187</v>
      </c>
      <c r="E2279" s="6" t="s">
        <v>188</v>
      </c>
      <c r="F2279" s="7">
        <v>143.2959</v>
      </c>
      <c r="G2279" s="8">
        <v>44682</v>
      </c>
      <c r="H2279" s="9">
        <v>44712</v>
      </c>
    </row>
    <row r="2280" customHeight="1" spans="1:8">
      <c r="A2280" s="5" t="str">
        <f t="shared" si="70"/>
        <v>202205NZD</v>
      </c>
      <c r="B2280" s="5" t="str">
        <f t="shared" si="71"/>
        <v>202205</v>
      </c>
      <c r="C2280" s="6" t="s">
        <v>308</v>
      </c>
      <c r="D2280" s="6" t="s">
        <v>70</v>
      </c>
      <c r="E2280" s="6" t="s">
        <v>309</v>
      </c>
      <c r="F2280" s="7">
        <v>1.9164</v>
      </c>
      <c r="G2280" s="8">
        <v>44682</v>
      </c>
      <c r="H2280" s="9">
        <v>44712</v>
      </c>
    </row>
    <row r="2281" customHeight="1" spans="1:8">
      <c r="A2281" s="5" t="str">
        <f t="shared" si="70"/>
        <v>202205NIO</v>
      </c>
      <c r="B2281" s="5" t="str">
        <f t="shared" si="71"/>
        <v>202205</v>
      </c>
      <c r="C2281" s="6" t="s">
        <v>310</v>
      </c>
      <c r="D2281" s="6" t="s">
        <v>311</v>
      </c>
      <c r="E2281" s="6" t="s">
        <v>312</v>
      </c>
      <c r="F2281" s="7">
        <v>46.7166</v>
      </c>
      <c r="G2281" s="8">
        <v>44682</v>
      </c>
      <c r="H2281" s="9">
        <v>44712</v>
      </c>
    </row>
    <row r="2282" customHeight="1" spans="1:8">
      <c r="A2282" s="5" t="str">
        <f t="shared" si="70"/>
        <v>202205XOF</v>
      </c>
      <c r="B2282" s="5" t="str">
        <f t="shared" si="71"/>
        <v>202205</v>
      </c>
      <c r="C2282" s="6" t="s">
        <v>313</v>
      </c>
      <c r="D2282" s="6" t="s">
        <v>90</v>
      </c>
      <c r="E2282" s="6" t="s">
        <v>91</v>
      </c>
      <c r="F2282" s="7">
        <v>787.6861</v>
      </c>
      <c r="G2282" s="8">
        <v>44682</v>
      </c>
      <c r="H2282" s="9">
        <v>44712</v>
      </c>
    </row>
    <row r="2283" customHeight="1" spans="1:8">
      <c r="A2283" s="5" t="str">
        <f t="shared" si="70"/>
        <v>202205NGN</v>
      </c>
      <c r="B2283" s="5" t="str">
        <f t="shared" si="71"/>
        <v>202205</v>
      </c>
      <c r="C2283" s="6" t="s">
        <v>314</v>
      </c>
      <c r="D2283" s="6" t="s">
        <v>315</v>
      </c>
      <c r="E2283" s="6" t="s">
        <v>316</v>
      </c>
      <c r="F2283" s="7">
        <v>542.7763</v>
      </c>
      <c r="G2283" s="8">
        <v>44682</v>
      </c>
      <c r="H2283" s="9">
        <v>44712</v>
      </c>
    </row>
    <row r="2284" customHeight="1" spans="1:8">
      <c r="A2284" s="5" t="str">
        <f t="shared" si="70"/>
        <v>202205NOK</v>
      </c>
      <c r="B2284" s="5" t="str">
        <f t="shared" si="71"/>
        <v>202205</v>
      </c>
      <c r="C2284" s="6" t="s">
        <v>317</v>
      </c>
      <c r="D2284" s="6" t="s">
        <v>318</v>
      </c>
      <c r="E2284" s="6" t="s">
        <v>319</v>
      </c>
      <c r="F2284" s="7">
        <v>11.4765</v>
      </c>
      <c r="G2284" s="8">
        <v>44682</v>
      </c>
      <c r="H2284" s="9">
        <v>44712</v>
      </c>
    </row>
    <row r="2285" customHeight="1" spans="1:8">
      <c r="A2285" s="5" t="str">
        <f t="shared" si="70"/>
        <v>202205OMR</v>
      </c>
      <c r="B2285" s="5" t="str">
        <f t="shared" si="71"/>
        <v>202205</v>
      </c>
      <c r="C2285" s="6" t="s">
        <v>320</v>
      </c>
      <c r="D2285" s="6" t="s">
        <v>321</v>
      </c>
      <c r="E2285" s="6" t="s">
        <v>322</v>
      </c>
      <c r="F2285" s="7">
        <v>0.5023</v>
      </c>
      <c r="G2285" s="8">
        <v>44682</v>
      </c>
      <c r="H2285" s="9">
        <v>44712</v>
      </c>
    </row>
    <row r="2286" customHeight="1" spans="1:8">
      <c r="A2286" s="5" t="str">
        <f t="shared" si="70"/>
        <v>202205PKR</v>
      </c>
      <c r="B2286" s="5" t="str">
        <f t="shared" si="71"/>
        <v>202205</v>
      </c>
      <c r="C2286" s="6" t="s">
        <v>323</v>
      </c>
      <c r="D2286" s="6" t="s">
        <v>223</v>
      </c>
      <c r="E2286" s="6" t="s">
        <v>324</v>
      </c>
      <c r="F2286" s="7">
        <v>242.2269</v>
      </c>
      <c r="G2286" s="8">
        <v>44682</v>
      </c>
      <c r="H2286" s="9">
        <v>44712</v>
      </c>
    </row>
    <row r="2287" customHeight="1" spans="1:8">
      <c r="A2287" s="5" t="str">
        <f t="shared" si="70"/>
        <v>202205PAB</v>
      </c>
      <c r="B2287" s="5" t="str">
        <f t="shared" si="71"/>
        <v>202205</v>
      </c>
      <c r="C2287" s="6" t="s">
        <v>325</v>
      </c>
      <c r="D2287" s="6" t="s">
        <v>326</v>
      </c>
      <c r="E2287" s="6" t="s">
        <v>327</v>
      </c>
      <c r="F2287" s="7">
        <v>1.3048</v>
      </c>
      <c r="G2287" s="8">
        <v>44682</v>
      </c>
      <c r="H2287" s="9">
        <v>44712</v>
      </c>
    </row>
    <row r="2288" customHeight="1" spans="1:8">
      <c r="A2288" s="5" t="str">
        <f t="shared" si="70"/>
        <v>202205PGK</v>
      </c>
      <c r="B2288" s="5" t="str">
        <f t="shared" si="71"/>
        <v>202205</v>
      </c>
      <c r="C2288" s="6" t="s">
        <v>328</v>
      </c>
      <c r="D2288" s="6" t="s">
        <v>329</v>
      </c>
      <c r="E2288" s="6" t="s">
        <v>330</v>
      </c>
      <c r="F2288" s="7">
        <v>4.5974</v>
      </c>
      <c r="G2288" s="8">
        <v>44682</v>
      </c>
      <c r="H2288" s="9">
        <v>44712</v>
      </c>
    </row>
    <row r="2289" customHeight="1" spans="1:8">
      <c r="A2289" s="5" t="str">
        <f t="shared" si="70"/>
        <v>202205PYG</v>
      </c>
      <c r="B2289" s="5" t="str">
        <f t="shared" si="71"/>
        <v>202205</v>
      </c>
      <c r="C2289" s="6" t="s">
        <v>331</v>
      </c>
      <c r="D2289" s="6" t="s">
        <v>332</v>
      </c>
      <c r="E2289" s="6" t="s">
        <v>333</v>
      </c>
      <c r="F2289" s="7">
        <v>8947.8573</v>
      </c>
      <c r="G2289" s="8">
        <v>44682</v>
      </c>
      <c r="H2289" s="9">
        <v>44712</v>
      </c>
    </row>
    <row r="2290" customHeight="1" spans="1:8">
      <c r="A2290" s="5" t="str">
        <f t="shared" si="70"/>
        <v>202205PEN</v>
      </c>
      <c r="B2290" s="5" t="str">
        <f t="shared" si="71"/>
        <v>202205</v>
      </c>
      <c r="C2290" s="6" t="s">
        <v>334</v>
      </c>
      <c r="D2290" s="6" t="s">
        <v>335</v>
      </c>
      <c r="E2290" s="6" t="s">
        <v>336</v>
      </c>
      <c r="F2290" s="7">
        <v>4.8341</v>
      </c>
      <c r="G2290" s="8">
        <v>44682</v>
      </c>
      <c r="H2290" s="9">
        <v>44712</v>
      </c>
    </row>
    <row r="2291" customHeight="1" spans="1:8">
      <c r="A2291" s="5" t="str">
        <f t="shared" si="70"/>
        <v>202205PHP</v>
      </c>
      <c r="B2291" s="5" t="str">
        <f t="shared" si="71"/>
        <v>202205</v>
      </c>
      <c r="C2291" s="6" t="s">
        <v>337</v>
      </c>
      <c r="D2291" s="6" t="s">
        <v>61</v>
      </c>
      <c r="E2291" s="6" t="s">
        <v>338</v>
      </c>
      <c r="F2291" s="7">
        <v>68.4831</v>
      </c>
      <c r="G2291" s="8">
        <v>44682</v>
      </c>
      <c r="H2291" s="9">
        <v>44712</v>
      </c>
    </row>
    <row r="2292" customHeight="1" spans="1:8">
      <c r="A2292" s="5" t="str">
        <f t="shared" si="70"/>
        <v>202205PLN</v>
      </c>
      <c r="B2292" s="5" t="str">
        <f t="shared" si="71"/>
        <v>202205</v>
      </c>
      <c r="C2292" s="6" t="s">
        <v>339</v>
      </c>
      <c r="D2292" s="6" t="s">
        <v>340</v>
      </c>
      <c r="E2292" s="6" t="s">
        <v>341</v>
      </c>
      <c r="F2292" s="7">
        <v>5.5651</v>
      </c>
      <c r="G2292" s="8">
        <v>44682</v>
      </c>
      <c r="H2292" s="9">
        <v>44712</v>
      </c>
    </row>
    <row r="2293" customHeight="1" spans="1:8">
      <c r="A2293" s="5" t="str">
        <f t="shared" si="70"/>
        <v>202205QAR</v>
      </c>
      <c r="B2293" s="5" t="str">
        <f t="shared" si="71"/>
        <v>202205</v>
      </c>
      <c r="C2293" s="6" t="s">
        <v>342</v>
      </c>
      <c r="D2293" s="6" t="s">
        <v>343</v>
      </c>
      <c r="E2293" s="6" t="s">
        <v>344</v>
      </c>
      <c r="F2293" s="7">
        <v>4.7516</v>
      </c>
      <c r="G2293" s="8">
        <v>44682</v>
      </c>
      <c r="H2293" s="9">
        <v>44712</v>
      </c>
    </row>
    <row r="2294" customHeight="1" spans="1:8">
      <c r="A2294" s="5" t="str">
        <f t="shared" si="70"/>
        <v>202205RON</v>
      </c>
      <c r="B2294" s="5" t="str">
        <f t="shared" si="71"/>
        <v>202205</v>
      </c>
      <c r="C2294" s="6" t="s">
        <v>345</v>
      </c>
      <c r="D2294" s="6" t="s">
        <v>346</v>
      </c>
      <c r="E2294" s="6" t="s">
        <v>347</v>
      </c>
      <c r="F2294" s="7">
        <v>5.9369</v>
      </c>
      <c r="G2294" s="8">
        <v>44682</v>
      </c>
      <c r="H2294" s="9">
        <v>44712</v>
      </c>
    </row>
    <row r="2295" customHeight="1" spans="1:8">
      <c r="A2295" s="5" t="str">
        <f t="shared" si="70"/>
        <v>202205RUB</v>
      </c>
      <c r="B2295" s="5" t="str">
        <f t="shared" si="71"/>
        <v>202205</v>
      </c>
      <c r="C2295" s="6" t="s">
        <v>348</v>
      </c>
      <c r="D2295" s="6" t="s">
        <v>85</v>
      </c>
      <c r="E2295" s="6" t="s">
        <v>349</v>
      </c>
      <c r="F2295" s="7">
        <v>107.3157</v>
      </c>
      <c r="G2295" s="8">
        <v>44682</v>
      </c>
      <c r="H2295" s="9">
        <v>44712</v>
      </c>
    </row>
    <row r="2296" customHeight="1" spans="1:8">
      <c r="A2296" s="5" t="str">
        <f t="shared" si="70"/>
        <v>202205RWF</v>
      </c>
      <c r="B2296" s="5" t="str">
        <f t="shared" si="71"/>
        <v>202205</v>
      </c>
      <c r="C2296" s="6" t="s">
        <v>350</v>
      </c>
      <c r="D2296" s="6" t="s">
        <v>117</v>
      </c>
      <c r="E2296" s="6" t="s">
        <v>351</v>
      </c>
      <c r="F2296" s="7">
        <v>1330.1934</v>
      </c>
      <c r="G2296" s="8">
        <v>44682</v>
      </c>
      <c r="H2296" s="9">
        <v>44712</v>
      </c>
    </row>
    <row r="2297" customHeight="1" spans="1:8">
      <c r="A2297" s="5" t="str">
        <f t="shared" si="70"/>
        <v>202205STD</v>
      </c>
      <c r="B2297" s="5" t="str">
        <f t="shared" si="71"/>
        <v>202205</v>
      </c>
      <c r="C2297" s="6" t="s">
        <v>352</v>
      </c>
      <c r="D2297" s="6" t="s">
        <v>353</v>
      </c>
      <c r="E2297" s="6" t="s">
        <v>354</v>
      </c>
      <c r="F2297" s="7">
        <v>29748.3</v>
      </c>
      <c r="G2297" s="8">
        <v>44682</v>
      </c>
      <c r="H2297" s="9">
        <v>44712</v>
      </c>
    </row>
    <row r="2298" customHeight="1" spans="1:8">
      <c r="A2298" s="5" t="str">
        <f t="shared" si="70"/>
        <v>202205SAR</v>
      </c>
      <c r="B2298" s="5" t="str">
        <f t="shared" si="71"/>
        <v>202205</v>
      </c>
      <c r="C2298" s="6" t="s">
        <v>355</v>
      </c>
      <c r="D2298" s="6" t="s">
        <v>343</v>
      </c>
      <c r="E2298" s="6" t="s">
        <v>356</v>
      </c>
      <c r="F2298" s="7">
        <v>4.8932</v>
      </c>
      <c r="G2298" s="8">
        <v>44682</v>
      </c>
      <c r="H2298" s="9">
        <v>44712</v>
      </c>
    </row>
    <row r="2299" customHeight="1" spans="1:8">
      <c r="A2299" s="5" t="str">
        <f t="shared" si="70"/>
        <v>202205XOF</v>
      </c>
      <c r="B2299" s="5" t="str">
        <f t="shared" si="71"/>
        <v>202205</v>
      </c>
      <c r="C2299" s="6" t="s">
        <v>357</v>
      </c>
      <c r="D2299" s="6" t="s">
        <v>90</v>
      </c>
      <c r="E2299" s="6" t="s">
        <v>91</v>
      </c>
      <c r="F2299" s="7">
        <v>787.6861</v>
      </c>
      <c r="G2299" s="8">
        <v>44682</v>
      </c>
      <c r="H2299" s="9">
        <v>44712</v>
      </c>
    </row>
    <row r="2300" customHeight="1" spans="1:8">
      <c r="A2300" s="5" t="str">
        <f t="shared" si="70"/>
        <v>202205RSD</v>
      </c>
      <c r="B2300" s="5" t="str">
        <f t="shared" si="71"/>
        <v>202205</v>
      </c>
      <c r="C2300" s="6" t="s">
        <v>358</v>
      </c>
      <c r="D2300" s="6" t="s">
        <v>52</v>
      </c>
      <c r="E2300" s="6" t="s">
        <v>359</v>
      </c>
      <c r="F2300" s="7">
        <v>141.2914</v>
      </c>
      <c r="G2300" s="8">
        <v>44682</v>
      </c>
      <c r="H2300" s="9">
        <v>44712</v>
      </c>
    </row>
    <row r="2301" customHeight="1" spans="1:8">
      <c r="A2301" s="5" t="str">
        <f t="shared" si="70"/>
        <v>202205SCR</v>
      </c>
      <c r="B2301" s="5" t="str">
        <f t="shared" si="71"/>
        <v>202205</v>
      </c>
      <c r="C2301" s="6" t="s">
        <v>360</v>
      </c>
      <c r="D2301" s="6" t="s">
        <v>223</v>
      </c>
      <c r="E2301" s="6" t="s">
        <v>361</v>
      </c>
      <c r="F2301" s="7">
        <v>18.8112</v>
      </c>
      <c r="G2301" s="8">
        <v>44682</v>
      </c>
      <c r="H2301" s="9">
        <v>44712</v>
      </c>
    </row>
    <row r="2302" customHeight="1" spans="1:8">
      <c r="A2302" s="5" t="str">
        <f t="shared" si="70"/>
        <v>202205SLL</v>
      </c>
      <c r="B2302" s="5" t="str">
        <f t="shared" si="71"/>
        <v>202205</v>
      </c>
      <c r="C2302" s="6" t="s">
        <v>362</v>
      </c>
      <c r="D2302" s="6" t="s">
        <v>363</v>
      </c>
      <c r="E2302" s="6" t="s">
        <v>364</v>
      </c>
      <c r="F2302" s="7">
        <v>16138.0123</v>
      </c>
      <c r="G2302" s="8">
        <v>44682</v>
      </c>
      <c r="H2302" s="9">
        <v>44712</v>
      </c>
    </row>
    <row r="2303" customHeight="1" spans="1:8">
      <c r="A2303" s="5" t="str">
        <f t="shared" si="70"/>
        <v>202205SGD</v>
      </c>
      <c r="B2303" s="5" t="str">
        <f t="shared" si="71"/>
        <v>202205</v>
      </c>
      <c r="C2303" s="6" t="s">
        <v>365</v>
      </c>
      <c r="D2303" s="6" t="s">
        <v>70</v>
      </c>
      <c r="E2303" s="6" t="s">
        <v>366</v>
      </c>
      <c r="F2303" s="7">
        <v>1.7792</v>
      </c>
      <c r="G2303" s="8">
        <v>44682</v>
      </c>
      <c r="H2303" s="9">
        <v>44712</v>
      </c>
    </row>
    <row r="2304" customHeight="1" spans="1:8">
      <c r="A2304" s="5" t="str">
        <f t="shared" si="70"/>
        <v>202205SBD</v>
      </c>
      <c r="B2304" s="5" t="str">
        <f t="shared" si="71"/>
        <v>202205</v>
      </c>
      <c r="C2304" s="6" t="s">
        <v>367</v>
      </c>
      <c r="D2304" s="6" t="s">
        <v>70</v>
      </c>
      <c r="E2304" s="6" t="s">
        <v>368</v>
      </c>
      <c r="F2304" s="7">
        <v>10.5392</v>
      </c>
      <c r="G2304" s="8">
        <v>44682</v>
      </c>
      <c r="H2304" s="9">
        <v>44712</v>
      </c>
    </row>
    <row r="2305" customHeight="1" spans="1:8">
      <c r="A2305" s="5" t="str">
        <f t="shared" si="70"/>
        <v>202205SOS</v>
      </c>
      <c r="B2305" s="5" t="str">
        <f t="shared" si="71"/>
        <v>202205</v>
      </c>
      <c r="C2305" s="6" t="s">
        <v>369</v>
      </c>
      <c r="D2305" s="6" t="s">
        <v>244</v>
      </c>
      <c r="E2305" s="6" t="s">
        <v>370</v>
      </c>
      <c r="F2305" s="7">
        <v>755.4506</v>
      </c>
      <c r="G2305" s="8">
        <v>44682</v>
      </c>
      <c r="H2305" s="9">
        <v>44712</v>
      </c>
    </row>
    <row r="2306" customHeight="1" spans="1:8">
      <c r="A2306" s="5" t="str">
        <f t="shared" ref="A2306:A2369" si="72">B2306&amp;E2306</f>
        <v>202205ZAR</v>
      </c>
      <c r="B2306" s="5" t="str">
        <f t="shared" ref="B2306:B2369" si="73">YEAR(G2306)&amp;TEXT(MONTH(G2306),"00")</f>
        <v>202205</v>
      </c>
      <c r="C2306" s="6" t="s">
        <v>371</v>
      </c>
      <c r="D2306" s="6" t="s">
        <v>372</v>
      </c>
      <c r="E2306" s="6" t="s">
        <v>373</v>
      </c>
      <c r="F2306" s="7">
        <v>19.6512</v>
      </c>
      <c r="G2306" s="8">
        <v>44682</v>
      </c>
      <c r="H2306" s="9">
        <v>44712</v>
      </c>
    </row>
    <row r="2307" customHeight="1" spans="1:8">
      <c r="A2307" s="5" t="str">
        <f t="shared" si="72"/>
        <v>202205KRW</v>
      </c>
      <c r="B2307" s="5" t="str">
        <f t="shared" si="73"/>
        <v>202205</v>
      </c>
      <c r="C2307" s="6" t="s">
        <v>374</v>
      </c>
      <c r="D2307" s="6" t="s">
        <v>375</v>
      </c>
      <c r="E2307" s="6" t="s">
        <v>376</v>
      </c>
      <c r="F2307" s="7">
        <v>1612.672</v>
      </c>
      <c r="G2307" s="8">
        <v>44682</v>
      </c>
      <c r="H2307" s="9">
        <v>44712</v>
      </c>
    </row>
    <row r="2308" customHeight="1" spans="1:8">
      <c r="A2308" s="5" t="str">
        <f t="shared" si="72"/>
        <v>202205LKR</v>
      </c>
      <c r="B2308" s="5" t="str">
        <f t="shared" si="73"/>
        <v>202205</v>
      </c>
      <c r="C2308" s="6" t="s">
        <v>377</v>
      </c>
      <c r="D2308" s="6" t="s">
        <v>223</v>
      </c>
      <c r="E2308" s="6" t="s">
        <v>378</v>
      </c>
      <c r="F2308" s="7">
        <v>437.0915</v>
      </c>
      <c r="G2308" s="8">
        <v>44682</v>
      </c>
      <c r="H2308" s="9">
        <v>44712</v>
      </c>
    </row>
    <row r="2309" customHeight="1" spans="1:8">
      <c r="A2309" s="5" t="str">
        <f t="shared" si="72"/>
        <v>202205XCD</v>
      </c>
      <c r="B2309" s="5" t="str">
        <f t="shared" si="73"/>
        <v>202205</v>
      </c>
      <c r="C2309" s="6" t="s">
        <v>379</v>
      </c>
      <c r="D2309" s="6" t="s">
        <v>58</v>
      </c>
      <c r="E2309" s="6" t="s">
        <v>59</v>
      </c>
      <c r="F2309" s="7">
        <v>3.5228</v>
      </c>
      <c r="G2309" s="8">
        <v>44682</v>
      </c>
      <c r="H2309" s="9">
        <v>44712</v>
      </c>
    </row>
    <row r="2310" customHeight="1" spans="1:8">
      <c r="A2310" s="5" t="str">
        <f t="shared" si="72"/>
        <v>202205XCD</v>
      </c>
      <c r="B2310" s="5" t="str">
        <f t="shared" si="73"/>
        <v>202205</v>
      </c>
      <c r="C2310" s="6" t="s">
        <v>380</v>
      </c>
      <c r="D2310" s="6" t="s">
        <v>58</v>
      </c>
      <c r="E2310" s="6" t="s">
        <v>59</v>
      </c>
      <c r="F2310" s="7">
        <v>3.5228</v>
      </c>
      <c r="G2310" s="8">
        <v>44682</v>
      </c>
      <c r="H2310" s="9">
        <v>44712</v>
      </c>
    </row>
    <row r="2311" customHeight="1" spans="1:8">
      <c r="A2311" s="5" t="str">
        <f t="shared" si="72"/>
        <v>202205XCD</v>
      </c>
      <c r="B2311" s="5" t="str">
        <f t="shared" si="73"/>
        <v>202205</v>
      </c>
      <c r="C2311" s="6" t="s">
        <v>381</v>
      </c>
      <c r="D2311" s="6" t="s">
        <v>58</v>
      </c>
      <c r="E2311" s="6" t="s">
        <v>59</v>
      </c>
      <c r="F2311" s="7">
        <v>3.5228</v>
      </c>
      <c r="G2311" s="8">
        <v>44682</v>
      </c>
      <c r="H2311" s="9">
        <v>44712</v>
      </c>
    </row>
    <row r="2312" customHeight="1" spans="1:8">
      <c r="A2312" s="5" t="str">
        <f t="shared" si="72"/>
        <v>202205SDG</v>
      </c>
      <c r="B2312" s="5" t="str">
        <f t="shared" si="73"/>
        <v>202205</v>
      </c>
      <c r="C2312" s="6" t="s">
        <v>382</v>
      </c>
      <c r="D2312" s="6" t="s">
        <v>170</v>
      </c>
      <c r="E2312" s="6" t="s">
        <v>383</v>
      </c>
      <c r="F2312" s="7">
        <v>583.8759</v>
      </c>
      <c r="G2312" s="8">
        <v>44682</v>
      </c>
      <c r="H2312" s="9">
        <v>44712</v>
      </c>
    </row>
    <row r="2313" customHeight="1" spans="1:8">
      <c r="A2313" s="5" t="str">
        <f t="shared" si="72"/>
        <v>202205SRD</v>
      </c>
      <c r="B2313" s="5" t="str">
        <f t="shared" si="73"/>
        <v>202205</v>
      </c>
      <c r="C2313" s="6" t="s">
        <v>384</v>
      </c>
      <c r="D2313" s="6" t="s">
        <v>70</v>
      </c>
      <c r="E2313" s="6" t="s">
        <v>385</v>
      </c>
      <c r="F2313" s="7">
        <v>27.0703</v>
      </c>
      <c r="G2313" s="8">
        <v>44682</v>
      </c>
      <c r="H2313" s="9">
        <v>44712</v>
      </c>
    </row>
    <row r="2314" customHeight="1" spans="1:8">
      <c r="A2314" s="5" t="str">
        <f t="shared" si="72"/>
        <v>202205SZL</v>
      </c>
      <c r="B2314" s="5" t="str">
        <f t="shared" si="73"/>
        <v>202205</v>
      </c>
      <c r="C2314" s="6" t="s">
        <v>386</v>
      </c>
      <c r="D2314" s="6" t="s">
        <v>387</v>
      </c>
      <c r="E2314" s="6" t="s">
        <v>388</v>
      </c>
      <c r="F2314" s="7">
        <v>19.6512</v>
      </c>
      <c r="G2314" s="8">
        <v>44682</v>
      </c>
      <c r="H2314" s="9">
        <v>44712</v>
      </c>
    </row>
    <row r="2315" customHeight="1" spans="1:8">
      <c r="A2315" s="5" t="str">
        <f t="shared" si="72"/>
        <v>202205SEK</v>
      </c>
      <c r="B2315" s="5" t="str">
        <f t="shared" si="73"/>
        <v>202205</v>
      </c>
      <c r="C2315" s="6" t="s">
        <v>389</v>
      </c>
      <c r="D2315" s="6" t="s">
        <v>220</v>
      </c>
      <c r="E2315" s="6" t="s">
        <v>390</v>
      </c>
      <c r="F2315" s="7">
        <v>12.3123</v>
      </c>
      <c r="G2315" s="8">
        <v>44682</v>
      </c>
      <c r="H2315" s="9">
        <v>44712</v>
      </c>
    </row>
    <row r="2316" customHeight="1" spans="1:8">
      <c r="A2316" s="5" t="str">
        <f t="shared" si="72"/>
        <v>202205CHF</v>
      </c>
      <c r="B2316" s="5" t="str">
        <f t="shared" si="73"/>
        <v>202205</v>
      </c>
      <c r="C2316" s="6" t="s">
        <v>391</v>
      </c>
      <c r="D2316" s="6" t="s">
        <v>117</v>
      </c>
      <c r="E2316" s="6" t="s">
        <v>392</v>
      </c>
      <c r="F2316" s="7">
        <v>1.2348</v>
      </c>
      <c r="G2316" s="8">
        <v>44682</v>
      </c>
      <c r="H2316" s="9">
        <v>44712</v>
      </c>
    </row>
    <row r="2317" customHeight="1" spans="1:8">
      <c r="A2317" s="5" t="str">
        <f t="shared" si="72"/>
        <v>202205TWD</v>
      </c>
      <c r="B2317" s="5" t="str">
        <f t="shared" si="73"/>
        <v>202205</v>
      </c>
      <c r="C2317" s="6" t="s">
        <v>393</v>
      </c>
      <c r="D2317" s="6" t="s">
        <v>70</v>
      </c>
      <c r="E2317" s="6" t="s">
        <v>394</v>
      </c>
      <c r="F2317" s="7">
        <v>38.1783</v>
      </c>
      <c r="G2317" s="8">
        <v>44682</v>
      </c>
      <c r="H2317" s="9">
        <v>44712</v>
      </c>
    </row>
    <row r="2318" customHeight="1" spans="1:8">
      <c r="A2318" s="5" t="str">
        <f t="shared" si="72"/>
        <v>202205TZS</v>
      </c>
      <c r="B2318" s="5" t="str">
        <f t="shared" si="73"/>
        <v>202205</v>
      </c>
      <c r="C2318" s="6" t="s">
        <v>395</v>
      </c>
      <c r="D2318" s="6" t="s">
        <v>244</v>
      </c>
      <c r="E2318" s="6" t="s">
        <v>396</v>
      </c>
      <c r="F2318" s="7">
        <v>3029.631</v>
      </c>
      <c r="G2318" s="8">
        <v>44682</v>
      </c>
      <c r="H2318" s="9">
        <v>44712</v>
      </c>
    </row>
    <row r="2319" customHeight="1" spans="1:8">
      <c r="A2319" s="5" t="str">
        <f t="shared" si="72"/>
        <v>202205THB</v>
      </c>
      <c r="B2319" s="5" t="str">
        <f t="shared" si="73"/>
        <v>202205</v>
      </c>
      <c r="C2319" s="6" t="s">
        <v>397</v>
      </c>
      <c r="D2319" s="6" t="s">
        <v>398</v>
      </c>
      <c r="E2319" s="6" t="s">
        <v>399</v>
      </c>
      <c r="F2319" s="7">
        <v>44.0516</v>
      </c>
      <c r="G2319" s="8">
        <v>44682</v>
      </c>
      <c r="H2319" s="9">
        <v>44712</v>
      </c>
    </row>
    <row r="2320" customHeight="1" spans="1:8">
      <c r="A2320" s="5" t="str">
        <f t="shared" si="72"/>
        <v>202205XOF</v>
      </c>
      <c r="B2320" s="5" t="str">
        <f t="shared" si="73"/>
        <v>202205</v>
      </c>
      <c r="C2320" s="6" t="s">
        <v>400</v>
      </c>
      <c r="D2320" s="6" t="s">
        <v>90</v>
      </c>
      <c r="E2320" s="6" t="s">
        <v>91</v>
      </c>
      <c r="F2320" s="7">
        <v>787.6861</v>
      </c>
      <c r="G2320" s="8">
        <v>44682</v>
      </c>
      <c r="H2320" s="9">
        <v>44712</v>
      </c>
    </row>
    <row r="2321" customHeight="1" spans="1:8">
      <c r="A2321" s="5" t="str">
        <f t="shared" si="72"/>
        <v>202205TOP</v>
      </c>
      <c r="B2321" s="5" t="str">
        <f t="shared" si="73"/>
        <v>202205</v>
      </c>
      <c r="C2321" s="6" t="s">
        <v>401</v>
      </c>
      <c r="D2321" s="6" t="s">
        <v>402</v>
      </c>
      <c r="E2321" s="6" t="s">
        <v>403</v>
      </c>
      <c r="F2321" s="7">
        <v>1.7503</v>
      </c>
      <c r="G2321" s="8">
        <v>44682</v>
      </c>
      <c r="H2321" s="9">
        <v>44712</v>
      </c>
    </row>
    <row r="2322" customHeight="1" spans="1:8">
      <c r="A2322" s="5" t="str">
        <f t="shared" si="72"/>
        <v>202205TTD</v>
      </c>
      <c r="B2322" s="5" t="str">
        <f t="shared" si="73"/>
        <v>202205</v>
      </c>
      <c r="C2322" s="6" t="s">
        <v>404</v>
      </c>
      <c r="D2322" s="6" t="s">
        <v>70</v>
      </c>
      <c r="E2322" s="6" t="s">
        <v>405</v>
      </c>
      <c r="F2322" s="7">
        <v>8.8159</v>
      </c>
      <c r="G2322" s="8">
        <v>44682</v>
      </c>
      <c r="H2322" s="9">
        <v>44712</v>
      </c>
    </row>
    <row r="2323" customHeight="1" spans="1:8">
      <c r="A2323" s="5" t="str">
        <f t="shared" si="72"/>
        <v>202205TND</v>
      </c>
      <c r="B2323" s="5" t="str">
        <f t="shared" si="73"/>
        <v>202205</v>
      </c>
      <c r="C2323" s="6" t="s">
        <v>406</v>
      </c>
      <c r="D2323" s="6" t="s">
        <v>52</v>
      </c>
      <c r="E2323" s="6" t="s">
        <v>407</v>
      </c>
      <c r="F2323" s="7">
        <v>3.9486</v>
      </c>
      <c r="G2323" s="8">
        <v>44682</v>
      </c>
      <c r="H2323" s="9">
        <v>44712</v>
      </c>
    </row>
    <row r="2324" customHeight="1" spans="1:8">
      <c r="A2324" s="5" t="str">
        <f t="shared" si="72"/>
        <v>202205TRY</v>
      </c>
      <c r="B2324" s="5" t="str">
        <f t="shared" si="73"/>
        <v>202205</v>
      </c>
      <c r="C2324" s="6" t="s">
        <v>408</v>
      </c>
      <c r="D2324" s="6" t="s">
        <v>409</v>
      </c>
      <c r="E2324" s="6" t="s">
        <v>410</v>
      </c>
      <c r="F2324" s="7">
        <v>19.1472</v>
      </c>
      <c r="G2324" s="8">
        <v>44682</v>
      </c>
      <c r="H2324" s="9">
        <v>44712</v>
      </c>
    </row>
    <row r="2325" customHeight="1" spans="1:8">
      <c r="A2325" s="5" t="str">
        <f t="shared" si="72"/>
        <v>202205TMT</v>
      </c>
      <c r="B2325" s="5" t="str">
        <f t="shared" si="73"/>
        <v>202205</v>
      </c>
      <c r="C2325" s="6" t="s">
        <v>411</v>
      </c>
      <c r="D2325" s="6" t="s">
        <v>73</v>
      </c>
      <c r="E2325" s="6" t="s">
        <v>412</v>
      </c>
      <c r="F2325" s="7">
        <v>4.5666</v>
      </c>
      <c r="G2325" s="8">
        <v>44682</v>
      </c>
      <c r="H2325" s="9">
        <v>44712</v>
      </c>
    </row>
    <row r="2326" customHeight="1" spans="1:8">
      <c r="A2326" s="5" t="str">
        <f t="shared" si="72"/>
        <v>202205AED</v>
      </c>
      <c r="B2326" s="5" t="str">
        <f t="shared" si="73"/>
        <v>202205</v>
      </c>
      <c r="C2326" s="6" t="s">
        <v>413</v>
      </c>
      <c r="D2326" s="6" t="s">
        <v>46</v>
      </c>
      <c r="E2326" s="6" t="s">
        <v>47</v>
      </c>
      <c r="F2326" s="7">
        <v>4.7924</v>
      </c>
      <c r="G2326" s="8">
        <v>44682</v>
      </c>
      <c r="H2326" s="9">
        <v>44712</v>
      </c>
    </row>
    <row r="2327" customHeight="1" spans="1:8">
      <c r="A2327" s="5" t="str">
        <f t="shared" si="72"/>
        <v>202205UGX</v>
      </c>
      <c r="B2327" s="5" t="str">
        <f t="shared" si="73"/>
        <v>202205</v>
      </c>
      <c r="C2327" s="6" t="s">
        <v>414</v>
      </c>
      <c r="D2327" s="6" t="s">
        <v>244</v>
      </c>
      <c r="E2327" s="6" t="s">
        <v>415</v>
      </c>
      <c r="F2327" s="7">
        <v>4612.2951</v>
      </c>
      <c r="G2327" s="8">
        <v>44682</v>
      </c>
      <c r="H2327" s="9">
        <v>44712</v>
      </c>
    </row>
    <row r="2328" customHeight="1" spans="1:8">
      <c r="A2328" s="5" t="str">
        <f t="shared" si="72"/>
        <v>202205UAH</v>
      </c>
      <c r="B2328" s="5" t="str">
        <f t="shared" si="73"/>
        <v>202205</v>
      </c>
      <c r="C2328" s="6" t="s">
        <v>416</v>
      </c>
      <c r="D2328" s="6" t="s">
        <v>417</v>
      </c>
      <c r="E2328" s="6" t="s">
        <v>418</v>
      </c>
      <c r="F2328" s="7">
        <v>38.3612</v>
      </c>
      <c r="G2328" s="8">
        <v>44682</v>
      </c>
      <c r="H2328" s="9">
        <v>44712</v>
      </c>
    </row>
    <row r="2329" customHeight="1" spans="1:8">
      <c r="A2329" s="5" t="str">
        <f t="shared" si="72"/>
        <v>202205UYU</v>
      </c>
      <c r="B2329" s="5" t="str">
        <f t="shared" si="73"/>
        <v>202205</v>
      </c>
      <c r="C2329" s="6" t="s">
        <v>419</v>
      </c>
      <c r="D2329" s="6" t="s">
        <v>61</v>
      </c>
      <c r="E2329" s="6" t="s">
        <v>420</v>
      </c>
      <c r="F2329" s="7">
        <v>53.5274</v>
      </c>
      <c r="G2329" s="8">
        <v>44682</v>
      </c>
      <c r="H2329" s="9">
        <v>44712</v>
      </c>
    </row>
    <row r="2330" customHeight="1" spans="1:8">
      <c r="A2330" s="5" t="str">
        <f t="shared" si="72"/>
        <v>202205USD</v>
      </c>
      <c r="B2330" s="5" t="str">
        <f t="shared" si="73"/>
        <v>202205</v>
      </c>
      <c r="C2330" s="6" t="s">
        <v>421</v>
      </c>
      <c r="D2330" s="6" t="s">
        <v>70</v>
      </c>
      <c r="E2330" s="6" t="s">
        <v>18</v>
      </c>
      <c r="F2330" s="7">
        <v>1.3048</v>
      </c>
      <c r="G2330" s="8">
        <v>44682</v>
      </c>
      <c r="H2330" s="9">
        <v>44712</v>
      </c>
    </row>
    <row r="2331" customHeight="1" spans="1:8">
      <c r="A2331" s="5" t="str">
        <f t="shared" si="72"/>
        <v>202205UZS</v>
      </c>
      <c r="B2331" s="5" t="str">
        <f t="shared" si="73"/>
        <v>202205</v>
      </c>
      <c r="C2331" s="6" t="s">
        <v>422</v>
      </c>
      <c r="D2331" s="6" t="s">
        <v>423</v>
      </c>
      <c r="E2331" s="6" t="s">
        <v>424</v>
      </c>
      <c r="F2331" s="7">
        <v>14719.9529</v>
      </c>
      <c r="G2331" s="8">
        <v>44682</v>
      </c>
      <c r="H2331" s="9">
        <v>44712</v>
      </c>
    </row>
    <row r="2332" customHeight="1" spans="1:8">
      <c r="A2332" s="5" t="str">
        <f t="shared" si="72"/>
        <v>202205VUV</v>
      </c>
      <c r="B2332" s="5" t="str">
        <f t="shared" si="73"/>
        <v>202205</v>
      </c>
      <c r="C2332" s="6" t="s">
        <v>425</v>
      </c>
      <c r="D2332" s="6" t="s">
        <v>426</v>
      </c>
      <c r="E2332" s="6" t="s">
        <v>427</v>
      </c>
      <c r="F2332" s="7">
        <v>147.8348</v>
      </c>
      <c r="G2332" s="8">
        <v>44682</v>
      </c>
      <c r="H2332" s="9">
        <v>44712</v>
      </c>
    </row>
    <row r="2333" customHeight="1" spans="1:8">
      <c r="A2333" s="5" t="str">
        <f t="shared" si="72"/>
        <v>202205VEF</v>
      </c>
      <c r="B2333" s="5" t="str">
        <f t="shared" si="73"/>
        <v>202205</v>
      </c>
      <c r="C2333" s="6" t="s">
        <v>428</v>
      </c>
      <c r="D2333" s="6" t="s">
        <v>429</v>
      </c>
      <c r="E2333" s="6" t="s">
        <v>430</v>
      </c>
      <c r="F2333" s="7">
        <v>324908.36</v>
      </c>
      <c r="G2333" s="8">
        <v>44682</v>
      </c>
      <c r="H2333" s="9">
        <v>44712</v>
      </c>
    </row>
    <row r="2334" customHeight="1" spans="1:8">
      <c r="A2334" s="5" t="str">
        <f t="shared" si="72"/>
        <v>202205VND</v>
      </c>
      <c r="B2334" s="5" t="str">
        <f t="shared" si="73"/>
        <v>202205</v>
      </c>
      <c r="C2334" s="6" t="s">
        <v>431</v>
      </c>
      <c r="D2334" s="6" t="s">
        <v>432</v>
      </c>
      <c r="E2334" s="6" t="s">
        <v>433</v>
      </c>
      <c r="F2334" s="7">
        <v>29962.9957</v>
      </c>
      <c r="G2334" s="8">
        <v>44682</v>
      </c>
      <c r="H2334" s="9">
        <v>44712</v>
      </c>
    </row>
    <row r="2335" customHeight="1" spans="1:8">
      <c r="A2335" s="5" t="str">
        <f t="shared" si="72"/>
        <v>202205XPF</v>
      </c>
      <c r="B2335" s="5" t="str">
        <f t="shared" si="73"/>
        <v>202205</v>
      </c>
      <c r="C2335" s="6" t="s">
        <v>434</v>
      </c>
      <c r="D2335" s="6" t="s">
        <v>187</v>
      </c>
      <c r="E2335" s="6" t="s">
        <v>188</v>
      </c>
      <c r="F2335" s="7">
        <v>143.2959</v>
      </c>
      <c r="G2335" s="8">
        <v>44682</v>
      </c>
      <c r="H2335" s="9">
        <v>44712</v>
      </c>
    </row>
    <row r="2336" customHeight="1" spans="1:8">
      <c r="A2336" s="5" t="str">
        <f t="shared" si="72"/>
        <v>202205WST</v>
      </c>
      <c r="B2336" s="5" t="str">
        <f t="shared" si="73"/>
        <v>202205</v>
      </c>
      <c r="C2336" s="6" t="s">
        <v>435</v>
      </c>
      <c r="D2336" s="6" t="s">
        <v>436</v>
      </c>
      <c r="E2336" s="6" t="s">
        <v>437</v>
      </c>
      <c r="F2336" s="7">
        <v>3.4013</v>
      </c>
      <c r="G2336" s="8">
        <v>44682</v>
      </c>
      <c r="H2336" s="9">
        <v>44712</v>
      </c>
    </row>
    <row r="2337" customHeight="1" spans="1:8">
      <c r="A2337" s="5" t="str">
        <f t="shared" si="72"/>
        <v>202205YER</v>
      </c>
      <c r="B2337" s="5" t="str">
        <f t="shared" si="73"/>
        <v>202205</v>
      </c>
      <c r="C2337" s="6" t="s">
        <v>438</v>
      </c>
      <c r="D2337" s="6" t="s">
        <v>321</v>
      </c>
      <c r="E2337" s="6" t="s">
        <v>439</v>
      </c>
      <c r="F2337" s="7">
        <v>326.3181</v>
      </c>
      <c r="G2337" s="8">
        <v>44682</v>
      </c>
      <c r="H2337" s="9">
        <v>44712</v>
      </c>
    </row>
    <row r="2338" customHeight="1" spans="1:8">
      <c r="A2338" s="5" t="str">
        <f t="shared" si="72"/>
        <v>202205ZMW</v>
      </c>
      <c r="B2338" s="5" t="str">
        <f t="shared" si="73"/>
        <v>202205</v>
      </c>
      <c r="C2338" s="6" t="s">
        <v>440</v>
      </c>
      <c r="D2338" s="6" t="s">
        <v>273</v>
      </c>
      <c r="E2338" s="6" t="s">
        <v>441</v>
      </c>
      <c r="F2338" s="7">
        <v>22.7027</v>
      </c>
      <c r="G2338" s="8">
        <v>44682</v>
      </c>
      <c r="H2338" s="9">
        <v>44712</v>
      </c>
    </row>
    <row r="2339" customHeight="1" spans="1:8">
      <c r="A2339" s="5" t="str">
        <f t="shared" si="72"/>
        <v>202205ZWL</v>
      </c>
      <c r="B2339" s="5" t="str">
        <f t="shared" si="73"/>
        <v>202205</v>
      </c>
      <c r="C2339" s="6" t="s">
        <v>442</v>
      </c>
      <c r="D2339" s="6" t="s">
        <v>70</v>
      </c>
      <c r="E2339" s="6" t="s">
        <v>443</v>
      </c>
      <c r="F2339" s="7">
        <v>472.1892</v>
      </c>
      <c r="G2339" s="8">
        <v>44682</v>
      </c>
      <c r="H2339" s="9">
        <v>44712</v>
      </c>
    </row>
    <row r="2340" customHeight="1" spans="1:8">
      <c r="A2340" s="5" t="str">
        <f t="shared" si="72"/>
        <v>202206AED</v>
      </c>
      <c r="B2340" s="5" t="str">
        <f t="shared" si="73"/>
        <v>202206</v>
      </c>
      <c r="C2340" s="6" t="s">
        <v>45</v>
      </c>
      <c r="D2340" s="6" t="s">
        <v>46</v>
      </c>
      <c r="E2340" s="6" t="s">
        <v>47</v>
      </c>
      <c r="F2340" s="7">
        <v>4.5592</v>
      </c>
      <c r="G2340" s="8">
        <v>44713</v>
      </c>
      <c r="H2340" s="9">
        <v>44742</v>
      </c>
    </row>
    <row r="2341" customHeight="1" spans="1:8">
      <c r="A2341" s="5" t="str">
        <f t="shared" si="72"/>
        <v>202206ALL</v>
      </c>
      <c r="B2341" s="5" t="str">
        <f t="shared" si="73"/>
        <v>202206</v>
      </c>
      <c r="C2341" s="6" t="s">
        <v>48</v>
      </c>
      <c r="D2341" s="6" t="s">
        <v>49</v>
      </c>
      <c r="E2341" s="6" t="s">
        <v>50</v>
      </c>
      <c r="F2341" s="7">
        <v>142.1044</v>
      </c>
      <c r="G2341" s="8">
        <v>44713</v>
      </c>
      <c r="H2341" s="9">
        <v>44742</v>
      </c>
    </row>
    <row r="2342" customHeight="1" spans="1:8">
      <c r="A2342" s="5" t="str">
        <f t="shared" si="72"/>
        <v>202206DZD</v>
      </c>
      <c r="B2342" s="5" t="str">
        <f t="shared" si="73"/>
        <v>202206</v>
      </c>
      <c r="C2342" s="6" t="s">
        <v>51</v>
      </c>
      <c r="D2342" s="6" t="s">
        <v>52</v>
      </c>
      <c r="E2342" s="6" t="s">
        <v>53</v>
      </c>
      <c r="F2342" s="7">
        <v>180.6829</v>
      </c>
      <c r="G2342" s="8">
        <v>44713</v>
      </c>
      <c r="H2342" s="9">
        <v>44742</v>
      </c>
    </row>
    <row r="2343" customHeight="1" spans="1:8">
      <c r="A2343" s="5" t="str">
        <f t="shared" si="72"/>
        <v>202206AOA</v>
      </c>
      <c r="B2343" s="5" t="str">
        <f t="shared" si="73"/>
        <v>202206</v>
      </c>
      <c r="C2343" s="6" t="s">
        <v>54</v>
      </c>
      <c r="D2343" s="6" t="s">
        <v>55</v>
      </c>
      <c r="E2343" s="6" t="s">
        <v>56</v>
      </c>
      <c r="F2343" s="7">
        <v>512.6359</v>
      </c>
      <c r="G2343" s="8">
        <v>44713</v>
      </c>
      <c r="H2343" s="9">
        <v>44742</v>
      </c>
    </row>
    <row r="2344" customHeight="1" spans="1:8">
      <c r="A2344" s="5" t="str">
        <f t="shared" si="72"/>
        <v>202206XCD</v>
      </c>
      <c r="B2344" s="5" t="str">
        <f t="shared" si="73"/>
        <v>202206</v>
      </c>
      <c r="C2344" s="6" t="s">
        <v>57</v>
      </c>
      <c r="D2344" s="6" t="s">
        <v>58</v>
      </c>
      <c r="E2344" s="6" t="s">
        <v>59</v>
      </c>
      <c r="F2344" s="7">
        <v>3.3514</v>
      </c>
      <c r="G2344" s="8">
        <v>44713</v>
      </c>
      <c r="H2344" s="9">
        <v>44742</v>
      </c>
    </row>
    <row r="2345" customHeight="1" spans="1:8">
      <c r="A2345" s="5" t="str">
        <f t="shared" si="72"/>
        <v>202206ARS</v>
      </c>
      <c r="B2345" s="5" t="str">
        <f t="shared" si="73"/>
        <v>202206</v>
      </c>
      <c r="C2345" s="6" t="s">
        <v>60</v>
      </c>
      <c r="D2345" s="6" t="s">
        <v>61</v>
      </c>
      <c r="E2345" s="6" t="s">
        <v>62</v>
      </c>
      <c r="F2345" s="7">
        <v>147.1954</v>
      </c>
      <c r="G2345" s="8">
        <v>44713</v>
      </c>
      <c r="H2345" s="9">
        <v>44742</v>
      </c>
    </row>
    <row r="2346" customHeight="1" spans="1:8">
      <c r="A2346" s="5" t="str">
        <f t="shared" si="72"/>
        <v>202206AMD</v>
      </c>
      <c r="B2346" s="5" t="str">
        <f t="shared" si="73"/>
        <v>202206</v>
      </c>
      <c r="C2346" s="6" t="s">
        <v>63</v>
      </c>
      <c r="D2346" s="6" t="s">
        <v>64</v>
      </c>
      <c r="E2346" s="6" t="s">
        <v>65</v>
      </c>
      <c r="F2346" s="7">
        <v>567.8591</v>
      </c>
      <c r="G2346" s="8">
        <v>44713</v>
      </c>
      <c r="H2346" s="9">
        <v>44742</v>
      </c>
    </row>
    <row r="2347" customHeight="1" spans="1:8">
      <c r="A2347" s="5" t="str">
        <f t="shared" si="72"/>
        <v>202206AWG</v>
      </c>
      <c r="B2347" s="5" t="str">
        <f t="shared" si="73"/>
        <v>202206</v>
      </c>
      <c r="C2347" s="6" t="s">
        <v>66</v>
      </c>
      <c r="D2347" s="6" t="s">
        <v>67</v>
      </c>
      <c r="E2347" s="6" t="s">
        <v>68</v>
      </c>
      <c r="F2347" s="7">
        <v>2.2218</v>
      </c>
      <c r="G2347" s="8">
        <v>44713</v>
      </c>
      <c r="H2347" s="9">
        <v>44742</v>
      </c>
    </row>
    <row r="2348" customHeight="1" spans="1:8">
      <c r="A2348" s="5" t="str">
        <f t="shared" si="72"/>
        <v>202206AUD</v>
      </c>
      <c r="B2348" s="5" t="str">
        <f t="shared" si="73"/>
        <v>202206</v>
      </c>
      <c r="C2348" s="6" t="s">
        <v>69</v>
      </c>
      <c r="D2348" s="6" t="s">
        <v>70</v>
      </c>
      <c r="E2348" s="6" t="s">
        <v>71</v>
      </c>
      <c r="F2348" s="7">
        <v>1.7806</v>
      </c>
      <c r="G2348" s="8">
        <v>44713</v>
      </c>
      <c r="H2348" s="9">
        <v>44742</v>
      </c>
    </row>
    <row r="2349" customHeight="1" spans="1:8">
      <c r="A2349" s="5" t="str">
        <f t="shared" si="72"/>
        <v>202206AZN</v>
      </c>
      <c r="B2349" s="5" t="str">
        <f t="shared" si="73"/>
        <v>202206</v>
      </c>
      <c r="C2349" s="6" t="s">
        <v>72</v>
      </c>
      <c r="D2349" s="6" t="s">
        <v>73</v>
      </c>
      <c r="E2349" s="6" t="s">
        <v>74</v>
      </c>
      <c r="F2349" s="7">
        <v>2.1089</v>
      </c>
      <c r="G2349" s="8">
        <v>44713</v>
      </c>
      <c r="H2349" s="9">
        <v>44742</v>
      </c>
    </row>
    <row r="2350" customHeight="1" spans="1:8">
      <c r="A2350" s="5" t="str">
        <f t="shared" si="72"/>
        <v>202206BSD</v>
      </c>
      <c r="B2350" s="5" t="str">
        <f t="shared" si="73"/>
        <v>202206</v>
      </c>
      <c r="C2350" s="6" t="s">
        <v>75</v>
      </c>
      <c r="D2350" s="6" t="s">
        <v>70</v>
      </c>
      <c r="E2350" s="6" t="s">
        <v>76</v>
      </c>
      <c r="F2350" s="7">
        <v>1.2471</v>
      </c>
      <c r="G2350" s="8">
        <v>44713</v>
      </c>
      <c r="H2350" s="9">
        <v>44742</v>
      </c>
    </row>
    <row r="2351" customHeight="1" spans="1:8">
      <c r="A2351" s="5" t="str">
        <f t="shared" si="72"/>
        <v>202206BHD</v>
      </c>
      <c r="B2351" s="5" t="str">
        <f t="shared" si="73"/>
        <v>202206</v>
      </c>
      <c r="C2351" s="6" t="s">
        <v>77</v>
      </c>
      <c r="D2351" s="6" t="s">
        <v>52</v>
      </c>
      <c r="E2351" s="6" t="s">
        <v>78</v>
      </c>
      <c r="F2351" s="7">
        <v>0.4679</v>
      </c>
      <c r="G2351" s="8">
        <v>44713</v>
      </c>
      <c r="H2351" s="9">
        <v>44742</v>
      </c>
    </row>
    <row r="2352" customHeight="1" spans="1:8">
      <c r="A2352" s="5" t="str">
        <f t="shared" si="72"/>
        <v>202206BDT</v>
      </c>
      <c r="B2352" s="5" t="str">
        <f t="shared" si="73"/>
        <v>202206</v>
      </c>
      <c r="C2352" s="6" t="s">
        <v>79</v>
      </c>
      <c r="D2352" s="6" t="s">
        <v>80</v>
      </c>
      <c r="E2352" s="6" t="s">
        <v>81</v>
      </c>
      <c r="F2352" s="7">
        <v>108.6714</v>
      </c>
      <c r="G2352" s="8">
        <v>44713</v>
      </c>
      <c r="H2352" s="9">
        <v>44742</v>
      </c>
    </row>
    <row r="2353" customHeight="1" spans="1:8">
      <c r="A2353" s="5" t="str">
        <f t="shared" si="72"/>
        <v>202206BBD</v>
      </c>
      <c r="B2353" s="5" t="str">
        <f t="shared" si="73"/>
        <v>202206</v>
      </c>
      <c r="C2353" s="6" t="s">
        <v>82</v>
      </c>
      <c r="D2353" s="6" t="s">
        <v>70</v>
      </c>
      <c r="E2353" s="6" t="s">
        <v>83</v>
      </c>
      <c r="F2353" s="7">
        <v>2.4825</v>
      </c>
      <c r="G2353" s="8">
        <v>44713</v>
      </c>
      <c r="H2353" s="9">
        <v>44742</v>
      </c>
    </row>
    <row r="2354" customHeight="1" spans="1:8">
      <c r="A2354" s="5" t="str">
        <f t="shared" si="72"/>
        <v>202206BYN</v>
      </c>
      <c r="B2354" s="5" t="str">
        <f t="shared" si="73"/>
        <v>202206</v>
      </c>
      <c r="C2354" s="6" t="s">
        <v>84</v>
      </c>
      <c r="D2354" s="6" t="s">
        <v>85</v>
      </c>
      <c r="E2354" s="6" t="s">
        <v>86</v>
      </c>
      <c r="F2354" s="7">
        <v>4.2016</v>
      </c>
      <c r="G2354" s="8">
        <v>44713</v>
      </c>
      <c r="H2354" s="9">
        <v>44742</v>
      </c>
    </row>
    <row r="2355" customHeight="1" spans="1:8">
      <c r="A2355" s="5" t="str">
        <f t="shared" si="72"/>
        <v>202206BZD</v>
      </c>
      <c r="B2355" s="5" t="str">
        <f t="shared" si="73"/>
        <v>202206</v>
      </c>
      <c r="C2355" s="6" t="s">
        <v>87</v>
      </c>
      <c r="D2355" s="6" t="s">
        <v>70</v>
      </c>
      <c r="E2355" s="6" t="s">
        <v>88</v>
      </c>
      <c r="F2355" s="7">
        <v>2.4825</v>
      </c>
      <c r="G2355" s="8">
        <v>44713</v>
      </c>
      <c r="H2355" s="9">
        <v>44742</v>
      </c>
    </row>
    <row r="2356" customHeight="1" spans="1:8">
      <c r="A2356" s="5" t="str">
        <f t="shared" si="72"/>
        <v>202206XOF</v>
      </c>
      <c r="B2356" s="5" t="str">
        <f t="shared" si="73"/>
        <v>202206</v>
      </c>
      <c r="C2356" s="6" t="s">
        <v>89</v>
      </c>
      <c r="D2356" s="6" t="s">
        <v>90</v>
      </c>
      <c r="E2356" s="6" t="s">
        <v>91</v>
      </c>
      <c r="F2356" s="7">
        <v>774.5124</v>
      </c>
      <c r="G2356" s="8">
        <v>44713</v>
      </c>
      <c r="H2356" s="9">
        <v>44742</v>
      </c>
    </row>
    <row r="2357" customHeight="1" spans="1:8">
      <c r="A2357" s="5" t="str">
        <f t="shared" si="72"/>
        <v>202206BMD</v>
      </c>
      <c r="B2357" s="5" t="str">
        <f t="shared" si="73"/>
        <v>202206</v>
      </c>
      <c r="C2357" s="6" t="s">
        <v>92</v>
      </c>
      <c r="D2357" s="6" t="s">
        <v>93</v>
      </c>
      <c r="E2357" s="6" t="s">
        <v>94</v>
      </c>
      <c r="F2357" s="7">
        <v>1.2471</v>
      </c>
      <c r="G2357" s="8">
        <v>44713</v>
      </c>
      <c r="H2357" s="9">
        <v>44742</v>
      </c>
    </row>
    <row r="2358" customHeight="1" spans="1:8">
      <c r="A2358" s="5" t="str">
        <f t="shared" si="72"/>
        <v>202206BTN</v>
      </c>
      <c r="B2358" s="5" t="str">
        <f t="shared" si="73"/>
        <v>202206</v>
      </c>
      <c r="C2358" s="6" t="s">
        <v>95</v>
      </c>
      <c r="D2358" s="6" t="s">
        <v>96</v>
      </c>
      <c r="E2358" s="6" t="s">
        <v>97</v>
      </c>
      <c r="F2358" s="7">
        <v>96.7277</v>
      </c>
      <c r="G2358" s="8">
        <v>44713</v>
      </c>
      <c r="H2358" s="9">
        <v>44742</v>
      </c>
    </row>
    <row r="2359" customHeight="1" spans="1:8">
      <c r="A2359" s="5" t="str">
        <f t="shared" si="72"/>
        <v>202206BOB</v>
      </c>
      <c r="B2359" s="5" t="str">
        <f t="shared" si="73"/>
        <v>202206</v>
      </c>
      <c r="C2359" s="6" t="s">
        <v>98</v>
      </c>
      <c r="D2359" s="6" t="s">
        <v>99</v>
      </c>
      <c r="E2359" s="6" t="s">
        <v>100</v>
      </c>
      <c r="F2359" s="7">
        <v>8.577</v>
      </c>
      <c r="G2359" s="8">
        <v>44713</v>
      </c>
      <c r="H2359" s="9">
        <v>44742</v>
      </c>
    </row>
    <row r="2360" customHeight="1" spans="1:8">
      <c r="A2360" s="5" t="str">
        <f t="shared" si="72"/>
        <v>202206BAM</v>
      </c>
      <c r="B2360" s="5" t="str">
        <f t="shared" si="73"/>
        <v>202206</v>
      </c>
      <c r="C2360" s="6" t="s">
        <v>101</v>
      </c>
      <c r="D2360" s="6" t="s">
        <v>102</v>
      </c>
      <c r="E2360" s="6" t="s">
        <v>103</v>
      </c>
      <c r="F2360" s="7">
        <v>2.3093</v>
      </c>
      <c r="G2360" s="8">
        <v>44713</v>
      </c>
      <c r="H2360" s="9">
        <v>44742</v>
      </c>
    </row>
    <row r="2361" customHeight="1" spans="1:8">
      <c r="A2361" s="5" t="str">
        <f t="shared" si="72"/>
        <v>202206BWP</v>
      </c>
      <c r="B2361" s="5" t="str">
        <f t="shared" si="73"/>
        <v>202206</v>
      </c>
      <c r="C2361" s="6" t="s">
        <v>104</v>
      </c>
      <c r="D2361" s="6" t="s">
        <v>105</v>
      </c>
      <c r="E2361" s="6" t="s">
        <v>106</v>
      </c>
      <c r="F2361" s="7">
        <v>15.128</v>
      </c>
      <c r="G2361" s="8">
        <v>44713</v>
      </c>
      <c r="H2361" s="9">
        <v>44742</v>
      </c>
    </row>
    <row r="2362" customHeight="1" spans="1:8">
      <c r="A2362" s="5" t="str">
        <f t="shared" si="72"/>
        <v>202206BRL</v>
      </c>
      <c r="B2362" s="5" t="str">
        <f t="shared" si="73"/>
        <v>202206</v>
      </c>
      <c r="C2362" s="6" t="s">
        <v>107</v>
      </c>
      <c r="D2362" s="6" t="s">
        <v>108</v>
      </c>
      <c r="E2362" s="6" t="s">
        <v>109</v>
      </c>
      <c r="F2362" s="7">
        <v>6.2063</v>
      </c>
      <c r="G2362" s="8">
        <v>44713</v>
      </c>
      <c r="H2362" s="9">
        <v>44742</v>
      </c>
    </row>
    <row r="2363" customHeight="1" spans="1:8">
      <c r="A2363" s="5" t="str">
        <f t="shared" si="72"/>
        <v>202206BND</v>
      </c>
      <c r="B2363" s="5" t="str">
        <f t="shared" si="73"/>
        <v>202206</v>
      </c>
      <c r="C2363" s="6" t="s">
        <v>110</v>
      </c>
      <c r="D2363" s="6" t="s">
        <v>70</v>
      </c>
      <c r="E2363" s="6" t="s">
        <v>111</v>
      </c>
      <c r="F2363" s="7">
        <v>1.7209</v>
      </c>
      <c r="G2363" s="8">
        <v>44713</v>
      </c>
      <c r="H2363" s="9">
        <v>44742</v>
      </c>
    </row>
    <row r="2364" customHeight="1" spans="1:8">
      <c r="A2364" s="5" t="str">
        <f t="shared" si="72"/>
        <v>202206BGN</v>
      </c>
      <c r="B2364" s="5" t="str">
        <f t="shared" si="73"/>
        <v>202206</v>
      </c>
      <c r="C2364" s="6" t="s">
        <v>112</v>
      </c>
      <c r="D2364" s="6" t="s">
        <v>113</v>
      </c>
      <c r="E2364" s="6" t="s">
        <v>114</v>
      </c>
      <c r="F2364" s="7">
        <v>2.3096</v>
      </c>
      <c r="G2364" s="8">
        <v>44713</v>
      </c>
      <c r="H2364" s="9">
        <v>44742</v>
      </c>
    </row>
    <row r="2365" customHeight="1" spans="1:8">
      <c r="A2365" s="5" t="str">
        <f t="shared" si="72"/>
        <v>202206XOF</v>
      </c>
      <c r="B2365" s="5" t="str">
        <f t="shared" si="73"/>
        <v>202206</v>
      </c>
      <c r="C2365" s="6" t="s">
        <v>115</v>
      </c>
      <c r="D2365" s="6" t="s">
        <v>90</v>
      </c>
      <c r="E2365" s="6" t="s">
        <v>91</v>
      </c>
      <c r="F2365" s="7">
        <v>774.5124</v>
      </c>
      <c r="G2365" s="8">
        <v>44713</v>
      </c>
      <c r="H2365" s="9">
        <v>44742</v>
      </c>
    </row>
    <row r="2366" customHeight="1" spans="1:8">
      <c r="A2366" s="5" t="str">
        <f t="shared" si="72"/>
        <v>202206BIF</v>
      </c>
      <c r="B2366" s="5" t="str">
        <f t="shared" si="73"/>
        <v>202206</v>
      </c>
      <c r="C2366" s="6" t="s">
        <v>116</v>
      </c>
      <c r="D2366" s="6" t="s">
        <v>117</v>
      </c>
      <c r="E2366" s="6" t="s">
        <v>118</v>
      </c>
      <c r="F2366" s="7">
        <v>2496.1522</v>
      </c>
      <c r="G2366" s="8">
        <v>44713</v>
      </c>
      <c r="H2366" s="9">
        <v>44742</v>
      </c>
    </row>
    <row r="2367" customHeight="1" spans="1:8">
      <c r="A2367" s="5" t="str">
        <f t="shared" si="72"/>
        <v>202206KHR</v>
      </c>
      <c r="B2367" s="5" t="str">
        <f t="shared" si="73"/>
        <v>202206</v>
      </c>
      <c r="C2367" s="6" t="s">
        <v>119</v>
      </c>
      <c r="D2367" s="6" t="s">
        <v>120</v>
      </c>
      <c r="E2367" s="6" t="s">
        <v>121</v>
      </c>
      <c r="F2367" s="7">
        <v>5040.713</v>
      </c>
      <c r="G2367" s="8">
        <v>44713</v>
      </c>
      <c r="H2367" s="9">
        <v>44742</v>
      </c>
    </row>
    <row r="2368" customHeight="1" spans="1:8">
      <c r="A2368" s="5" t="str">
        <f t="shared" si="72"/>
        <v>202206XAF</v>
      </c>
      <c r="B2368" s="5" t="str">
        <f t="shared" si="73"/>
        <v>202206</v>
      </c>
      <c r="C2368" s="6" t="s">
        <v>122</v>
      </c>
      <c r="D2368" s="6" t="s">
        <v>90</v>
      </c>
      <c r="E2368" s="6" t="s">
        <v>123</v>
      </c>
      <c r="F2368" s="7">
        <v>774.5124</v>
      </c>
      <c r="G2368" s="8">
        <v>44713</v>
      </c>
      <c r="H2368" s="9">
        <v>44742</v>
      </c>
    </row>
    <row r="2369" customHeight="1" spans="1:8">
      <c r="A2369" s="5" t="str">
        <f t="shared" si="72"/>
        <v>202206CAD</v>
      </c>
      <c r="B2369" s="5" t="str">
        <f t="shared" si="73"/>
        <v>202206</v>
      </c>
      <c r="C2369" s="6" t="s">
        <v>124</v>
      </c>
      <c r="D2369" s="6" t="s">
        <v>70</v>
      </c>
      <c r="E2369" s="6" t="s">
        <v>125</v>
      </c>
      <c r="F2369" s="7">
        <v>1.6018</v>
      </c>
      <c r="G2369" s="8">
        <v>44713</v>
      </c>
      <c r="H2369" s="9">
        <v>44742</v>
      </c>
    </row>
    <row r="2370" customHeight="1" spans="1:8">
      <c r="A2370" s="5" t="str">
        <f t="shared" ref="A2370:A2433" si="74">B2370&amp;E2370</f>
        <v>202206CVE</v>
      </c>
      <c r="B2370" s="5" t="str">
        <f t="shared" ref="B2370:B2433" si="75">YEAR(G2370)&amp;TEXT(MONTH(G2370),"00")</f>
        <v>202206</v>
      </c>
      <c r="C2370" s="6" t="s">
        <v>126</v>
      </c>
      <c r="D2370" s="6" t="s">
        <v>127</v>
      </c>
      <c r="E2370" s="6" t="s">
        <v>128</v>
      </c>
      <c r="F2370" s="7">
        <v>130.176</v>
      </c>
      <c r="G2370" s="8">
        <v>44713</v>
      </c>
      <c r="H2370" s="9">
        <v>44742</v>
      </c>
    </row>
    <row r="2371" customHeight="1" spans="1:8">
      <c r="A2371" s="5" t="str">
        <f t="shared" si="74"/>
        <v>202206KYD</v>
      </c>
      <c r="B2371" s="5" t="str">
        <f t="shared" si="75"/>
        <v>202206</v>
      </c>
      <c r="C2371" s="6" t="s">
        <v>129</v>
      </c>
      <c r="D2371" s="6" t="s">
        <v>70</v>
      </c>
      <c r="E2371" s="6" t="s">
        <v>130</v>
      </c>
      <c r="F2371" s="7">
        <v>1.0178</v>
      </c>
      <c r="G2371" s="8">
        <v>44713</v>
      </c>
      <c r="H2371" s="9">
        <v>44742</v>
      </c>
    </row>
    <row r="2372" customHeight="1" spans="1:8">
      <c r="A2372" s="5" t="str">
        <f t="shared" si="74"/>
        <v>202206XAF</v>
      </c>
      <c r="B2372" s="5" t="str">
        <f t="shared" si="75"/>
        <v>202206</v>
      </c>
      <c r="C2372" s="6" t="s">
        <v>131</v>
      </c>
      <c r="D2372" s="6" t="s">
        <v>90</v>
      </c>
      <c r="E2372" s="6" t="s">
        <v>123</v>
      </c>
      <c r="F2372" s="7">
        <v>774.5124</v>
      </c>
      <c r="G2372" s="8">
        <v>44713</v>
      </c>
      <c r="H2372" s="9">
        <v>44742</v>
      </c>
    </row>
    <row r="2373" customHeight="1" spans="1:8">
      <c r="A2373" s="5" t="str">
        <f t="shared" si="74"/>
        <v>202206XAF</v>
      </c>
      <c r="B2373" s="5" t="str">
        <f t="shared" si="75"/>
        <v>202206</v>
      </c>
      <c r="C2373" s="6" t="s">
        <v>132</v>
      </c>
      <c r="D2373" s="6" t="s">
        <v>90</v>
      </c>
      <c r="E2373" s="6" t="s">
        <v>123</v>
      </c>
      <c r="F2373" s="7">
        <v>774.5124</v>
      </c>
      <c r="G2373" s="8">
        <v>44713</v>
      </c>
      <c r="H2373" s="9">
        <v>44742</v>
      </c>
    </row>
    <row r="2374" customHeight="1" spans="1:8">
      <c r="A2374" s="5" t="str">
        <f t="shared" si="74"/>
        <v>202206CLP</v>
      </c>
      <c r="B2374" s="5" t="str">
        <f t="shared" si="75"/>
        <v>202206</v>
      </c>
      <c r="C2374" s="6" t="s">
        <v>133</v>
      </c>
      <c r="D2374" s="6" t="s">
        <v>61</v>
      </c>
      <c r="E2374" s="6" t="s">
        <v>134</v>
      </c>
      <c r="F2374" s="7">
        <v>1054.8757</v>
      </c>
      <c r="G2374" s="8">
        <v>44713</v>
      </c>
      <c r="H2374" s="9">
        <v>44742</v>
      </c>
    </row>
    <row r="2375" customHeight="1" spans="1:8">
      <c r="A2375" s="5" t="str">
        <f t="shared" si="74"/>
        <v>202206CNY</v>
      </c>
      <c r="B2375" s="5" t="str">
        <f t="shared" si="75"/>
        <v>202206</v>
      </c>
      <c r="C2375" s="6" t="s">
        <v>135</v>
      </c>
      <c r="D2375" s="6" t="s">
        <v>136</v>
      </c>
      <c r="E2375" s="6" t="s">
        <v>137</v>
      </c>
      <c r="F2375" s="7">
        <v>8.3774</v>
      </c>
      <c r="G2375" s="8">
        <v>44713</v>
      </c>
      <c r="H2375" s="9">
        <v>44742</v>
      </c>
    </row>
    <row r="2376" customHeight="1" spans="1:8">
      <c r="A2376" s="5" t="str">
        <f t="shared" si="74"/>
        <v>202206COP</v>
      </c>
      <c r="B2376" s="5" t="str">
        <f t="shared" si="75"/>
        <v>202206</v>
      </c>
      <c r="C2376" s="6" t="s">
        <v>138</v>
      </c>
      <c r="D2376" s="6" t="s">
        <v>61</v>
      </c>
      <c r="E2376" s="6" t="s">
        <v>139</v>
      </c>
      <c r="F2376" s="7">
        <v>5038.2326</v>
      </c>
      <c r="G2376" s="8">
        <v>44713</v>
      </c>
      <c r="H2376" s="9">
        <v>44742</v>
      </c>
    </row>
    <row r="2377" customHeight="1" spans="1:8">
      <c r="A2377" s="5" t="str">
        <f t="shared" si="74"/>
        <v>202206KMF</v>
      </c>
      <c r="B2377" s="5" t="str">
        <f t="shared" si="75"/>
        <v>202206</v>
      </c>
      <c r="C2377" s="6" t="s">
        <v>140</v>
      </c>
      <c r="D2377" s="6" t="s">
        <v>117</v>
      </c>
      <c r="E2377" s="6" t="s">
        <v>141</v>
      </c>
      <c r="F2377" s="7">
        <v>580.8843</v>
      </c>
      <c r="G2377" s="8">
        <v>44713</v>
      </c>
      <c r="H2377" s="9">
        <v>44742</v>
      </c>
    </row>
    <row r="2378" customHeight="1" spans="1:8">
      <c r="A2378" s="5" t="str">
        <f t="shared" si="74"/>
        <v>202206XAF</v>
      </c>
      <c r="B2378" s="5" t="str">
        <f t="shared" si="75"/>
        <v>202206</v>
      </c>
      <c r="C2378" s="6" t="s">
        <v>142</v>
      </c>
      <c r="D2378" s="6" t="s">
        <v>90</v>
      </c>
      <c r="E2378" s="6" t="s">
        <v>123</v>
      </c>
      <c r="F2378" s="7">
        <v>774.5124</v>
      </c>
      <c r="G2378" s="8">
        <v>44713</v>
      </c>
      <c r="H2378" s="9">
        <v>44742</v>
      </c>
    </row>
    <row r="2379" customHeight="1" spans="1:8">
      <c r="A2379" s="5" t="str">
        <f t="shared" si="74"/>
        <v>202206CDF</v>
      </c>
      <c r="B2379" s="5" t="str">
        <f t="shared" si="75"/>
        <v>202206</v>
      </c>
      <c r="C2379" s="6" t="s">
        <v>143</v>
      </c>
      <c r="D2379" s="6" t="s">
        <v>144</v>
      </c>
      <c r="E2379" s="6" t="s">
        <v>145</v>
      </c>
      <c r="F2379" s="7">
        <v>2478.7749</v>
      </c>
      <c r="G2379" s="8">
        <v>44713</v>
      </c>
      <c r="H2379" s="9">
        <v>44742</v>
      </c>
    </row>
    <row r="2380" customHeight="1" spans="1:8">
      <c r="A2380" s="5" t="str">
        <f t="shared" si="74"/>
        <v>202206CRC</v>
      </c>
      <c r="B2380" s="5" t="str">
        <f t="shared" si="75"/>
        <v>202206</v>
      </c>
      <c r="C2380" s="6" t="s">
        <v>146</v>
      </c>
      <c r="D2380" s="6" t="s">
        <v>147</v>
      </c>
      <c r="E2380" s="6" t="s">
        <v>148</v>
      </c>
      <c r="F2380" s="7">
        <v>834.0761</v>
      </c>
      <c r="G2380" s="8">
        <v>44713</v>
      </c>
      <c r="H2380" s="9">
        <v>44742</v>
      </c>
    </row>
    <row r="2381" customHeight="1" spans="1:8">
      <c r="A2381" s="5" t="str">
        <f t="shared" si="74"/>
        <v>202206XOF</v>
      </c>
      <c r="B2381" s="5" t="str">
        <f t="shared" si="75"/>
        <v>202206</v>
      </c>
      <c r="C2381" s="6" t="s">
        <v>149</v>
      </c>
      <c r="D2381" s="6" t="s">
        <v>90</v>
      </c>
      <c r="E2381" s="6" t="s">
        <v>91</v>
      </c>
      <c r="F2381" s="7">
        <v>774.5124</v>
      </c>
      <c r="G2381" s="8">
        <v>44713</v>
      </c>
      <c r="H2381" s="9">
        <v>44742</v>
      </c>
    </row>
    <row r="2382" customHeight="1" spans="1:8">
      <c r="A2382" s="5" t="str">
        <f t="shared" si="74"/>
        <v>202206HRK</v>
      </c>
      <c r="B2382" s="5" t="str">
        <f t="shared" si="75"/>
        <v>202206</v>
      </c>
      <c r="C2382" s="6" t="s">
        <v>150</v>
      </c>
      <c r="D2382" s="6" t="s">
        <v>151</v>
      </c>
      <c r="E2382" s="6" t="s">
        <v>152</v>
      </c>
      <c r="F2382" s="7">
        <v>8.8972</v>
      </c>
      <c r="G2382" s="8">
        <v>44713</v>
      </c>
      <c r="H2382" s="9">
        <v>44742</v>
      </c>
    </row>
    <row r="2383" customHeight="1" spans="1:8">
      <c r="A2383" s="5" t="str">
        <f t="shared" si="74"/>
        <v>202206CUP</v>
      </c>
      <c r="B2383" s="5" t="str">
        <f t="shared" si="75"/>
        <v>202206</v>
      </c>
      <c r="C2383" s="6" t="s">
        <v>153</v>
      </c>
      <c r="D2383" s="6" t="s">
        <v>61</v>
      </c>
      <c r="E2383" s="6" t="s">
        <v>154</v>
      </c>
      <c r="F2383" s="7">
        <v>1.2412</v>
      </c>
      <c r="G2383" s="8">
        <v>44713</v>
      </c>
      <c r="H2383" s="9">
        <v>44742</v>
      </c>
    </row>
    <row r="2384" customHeight="1" spans="1:8">
      <c r="A2384" s="5" t="str">
        <f t="shared" si="74"/>
        <v>202206CZK</v>
      </c>
      <c r="B2384" s="5" t="str">
        <f t="shared" si="75"/>
        <v>202206</v>
      </c>
      <c r="C2384" s="6" t="s">
        <v>155</v>
      </c>
      <c r="D2384" s="6" t="s">
        <v>156</v>
      </c>
      <c r="E2384" s="6" t="s">
        <v>157</v>
      </c>
      <c r="F2384" s="7">
        <v>29.1134</v>
      </c>
      <c r="G2384" s="8">
        <v>44713</v>
      </c>
      <c r="H2384" s="9">
        <v>44742</v>
      </c>
    </row>
    <row r="2385" customHeight="1" spans="1:8">
      <c r="A2385" s="5" t="str">
        <f t="shared" si="74"/>
        <v>202206DKK</v>
      </c>
      <c r="B2385" s="5" t="str">
        <f t="shared" si="75"/>
        <v>202206</v>
      </c>
      <c r="C2385" s="6" t="s">
        <v>158</v>
      </c>
      <c r="D2385" s="6" t="s">
        <v>159</v>
      </c>
      <c r="E2385" s="6" t="s">
        <v>160</v>
      </c>
      <c r="F2385" s="7">
        <v>8.8078</v>
      </c>
      <c r="G2385" s="8">
        <v>44713</v>
      </c>
      <c r="H2385" s="9">
        <v>44742</v>
      </c>
    </row>
    <row r="2386" customHeight="1" spans="1:8">
      <c r="A2386" s="5" t="str">
        <f t="shared" si="74"/>
        <v>202206DJF</v>
      </c>
      <c r="B2386" s="5" t="str">
        <f t="shared" si="75"/>
        <v>202206</v>
      </c>
      <c r="C2386" s="6" t="s">
        <v>161</v>
      </c>
      <c r="D2386" s="6" t="s">
        <v>117</v>
      </c>
      <c r="E2386" s="6" t="s">
        <v>162</v>
      </c>
      <c r="F2386" s="7">
        <v>220.992</v>
      </c>
      <c r="G2386" s="8">
        <v>44713</v>
      </c>
      <c r="H2386" s="9">
        <v>44742</v>
      </c>
    </row>
    <row r="2387" customHeight="1" spans="1:8">
      <c r="A2387" s="5" t="str">
        <f t="shared" si="74"/>
        <v>202206XCD</v>
      </c>
      <c r="B2387" s="5" t="str">
        <f t="shared" si="75"/>
        <v>202206</v>
      </c>
      <c r="C2387" s="6" t="s">
        <v>163</v>
      </c>
      <c r="D2387" s="6" t="s">
        <v>58</v>
      </c>
      <c r="E2387" s="6" t="s">
        <v>59</v>
      </c>
      <c r="F2387" s="7">
        <v>3.3514</v>
      </c>
      <c r="G2387" s="8">
        <v>44713</v>
      </c>
      <c r="H2387" s="9">
        <v>44742</v>
      </c>
    </row>
    <row r="2388" customHeight="1" spans="1:8">
      <c r="A2388" s="5" t="str">
        <f t="shared" si="74"/>
        <v>202206DOP</v>
      </c>
      <c r="B2388" s="5" t="str">
        <f t="shared" si="75"/>
        <v>202206</v>
      </c>
      <c r="C2388" s="6" t="s">
        <v>164</v>
      </c>
      <c r="D2388" s="6" t="s">
        <v>61</v>
      </c>
      <c r="E2388" s="6" t="s">
        <v>165</v>
      </c>
      <c r="F2388" s="7">
        <v>68.6163</v>
      </c>
      <c r="G2388" s="8">
        <v>44713</v>
      </c>
      <c r="H2388" s="9">
        <v>44742</v>
      </c>
    </row>
    <row r="2389" customHeight="1" spans="1:8">
      <c r="A2389" s="5" t="str">
        <f t="shared" si="74"/>
        <v>202206AED</v>
      </c>
      <c r="B2389" s="5" t="str">
        <f t="shared" si="75"/>
        <v>202206</v>
      </c>
      <c r="C2389" s="6" t="s">
        <v>166</v>
      </c>
      <c r="D2389" s="6" t="s">
        <v>46</v>
      </c>
      <c r="E2389" s="6" t="s">
        <v>47</v>
      </c>
      <c r="F2389" s="7">
        <v>4.5592</v>
      </c>
      <c r="G2389" s="8">
        <v>44713</v>
      </c>
      <c r="H2389" s="9">
        <v>44742</v>
      </c>
    </row>
    <row r="2390" customHeight="1" spans="1:8">
      <c r="A2390" s="5" t="str">
        <f t="shared" si="74"/>
        <v>202206ECS</v>
      </c>
      <c r="B2390" s="5" t="str">
        <f t="shared" si="75"/>
        <v>202206</v>
      </c>
      <c r="C2390" s="6" t="s">
        <v>167</v>
      </c>
      <c r="D2390" s="6" t="s">
        <v>70</v>
      </c>
      <c r="E2390" s="6" t="s">
        <v>168</v>
      </c>
      <c r="F2390" s="7">
        <v>1.2471</v>
      </c>
      <c r="G2390" s="8">
        <v>44713</v>
      </c>
      <c r="H2390" s="9">
        <v>44742</v>
      </c>
    </row>
    <row r="2391" customHeight="1" spans="1:8">
      <c r="A2391" s="5" t="str">
        <f t="shared" si="74"/>
        <v>202206EGP</v>
      </c>
      <c r="B2391" s="5" t="str">
        <f t="shared" si="75"/>
        <v>202206</v>
      </c>
      <c r="C2391" s="6" t="s">
        <v>169</v>
      </c>
      <c r="D2391" s="6" t="s">
        <v>170</v>
      </c>
      <c r="E2391" s="6" t="s">
        <v>171</v>
      </c>
      <c r="F2391" s="7">
        <v>22.6609</v>
      </c>
      <c r="G2391" s="8">
        <v>44713</v>
      </c>
      <c r="H2391" s="9">
        <v>44742</v>
      </c>
    </row>
    <row r="2392" customHeight="1" spans="1:8">
      <c r="A2392" s="5" t="str">
        <f t="shared" si="74"/>
        <v>202206SVC</v>
      </c>
      <c r="B2392" s="5" t="str">
        <f t="shared" si="75"/>
        <v>202206</v>
      </c>
      <c r="C2392" s="6" t="s">
        <v>172</v>
      </c>
      <c r="D2392" s="6" t="s">
        <v>147</v>
      </c>
      <c r="E2392" s="6" t="s">
        <v>173</v>
      </c>
      <c r="F2392" s="7">
        <v>10.8614</v>
      </c>
      <c r="G2392" s="8">
        <v>44713</v>
      </c>
      <c r="H2392" s="9">
        <v>44742</v>
      </c>
    </row>
    <row r="2393" customHeight="1" spans="1:8">
      <c r="A2393" s="5" t="str">
        <f t="shared" si="74"/>
        <v>202206XAF</v>
      </c>
      <c r="B2393" s="5" t="str">
        <f t="shared" si="75"/>
        <v>202206</v>
      </c>
      <c r="C2393" s="6" t="s">
        <v>174</v>
      </c>
      <c r="D2393" s="6" t="s">
        <v>90</v>
      </c>
      <c r="E2393" s="6" t="s">
        <v>123</v>
      </c>
      <c r="F2393" s="7">
        <v>774.5124</v>
      </c>
      <c r="G2393" s="8">
        <v>44713</v>
      </c>
      <c r="H2393" s="9">
        <v>44742</v>
      </c>
    </row>
    <row r="2394" customHeight="1" spans="1:8">
      <c r="A2394" s="5" t="str">
        <f t="shared" si="74"/>
        <v>202206ERN</v>
      </c>
      <c r="B2394" s="5" t="str">
        <f t="shared" si="75"/>
        <v>202206</v>
      </c>
      <c r="C2394" s="6" t="s">
        <v>175</v>
      </c>
      <c r="D2394" s="6" t="s">
        <v>176</v>
      </c>
      <c r="E2394" s="6" t="s">
        <v>177</v>
      </c>
      <c r="F2394" s="7">
        <v>18.6187</v>
      </c>
      <c r="G2394" s="8">
        <v>44713</v>
      </c>
      <c r="H2394" s="9">
        <v>44742</v>
      </c>
    </row>
    <row r="2395" customHeight="1" spans="1:8">
      <c r="A2395" s="5" t="str">
        <f t="shared" si="74"/>
        <v>202206ETB</v>
      </c>
      <c r="B2395" s="5" t="str">
        <f t="shared" si="75"/>
        <v>202206</v>
      </c>
      <c r="C2395" s="6" t="s">
        <v>178</v>
      </c>
      <c r="D2395" s="6" t="s">
        <v>179</v>
      </c>
      <c r="E2395" s="6" t="s">
        <v>180</v>
      </c>
      <c r="F2395" s="7">
        <v>64.2327</v>
      </c>
      <c r="G2395" s="8">
        <v>44713</v>
      </c>
      <c r="H2395" s="9">
        <v>44742</v>
      </c>
    </row>
    <row r="2396" customHeight="1" spans="1:8">
      <c r="A2396" s="5" t="str">
        <f t="shared" si="74"/>
        <v>202206EUR</v>
      </c>
      <c r="B2396" s="5" t="str">
        <f t="shared" si="75"/>
        <v>202206</v>
      </c>
      <c r="C2396" s="6" t="s">
        <v>181</v>
      </c>
      <c r="D2396" s="6" t="s">
        <v>182</v>
      </c>
      <c r="E2396" s="6" t="s">
        <v>183</v>
      </c>
      <c r="F2396" s="7">
        <v>1.1837</v>
      </c>
      <c r="G2396" s="8">
        <v>44713</v>
      </c>
      <c r="H2396" s="9">
        <v>44742</v>
      </c>
    </row>
    <row r="2397" customHeight="1" spans="1:8">
      <c r="A2397" s="5" t="str">
        <f t="shared" si="74"/>
        <v>202206FJD</v>
      </c>
      <c r="B2397" s="5" t="str">
        <f t="shared" si="75"/>
        <v>202206</v>
      </c>
      <c r="C2397" s="6" t="s">
        <v>184</v>
      </c>
      <c r="D2397" s="6" t="s">
        <v>70</v>
      </c>
      <c r="E2397" s="6" t="s">
        <v>185</v>
      </c>
      <c r="F2397" s="7">
        <v>2.7209</v>
      </c>
      <c r="G2397" s="8">
        <v>44713</v>
      </c>
      <c r="H2397" s="9">
        <v>44742</v>
      </c>
    </row>
    <row r="2398" customHeight="1" spans="1:8">
      <c r="A2398" s="5" t="str">
        <f t="shared" si="74"/>
        <v>202206XPF</v>
      </c>
      <c r="B2398" s="5" t="str">
        <f t="shared" si="75"/>
        <v>202206</v>
      </c>
      <c r="C2398" s="6" t="s">
        <v>186</v>
      </c>
      <c r="D2398" s="6" t="s">
        <v>187</v>
      </c>
      <c r="E2398" s="6" t="s">
        <v>188</v>
      </c>
      <c r="F2398" s="7">
        <v>140.8993</v>
      </c>
      <c r="G2398" s="8">
        <v>44713</v>
      </c>
      <c r="H2398" s="9">
        <v>44742</v>
      </c>
    </row>
    <row r="2399" customHeight="1" spans="1:8">
      <c r="A2399" s="5" t="str">
        <f t="shared" si="74"/>
        <v>202206XAF</v>
      </c>
      <c r="B2399" s="5" t="str">
        <f t="shared" si="75"/>
        <v>202206</v>
      </c>
      <c r="C2399" s="6" t="s">
        <v>189</v>
      </c>
      <c r="D2399" s="6" t="s">
        <v>90</v>
      </c>
      <c r="E2399" s="6" t="s">
        <v>123</v>
      </c>
      <c r="F2399" s="7">
        <v>774.5124</v>
      </c>
      <c r="G2399" s="8">
        <v>44713</v>
      </c>
      <c r="H2399" s="9">
        <v>44742</v>
      </c>
    </row>
    <row r="2400" customHeight="1" spans="1:8">
      <c r="A2400" s="5" t="str">
        <f t="shared" si="74"/>
        <v>202206GMD</v>
      </c>
      <c r="B2400" s="5" t="str">
        <f t="shared" si="75"/>
        <v>202206</v>
      </c>
      <c r="C2400" s="6" t="s">
        <v>190</v>
      </c>
      <c r="D2400" s="6" t="s">
        <v>191</v>
      </c>
      <c r="E2400" s="6" t="s">
        <v>192</v>
      </c>
      <c r="F2400" s="7">
        <v>67.2447</v>
      </c>
      <c r="G2400" s="8">
        <v>44713</v>
      </c>
      <c r="H2400" s="9">
        <v>44742</v>
      </c>
    </row>
    <row r="2401" customHeight="1" spans="1:8">
      <c r="A2401" s="5" t="str">
        <f t="shared" si="74"/>
        <v>202206GEL</v>
      </c>
      <c r="B2401" s="5" t="str">
        <f t="shared" si="75"/>
        <v>202206</v>
      </c>
      <c r="C2401" s="6" t="s">
        <v>193</v>
      </c>
      <c r="D2401" s="6" t="s">
        <v>194</v>
      </c>
      <c r="E2401" s="6" t="s">
        <v>195</v>
      </c>
      <c r="F2401" s="7">
        <v>3.6493</v>
      </c>
      <c r="G2401" s="8">
        <v>44713</v>
      </c>
      <c r="H2401" s="9">
        <v>44742</v>
      </c>
    </row>
    <row r="2402" customHeight="1" spans="1:8">
      <c r="A2402" s="5" t="str">
        <f t="shared" si="74"/>
        <v>202206GHS</v>
      </c>
      <c r="B2402" s="5" t="str">
        <f t="shared" si="75"/>
        <v>202206</v>
      </c>
      <c r="C2402" s="6" t="s">
        <v>196</v>
      </c>
      <c r="D2402" s="6" t="s">
        <v>197</v>
      </c>
      <c r="E2402" s="6" t="s">
        <v>198</v>
      </c>
      <c r="F2402" s="7">
        <v>9.5576</v>
      </c>
      <c r="G2402" s="8">
        <v>44713</v>
      </c>
      <c r="H2402" s="9">
        <v>44742</v>
      </c>
    </row>
    <row r="2403" customHeight="1" spans="1:8">
      <c r="A2403" s="5" t="str">
        <f t="shared" si="74"/>
        <v>202206XCD</v>
      </c>
      <c r="B2403" s="5" t="str">
        <f t="shared" si="75"/>
        <v>202206</v>
      </c>
      <c r="C2403" s="6" t="s">
        <v>199</v>
      </c>
      <c r="D2403" s="6" t="s">
        <v>58</v>
      </c>
      <c r="E2403" s="6" t="s">
        <v>59</v>
      </c>
      <c r="F2403" s="7">
        <v>3.3514</v>
      </c>
      <c r="G2403" s="8">
        <v>44713</v>
      </c>
      <c r="H2403" s="9">
        <v>44742</v>
      </c>
    </row>
    <row r="2404" customHeight="1" spans="1:8">
      <c r="A2404" s="5" t="str">
        <f t="shared" si="74"/>
        <v>202206GTQ</v>
      </c>
      <c r="B2404" s="5" t="str">
        <f t="shared" si="75"/>
        <v>202206</v>
      </c>
      <c r="C2404" s="6" t="s">
        <v>200</v>
      </c>
      <c r="D2404" s="6" t="s">
        <v>201</v>
      </c>
      <c r="E2404" s="6" t="s">
        <v>202</v>
      </c>
      <c r="F2404" s="7">
        <v>9.5159</v>
      </c>
      <c r="G2404" s="8">
        <v>44713</v>
      </c>
      <c r="H2404" s="9">
        <v>44742</v>
      </c>
    </row>
    <row r="2405" customHeight="1" spans="1:8">
      <c r="A2405" s="5" t="str">
        <f t="shared" si="74"/>
        <v>202206XOF</v>
      </c>
      <c r="B2405" s="5" t="str">
        <f t="shared" si="75"/>
        <v>202206</v>
      </c>
      <c r="C2405" s="6" t="s">
        <v>203</v>
      </c>
      <c r="D2405" s="6" t="s">
        <v>90</v>
      </c>
      <c r="E2405" s="6" t="s">
        <v>91</v>
      </c>
      <c r="F2405" s="7">
        <v>774.5124</v>
      </c>
      <c r="G2405" s="8">
        <v>44713</v>
      </c>
      <c r="H2405" s="9">
        <v>44742</v>
      </c>
    </row>
    <row r="2406" customHeight="1" spans="1:8">
      <c r="A2406" s="5" t="str">
        <f t="shared" si="74"/>
        <v>202206GNF</v>
      </c>
      <c r="B2406" s="5" t="str">
        <f t="shared" si="75"/>
        <v>202206</v>
      </c>
      <c r="C2406" s="6" t="s">
        <v>204</v>
      </c>
      <c r="D2406" s="6" t="s">
        <v>117</v>
      </c>
      <c r="E2406" s="6" t="s">
        <v>205</v>
      </c>
      <c r="F2406" s="7">
        <v>10860.9355</v>
      </c>
      <c r="G2406" s="8">
        <v>44713</v>
      </c>
      <c r="H2406" s="9">
        <v>44742</v>
      </c>
    </row>
    <row r="2407" customHeight="1" spans="1:8">
      <c r="A2407" s="5" t="str">
        <f t="shared" si="74"/>
        <v>202206GYD</v>
      </c>
      <c r="B2407" s="5" t="str">
        <f t="shared" si="75"/>
        <v>202206</v>
      </c>
      <c r="C2407" s="6" t="s">
        <v>206</v>
      </c>
      <c r="D2407" s="6" t="s">
        <v>70</v>
      </c>
      <c r="E2407" s="6" t="s">
        <v>207</v>
      </c>
      <c r="F2407" s="7">
        <v>259.7155</v>
      </c>
      <c r="G2407" s="8">
        <v>44713</v>
      </c>
      <c r="H2407" s="9">
        <v>44742</v>
      </c>
    </row>
    <row r="2408" customHeight="1" spans="1:8">
      <c r="A2408" s="5" t="str">
        <f t="shared" si="74"/>
        <v>202206HTG</v>
      </c>
      <c r="B2408" s="5" t="str">
        <f t="shared" si="75"/>
        <v>202206</v>
      </c>
      <c r="C2408" s="6" t="s">
        <v>208</v>
      </c>
      <c r="D2408" s="6" t="s">
        <v>209</v>
      </c>
      <c r="E2408" s="6" t="s">
        <v>210</v>
      </c>
      <c r="F2408" s="7">
        <v>135.579</v>
      </c>
      <c r="G2408" s="8">
        <v>44713</v>
      </c>
      <c r="H2408" s="9">
        <v>44742</v>
      </c>
    </row>
    <row r="2409" customHeight="1" spans="1:8">
      <c r="A2409" s="5" t="str">
        <f t="shared" si="74"/>
        <v>202206HNL</v>
      </c>
      <c r="B2409" s="5" t="str">
        <f t="shared" si="75"/>
        <v>202206</v>
      </c>
      <c r="C2409" s="6" t="s">
        <v>211</v>
      </c>
      <c r="D2409" s="6" t="s">
        <v>212</v>
      </c>
      <c r="E2409" s="6" t="s">
        <v>213</v>
      </c>
      <c r="F2409" s="7">
        <v>30.4914</v>
      </c>
      <c r="G2409" s="8">
        <v>44713</v>
      </c>
      <c r="H2409" s="9">
        <v>44742</v>
      </c>
    </row>
    <row r="2410" customHeight="1" spans="1:8">
      <c r="A2410" s="5" t="str">
        <f t="shared" si="74"/>
        <v>202206HKD</v>
      </c>
      <c r="B2410" s="5" t="str">
        <f t="shared" si="75"/>
        <v>202206</v>
      </c>
      <c r="C2410" s="6" t="s">
        <v>214</v>
      </c>
      <c r="D2410" s="6" t="s">
        <v>70</v>
      </c>
      <c r="E2410" s="6" t="s">
        <v>215</v>
      </c>
      <c r="F2410" s="7">
        <v>9.7891</v>
      </c>
      <c r="G2410" s="8">
        <v>44713</v>
      </c>
      <c r="H2410" s="9">
        <v>44742</v>
      </c>
    </row>
    <row r="2411" customHeight="1" spans="1:8">
      <c r="A2411" s="5" t="str">
        <f t="shared" si="74"/>
        <v>202206HUF</v>
      </c>
      <c r="B2411" s="5" t="str">
        <f t="shared" si="75"/>
        <v>202206</v>
      </c>
      <c r="C2411" s="6" t="s">
        <v>216</v>
      </c>
      <c r="D2411" s="6" t="s">
        <v>217</v>
      </c>
      <c r="E2411" s="6" t="s">
        <v>218</v>
      </c>
      <c r="F2411" s="7">
        <v>451.7498</v>
      </c>
      <c r="G2411" s="8">
        <v>44713</v>
      </c>
      <c r="H2411" s="9">
        <v>44742</v>
      </c>
    </row>
    <row r="2412" customHeight="1" spans="1:8">
      <c r="A2412" s="5" t="str">
        <f t="shared" si="74"/>
        <v>202206ISK</v>
      </c>
      <c r="B2412" s="5" t="str">
        <f t="shared" si="75"/>
        <v>202206</v>
      </c>
      <c r="C2412" s="6" t="s">
        <v>219</v>
      </c>
      <c r="D2412" s="6" t="s">
        <v>220</v>
      </c>
      <c r="E2412" s="6" t="s">
        <v>221</v>
      </c>
      <c r="F2412" s="7">
        <v>164.2421</v>
      </c>
      <c r="G2412" s="8">
        <v>44713</v>
      </c>
      <c r="H2412" s="9">
        <v>44742</v>
      </c>
    </row>
    <row r="2413" customHeight="1" spans="1:8">
      <c r="A2413" s="5" t="str">
        <f t="shared" si="74"/>
        <v>202206INR</v>
      </c>
      <c r="B2413" s="5" t="str">
        <f t="shared" si="75"/>
        <v>202206</v>
      </c>
      <c r="C2413" s="6" t="s">
        <v>222</v>
      </c>
      <c r="D2413" s="6" t="s">
        <v>223</v>
      </c>
      <c r="E2413" s="6" t="s">
        <v>224</v>
      </c>
      <c r="F2413" s="7">
        <v>96.7277</v>
      </c>
      <c r="G2413" s="8">
        <v>44713</v>
      </c>
      <c r="H2413" s="9">
        <v>44742</v>
      </c>
    </row>
    <row r="2414" customHeight="1" spans="1:8">
      <c r="A2414" s="5" t="str">
        <f t="shared" si="74"/>
        <v>202206IDR</v>
      </c>
      <c r="B2414" s="5" t="str">
        <f t="shared" si="75"/>
        <v>202206</v>
      </c>
      <c r="C2414" s="6" t="s">
        <v>225</v>
      </c>
      <c r="D2414" s="6" t="s">
        <v>226</v>
      </c>
      <c r="E2414" s="6" t="s">
        <v>227</v>
      </c>
      <c r="F2414" s="7">
        <v>18230.8758</v>
      </c>
      <c r="G2414" s="8">
        <v>44713</v>
      </c>
      <c r="H2414" s="9">
        <v>44742</v>
      </c>
    </row>
    <row r="2415" customHeight="1" spans="1:8">
      <c r="A2415" s="5" t="str">
        <f t="shared" si="74"/>
        <v>202206IQD</v>
      </c>
      <c r="B2415" s="5" t="str">
        <f t="shared" si="75"/>
        <v>202206</v>
      </c>
      <c r="C2415" s="6" t="s">
        <v>228</v>
      </c>
      <c r="D2415" s="6" t="s">
        <v>52</v>
      </c>
      <c r="E2415" s="6" t="s">
        <v>229</v>
      </c>
      <c r="F2415" s="7">
        <v>1812.2238</v>
      </c>
      <c r="G2415" s="8">
        <v>44713</v>
      </c>
      <c r="H2415" s="9">
        <v>44742</v>
      </c>
    </row>
    <row r="2416" customHeight="1" spans="1:8">
      <c r="A2416" s="5" t="str">
        <f t="shared" si="74"/>
        <v>202206ILS</v>
      </c>
      <c r="B2416" s="5" t="str">
        <f t="shared" si="75"/>
        <v>202206</v>
      </c>
      <c r="C2416" s="6" t="s">
        <v>230</v>
      </c>
      <c r="D2416" s="6" t="s">
        <v>231</v>
      </c>
      <c r="E2416" s="6" t="s">
        <v>232</v>
      </c>
      <c r="F2416" s="7">
        <v>4.1776</v>
      </c>
      <c r="G2416" s="8">
        <v>44713</v>
      </c>
      <c r="H2416" s="9">
        <v>44742</v>
      </c>
    </row>
    <row r="2417" customHeight="1" spans="1:8">
      <c r="A2417" s="5" t="str">
        <f t="shared" si="74"/>
        <v>202206JMD</v>
      </c>
      <c r="B2417" s="5" t="str">
        <f t="shared" si="75"/>
        <v>202206</v>
      </c>
      <c r="C2417" s="6" t="s">
        <v>233</v>
      </c>
      <c r="D2417" s="6" t="s">
        <v>70</v>
      </c>
      <c r="E2417" s="6" t="s">
        <v>234</v>
      </c>
      <c r="F2417" s="7">
        <v>192.2097</v>
      </c>
      <c r="G2417" s="8">
        <v>44713</v>
      </c>
      <c r="H2417" s="9">
        <v>44742</v>
      </c>
    </row>
    <row r="2418" customHeight="1" spans="1:8">
      <c r="A2418" s="5" t="str">
        <f t="shared" si="74"/>
        <v>202206JPY</v>
      </c>
      <c r="B2418" s="5" t="str">
        <f t="shared" si="75"/>
        <v>202206</v>
      </c>
      <c r="C2418" s="6" t="s">
        <v>235</v>
      </c>
      <c r="D2418" s="6" t="s">
        <v>236</v>
      </c>
      <c r="E2418" s="6" t="s">
        <v>237</v>
      </c>
      <c r="F2418" s="7">
        <v>161.2004</v>
      </c>
      <c r="G2418" s="8">
        <v>44713</v>
      </c>
      <c r="H2418" s="9">
        <v>44742</v>
      </c>
    </row>
    <row r="2419" customHeight="1" spans="1:8">
      <c r="A2419" s="5" t="str">
        <f t="shared" si="74"/>
        <v>202206JOD</v>
      </c>
      <c r="B2419" s="5" t="str">
        <f t="shared" si="75"/>
        <v>202206</v>
      </c>
      <c r="C2419" s="6" t="s">
        <v>238</v>
      </c>
      <c r="D2419" s="6" t="s">
        <v>52</v>
      </c>
      <c r="E2419" s="6" t="s">
        <v>239</v>
      </c>
      <c r="F2419" s="7">
        <v>0.88</v>
      </c>
      <c r="G2419" s="8">
        <v>44713</v>
      </c>
      <c r="H2419" s="9">
        <v>44742</v>
      </c>
    </row>
    <row r="2420" customHeight="1" spans="1:8">
      <c r="A2420" s="5" t="str">
        <f t="shared" si="74"/>
        <v>202206KZT</v>
      </c>
      <c r="B2420" s="5" t="str">
        <f t="shared" si="75"/>
        <v>202206</v>
      </c>
      <c r="C2420" s="6" t="s">
        <v>240</v>
      </c>
      <c r="D2420" s="6" t="s">
        <v>241</v>
      </c>
      <c r="E2420" s="6" t="s">
        <v>242</v>
      </c>
      <c r="F2420" s="7">
        <v>537.6471</v>
      </c>
      <c r="G2420" s="8">
        <v>44713</v>
      </c>
      <c r="H2420" s="9">
        <v>44742</v>
      </c>
    </row>
    <row r="2421" customHeight="1" spans="1:8">
      <c r="A2421" s="5" t="str">
        <f t="shared" si="74"/>
        <v>202206KES</v>
      </c>
      <c r="B2421" s="5" t="str">
        <f t="shared" si="75"/>
        <v>202206</v>
      </c>
      <c r="C2421" s="6" t="s">
        <v>243</v>
      </c>
      <c r="D2421" s="6" t="s">
        <v>244</v>
      </c>
      <c r="E2421" s="6" t="s">
        <v>245</v>
      </c>
      <c r="F2421" s="7">
        <v>144.4193</v>
      </c>
      <c r="G2421" s="8">
        <v>44713</v>
      </c>
      <c r="H2421" s="9">
        <v>44742</v>
      </c>
    </row>
    <row r="2422" customHeight="1" spans="1:8">
      <c r="A2422" s="5" t="str">
        <f t="shared" si="74"/>
        <v>202206KWD</v>
      </c>
      <c r="B2422" s="5" t="str">
        <f t="shared" si="75"/>
        <v>202206</v>
      </c>
      <c r="C2422" s="6" t="s">
        <v>246</v>
      </c>
      <c r="D2422" s="6" t="s">
        <v>52</v>
      </c>
      <c r="E2422" s="6" t="s">
        <v>247</v>
      </c>
      <c r="F2422" s="7">
        <v>0.3804</v>
      </c>
      <c r="G2422" s="8">
        <v>44713</v>
      </c>
      <c r="H2422" s="9">
        <v>44742</v>
      </c>
    </row>
    <row r="2423" customHeight="1" spans="1:8">
      <c r="A2423" s="5" t="str">
        <f t="shared" si="74"/>
        <v>202206KGS</v>
      </c>
      <c r="B2423" s="5" t="str">
        <f t="shared" si="75"/>
        <v>202206</v>
      </c>
      <c r="C2423" s="6" t="s">
        <v>248</v>
      </c>
      <c r="D2423" s="6" t="s">
        <v>249</v>
      </c>
      <c r="E2423" s="6" t="s">
        <v>250</v>
      </c>
      <c r="F2423" s="7">
        <v>99.6444</v>
      </c>
      <c r="G2423" s="8">
        <v>44713</v>
      </c>
      <c r="H2423" s="9">
        <v>44742</v>
      </c>
    </row>
    <row r="2424" customHeight="1" spans="1:8">
      <c r="A2424" s="5" t="str">
        <f t="shared" si="74"/>
        <v>202206LAK</v>
      </c>
      <c r="B2424" s="5" t="str">
        <f t="shared" si="75"/>
        <v>202206</v>
      </c>
      <c r="C2424" s="6" t="s">
        <v>251</v>
      </c>
      <c r="D2424" s="6" t="s">
        <v>252</v>
      </c>
      <c r="E2424" s="6" t="s">
        <v>253</v>
      </c>
      <c r="F2424" s="7">
        <v>16415.5206</v>
      </c>
      <c r="G2424" s="8">
        <v>44713</v>
      </c>
      <c r="H2424" s="9">
        <v>44742</v>
      </c>
    </row>
    <row r="2425" customHeight="1" spans="1:8">
      <c r="A2425" s="5" t="str">
        <f t="shared" si="74"/>
        <v>202206LBP</v>
      </c>
      <c r="B2425" s="5" t="str">
        <f t="shared" si="75"/>
        <v>202206</v>
      </c>
      <c r="C2425" s="6" t="s">
        <v>254</v>
      </c>
      <c r="D2425" s="6" t="s">
        <v>170</v>
      </c>
      <c r="E2425" s="6" t="s">
        <v>255</v>
      </c>
      <c r="F2425" s="7">
        <v>1877.0171</v>
      </c>
      <c r="G2425" s="8">
        <v>44713</v>
      </c>
      <c r="H2425" s="9">
        <v>44742</v>
      </c>
    </row>
    <row r="2426" customHeight="1" spans="1:8">
      <c r="A2426" s="5" t="str">
        <f t="shared" si="74"/>
        <v>202206LSL</v>
      </c>
      <c r="B2426" s="5" t="str">
        <f t="shared" si="75"/>
        <v>202206</v>
      </c>
      <c r="C2426" s="6" t="s">
        <v>256</v>
      </c>
      <c r="D2426" s="6" t="s">
        <v>257</v>
      </c>
      <c r="E2426" s="6" t="s">
        <v>258</v>
      </c>
      <c r="F2426" s="7">
        <v>19.8383</v>
      </c>
      <c r="G2426" s="8">
        <v>44713</v>
      </c>
      <c r="H2426" s="9">
        <v>44742</v>
      </c>
    </row>
    <row r="2427" customHeight="1" spans="1:8">
      <c r="A2427" s="5" t="str">
        <f t="shared" si="74"/>
        <v>202206LRD</v>
      </c>
      <c r="B2427" s="5" t="str">
        <f t="shared" si="75"/>
        <v>202206</v>
      </c>
      <c r="C2427" s="6" t="s">
        <v>259</v>
      </c>
      <c r="D2427" s="6" t="s">
        <v>93</v>
      </c>
      <c r="E2427" s="6" t="s">
        <v>260</v>
      </c>
      <c r="F2427" s="7">
        <v>1.2471</v>
      </c>
      <c r="G2427" s="8">
        <v>44713</v>
      </c>
      <c r="H2427" s="9">
        <v>44742</v>
      </c>
    </row>
    <row r="2428" customHeight="1" spans="1:8">
      <c r="A2428" s="5" t="str">
        <f t="shared" si="74"/>
        <v>202206LYD</v>
      </c>
      <c r="B2428" s="5" t="str">
        <f t="shared" si="75"/>
        <v>202206</v>
      </c>
      <c r="C2428" s="6" t="s">
        <v>261</v>
      </c>
      <c r="D2428" s="6" t="s">
        <v>52</v>
      </c>
      <c r="E2428" s="6" t="s">
        <v>262</v>
      </c>
      <c r="F2428" s="7">
        <v>5.989</v>
      </c>
      <c r="G2428" s="8">
        <v>44713</v>
      </c>
      <c r="H2428" s="9">
        <v>44742</v>
      </c>
    </row>
    <row r="2429" customHeight="1" spans="1:8">
      <c r="A2429" s="5" t="str">
        <f t="shared" si="74"/>
        <v>202206MOP</v>
      </c>
      <c r="B2429" s="5" t="str">
        <f t="shared" si="75"/>
        <v>202206</v>
      </c>
      <c r="C2429" s="6" t="s">
        <v>263</v>
      </c>
      <c r="D2429" s="6" t="s">
        <v>264</v>
      </c>
      <c r="E2429" s="6" t="s">
        <v>265</v>
      </c>
      <c r="F2429" s="7">
        <v>10.035</v>
      </c>
      <c r="G2429" s="8">
        <v>44713</v>
      </c>
      <c r="H2429" s="9">
        <v>44742</v>
      </c>
    </row>
    <row r="2430" customHeight="1" spans="1:8">
      <c r="A2430" s="5" t="str">
        <f t="shared" si="74"/>
        <v>202206MKD</v>
      </c>
      <c r="B2430" s="5" t="str">
        <f t="shared" si="75"/>
        <v>202206</v>
      </c>
      <c r="C2430" s="6" t="s">
        <v>266</v>
      </c>
      <c r="D2430" s="6" t="s">
        <v>267</v>
      </c>
      <c r="E2430" s="6" t="s">
        <v>268</v>
      </c>
      <c r="F2430" s="7">
        <v>72.7062</v>
      </c>
      <c r="G2430" s="8">
        <v>44713</v>
      </c>
      <c r="H2430" s="9">
        <v>44742</v>
      </c>
    </row>
    <row r="2431" customHeight="1" spans="1:8">
      <c r="A2431" s="5" t="str">
        <f t="shared" si="74"/>
        <v>202206MGA</v>
      </c>
      <c r="B2431" s="5" t="str">
        <f t="shared" si="75"/>
        <v>202206</v>
      </c>
      <c r="C2431" s="6" t="s">
        <v>269</v>
      </c>
      <c r="D2431" s="6" t="s">
        <v>270</v>
      </c>
      <c r="E2431" s="6" t="s">
        <v>271</v>
      </c>
      <c r="F2431" s="7">
        <v>5020.2341</v>
      </c>
      <c r="G2431" s="8">
        <v>44713</v>
      </c>
      <c r="H2431" s="9">
        <v>44742</v>
      </c>
    </row>
    <row r="2432" customHeight="1" spans="1:8">
      <c r="A2432" s="5" t="str">
        <f t="shared" si="74"/>
        <v>202206MWK</v>
      </c>
      <c r="B2432" s="5" t="str">
        <f t="shared" si="75"/>
        <v>202206</v>
      </c>
      <c r="C2432" s="6" t="s">
        <v>272</v>
      </c>
      <c r="D2432" s="6" t="s">
        <v>273</v>
      </c>
      <c r="E2432" s="6" t="s">
        <v>274</v>
      </c>
      <c r="F2432" s="7">
        <v>1013.5918</v>
      </c>
      <c r="G2432" s="8">
        <v>44713</v>
      </c>
      <c r="H2432" s="9">
        <v>44742</v>
      </c>
    </row>
    <row r="2433" customHeight="1" spans="1:8">
      <c r="A2433" s="5" t="str">
        <f t="shared" si="74"/>
        <v>202206MYR</v>
      </c>
      <c r="B2433" s="5" t="str">
        <f t="shared" si="75"/>
        <v>202206</v>
      </c>
      <c r="C2433" s="6" t="s">
        <v>275</v>
      </c>
      <c r="D2433" s="6" t="s">
        <v>276</v>
      </c>
      <c r="E2433" s="6" t="s">
        <v>277</v>
      </c>
      <c r="F2433" s="7">
        <v>5.4746</v>
      </c>
      <c r="G2433" s="8">
        <v>44713</v>
      </c>
      <c r="H2433" s="9">
        <v>44742</v>
      </c>
    </row>
    <row r="2434" customHeight="1" spans="1:8">
      <c r="A2434" s="5" t="str">
        <f t="shared" ref="A2434:A2497" si="76">B2434&amp;E2434</f>
        <v>202206MVR</v>
      </c>
      <c r="B2434" s="5" t="str">
        <f t="shared" ref="B2434:B2497" si="77">YEAR(G2434)&amp;TEXT(MONTH(G2434),"00")</f>
        <v>202206</v>
      </c>
      <c r="C2434" s="6" t="s">
        <v>278</v>
      </c>
      <c r="D2434" s="6" t="s">
        <v>279</v>
      </c>
      <c r="E2434" s="6" t="s">
        <v>280</v>
      </c>
      <c r="F2434" s="7">
        <v>19.1463</v>
      </c>
      <c r="G2434" s="8">
        <v>44713</v>
      </c>
      <c r="H2434" s="9">
        <v>44742</v>
      </c>
    </row>
    <row r="2435" customHeight="1" spans="1:8">
      <c r="A2435" s="5" t="str">
        <f t="shared" si="76"/>
        <v>202206XOF</v>
      </c>
      <c r="B2435" s="5" t="str">
        <f t="shared" si="77"/>
        <v>202206</v>
      </c>
      <c r="C2435" s="6" t="s">
        <v>281</v>
      </c>
      <c r="D2435" s="6" t="s">
        <v>90</v>
      </c>
      <c r="E2435" s="6" t="s">
        <v>91</v>
      </c>
      <c r="F2435" s="7">
        <v>774.5124</v>
      </c>
      <c r="G2435" s="8">
        <v>44713</v>
      </c>
      <c r="H2435" s="9">
        <v>44742</v>
      </c>
    </row>
    <row r="2436" customHeight="1" spans="1:8">
      <c r="A2436" s="5" t="str">
        <f t="shared" si="76"/>
        <v>202206MRU</v>
      </c>
      <c r="B2436" s="5" t="str">
        <f t="shared" si="77"/>
        <v>202206</v>
      </c>
      <c r="C2436" s="6" t="s">
        <v>282</v>
      </c>
      <c r="D2436" s="6" t="s">
        <v>283</v>
      </c>
      <c r="E2436" s="6" t="s">
        <v>284</v>
      </c>
      <c r="F2436" s="7">
        <v>44.34984</v>
      </c>
      <c r="G2436" s="8">
        <v>44713</v>
      </c>
      <c r="H2436" s="9">
        <v>44742</v>
      </c>
    </row>
    <row r="2437" customHeight="1" spans="1:8">
      <c r="A2437" s="5" t="str">
        <f t="shared" si="76"/>
        <v>202206MUR</v>
      </c>
      <c r="B2437" s="5" t="str">
        <f t="shared" si="77"/>
        <v>202206</v>
      </c>
      <c r="C2437" s="6" t="s">
        <v>285</v>
      </c>
      <c r="D2437" s="6" t="s">
        <v>223</v>
      </c>
      <c r="E2437" s="6" t="s">
        <v>286</v>
      </c>
      <c r="F2437" s="7">
        <v>53.684</v>
      </c>
      <c r="G2437" s="8">
        <v>44713</v>
      </c>
      <c r="H2437" s="9">
        <v>44742</v>
      </c>
    </row>
    <row r="2438" customHeight="1" spans="1:8">
      <c r="A2438" s="5" t="str">
        <f t="shared" si="76"/>
        <v>202206MXN</v>
      </c>
      <c r="B2438" s="5" t="str">
        <f t="shared" si="77"/>
        <v>202206</v>
      </c>
      <c r="C2438" s="6" t="s">
        <v>287</v>
      </c>
      <c r="D2438" s="6" t="s">
        <v>288</v>
      </c>
      <c r="E2438" s="6" t="s">
        <v>289</v>
      </c>
      <c r="F2438" s="7">
        <v>24.8095</v>
      </c>
      <c r="G2438" s="8">
        <v>44713</v>
      </c>
      <c r="H2438" s="9">
        <v>44742</v>
      </c>
    </row>
    <row r="2439" customHeight="1" spans="1:8">
      <c r="A2439" s="5" t="str">
        <f t="shared" si="76"/>
        <v>202206MDL</v>
      </c>
      <c r="B2439" s="5" t="str">
        <f t="shared" si="77"/>
        <v>202206</v>
      </c>
      <c r="C2439" s="6" t="s">
        <v>290</v>
      </c>
      <c r="D2439" s="6" t="s">
        <v>291</v>
      </c>
      <c r="E2439" s="6" t="s">
        <v>292</v>
      </c>
      <c r="F2439" s="7">
        <v>23.6756</v>
      </c>
      <c r="G2439" s="8">
        <v>44713</v>
      </c>
      <c r="H2439" s="9">
        <v>44742</v>
      </c>
    </row>
    <row r="2440" customHeight="1" spans="1:8">
      <c r="A2440" s="5" t="str">
        <f t="shared" si="76"/>
        <v>202206MNT</v>
      </c>
      <c r="B2440" s="5" t="str">
        <f t="shared" si="77"/>
        <v>202206</v>
      </c>
      <c r="C2440" s="6" t="s">
        <v>293</v>
      </c>
      <c r="D2440" s="6" t="s">
        <v>294</v>
      </c>
      <c r="E2440" s="6" t="s">
        <v>295</v>
      </c>
      <c r="F2440" s="7">
        <v>3892.5576</v>
      </c>
      <c r="G2440" s="8">
        <v>44713</v>
      </c>
      <c r="H2440" s="9">
        <v>44742</v>
      </c>
    </row>
    <row r="2441" customHeight="1" spans="1:8">
      <c r="A2441" s="5" t="str">
        <f t="shared" si="76"/>
        <v>202206XCD</v>
      </c>
      <c r="B2441" s="5" t="str">
        <f t="shared" si="77"/>
        <v>202206</v>
      </c>
      <c r="C2441" s="6" t="s">
        <v>296</v>
      </c>
      <c r="D2441" s="6" t="s">
        <v>58</v>
      </c>
      <c r="E2441" s="6" t="s">
        <v>59</v>
      </c>
      <c r="F2441" s="7">
        <v>3.3514</v>
      </c>
      <c r="G2441" s="8">
        <v>44713</v>
      </c>
      <c r="H2441" s="9">
        <v>44742</v>
      </c>
    </row>
    <row r="2442" customHeight="1" spans="1:8">
      <c r="A2442" s="5" t="str">
        <f t="shared" si="76"/>
        <v>202206MAD</v>
      </c>
      <c r="B2442" s="5" t="str">
        <f t="shared" si="77"/>
        <v>202206</v>
      </c>
      <c r="C2442" s="6" t="s">
        <v>297</v>
      </c>
      <c r="D2442" s="6" t="s">
        <v>46</v>
      </c>
      <c r="E2442" s="6" t="s">
        <v>298</v>
      </c>
      <c r="F2442" s="7">
        <v>12.4888</v>
      </c>
      <c r="G2442" s="8">
        <v>44713</v>
      </c>
      <c r="H2442" s="9">
        <v>44742</v>
      </c>
    </row>
    <row r="2443" customHeight="1" spans="1:8">
      <c r="A2443" s="5" t="str">
        <f t="shared" si="76"/>
        <v>202206MZN</v>
      </c>
      <c r="B2443" s="5" t="str">
        <f t="shared" si="77"/>
        <v>202206</v>
      </c>
      <c r="C2443" s="6" t="s">
        <v>299</v>
      </c>
      <c r="D2443" s="6" t="s">
        <v>300</v>
      </c>
      <c r="E2443" s="6" t="s">
        <v>301</v>
      </c>
      <c r="F2443" s="7">
        <v>79.2289</v>
      </c>
      <c r="G2443" s="8">
        <v>44713</v>
      </c>
      <c r="H2443" s="9">
        <v>44742</v>
      </c>
    </row>
    <row r="2444" customHeight="1" spans="1:8">
      <c r="A2444" s="5" t="str">
        <f t="shared" si="76"/>
        <v>202206MMK</v>
      </c>
      <c r="B2444" s="5" t="str">
        <f t="shared" si="77"/>
        <v>202206</v>
      </c>
      <c r="C2444" s="6" t="s">
        <v>302</v>
      </c>
      <c r="D2444" s="6" t="s">
        <v>303</v>
      </c>
      <c r="E2444" s="6" t="s">
        <v>304</v>
      </c>
      <c r="F2444" s="7">
        <v>2298.3696</v>
      </c>
      <c r="G2444" s="8">
        <v>44713</v>
      </c>
      <c r="H2444" s="9">
        <v>44742</v>
      </c>
    </row>
    <row r="2445" customHeight="1" spans="1:8">
      <c r="A2445" s="5" t="str">
        <f t="shared" si="76"/>
        <v>202206NPR</v>
      </c>
      <c r="B2445" s="5" t="str">
        <f t="shared" si="77"/>
        <v>202206</v>
      </c>
      <c r="C2445" s="6" t="s">
        <v>305</v>
      </c>
      <c r="D2445" s="6" t="s">
        <v>223</v>
      </c>
      <c r="E2445" s="6" t="s">
        <v>306</v>
      </c>
      <c r="F2445" s="7">
        <v>154.0763</v>
      </c>
      <c r="G2445" s="8">
        <v>44713</v>
      </c>
      <c r="H2445" s="9">
        <v>44742</v>
      </c>
    </row>
    <row r="2446" customHeight="1" spans="1:8">
      <c r="A2446" s="5" t="str">
        <f t="shared" si="76"/>
        <v>202206XPF</v>
      </c>
      <c r="B2446" s="5" t="str">
        <f t="shared" si="77"/>
        <v>202206</v>
      </c>
      <c r="C2446" s="6" t="s">
        <v>307</v>
      </c>
      <c r="D2446" s="6" t="s">
        <v>187</v>
      </c>
      <c r="E2446" s="6" t="s">
        <v>188</v>
      </c>
      <c r="F2446" s="7">
        <v>140.8993</v>
      </c>
      <c r="G2446" s="8">
        <v>44713</v>
      </c>
      <c r="H2446" s="9">
        <v>44742</v>
      </c>
    </row>
    <row r="2447" customHeight="1" spans="1:8">
      <c r="A2447" s="5" t="str">
        <f t="shared" si="76"/>
        <v>202206NZD</v>
      </c>
      <c r="B2447" s="5" t="str">
        <f t="shared" si="77"/>
        <v>202206</v>
      </c>
      <c r="C2447" s="6" t="s">
        <v>308</v>
      </c>
      <c r="D2447" s="6" t="s">
        <v>70</v>
      </c>
      <c r="E2447" s="6" t="s">
        <v>309</v>
      </c>
      <c r="F2447" s="7">
        <v>1.966</v>
      </c>
      <c r="G2447" s="8">
        <v>44713</v>
      </c>
      <c r="H2447" s="9">
        <v>44742</v>
      </c>
    </row>
    <row r="2448" customHeight="1" spans="1:8">
      <c r="A2448" s="5" t="str">
        <f t="shared" si="76"/>
        <v>202206NIO</v>
      </c>
      <c r="B2448" s="5" t="str">
        <f t="shared" si="77"/>
        <v>202206</v>
      </c>
      <c r="C2448" s="6" t="s">
        <v>310</v>
      </c>
      <c r="D2448" s="6" t="s">
        <v>311</v>
      </c>
      <c r="E2448" s="6" t="s">
        <v>312</v>
      </c>
      <c r="F2448" s="7">
        <v>44.4553</v>
      </c>
      <c r="G2448" s="8">
        <v>44713</v>
      </c>
      <c r="H2448" s="9">
        <v>44742</v>
      </c>
    </row>
    <row r="2449" customHeight="1" spans="1:8">
      <c r="A2449" s="5" t="str">
        <f t="shared" si="76"/>
        <v>202206XOF</v>
      </c>
      <c r="B2449" s="5" t="str">
        <f t="shared" si="77"/>
        <v>202206</v>
      </c>
      <c r="C2449" s="6" t="s">
        <v>313</v>
      </c>
      <c r="D2449" s="6" t="s">
        <v>90</v>
      </c>
      <c r="E2449" s="6" t="s">
        <v>91</v>
      </c>
      <c r="F2449" s="7">
        <v>774.5124</v>
      </c>
      <c r="G2449" s="8">
        <v>44713</v>
      </c>
      <c r="H2449" s="9">
        <v>44742</v>
      </c>
    </row>
    <row r="2450" customHeight="1" spans="1:8">
      <c r="A2450" s="5" t="str">
        <f t="shared" si="76"/>
        <v>202206NGN</v>
      </c>
      <c r="B2450" s="5" t="str">
        <f t="shared" si="77"/>
        <v>202206</v>
      </c>
      <c r="C2450" s="6" t="s">
        <v>314</v>
      </c>
      <c r="D2450" s="6" t="s">
        <v>315</v>
      </c>
      <c r="E2450" s="6" t="s">
        <v>316</v>
      </c>
      <c r="F2450" s="7">
        <v>515.1184</v>
      </c>
      <c r="G2450" s="8">
        <v>44713</v>
      </c>
      <c r="H2450" s="9">
        <v>44742</v>
      </c>
    </row>
    <row r="2451" customHeight="1" spans="1:8">
      <c r="A2451" s="5" t="str">
        <f t="shared" si="76"/>
        <v>202206NOK</v>
      </c>
      <c r="B2451" s="5" t="str">
        <f t="shared" si="77"/>
        <v>202206</v>
      </c>
      <c r="C2451" s="6" t="s">
        <v>317</v>
      </c>
      <c r="D2451" s="6" t="s">
        <v>318</v>
      </c>
      <c r="E2451" s="6" t="s">
        <v>319</v>
      </c>
      <c r="F2451" s="7">
        <v>12.0924</v>
      </c>
      <c r="G2451" s="8">
        <v>44713</v>
      </c>
      <c r="H2451" s="9">
        <v>44742</v>
      </c>
    </row>
    <row r="2452" customHeight="1" spans="1:8">
      <c r="A2452" s="5" t="str">
        <f t="shared" si="76"/>
        <v>202206OMR</v>
      </c>
      <c r="B2452" s="5" t="str">
        <f t="shared" si="77"/>
        <v>202206</v>
      </c>
      <c r="C2452" s="6" t="s">
        <v>320</v>
      </c>
      <c r="D2452" s="6" t="s">
        <v>321</v>
      </c>
      <c r="E2452" s="6" t="s">
        <v>322</v>
      </c>
      <c r="F2452" s="7">
        <v>0.4779</v>
      </c>
      <c r="G2452" s="8">
        <v>44713</v>
      </c>
      <c r="H2452" s="9">
        <v>44742</v>
      </c>
    </row>
    <row r="2453" customHeight="1" spans="1:8">
      <c r="A2453" s="5" t="str">
        <f t="shared" si="76"/>
        <v>202206PKR</v>
      </c>
      <c r="B2453" s="5" t="str">
        <f t="shared" si="77"/>
        <v>202206</v>
      </c>
      <c r="C2453" s="6" t="s">
        <v>323</v>
      </c>
      <c r="D2453" s="6" t="s">
        <v>223</v>
      </c>
      <c r="E2453" s="6" t="s">
        <v>324</v>
      </c>
      <c r="F2453" s="7">
        <v>243.0987</v>
      </c>
      <c r="G2453" s="8">
        <v>44713</v>
      </c>
      <c r="H2453" s="9">
        <v>44742</v>
      </c>
    </row>
    <row r="2454" customHeight="1" spans="1:8">
      <c r="A2454" s="5" t="str">
        <f t="shared" si="76"/>
        <v>202206PAB</v>
      </c>
      <c r="B2454" s="5" t="str">
        <f t="shared" si="77"/>
        <v>202206</v>
      </c>
      <c r="C2454" s="6" t="s">
        <v>325</v>
      </c>
      <c r="D2454" s="6" t="s">
        <v>326</v>
      </c>
      <c r="E2454" s="6" t="s">
        <v>327</v>
      </c>
      <c r="F2454" s="7">
        <v>1.2412</v>
      </c>
      <c r="G2454" s="8">
        <v>44713</v>
      </c>
      <c r="H2454" s="9">
        <v>44742</v>
      </c>
    </row>
    <row r="2455" customHeight="1" spans="1:8">
      <c r="A2455" s="5" t="str">
        <f t="shared" si="76"/>
        <v>202206PGK</v>
      </c>
      <c r="B2455" s="5" t="str">
        <f t="shared" si="77"/>
        <v>202206</v>
      </c>
      <c r="C2455" s="6" t="s">
        <v>328</v>
      </c>
      <c r="D2455" s="6" t="s">
        <v>329</v>
      </c>
      <c r="E2455" s="6" t="s">
        <v>330</v>
      </c>
      <c r="F2455" s="7">
        <v>4.3736</v>
      </c>
      <c r="G2455" s="8">
        <v>44713</v>
      </c>
      <c r="H2455" s="9">
        <v>44742</v>
      </c>
    </row>
    <row r="2456" customHeight="1" spans="1:8">
      <c r="A2456" s="5" t="str">
        <f t="shared" si="76"/>
        <v>202206PYG</v>
      </c>
      <c r="B2456" s="5" t="str">
        <f t="shared" si="77"/>
        <v>202206</v>
      </c>
      <c r="C2456" s="6" t="s">
        <v>331</v>
      </c>
      <c r="D2456" s="6" t="s">
        <v>332</v>
      </c>
      <c r="E2456" s="6" t="s">
        <v>333</v>
      </c>
      <c r="F2456" s="7">
        <v>8489.5841</v>
      </c>
      <c r="G2456" s="8">
        <v>44713</v>
      </c>
      <c r="H2456" s="9">
        <v>44742</v>
      </c>
    </row>
    <row r="2457" customHeight="1" spans="1:8">
      <c r="A2457" s="5" t="str">
        <f t="shared" si="76"/>
        <v>202206PEN</v>
      </c>
      <c r="B2457" s="5" t="str">
        <f t="shared" si="77"/>
        <v>202206</v>
      </c>
      <c r="C2457" s="6" t="s">
        <v>334</v>
      </c>
      <c r="D2457" s="6" t="s">
        <v>335</v>
      </c>
      <c r="E2457" s="6" t="s">
        <v>336</v>
      </c>
      <c r="F2457" s="7">
        <v>4.6733</v>
      </c>
      <c r="G2457" s="8">
        <v>44713</v>
      </c>
      <c r="H2457" s="9">
        <v>44742</v>
      </c>
    </row>
    <row r="2458" customHeight="1" spans="1:8">
      <c r="A2458" s="5" t="str">
        <f t="shared" si="76"/>
        <v>202206PHP</v>
      </c>
      <c r="B2458" s="5" t="str">
        <f t="shared" si="77"/>
        <v>202206</v>
      </c>
      <c r="C2458" s="6" t="s">
        <v>337</v>
      </c>
      <c r="D2458" s="6" t="s">
        <v>61</v>
      </c>
      <c r="E2458" s="6" t="s">
        <v>338</v>
      </c>
      <c r="F2458" s="7">
        <v>65.1066</v>
      </c>
      <c r="G2458" s="8">
        <v>44713</v>
      </c>
      <c r="H2458" s="9">
        <v>44742</v>
      </c>
    </row>
    <row r="2459" customHeight="1" spans="1:8">
      <c r="A2459" s="5" t="str">
        <f t="shared" si="76"/>
        <v>202206PLN</v>
      </c>
      <c r="B2459" s="5" t="str">
        <f t="shared" si="77"/>
        <v>202206</v>
      </c>
      <c r="C2459" s="6" t="s">
        <v>339</v>
      </c>
      <c r="D2459" s="6" t="s">
        <v>340</v>
      </c>
      <c r="E2459" s="6" t="s">
        <v>341</v>
      </c>
      <c r="F2459" s="7">
        <v>5.4756</v>
      </c>
      <c r="G2459" s="8">
        <v>44713</v>
      </c>
      <c r="H2459" s="9">
        <v>44742</v>
      </c>
    </row>
    <row r="2460" customHeight="1" spans="1:8">
      <c r="A2460" s="5" t="str">
        <f t="shared" si="76"/>
        <v>202206QAR</v>
      </c>
      <c r="B2460" s="5" t="str">
        <f t="shared" si="77"/>
        <v>202206</v>
      </c>
      <c r="C2460" s="6" t="s">
        <v>342</v>
      </c>
      <c r="D2460" s="6" t="s">
        <v>343</v>
      </c>
      <c r="E2460" s="6" t="s">
        <v>344</v>
      </c>
      <c r="F2460" s="7">
        <v>4.5203</v>
      </c>
      <c r="G2460" s="8">
        <v>44713</v>
      </c>
      <c r="H2460" s="9">
        <v>44742</v>
      </c>
    </row>
    <row r="2461" customHeight="1" spans="1:8">
      <c r="A2461" s="5" t="str">
        <f t="shared" si="76"/>
        <v>202206RON</v>
      </c>
      <c r="B2461" s="5" t="str">
        <f t="shared" si="77"/>
        <v>202206</v>
      </c>
      <c r="C2461" s="6" t="s">
        <v>345</v>
      </c>
      <c r="D2461" s="6" t="s">
        <v>346</v>
      </c>
      <c r="E2461" s="6" t="s">
        <v>347</v>
      </c>
      <c r="F2461" s="7">
        <v>5.8421</v>
      </c>
      <c r="G2461" s="8">
        <v>44713</v>
      </c>
      <c r="H2461" s="9">
        <v>44742</v>
      </c>
    </row>
    <row r="2462" customHeight="1" spans="1:8">
      <c r="A2462" s="5" t="str">
        <f t="shared" si="76"/>
        <v>202206RUB</v>
      </c>
      <c r="B2462" s="5" t="str">
        <f t="shared" si="77"/>
        <v>202206</v>
      </c>
      <c r="C2462" s="6" t="s">
        <v>348</v>
      </c>
      <c r="D2462" s="6" t="s">
        <v>85</v>
      </c>
      <c r="E2462" s="6" t="s">
        <v>349</v>
      </c>
      <c r="F2462" s="7">
        <v>80.0606</v>
      </c>
      <c r="G2462" s="8">
        <v>44713</v>
      </c>
      <c r="H2462" s="9">
        <v>44742</v>
      </c>
    </row>
    <row r="2463" customHeight="1" spans="1:8">
      <c r="A2463" s="5" t="str">
        <f t="shared" si="76"/>
        <v>202206RWF</v>
      </c>
      <c r="B2463" s="5" t="str">
        <f t="shared" si="77"/>
        <v>202206</v>
      </c>
      <c r="C2463" s="6" t="s">
        <v>350</v>
      </c>
      <c r="D2463" s="6" t="s">
        <v>117</v>
      </c>
      <c r="E2463" s="6" t="s">
        <v>351</v>
      </c>
      <c r="F2463" s="7">
        <v>1272.777</v>
      </c>
      <c r="G2463" s="8">
        <v>44713</v>
      </c>
      <c r="H2463" s="9">
        <v>44742</v>
      </c>
    </row>
    <row r="2464" customHeight="1" spans="1:8">
      <c r="A2464" s="5" t="str">
        <f t="shared" si="76"/>
        <v>202206STD</v>
      </c>
      <c r="B2464" s="5" t="str">
        <f t="shared" si="77"/>
        <v>202206</v>
      </c>
      <c r="C2464" s="6" t="s">
        <v>352</v>
      </c>
      <c r="D2464" s="6" t="s">
        <v>353</v>
      </c>
      <c r="E2464" s="6" t="s">
        <v>354</v>
      </c>
      <c r="F2464" s="7">
        <v>29107.3</v>
      </c>
      <c r="G2464" s="8">
        <v>44713</v>
      </c>
      <c r="H2464" s="9">
        <v>44742</v>
      </c>
    </row>
    <row r="2465" customHeight="1" spans="1:8">
      <c r="A2465" s="5" t="str">
        <f t="shared" si="76"/>
        <v>202206SAR</v>
      </c>
      <c r="B2465" s="5" t="str">
        <f t="shared" si="77"/>
        <v>202206</v>
      </c>
      <c r="C2465" s="6" t="s">
        <v>355</v>
      </c>
      <c r="D2465" s="6" t="s">
        <v>343</v>
      </c>
      <c r="E2465" s="6" t="s">
        <v>356</v>
      </c>
      <c r="F2465" s="7">
        <v>4.6777</v>
      </c>
      <c r="G2465" s="8">
        <v>44713</v>
      </c>
      <c r="H2465" s="9">
        <v>44742</v>
      </c>
    </row>
    <row r="2466" customHeight="1" spans="1:8">
      <c r="A2466" s="5" t="str">
        <f t="shared" si="76"/>
        <v>202206XOF</v>
      </c>
      <c r="B2466" s="5" t="str">
        <f t="shared" si="77"/>
        <v>202206</v>
      </c>
      <c r="C2466" s="6" t="s">
        <v>357</v>
      </c>
      <c r="D2466" s="6" t="s">
        <v>90</v>
      </c>
      <c r="E2466" s="6" t="s">
        <v>91</v>
      </c>
      <c r="F2466" s="7">
        <v>774.5124</v>
      </c>
      <c r="G2466" s="8">
        <v>44713</v>
      </c>
      <c r="H2466" s="9">
        <v>44742</v>
      </c>
    </row>
    <row r="2467" customHeight="1" spans="1:8">
      <c r="A2467" s="5" t="str">
        <f t="shared" si="76"/>
        <v>202206RSD</v>
      </c>
      <c r="B2467" s="5" t="str">
        <f t="shared" si="77"/>
        <v>202206</v>
      </c>
      <c r="C2467" s="6" t="s">
        <v>358</v>
      </c>
      <c r="D2467" s="6" t="s">
        <v>52</v>
      </c>
      <c r="E2467" s="6" t="s">
        <v>359</v>
      </c>
      <c r="F2467" s="7">
        <v>138.7096</v>
      </c>
      <c r="G2467" s="8">
        <v>44713</v>
      </c>
      <c r="H2467" s="9">
        <v>44742</v>
      </c>
    </row>
    <row r="2468" customHeight="1" spans="1:8">
      <c r="A2468" s="5" t="str">
        <f t="shared" si="76"/>
        <v>202206SCR</v>
      </c>
      <c r="B2468" s="5" t="str">
        <f t="shared" si="77"/>
        <v>202206</v>
      </c>
      <c r="C2468" s="6" t="s">
        <v>360</v>
      </c>
      <c r="D2468" s="6" t="s">
        <v>223</v>
      </c>
      <c r="E2468" s="6" t="s">
        <v>361</v>
      </c>
      <c r="F2468" s="7">
        <v>17.9223</v>
      </c>
      <c r="G2468" s="8">
        <v>44713</v>
      </c>
      <c r="H2468" s="9">
        <v>44742</v>
      </c>
    </row>
    <row r="2469" customHeight="1" spans="1:8">
      <c r="A2469" s="5" t="str">
        <f t="shared" si="76"/>
        <v>202206SLL</v>
      </c>
      <c r="B2469" s="5" t="str">
        <f t="shared" si="77"/>
        <v>202206</v>
      </c>
      <c r="C2469" s="6" t="s">
        <v>362</v>
      </c>
      <c r="D2469" s="6" t="s">
        <v>363</v>
      </c>
      <c r="E2469" s="6" t="s">
        <v>364</v>
      </c>
      <c r="F2469" s="7">
        <v>16043.1497</v>
      </c>
      <c r="G2469" s="8">
        <v>44713</v>
      </c>
      <c r="H2469" s="9">
        <v>44742</v>
      </c>
    </row>
    <row r="2470" customHeight="1" spans="1:8">
      <c r="A2470" s="5" t="str">
        <f t="shared" si="76"/>
        <v>202206SGD</v>
      </c>
      <c r="B2470" s="5" t="str">
        <f t="shared" si="77"/>
        <v>202206</v>
      </c>
      <c r="C2470" s="6" t="s">
        <v>365</v>
      </c>
      <c r="D2470" s="6" t="s">
        <v>70</v>
      </c>
      <c r="E2470" s="6" t="s">
        <v>366</v>
      </c>
      <c r="F2470" s="7">
        <v>1.7283</v>
      </c>
      <c r="G2470" s="8">
        <v>44713</v>
      </c>
      <c r="H2470" s="9">
        <v>44742</v>
      </c>
    </row>
    <row r="2471" customHeight="1" spans="1:8">
      <c r="A2471" s="5" t="str">
        <f t="shared" si="76"/>
        <v>202206SBD</v>
      </c>
      <c r="B2471" s="5" t="str">
        <f t="shared" si="77"/>
        <v>202206</v>
      </c>
      <c r="C2471" s="6" t="s">
        <v>367</v>
      </c>
      <c r="D2471" s="6" t="s">
        <v>70</v>
      </c>
      <c r="E2471" s="6" t="s">
        <v>368</v>
      </c>
      <c r="F2471" s="7">
        <v>10.0915</v>
      </c>
      <c r="G2471" s="8">
        <v>44713</v>
      </c>
      <c r="H2471" s="9">
        <v>44742</v>
      </c>
    </row>
    <row r="2472" customHeight="1" spans="1:8">
      <c r="A2472" s="5" t="str">
        <f t="shared" si="76"/>
        <v>202206SOS</v>
      </c>
      <c r="B2472" s="5" t="str">
        <f t="shared" si="77"/>
        <v>202206</v>
      </c>
      <c r="C2472" s="6" t="s">
        <v>369</v>
      </c>
      <c r="D2472" s="6" t="s">
        <v>244</v>
      </c>
      <c r="E2472" s="6" t="s">
        <v>370</v>
      </c>
      <c r="F2472" s="7">
        <v>720.5452</v>
      </c>
      <c r="G2472" s="8">
        <v>44713</v>
      </c>
      <c r="H2472" s="9">
        <v>44742</v>
      </c>
    </row>
    <row r="2473" customHeight="1" spans="1:8">
      <c r="A2473" s="5" t="str">
        <f t="shared" si="76"/>
        <v>202206ZAR</v>
      </c>
      <c r="B2473" s="5" t="str">
        <f t="shared" si="77"/>
        <v>202206</v>
      </c>
      <c r="C2473" s="6" t="s">
        <v>371</v>
      </c>
      <c r="D2473" s="6" t="s">
        <v>372</v>
      </c>
      <c r="E2473" s="6" t="s">
        <v>373</v>
      </c>
      <c r="F2473" s="7">
        <v>19.8967</v>
      </c>
      <c r="G2473" s="8">
        <v>44713</v>
      </c>
      <c r="H2473" s="9">
        <v>44742</v>
      </c>
    </row>
    <row r="2474" customHeight="1" spans="1:8">
      <c r="A2474" s="5" t="str">
        <f t="shared" si="76"/>
        <v>202206KRW</v>
      </c>
      <c r="B2474" s="5" t="str">
        <f t="shared" si="77"/>
        <v>202206</v>
      </c>
      <c r="C2474" s="6" t="s">
        <v>374</v>
      </c>
      <c r="D2474" s="6" t="s">
        <v>375</v>
      </c>
      <c r="E2474" s="6" t="s">
        <v>376</v>
      </c>
      <c r="F2474" s="7">
        <v>1590.2433</v>
      </c>
      <c r="G2474" s="8">
        <v>44713</v>
      </c>
      <c r="H2474" s="9">
        <v>44742</v>
      </c>
    </row>
    <row r="2475" customHeight="1" spans="1:8">
      <c r="A2475" s="5" t="str">
        <f t="shared" si="76"/>
        <v>202206LKR</v>
      </c>
      <c r="B2475" s="5" t="str">
        <f t="shared" si="77"/>
        <v>202206</v>
      </c>
      <c r="C2475" s="6" t="s">
        <v>377</v>
      </c>
      <c r="D2475" s="6" t="s">
        <v>223</v>
      </c>
      <c r="E2475" s="6" t="s">
        <v>378</v>
      </c>
      <c r="F2475" s="7">
        <v>446.8497</v>
      </c>
      <c r="G2475" s="8">
        <v>44713</v>
      </c>
      <c r="H2475" s="9">
        <v>44742</v>
      </c>
    </row>
    <row r="2476" customHeight="1" spans="1:8">
      <c r="A2476" s="5" t="str">
        <f t="shared" si="76"/>
        <v>202206XCD</v>
      </c>
      <c r="B2476" s="5" t="str">
        <f t="shared" si="77"/>
        <v>202206</v>
      </c>
      <c r="C2476" s="6" t="s">
        <v>379</v>
      </c>
      <c r="D2476" s="6" t="s">
        <v>58</v>
      </c>
      <c r="E2476" s="6" t="s">
        <v>59</v>
      </c>
      <c r="F2476" s="7">
        <v>3.3514</v>
      </c>
      <c r="G2476" s="8">
        <v>44713</v>
      </c>
      <c r="H2476" s="9">
        <v>44742</v>
      </c>
    </row>
    <row r="2477" customHeight="1" spans="1:8">
      <c r="A2477" s="5" t="str">
        <f t="shared" si="76"/>
        <v>202206XCD</v>
      </c>
      <c r="B2477" s="5" t="str">
        <f t="shared" si="77"/>
        <v>202206</v>
      </c>
      <c r="C2477" s="6" t="s">
        <v>380</v>
      </c>
      <c r="D2477" s="6" t="s">
        <v>58</v>
      </c>
      <c r="E2477" s="6" t="s">
        <v>59</v>
      </c>
      <c r="F2477" s="7">
        <v>3.3514</v>
      </c>
      <c r="G2477" s="8">
        <v>44713</v>
      </c>
      <c r="H2477" s="9">
        <v>44742</v>
      </c>
    </row>
    <row r="2478" customHeight="1" spans="1:8">
      <c r="A2478" s="5" t="str">
        <f t="shared" si="76"/>
        <v>202206XCD</v>
      </c>
      <c r="B2478" s="5" t="str">
        <f t="shared" si="77"/>
        <v>202206</v>
      </c>
      <c r="C2478" s="6" t="s">
        <v>381</v>
      </c>
      <c r="D2478" s="6" t="s">
        <v>58</v>
      </c>
      <c r="E2478" s="6" t="s">
        <v>59</v>
      </c>
      <c r="F2478" s="7">
        <v>3.3514</v>
      </c>
      <c r="G2478" s="8">
        <v>44713</v>
      </c>
      <c r="H2478" s="9">
        <v>44742</v>
      </c>
    </row>
    <row r="2479" customHeight="1" spans="1:8">
      <c r="A2479" s="5" t="str">
        <f t="shared" si="76"/>
        <v>202206SDG</v>
      </c>
      <c r="B2479" s="5" t="str">
        <f t="shared" si="77"/>
        <v>202206</v>
      </c>
      <c r="C2479" s="6" t="s">
        <v>382</v>
      </c>
      <c r="D2479" s="6" t="s">
        <v>170</v>
      </c>
      <c r="E2479" s="6" t="s">
        <v>383</v>
      </c>
      <c r="F2479" s="7">
        <v>564.7684</v>
      </c>
      <c r="G2479" s="8">
        <v>44713</v>
      </c>
      <c r="H2479" s="9">
        <v>44742</v>
      </c>
    </row>
    <row r="2480" customHeight="1" spans="1:8">
      <c r="A2480" s="5" t="str">
        <f t="shared" si="76"/>
        <v>202206SRD</v>
      </c>
      <c r="B2480" s="5" t="str">
        <f t="shared" si="77"/>
        <v>202206</v>
      </c>
      <c r="C2480" s="6" t="s">
        <v>384</v>
      </c>
      <c r="D2480" s="6" t="s">
        <v>70</v>
      </c>
      <c r="E2480" s="6" t="s">
        <v>385</v>
      </c>
      <c r="F2480" s="7">
        <v>26.0315</v>
      </c>
      <c r="G2480" s="8">
        <v>44713</v>
      </c>
      <c r="H2480" s="9">
        <v>44742</v>
      </c>
    </row>
    <row r="2481" customHeight="1" spans="1:8">
      <c r="A2481" s="5" t="str">
        <f t="shared" si="76"/>
        <v>202206SZL</v>
      </c>
      <c r="B2481" s="5" t="str">
        <f t="shared" si="77"/>
        <v>202206</v>
      </c>
      <c r="C2481" s="6" t="s">
        <v>386</v>
      </c>
      <c r="D2481" s="6" t="s">
        <v>387</v>
      </c>
      <c r="E2481" s="6" t="s">
        <v>388</v>
      </c>
      <c r="F2481" s="7">
        <v>19.8383</v>
      </c>
      <c r="G2481" s="8">
        <v>44713</v>
      </c>
      <c r="H2481" s="9">
        <v>44742</v>
      </c>
    </row>
    <row r="2482" customHeight="1" spans="1:8">
      <c r="A2482" s="5" t="str">
        <f t="shared" si="76"/>
        <v>202206SEK</v>
      </c>
      <c r="B2482" s="5" t="str">
        <f t="shared" si="77"/>
        <v>202206</v>
      </c>
      <c r="C2482" s="6" t="s">
        <v>389</v>
      </c>
      <c r="D2482" s="6" t="s">
        <v>220</v>
      </c>
      <c r="E2482" s="6" t="s">
        <v>390</v>
      </c>
      <c r="F2482" s="7">
        <v>12.3862</v>
      </c>
      <c r="G2482" s="8">
        <v>44713</v>
      </c>
      <c r="H2482" s="9">
        <v>44742</v>
      </c>
    </row>
    <row r="2483" customHeight="1" spans="1:8">
      <c r="A2483" s="5" t="str">
        <f t="shared" si="76"/>
        <v>202206CHF</v>
      </c>
      <c r="B2483" s="5" t="str">
        <f t="shared" si="77"/>
        <v>202206</v>
      </c>
      <c r="C2483" s="6" t="s">
        <v>391</v>
      </c>
      <c r="D2483" s="6" t="s">
        <v>117</v>
      </c>
      <c r="E2483" s="6" t="s">
        <v>392</v>
      </c>
      <c r="F2483" s="7">
        <v>1.2381</v>
      </c>
      <c r="G2483" s="8">
        <v>44713</v>
      </c>
      <c r="H2483" s="9">
        <v>44742</v>
      </c>
    </row>
    <row r="2484" customHeight="1" spans="1:8">
      <c r="A2484" s="5" t="str">
        <f t="shared" si="76"/>
        <v>202206TWD</v>
      </c>
      <c r="B2484" s="5" t="str">
        <f t="shared" si="77"/>
        <v>202206</v>
      </c>
      <c r="C2484" s="6" t="s">
        <v>393</v>
      </c>
      <c r="D2484" s="6" t="s">
        <v>70</v>
      </c>
      <c r="E2484" s="6" t="s">
        <v>394</v>
      </c>
      <c r="F2484" s="7">
        <v>37.0643</v>
      </c>
      <c r="G2484" s="8">
        <v>44713</v>
      </c>
      <c r="H2484" s="9">
        <v>44742</v>
      </c>
    </row>
    <row r="2485" customHeight="1" spans="1:8">
      <c r="A2485" s="5" t="str">
        <f t="shared" si="76"/>
        <v>202206TZS</v>
      </c>
      <c r="B2485" s="5" t="str">
        <f t="shared" si="77"/>
        <v>202206</v>
      </c>
      <c r="C2485" s="6" t="s">
        <v>395</v>
      </c>
      <c r="D2485" s="6" t="s">
        <v>244</v>
      </c>
      <c r="E2485" s="6" t="s">
        <v>396</v>
      </c>
      <c r="F2485" s="7">
        <v>2885.9046</v>
      </c>
      <c r="G2485" s="8">
        <v>44713</v>
      </c>
      <c r="H2485" s="9">
        <v>44742</v>
      </c>
    </row>
    <row r="2486" customHeight="1" spans="1:8">
      <c r="A2486" s="5" t="str">
        <f t="shared" si="76"/>
        <v>202206THB</v>
      </c>
      <c r="B2486" s="5" t="str">
        <f t="shared" si="77"/>
        <v>202206</v>
      </c>
      <c r="C2486" s="6" t="s">
        <v>397</v>
      </c>
      <c r="D2486" s="6" t="s">
        <v>398</v>
      </c>
      <c r="E2486" s="6" t="s">
        <v>399</v>
      </c>
      <c r="F2486" s="7">
        <v>43.0421</v>
      </c>
      <c r="G2486" s="8">
        <v>44713</v>
      </c>
      <c r="H2486" s="9">
        <v>44742</v>
      </c>
    </row>
    <row r="2487" customHeight="1" spans="1:8">
      <c r="A2487" s="5" t="str">
        <f t="shared" si="76"/>
        <v>202206XOF</v>
      </c>
      <c r="B2487" s="5" t="str">
        <f t="shared" si="77"/>
        <v>202206</v>
      </c>
      <c r="C2487" s="6" t="s">
        <v>400</v>
      </c>
      <c r="D2487" s="6" t="s">
        <v>90</v>
      </c>
      <c r="E2487" s="6" t="s">
        <v>91</v>
      </c>
      <c r="F2487" s="7">
        <v>774.5124</v>
      </c>
      <c r="G2487" s="8">
        <v>44713</v>
      </c>
      <c r="H2487" s="9">
        <v>44742</v>
      </c>
    </row>
    <row r="2488" customHeight="1" spans="1:8">
      <c r="A2488" s="5" t="str">
        <f t="shared" si="76"/>
        <v>202206TOP</v>
      </c>
      <c r="B2488" s="5" t="str">
        <f t="shared" si="77"/>
        <v>202206</v>
      </c>
      <c r="C2488" s="6" t="s">
        <v>401</v>
      </c>
      <c r="D2488" s="6" t="s">
        <v>402</v>
      </c>
      <c r="E2488" s="6" t="s">
        <v>403</v>
      </c>
      <c r="F2488" s="7">
        <v>1.7806</v>
      </c>
      <c r="G2488" s="8">
        <v>44713</v>
      </c>
      <c r="H2488" s="9">
        <v>44742</v>
      </c>
    </row>
    <row r="2489" customHeight="1" spans="1:8">
      <c r="A2489" s="5" t="str">
        <f t="shared" si="76"/>
        <v>202206TTD</v>
      </c>
      <c r="B2489" s="5" t="str">
        <f t="shared" si="77"/>
        <v>202206</v>
      </c>
      <c r="C2489" s="6" t="s">
        <v>404</v>
      </c>
      <c r="D2489" s="6" t="s">
        <v>70</v>
      </c>
      <c r="E2489" s="6" t="s">
        <v>405</v>
      </c>
      <c r="F2489" s="7">
        <v>8.3823</v>
      </c>
      <c r="G2489" s="8">
        <v>44713</v>
      </c>
      <c r="H2489" s="9">
        <v>44742</v>
      </c>
    </row>
    <row r="2490" customHeight="1" spans="1:8">
      <c r="A2490" s="5" t="str">
        <f t="shared" si="76"/>
        <v>202206TND</v>
      </c>
      <c r="B2490" s="5" t="str">
        <f t="shared" si="77"/>
        <v>202206</v>
      </c>
      <c r="C2490" s="6" t="s">
        <v>406</v>
      </c>
      <c r="D2490" s="6" t="s">
        <v>52</v>
      </c>
      <c r="E2490" s="6" t="s">
        <v>407</v>
      </c>
      <c r="F2490" s="7">
        <v>3.8726</v>
      </c>
      <c r="G2490" s="8">
        <v>44713</v>
      </c>
      <c r="H2490" s="9">
        <v>44742</v>
      </c>
    </row>
    <row r="2491" customHeight="1" spans="1:8">
      <c r="A2491" s="5" t="str">
        <f t="shared" si="76"/>
        <v>202206TRY</v>
      </c>
      <c r="B2491" s="5" t="str">
        <f t="shared" si="77"/>
        <v>202206</v>
      </c>
      <c r="C2491" s="6" t="s">
        <v>408</v>
      </c>
      <c r="D2491" s="6" t="s">
        <v>409</v>
      </c>
      <c r="E2491" s="6" t="s">
        <v>410</v>
      </c>
      <c r="F2491" s="7">
        <v>19.829</v>
      </c>
      <c r="G2491" s="8">
        <v>44713</v>
      </c>
      <c r="H2491" s="9">
        <v>44742</v>
      </c>
    </row>
    <row r="2492" customHeight="1" spans="1:8">
      <c r="A2492" s="5" t="str">
        <f t="shared" si="76"/>
        <v>202206TMT</v>
      </c>
      <c r="B2492" s="5" t="str">
        <f t="shared" si="77"/>
        <v>202206</v>
      </c>
      <c r="C2492" s="6" t="s">
        <v>411</v>
      </c>
      <c r="D2492" s="6" t="s">
        <v>73</v>
      </c>
      <c r="E2492" s="6" t="s">
        <v>412</v>
      </c>
      <c r="F2492" s="7">
        <v>4.3444</v>
      </c>
      <c r="G2492" s="8">
        <v>44713</v>
      </c>
      <c r="H2492" s="9">
        <v>44742</v>
      </c>
    </row>
    <row r="2493" customHeight="1" spans="1:8">
      <c r="A2493" s="5" t="str">
        <f t="shared" si="76"/>
        <v>202206AED</v>
      </c>
      <c r="B2493" s="5" t="str">
        <f t="shared" si="77"/>
        <v>202206</v>
      </c>
      <c r="C2493" s="6" t="s">
        <v>413</v>
      </c>
      <c r="D2493" s="6" t="s">
        <v>46</v>
      </c>
      <c r="E2493" s="6" t="s">
        <v>47</v>
      </c>
      <c r="F2493" s="7">
        <v>4.5592</v>
      </c>
      <c r="G2493" s="8">
        <v>44713</v>
      </c>
      <c r="H2493" s="9">
        <v>44742</v>
      </c>
    </row>
    <row r="2494" customHeight="1" spans="1:8">
      <c r="A2494" s="5" t="str">
        <f t="shared" si="76"/>
        <v>202206UGX</v>
      </c>
      <c r="B2494" s="5" t="str">
        <f t="shared" si="77"/>
        <v>202206</v>
      </c>
      <c r="C2494" s="6" t="s">
        <v>414</v>
      </c>
      <c r="D2494" s="6" t="s">
        <v>244</v>
      </c>
      <c r="E2494" s="6" t="s">
        <v>415</v>
      </c>
      <c r="F2494" s="7">
        <v>4530.5614</v>
      </c>
      <c r="G2494" s="8">
        <v>44713</v>
      </c>
      <c r="H2494" s="9">
        <v>44742</v>
      </c>
    </row>
    <row r="2495" customHeight="1" spans="1:8">
      <c r="A2495" s="5" t="str">
        <f t="shared" si="76"/>
        <v>202206UAH</v>
      </c>
      <c r="B2495" s="5" t="str">
        <f t="shared" si="77"/>
        <v>202206</v>
      </c>
      <c r="C2495" s="6" t="s">
        <v>416</v>
      </c>
      <c r="D2495" s="6" t="s">
        <v>417</v>
      </c>
      <c r="E2495" s="6" t="s">
        <v>418</v>
      </c>
      <c r="F2495" s="7">
        <v>36.6463</v>
      </c>
      <c r="G2495" s="8">
        <v>44713</v>
      </c>
      <c r="H2495" s="9">
        <v>44742</v>
      </c>
    </row>
    <row r="2496" customHeight="1" spans="1:8">
      <c r="A2496" s="5" t="str">
        <f t="shared" si="76"/>
        <v>202206UYU</v>
      </c>
      <c r="B2496" s="5" t="str">
        <f t="shared" si="77"/>
        <v>202206</v>
      </c>
      <c r="C2496" s="6" t="s">
        <v>419</v>
      </c>
      <c r="D2496" s="6" t="s">
        <v>61</v>
      </c>
      <c r="E2496" s="6" t="s">
        <v>420</v>
      </c>
      <c r="F2496" s="7">
        <v>50.3016</v>
      </c>
      <c r="G2496" s="8">
        <v>44713</v>
      </c>
      <c r="H2496" s="9">
        <v>44742</v>
      </c>
    </row>
    <row r="2497" customHeight="1" spans="1:8">
      <c r="A2497" s="5" t="str">
        <f t="shared" si="76"/>
        <v>202206USD</v>
      </c>
      <c r="B2497" s="5" t="str">
        <f t="shared" si="77"/>
        <v>202206</v>
      </c>
      <c r="C2497" s="6" t="s">
        <v>421</v>
      </c>
      <c r="D2497" s="6" t="s">
        <v>70</v>
      </c>
      <c r="E2497" s="6" t="s">
        <v>18</v>
      </c>
      <c r="F2497" s="7">
        <v>1.2471</v>
      </c>
      <c r="G2497" s="8">
        <v>44713</v>
      </c>
      <c r="H2497" s="9">
        <v>44742</v>
      </c>
    </row>
    <row r="2498" customHeight="1" spans="1:8">
      <c r="A2498" s="5" t="str">
        <f t="shared" ref="A2498:A2561" si="78">B2498&amp;E2498</f>
        <v>202206UZS</v>
      </c>
      <c r="B2498" s="5" t="str">
        <f t="shared" ref="B2498:B2561" si="79">YEAR(G2498)&amp;TEXT(MONTH(G2498),"00")</f>
        <v>202206</v>
      </c>
      <c r="C2498" s="6" t="s">
        <v>422</v>
      </c>
      <c r="D2498" s="6" t="s">
        <v>423</v>
      </c>
      <c r="E2498" s="6" t="s">
        <v>424</v>
      </c>
      <c r="F2498" s="7">
        <v>13815.8186</v>
      </c>
      <c r="G2498" s="8">
        <v>44713</v>
      </c>
      <c r="H2498" s="9">
        <v>44742</v>
      </c>
    </row>
    <row r="2499" customHeight="1" spans="1:8">
      <c r="A2499" s="5" t="str">
        <f t="shared" si="78"/>
        <v>202206VUV</v>
      </c>
      <c r="B2499" s="5" t="str">
        <f t="shared" si="79"/>
        <v>202206</v>
      </c>
      <c r="C2499" s="6" t="s">
        <v>425</v>
      </c>
      <c r="D2499" s="6" t="s">
        <v>426</v>
      </c>
      <c r="E2499" s="6" t="s">
        <v>427</v>
      </c>
      <c r="F2499" s="7">
        <v>145.5923</v>
      </c>
      <c r="G2499" s="8">
        <v>44713</v>
      </c>
      <c r="H2499" s="9">
        <v>44742</v>
      </c>
    </row>
    <row r="2500" customHeight="1" spans="1:8">
      <c r="A2500" s="5" t="str">
        <f t="shared" si="78"/>
        <v>202206VEF</v>
      </c>
      <c r="B2500" s="5" t="str">
        <f t="shared" si="79"/>
        <v>202206</v>
      </c>
      <c r="C2500" s="6" t="s">
        <v>428</v>
      </c>
      <c r="D2500" s="6" t="s">
        <v>429</v>
      </c>
      <c r="E2500" s="6" t="s">
        <v>430</v>
      </c>
      <c r="F2500" s="7">
        <v>307733.02</v>
      </c>
      <c r="G2500" s="8">
        <v>44713</v>
      </c>
      <c r="H2500" s="9">
        <v>44742</v>
      </c>
    </row>
    <row r="2501" customHeight="1" spans="1:8">
      <c r="A2501" s="5" t="str">
        <f t="shared" si="78"/>
        <v>202206VND</v>
      </c>
      <c r="B2501" s="5" t="str">
        <f t="shared" si="79"/>
        <v>202206</v>
      </c>
      <c r="C2501" s="6" t="s">
        <v>431</v>
      </c>
      <c r="D2501" s="6" t="s">
        <v>432</v>
      </c>
      <c r="E2501" s="6" t="s">
        <v>433</v>
      </c>
      <c r="F2501" s="7">
        <v>28723.829</v>
      </c>
      <c r="G2501" s="8">
        <v>44713</v>
      </c>
      <c r="H2501" s="9">
        <v>44742</v>
      </c>
    </row>
    <row r="2502" customHeight="1" spans="1:8">
      <c r="A2502" s="5" t="str">
        <f t="shared" si="78"/>
        <v>202206XPF</v>
      </c>
      <c r="B2502" s="5" t="str">
        <f t="shared" si="79"/>
        <v>202206</v>
      </c>
      <c r="C2502" s="6" t="s">
        <v>434</v>
      </c>
      <c r="D2502" s="6" t="s">
        <v>187</v>
      </c>
      <c r="E2502" s="6" t="s">
        <v>188</v>
      </c>
      <c r="F2502" s="7">
        <v>140.8993</v>
      </c>
      <c r="G2502" s="8">
        <v>44713</v>
      </c>
      <c r="H2502" s="9">
        <v>44742</v>
      </c>
    </row>
    <row r="2503" customHeight="1" spans="1:8">
      <c r="A2503" s="5" t="str">
        <f t="shared" si="78"/>
        <v>202206WST</v>
      </c>
      <c r="B2503" s="5" t="str">
        <f t="shared" si="79"/>
        <v>202206</v>
      </c>
      <c r="C2503" s="6" t="s">
        <v>435</v>
      </c>
      <c r="D2503" s="6" t="s">
        <v>436</v>
      </c>
      <c r="E2503" s="6" t="s">
        <v>437</v>
      </c>
      <c r="F2503" s="7">
        <v>3.3448</v>
      </c>
      <c r="G2503" s="8">
        <v>44713</v>
      </c>
      <c r="H2503" s="9">
        <v>44742</v>
      </c>
    </row>
    <row r="2504" customHeight="1" spans="1:8">
      <c r="A2504" s="5" t="str">
        <f t="shared" si="78"/>
        <v>202206YER</v>
      </c>
      <c r="B2504" s="5" t="str">
        <f t="shared" si="79"/>
        <v>202206</v>
      </c>
      <c r="C2504" s="6" t="s">
        <v>438</v>
      </c>
      <c r="D2504" s="6" t="s">
        <v>321</v>
      </c>
      <c r="E2504" s="6" t="s">
        <v>439</v>
      </c>
      <c r="F2504" s="7">
        <v>310.3682</v>
      </c>
      <c r="G2504" s="8">
        <v>44713</v>
      </c>
      <c r="H2504" s="9">
        <v>44742</v>
      </c>
    </row>
    <row r="2505" customHeight="1" spans="1:8">
      <c r="A2505" s="5" t="str">
        <f t="shared" si="78"/>
        <v>202206ZMW</v>
      </c>
      <c r="B2505" s="5" t="str">
        <f t="shared" si="79"/>
        <v>202206</v>
      </c>
      <c r="C2505" s="6" t="s">
        <v>440</v>
      </c>
      <c r="D2505" s="6" t="s">
        <v>273</v>
      </c>
      <c r="E2505" s="6" t="s">
        <v>441</v>
      </c>
      <c r="F2505" s="7">
        <v>21.1323</v>
      </c>
      <c r="G2505" s="8">
        <v>44713</v>
      </c>
      <c r="H2505" s="9">
        <v>44742</v>
      </c>
    </row>
    <row r="2506" customHeight="1" spans="1:8">
      <c r="A2506" s="5" t="str">
        <f t="shared" si="78"/>
        <v>202206ZWL</v>
      </c>
      <c r="B2506" s="5" t="str">
        <f t="shared" si="79"/>
        <v>202206</v>
      </c>
      <c r="C2506" s="6" t="s">
        <v>442</v>
      </c>
      <c r="D2506" s="6" t="s">
        <v>70</v>
      </c>
      <c r="E2506" s="6" t="s">
        <v>443</v>
      </c>
      <c r="F2506" s="7">
        <v>449.2081</v>
      </c>
      <c r="G2506" s="8">
        <v>44713</v>
      </c>
      <c r="H2506" s="9">
        <v>44742</v>
      </c>
    </row>
    <row r="2507" customHeight="1" spans="1:8">
      <c r="A2507" s="5" t="str">
        <f t="shared" si="78"/>
        <v>202207AED</v>
      </c>
      <c r="B2507" s="5" t="str">
        <f t="shared" si="79"/>
        <v>202207</v>
      </c>
      <c r="C2507" s="6" t="s">
        <v>45</v>
      </c>
      <c r="D2507" s="6" t="s">
        <v>46</v>
      </c>
      <c r="E2507" s="6" t="s">
        <v>47</v>
      </c>
      <c r="F2507" s="6">
        <v>4.5212</v>
      </c>
      <c r="G2507" s="9">
        <v>44743</v>
      </c>
      <c r="H2507" s="9">
        <v>44773</v>
      </c>
    </row>
    <row r="2508" customHeight="1" spans="1:8">
      <c r="A2508" s="5" t="str">
        <f t="shared" si="78"/>
        <v>202207ALL</v>
      </c>
      <c r="B2508" s="5" t="str">
        <f t="shared" si="79"/>
        <v>202207</v>
      </c>
      <c r="C2508" s="6" t="s">
        <v>48</v>
      </c>
      <c r="D2508" s="6" t="s">
        <v>49</v>
      </c>
      <c r="E2508" s="6" t="s">
        <v>50</v>
      </c>
      <c r="F2508" s="6">
        <v>138.8954</v>
      </c>
      <c r="G2508" s="9">
        <v>44743</v>
      </c>
      <c r="H2508" s="9">
        <v>44773</v>
      </c>
    </row>
    <row r="2509" customHeight="1" spans="1:8">
      <c r="A2509" s="5" t="str">
        <f t="shared" si="78"/>
        <v>202207DZD</v>
      </c>
      <c r="B2509" s="5" t="str">
        <f t="shared" si="79"/>
        <v>202207</v>
      </c>
      <c r="C2509" s="6" t="s">
        <v>51</v>
      </c>
      <c r="D2509" s="6" t="s">
        <v>52</v>
      </c>
      <c r="E2509" s="6" t="s">
        <v>53</v>
      </c>
      <c r="F2509" s="6">
        <v>179.3711</v>
      </c>
      <c r="G2509" s="9">
        <v>44743</v>
      </c>
      <c r="H2509" s="9">
        <v>44773</v>
      </c>
    </row>
    <row r="2510" customHeight="1" spans="1:8">
      <c r="A2510" s="5" t="str">
        <f t="shared" si="78"/>
        <v>202207AOA</v>
      </c>
      <c r="B2510" s="5" t="str">
        <f t="shared" si="79"/>
        <v>202207</v>
      </c>
      <c r="C2510" s="6" t="s">
        <v>54</v>
      </c>
      <c r="D2510" s="6" t="s">
        <v>55</v>
      </c>
      <c r="E2510" s="6" t="s">
        <v>56</v>
      </c>
      <c r="F2510" s="6">
        <v>525.5967</v>
      </c>
      <c r="G2510" s="9">
        <v>44743</v>
      </c>
      <c r="H2510" s="9">
        <v>44773</v>
      </c>
    </row>
    <row r="2511" customHeight="1" spans="1:8">
      <c r="A2511" s="5" t="str">
        <f t="shared" si="78"/>
        <v>202207XCD</v>
      </c>
      <c r="B2511" s="5" t="str">
        <f t="shared" si="79"/>
        <v>202207</v>
      </c>
      <c r="C2511" s="6" t="s">
        <v>57</v>
      </c>
      <c r="D2511" s="6" t="s">
        <v>58</v>
      </c>
      <c r="E2511" s="6" t="s">
        <v>59</v>
      </c>
      <c r="F2511" s="6">
        <v>3.3234</v>
      </c>
      <c r="G2511" s="9">
        <v>44743</v>
      </c>
      <c r="H2511" s="9">
        <v>44773</v>
      </c>
    </row>
    <row r="2512" customHeight="1" spans="1:8">
      <c r="A2512" s="5" t="str">
        <f t="shared" si="78"/>
        <v>202207ARS</v>
      </c>
      <c r="B2512" s="5" t="str">
        <f t="shared" si="79"/>
        <v>202207</v>
      </c>
      <c r="C2512" s="6" t="s">
        <v>60</v>
      </c>
      <c r="D2512" s="6" t="s">
        <v>61</v>
      </c>
      <c r="E2512" s="6" t="s">
        <v>62</v>
      </c>
      <c r="F2512" s="6">
        <v>152.4655</v>
      </c>
      <c r="G2512" s="9">
        <v>44743</v>
      </c>
      <c r="H2512" s="9">
        <v>44773</v>
      </c>
    </row>
    <row r="2513" customHeight="1" spans="1:8">
      <c r="A2513" s="5" t="str">
        <f t="shared" si="78"/>
        <v>202207AMD</v>
      </c>
      <c r="B2513" s="5" t="str">
        <f t="shared" si="79"/>
        <v>202207</v>
      </c>
      <c r="C2513" s="6" t="s">
        <v>63</v>
      </c>
      <c r="D2513" s="6" t="s">
        <v>64</v>
      </c>
      <c r="E2513" s="6" t="s">
        <v>65</v>
      </c>
      <c r="F2513" s="6">
        <v>507.8963</v>
      </c>
      <c r="G2513" s="9">
        <v>44743</v>
      </c>
      <c r="H2513" s="9">
        <v>44773</v>
      </c>
    </row>
    <row r="2514" customHeight="1" spans="1:8">
      <c r="A2514" s="5" t="str">
        <f t="shared" si="78"/>
        <v>202207AWG</v>
      </c>
      <c r="B2514" s="5" t="str">
        <f t="shared" si="79"/>
        <v>202207</v>
      </c>
      <c r="C2514" s="6" t="s">
        <v>66</v>
      </c>
      <c r="D2514" s="6" t="s">
        <v>67</v>
      </c>
      <c r="E2514" s="6" t="s">
        <v>68</v>
      </c>
      <c r="F2514" s="6">
        <v>2.2033</v>
      </c>
      <c r="G2514" s="9">
        <v>44743</v>
      </c>
      <c r="H2514" s="9">
        <v>44773</v>
      </c>
    </row>
    <row r="2515" customHeight="1" spans="1:8">
      <c r="A2515" s="5" t="str">
        <f t="shared" si="78"/>
        <v>202207AUD</v>
      </c>
      <c r="B2515" s="5" t="str">
        <f t="shared" si="79"/>
        <v>202207</v>
      </c>
      <c r="C2515" s="6" t="s">
        <v>69</v>
      </c>
      <c r="D2515" s="6" t="s">
        <v>70</v>
      </c>
      <c r="E2515" s="6" t="s">
        <v>71</v>
      </c>
      <c r="F2515" s="6">
        <v>1.7728</v>
      </c>
      <c r="G2515" s="9">
        <v>44743</v>
      </c>
      <c r="H2515" s="9">
        <v>44773</v>
      </c>
    </row>
    <row r="2516" customHeight="1" spans="1:8">
      <c r="A2516" s="5" t="str">
        <f t="shared" si="78"/>
        <v>202207AZN</v>
      </c>
      <c r="B2516" s="5" t="str">
        <f t="shared" si="79"/>
        <v>202207</v>
      </c>
      <c r="C2516" s="6" t="s">
        <v>72</v>
      </c>
      <c r="D2516" s="6" t="s">
        <v>73</v>
      </c>
      <c r="E2516" s="6" t="s">
        <v>74</v>
      </c>
      <c r="F2516" s="6">
        <v>2.0913</v>
      </c>
      <c r="G2516" s="9">
        <v>44743</v>
      </c>
      <c r="H2516" s="9">
        <v>44773</v>
      </c>
    </row>
    <row r="2517" customHeight="1" spans="1:8">
      <c r="A2517" s="5" t="str">
        <f t="shared" si="78"/>
        <v>202207BSD</v>
      </c>
      <c r="B2517" s="5" t="str">
        <f t="shared" si="79"/>
        <v>202207</v>
      </c>
      <c r="C2517" s="6" t="s">
        <v>75</v>
      </c>
      <c r="D2517" s="6" t="s">
        <v>70</v>
      </c>
      <c r="E2517" s="6" t="s">
        <v>76</v>
      </c>
      <c r="F2517" s="6">
        <v>1.2309</v>
      </c>
      <c r="G2517" s="9">
        <v>44743</v>
      </c>
      <c r="H2517" s="9">
        <v>44773</v>
      </c>
    </row>
    <row r="2518" customHeight="1" spans="1:8">
      <c r="A2518" s="5" t="str">
        <f t="shared" si="78"/>
        <v>202207BHD</v>
      </c>
      <c r="B2518" s="5" t="str">
        <f t="shared" si="79"/>
        <v>202207</v>
      </c>
      <c r="C2518" s="6" t="s">
        <v>77</v>
      </c>
      <c r="D2518" s="6" t="s">
        <v>52</v>
      </c>
      <c r="E2518" s="6" t="s">
        <v>78</v>
      </c>
      <c r="F2518" s="6">
        <v>0.4641</v>
      </c>
      <c r="G2518" s="9">
        <v>44743</v>
      </c>
      <c r="H2518" s="9">
        <v>44773</v>
      </c>
    </row>
    <row r="2519" customHeight="1" spans="1:8">
      <c r="A2519" s="5" t="str">
        <f t="shared" si="78"/>
        <v>202207BDT</v>
      </c>
      <c r="B2519" s="5" t="str">
        <f t="shared" si="79"/>
        <v>202207</v>
      </c>
      <c r="C2519" s="6" t="s">
        <v>79</v>
      </c>
      <c r="D2519" s="6" t="s">
        <v>80</v>
      </c>
      <c r="E2519" s="6" t="s">
        <v>81</v>
      </c>
      <c r="F2519" s="6">
        <v>114.3942</v>
      </c>
      <c r="G2519" s="9">
        <v>44743</v>
      </c>
      <c r="H2519" s="9">
        <v>44773</v>
      </c>
    </row>
    <row r="2520" customHeight="1" spans="1:8">
      <c r="A2520" s="5" t="str">
        <f t="shared" si="78"/>
        <v>202207BBD</v>
      </c>
      <c r="B2520" s="5" t="str">
        <f t="shared" si="79"/>
        <v>202207</v>
      </c>
      <c r="C2520" s="6" t="s">
        <v>82</v>
      </c>
      <c r="D2520" s="6" t="s">
        <v>70</v>
      </c>
      <c r="E2520" s="6" t="s">
        <v>83</v>
      </c>
      <c r="F2520" s="6">
        <v>2.4618</v>
      </c>
      <c r="G2520" s="9">
        <v>44743</v>
      </c>
      <c r="H2520" s="9">
        <v>44773</v>
      </c>
    </row>
    <row r="2521" customHeight="1" spans="1:8">
      <c r="A2521" s="5" t="str">
        <f t="shared" si="78"/>
        <v>202207BYN</v>
      </c>
      <c r="B2521" s="5" t="str">
        <f t="shared" si="79"/>
        <v>202207</v>
      </c>
      <c r="C2521" s="6" t="s">
        <v>84</v>
      </c>
      <c r="D2521" s="6" t="s">
        <v>85</v>
      </c>
      <c r="E2521" s="6" t="s">
        <v>86</v>
      </c>
      <c r="F2521" s="6">
        <v>4.1605</v>
      </c>
      <c r="G2521" s="9">
        <v>44743</v>
      </c>
      <c r="H2521" s="9">
        <v>44773</v>
      </c>
    </row>
    <row r="2522" customHeight="1" spans="1:8">
      <c r="A2522" s="5" t="str">
        <f t="shared" si="78"/>
        <v>202207BZD</v>
      </c>
      <c r="B2522" s="5" t="str">
        <f t="shared" si="79"/>
        <v>202207</v>
      </c>
      <c r="C2522" s="6" t="s">
        <v>87</v>
      </c>
      <c r="D2522" s="6" t="s">
        <v>70</v>
      </c>
      <c r="E2522" s="6" t="s">
        <v>88</v>
      </c>
      <c r="F2522" s="6">
        <v>2.4618</v>
      </c>
      <c r="G2522" s="9">
        <v>44743</v>
      </c>
      <c r="H2522" s="9">
        <v>44773</v>
      </c>
    </row>
    <row r="2523" customHeight="1" spans="1:8">
      <c r="A2523" s="5" t="str">
        <f t="shared" si="78"/>
        <v>202207XOF</v>
      </c>
      <c r="B2523" s="5" t="str">
        <f t="shared" si="79"/>
        <v>202207</v>
      </c>
      <c r="C2523" s="6" t="s">
        <v>89</v>
      </c>
      <c r="D2523" s="6" t="s">
        <v>90</v>
      </c>
      <c r="E2523" s="6" t="s">
        <v>91</v>
      </c>
      <c r="F2523" s="6">
        <v>761.9697</v>
      </c>
      <c r="G2523" s="9">
        <v>44743</v>
      </c>
      <c r="H2523" s="9">
        <v>44773</v>
      </c>
    </row>
    <row r="2524" customHeight="1" spans="1:8">
      <c r="A2524" s="5" t="str">
        <f t="shared" si="78"/>
        <v>202207BMD</v>
      </c>
      <c r="B2524" s="5" t="str">
        <f t="shared" si="79"/>
        <v>202207</v>
      </c>
      <c r="C2524" s="6" t="s">
        <v>92</v>
      </c>
      <c r="D2524" s="6" t="s">
        <v>93</v>
      </c>
      <c r="E2524" s="6" t="s">
        <v>94</v>
      </c>
      <c r="F2524" s="6">
        <v>1.2309</v>
      </c>
      <c r="G2524" s="9">
        <v>44743</v>
      </c>
      <c r="H2524" s="9">
        <v>44773</v>
      </c>
    </row>
    <row r="2525" customHeight="1" spans="1:8">
      <c r="A2525" s="5" t="str">
        <f t="shared" si="78"/>
        <v>202207BTN</v>
      </c>
      <c r="B2525" s="5" t="str">
        <f t="shared" si="79"/>
        <v>202207</v>
      </c>
      <c r="C2525" s="6" t="s">
        <v>95</v>
      </c>
      <c r="D2525" s="6" t="s">
        <v>96</v>
      </c>
      <c r="E2525" s="6" t="s">
        <v>97</v>
      </c>
      <c r="F2525" s="6">
        <v>96.4753</v>
      </c>
      <c r="G2525" s="9">
        <v>44743</v>
      </c>
      <c r="H2525" s="9">
        <v>44773</v>
      </c>
    </row>
    <row r="2526" customHeight="1" spans="1:8">
      <c r="A2526" s="5" t="str">
        <f t="shared" si="78"/>
        <v>202207BOB</v>
      </c>
      <c r="B2526" s="5" t="str">
        <f t="shared" si="79"/>
        <v>202207</v>
      </c>
      <c r="C2526" s="6" t="s">
        <v>98</v>
      </c>
      <c r="D2526" s="6" t="s">
        <v>99</v>
      </c>
      <c r="E2526" s="6" t="s">
        <v>100</v>
      </c>
      <c r="F2526" s="6">
        <v>8.5056</v>
      </c>
      <c r="G2526" s="9">
        <v>44743</v>
      </c>
      <c r="H2526" s="9">
        <v>44773</v>
      </c>
    </row>
    <row r="2527" customHeight="1" spans="1:8">
      <c r="A2527" s="5" t="str">
        <f t="shared" si="78"/>
        <v>202207BAM</v>
      </c>
      <c r="B2527" s="5" t="str">
        <f t="shared" si="79"/>
        <v>202207</v>
      </c>
      <c r="C2527" s="6" t="s">
        <v>101</v>
      </c>
      <c r="D2527" s="6" t="s">
        <v>102</v>
      </c>
      <c r="E2527" s="6" t="s">
        <v>103</v>
      </c>
      <c r="F2527" s="6">
        <v>2.2719</v>
      </c>
      <c r="G2527" s="9">
        <v>44743</v>
      </c>
      <c r="H2527" s="9">
        <v>44773</v>
      </c>
    </row>
    <row r="2528" customHeight="1" spans="1:8">
      <c r="A2528" s="5" t="str">
        <f t="shared" si="78"/>
        <v>202207BWP</v>
      </c>
      <c r="B2528" s="5" t="str">
        <f t="shared" si="79"/>
        <v>202207</v>
      </c>
      <c r="C2528" s="6" t="s">
        <v>104</v>
      </c>
      <c r="D2528" s="6" t="s">
        <v>105</v>
      </c>
      <c r="E2528" s="6" t="s">
        <v>106</v>
      </c>
      <c r="F2528" s="6">
        <v>15.0019</v>
      </c>
      <c r="G2528" s="9">
        <v>44743</v>
      </c>
      <c r="H2528" s="9">
        <v>44773</v>
      </c>
    </row>
    <row r="2529" customHeight="1" spans="1:8">
      <c r="A2529" s="5" t="str">
        <f t="shared" si="78"/>
        <v>202207BRL</v>
      </c>
      <c r="B2529" s="5" t="str">
        <f t="shared" si="79"/>
        <v>202207</v>
      </c>
      <c r="C2529" s="6" t="s">
        <v>107</v>
      </c>
      <c r="D2529" s="6" t="s">
        <v>108</v>
      </c>
      <c r="E2529" s="6" t="s">
        <v>109</v>
      </c>
      <c r="F2529" s="6">
        <v>6.3263</v>
      </c>
      <c r="G2529" s="9">
        <v>44743</v>
      </c>
      <c r="H2529" s="9">
        <v>44773</v>
      </c>
    </row>
    <row r="2530" customHeight="1" spans="1:8">
      <c r="A2530" s="5" t="str">
        <f t="shared" si="78"/>
        <v>202207BND</v>
      </c>
      <c r="B2530" s="5" t="str">
        <f t="shared" si="79"/>
        <v>202207</v>
      </c>
      <c r="C2530" s="6" t="s">
        <v>110</v>
      </c>
      <c r="D2530" s="6" t="s">
        <v>70</v>
      </c>
      <c r="E2530" s="6" t="s">
        <v>111</v>
      </c>
      <c r="F2530" s="6">
        <v>1.7071</v>
      </c>
      <c r="G2530" s="9">
        <v>44743</v>
      </c>
      <c r="H2530" s="9">
        <v>44773</v>
      </c>
    </row>
    <row r="2531" customHeight="1" spans="1:8">
      <c r="A2531" s="5" t="str">
        <f t="shared" si="78"/>
        <v>202207BGN</v>
      </c>
      <c r="B2531" s="5" t="str">
        <f t="shared" si="79"/>
        <v>202207</v>
      </c>
      <c r="C2531" s="6" t="s">
        <v>112</v>
      </c>
      <c r="D2531" s="6" t="s">
        <v>113</v>
      </c>
      <c r="E2531" s="6" t="s">
        <v>114</v>
      </c>
      <c r="F2531" s="6">
        <v>2.2719</v>
      </c>
      <c r="G2531" s="9">
        <v>44743</v>
      </c>
      <c r="H2531" s="9">
        <v>44773</v>
      </c>
    </row>
    <row r="2532" customHeight="1" spans="1:8">
      <c r="A2532" s="5" t="str">
        <f t="shared" si="78"/>
        <v>202207XOF</v>
      </c>
      <c r="B2532" s="5" t="str">
        <f t="shared" si="79"/>
        <v>202207</v>
      </c>
      <c r="C2532" s="6" t="s">
        <v>115</v>
      </c>
      <c r="D2532" s="6" t="s">
        <v>90</v>
      </c>
      <c r="E2532" s="6" t="s">
        <v>91</v>
      </c>
      <c r="F2532" s="6">
        <v>761.9697</v>
      </c>
      <c r="G2532" s="9">
        <v>44743</v>
      </c>
      <c r="H2532" s="9">
        <v>44773</v>
      </c>
    </row>
    <row r="2533" customHeight="1" spans="1:8">
      <c r="A2533" s="5" t="str">
        <f t="shared" si="78"/>
        <v>202207BIF</v>
      </c>
      <c r="B2533" s="5" t="str">
        <f t="shared" si="79"/>
        <v>202207</v>
      </c>
      <c r="C2533" s="6" t="s">
        <v>116</v>
      </c>
      <c r="D2533" s="6" t="s">
        <v>117</v>
      </c>
      <c r="E2533" s="6" t="s">
        <v>118</v>
      </c>
      <c r="F2533" s="6">
        <v>2511.048</v>
      </c>
      <c r="G2533" s="9">
        <v>44743</v>
      </c>
      <c r="H2533" s="9">
        <v>44773</v>
      </c>
    </row>
    <row r="2534" customHeight="1" spans="1:8">
      <c r="A2534" s="5" t="str">
        <f t="shared" si="78"/>
        <v>202207KHR</v>
      </c>
      <c r="B2534" s="5" t="str">
        <f t="shared" si="79"/>
        <v>202207</v>
      </c>
      <c r="C2534" s="6" t="s">
        <v>119</v>
      </c>
      <c r="D2534" s="6" t="s">
        <v>120</v>
      </c>
      <c r="E2534" s="6" t="s">
        <v>121</v>
      </c>
      <c r="F2534" s="6">
        <v>5003.6312</v>
      </c>
      <c r="G2534" s="9">
        <v>44743</v>
      </c>
      <c r="H2534" s="9">
        <v>44773</v>
      </c>
    </row>
    <row r="2535" customHeight="1" spans="1:8">
      <c r="A2535" s="5" t="str">
        <f t="shared" si="78"/>
        <v>202207XAF</v>
      </c>
      <c r="B2535" s="5" t="str">
        <f t="shared" si="79"/>
        <v>202207</v>
      </c>
      <c r="C2535" s="6" t="s">
        <v>122</v>
      </c>
      <c r="D2535" s="6" t="s">
        <v>90</v>
      </c>
      <c r="E2535" s="6" t="s">
        <v>123</v>
      </c>
      <c r="F2535" s="6">
        <v>761.9697</v>
      </c>
      <c r="G2535" s="9">
        <v>44743</v>
      </c>
      <c r="H2535" s="9">
        <v>44773</v>
      </c>
    </row>
    <row r="2536" customHeight="1" spans="1:8">
      <c r="A2536" s="5" t="str">
        <f t="shared" si="78"/>
        <v>202207CAD</v>
      </c>
      <c r="B2536" s="5" t="str">
        <f t="shared" si="79"/>
        <v>202207</v>
      </c>
      <c r="C2536" s="6" t="s">
        <v>124</v>
      </c>
      <c r="D2536" s="6" t="s">
        <v>70</v>
      </c>
      <c r="E2536" s="6" t="s">
        <v>125</v>
      </c>
      <c r="F2536" s="6">
        <v>1.5927</v>
      </c>
      <c r="G2536" s="9">
        <v>44743</v>
      </c>
      <c r="H2536" s="9">
        <v>44773</v>
      </c>
    </row>
    <row r="2537" customHeight="1" spans="1:8">
      <c r="A2537" s="5" t="str">
        <f t="shared" si="78"/>
        <v>202207CVE</v>
      </c>
      <c r="B2537" s="5" t="str">
        <f t="shared" si="79"/>
        <v>202207</v>
      </c>
      <c r="C2537" s="6" t="s">
        <v>126</v>
      </c>
      <c r="D2537" s="6" t="s">
        <v>127</v>
      </c>
      <c r="E2537" s="6" t="s">
        <v>128</v>
      </c>
      <c r="F2537" s="6">
        <v>128.9989</v>
      </c>
      <c r="G2537" s="9">
        <v>44743</v>
      </c>
      <c r="H2537" s="9">
        <v>44773</v>
      </c>
    </row>
    <row r="2538" customHeight="1" spans="1:8">
      <c r="A2538" s="5" t="str">
        <f t="shared" si="78"/>
        <v>202207KYD</v>
      </c>
      <c r="B2538" s="5" t="str">
        <f t="shared" si="79"/>
        <v>202207</v>
      </c>
      <c r="C2538" s="6" t="s">
        <v>129</v>
      </c>
      <c r="D2538" s="6" t="s">
        <v>70</v>
      </c>
      <c r="E2538" s="6" t="s">
        <v>130</v>
      </c>
      <c r="F2538" s="6">
        <v>1.0093</v>
      </c>
      <c r="G2538" s="9">
        <v>44743</v>
      </c>
      <c r="H2538" s="9">
        <v>44773</v>
      </c>
    </row>
    <row r="2539" customHeight="1" spans="1:8">
      <c r="A2539" s="5" t="str">
        <f t="shared" si="78"/>
        <v>202207XAF</v>
      </c>
      <c r="B2539" s="5" t="str">
        <f t="shared" si="79"/>
        <v>202207</v>
      </c>
      <c r="C2539" s="6" t="s">
        <v>131</v>
      </c>
      <c r="D2539" s="6" t="s">
        <v>90</v>
      </c>
      <c r="E2539" s="6" t="s">
        <v>123</v>
      </c>
      <c r="F2539" s="6">
        <v>761.9697</v>
      </c>
      <c r="G2539" s="9">
        <v>44743</v>
      </c>
      <c r="H2539" s="9">
        <v>44773</v>
      </c>
    </row>
    <row r="2540" customHeight="1" spans="1:8">
      <c r="A2540" s="5" t="str">
        <f t="shared" si="78"/>
        <v>202207XAF</v>
      </c>
      <c r="B2540" s="5" t="str">
        <f t="shared" si="79"/>
        <v>202207</v>
      </c>
      <c r="C2540" s="6" t="s">
        <v>132</v>
      </c>
      <c r="D2540" s="6" t="s">
        <v>90</v>
      </c>
      <c r="E2540" s="6" t="s">
        <v>123</v>
      </c>
      <c r="F2540" s="6">
        <v>761.9697</v>
      </c>
      <c r="G2540" s="9">
        <v>44743</v>
      </c>
      <c r="H2540" s="9">
        <v>44773</v>
      </c>
    </row>
    <row r="2541" customHeight="1" spans="1:8">
      <c r="A2541" s="5" t="str">
        <f t="shared" si="78"/>
        <v>202207CLP</v>
      </c>
      <c r="B2541" s="5" t="str">
        <f t="shared" si="79"/>
        <v>202207</v>
      </c>
      <c r="C2541" s="6" t="s">
        <v>133</v>
      </c>
      <c r="D2541" s="6" t="s">
        <v>61</v>
      </c>
      <c r="E2541" s="6" t="s">
        <v>134</v>
      </c>
      <c r="F2541" s="6">
        <v>1091.444</v>
      </c>
      <c r="G2541" s="9">
        <v>44743</v>
      </c>
      <c r="H2541" s="9">
        <v>44773</v>
      </c>
    </row>
    <row r="2542" customHeight="1" spans="1:8">
      <c r="A2542" s="5" t="str">
        <f t="shared" si="78"/>
        <v>202207CNY</v>
      </c>
      <c r="B2542" s="5" t="str">
        <f t="shared" si="79"/>
        <v>202207</v>
      </c>
      <c r="C2542" s="6" t="s">
        <v>135</v>
      </c>
      <c r="D2542" s="6" t="s">
        <v>136</v>
      </c>
      <c r="E2542" s="6" t="s">
        <v>137</v>
      </c>
      <c r="F2542" s="6">
        <v>8.2677</v>
      </c>
      <c r="G2542" s="9">
        <v>44743</v>
      </c>
      <c r="H2542" s="9">
        <v>44773</v>
      </c>
    </row>
    <row r="2543" customHeight="1" spans="1:8">
      <c r="A2543" s="5" t="str">
        <f t="shared" si="78"/>
        <v>202207COP</v>
      </c>
      <c r="B2543" s="5" t="str">
        <f t="shared" si="79"/>
        <v>202207</v>
      </c>
      <c r="C2543" s="6" t="s">
        <v>138</v>
      </c>
      <c r="D2543" s="6" t="s">
        <v>61</v>
      </c>
      <c r="E2543" s="6" t="s">
        <v>139</v>
      </c>
      <c r="F2543" s="6">
        <v>4962.9934</v>
      </c>
      <c r="G2543" s="9">
        <v>44743</v>
      </c>
      <c r="H2543" s="9">
        <v>44773</v>
      </c>
    </row>
    <row r="2544" customHeight="1" spans="1:8">
      <c r="A2544" s="5" t="str">
        <f t="shared" si="78"/>
        <v>202207KMF</v>
      </c>
      <c r="B2544" s="5" t="str">
        <f t="shared" si="79"/>
        <v>202207</v>
      </c>
      <c r="C2544" s="6" t="s">
        <v>140</v>
      </c>
      <c r="D2544" s="6" t="s">
        <v>117</v>
      </c>
      <c r="E2544" s="6" t="s">
        <v>141</v>
      </c>
      <c r="F2544" s="6">
        <v>571.4772</v>
      </c>
      <c r="G2544" s="9">
        <v>44743</v>
      </c>
      <c r="H2544" s="9">
        <v>44773</v>
      </c>
    </row>
    <row r="2545" customHeight="1" spans="1:8">
      <c r="A2545" s="5" t="str">
        <f t="shared" si="78"/>
        <v>202207XAF</v>
      </c>
      <c r="B2545" s="5" t="str">
        <f t="shared" si="79"/>
        <v>202207</v>
      </c>
      <c r="C2545" s="6" t="s">
        <v>142</v>
      </c>
      <c r="D2545" s="6" t="s">
        <v>90</v>
      </c>
      <c r="E2545" s="6" t="s">
        <v>123</v>
      </c>
      <c r="F2545" s="6">
        <v>761.9697</v>
      </c>
      <c r="G2545" s="9">
        <v>44743</v>
      </c>
      <c r="H2545" s="9">
        <v>44773</v>
      </c>
    </row>
    <row r="2546" customHeight="1" spans="1:8">
      <c r="A2546" s="5" t="str">
        <f t="shared" si="78"/>
        <v>202207CDF</v>
      </c>
      <c r="B2546" s="5" t="str">
        <f t="shared" si="79"/>
        <v>202207</v>
      </c>
      <c r="C2546" s="6" t="s">
        <v>143</v>
      </c>
      <c r="D2546" s="6" t="s">
        <v>144</v>
      </c>
      <c r="E2546" s="6" t="s">
        <v>145</v>
      </c>
      <c r="F2546" s="6">
        <v>2467.9658</v>
      </c>
      <c r="G2546" s="9">
        <v>44743</v>
      </c>
      <c r="H2546" s="9">
        <v>44773</v>
      </c>
    </row>
    <row r="2547" customHeight="1" spans="1:8">
      <c r="A2547" s="5" t="str">
        <f t="shared" si="78"/>
        <v>202207CRC</v>
      </c>
      <c r="B2547" s="5" t="str">
        <f t="shared" si="79"/>
        <v>202207</v>
      </c>
      <c r="C2547" s="6" t="s">
        <v>146</v>
      </c>
      <c r="D2547" s="6" t="s">
        <v>147</v>
      </c>
      <c r="E2547" s="6" t="s">
        <v>148</v>
      </c>
      <c r="F2547" s="6">
        <v>852.8761</v>
      </c>
      <c r="G2547" s="9">
        <v>44743</v>
      </c>
      <c r="H2547" s="9">
        <v>44773</v>
      </c>
    </row>
    <row r="2548" customHeight="1" spans="1:8">
      <c r="A2548" s="5" t="str">
        <f t="shared" si="78"/>
        <v>202207XOF</v>
      </c>
      <c r="B2548" s="5" t="str">
        <f t="shared" si="79"/>
        <v>202207</v>
      </c>
      <c r="C2548" s="6" t="s">
        <v>149</v>
      </c>
      <c r="D2548" s="6" t="s">
        <v>90</v>
      </c>
      <c r="E2548" s="6" t="s">
        <v>91</v>
      </c>
      <c r="F2548" s="6">
        <v>761.9697</v>
      </c>
      <c r="G2548" s="9">
        <v>44743</v>
      </c>
      <c r="H2548" s="9">
        <v>44773</v>
      </c>
    </row>
    <row r="2549" customHeight="1" spans="1:8">
      <c r="A2549" s="5" t="str">
        <f t="shared" si="78"/>
        <v>202207HRK</v>
      </c>
      <c r="B2549" s="5" t="str">
        <f t="shared" si="79"/>
        <v>202207</v>
      </c>
      <c r="C2549" s="6" t="s">
        <v>150</v>
      </c>
      <c r="D2549" s="6" t="s">
        <v>151</v>
      </c>
      <c r="E2549" s="6" t="s">
        <v>152</v>
      </c>
      <c r="F2549" s="6">
        <v>8.7347</v>
      </c>
      <c r="G2549" s="9">
        <v>44743</v>
      </c>
      <c r="H2549" s="9">
        <v>44773</v>
      </c>
    </row>
    <row r="2550" customHeight="1" spans="1:8">
      <c r="A2550" s="5" t="str">
        <f t="shared" si="78"/>
        <v>202207CUP</v>
      </c>
      <c r="B2550" s="5" t="str">
        <f t="shared" si="79"/>
        <v>202207</v>
      </c>
      <c r="C2550" s="6" t="s">
        <v>153</v>
      </c>
      <c r="D2550" s="6" t="s">
        <v>61</v>
      </c>
      <c r="E2550" s="6" t="s">
        <v>154</v>
      </c>
      <c r="F2550" s="6">
        <v>1.2309</v>
      </c>
      <c r="G2550" s="9">
        <v>44743</v>
      </c>
      <c r="H2550" s="9">
        <v>44773</v>
      </c>
    </row>
    <row r="2551" customHeight="1" spans="1:8">
      <c r="A2551" s="5" t="str">
        <f t="shared" si="78"/>
        <v>202207CZK</v>
      </c>
      <c r="B2551" s="5" t="str">
        <f t="shared" si="79"/>
        <v>202207</v>
      </c>
      <c r="C2551" s="6" t="s">
        <v>155</v>
      </c>
      <c r="D2551" s="6" t="s">
        <v>156</v>
      </c>
      <c r="E2551" s="6" t="s">
        <v>157</v>
      </c>
      <c r="F2551" s="6">
        <v>28.7232</v>
      </c>
      <c r="G2551" s="9">
        <v>44743</v>
      </c>
      <c r="H2551" s="9">
        <v>44773</v>
      </c>
    </row>
    <row r="2552" customHeight="1" spans="1:8">
      <c r="A2552" s="5" t="str">
        <f t="shared" si="78"/>
        <v>202207DKK</v>
      </c>
      <c r="B2552" s="5" t="str">
        <f t="shared" si="79"/>
        <v>202207</v>
      </c>
      <c r="C2552" s="6" t="s">
        <v>158</v>
      </c>
      <c r="D2552" s="6" t="s">
        <v>159</v>
      </c>
      <c r="E2552" s="6" t="s">
        <v>160</v>
      </c>
      <c r="F2552" s="6">
        <v>8.6402</v>
      </c>
      <c r="G2552" s="9">
        <v>44743</v>
      </c>
      <c r="H2552" s="9">
        <v>44773</v>
      </c>
    </row>
    <row r="2553" customHeight="1" spans="1:8">
      <c r="A2553" s="5" t="str">
        <f t="shared" si="78"/>
        <v>202207DJF</v>
      </c>
      <c r="B2553" s="5" t="str">
        <f t="shared" si="79"/>
        <v>202207</v>
      </c>
      <c r="C2553" s="6" t="s">
        <v>161</v>
      </c>
      <c r="D2553" s="6" t="s">
        <v>117</v>
      </c>
      <c r="E2553" s="6" t="s">
        <v>162</v>
      </c>
      <c r="F2553" s="6">
        <v>219.7782</v>
      </c>
      <c r="G2553" s="9">
        <v>44743</v>
      </c>
      <c r="H2553" s="9">
        <v>44773</v>
      </c>
    </row>
    <row r="2554" customHeight="1" spans="1:8">
      <c r="A2554" s="5" t="str">
        <f t="shared" si="78"/>
        <v>202207XCD</v>
      </c>
      <c r="B2554" s="5" t="str">
        <f t="shared" si="79"/>
        <v>202207</v>
      </c>
      <c r="C2554" s="6" t="s">
        <v>163</v>
      </c>
      <c r="D2554" s="6" t="s">
        <v>58</v>
      </c>
      <c r="E2554" s="6" t="s">
        <v>59</v>
      </c>
      <c r="F2554" s="6">
        <v>3.3234</v>
      </c>
      <c r="G2554" s="9">
        <v>44743</v>
      </c>
      <c r="H2554" s="9">
        <v>44773</v>
      </c>
    </row>
    <row r="2555" customHeight="1" spans="1:8">
      <c r="A2555" s="5" t="str">
        <f t="shared" si="78"/>
        <v>202207DOP</v>
      </c>
      <c r="B2555" s="5" t="str">
        <f t="shared" si="79"/>
        <v>202207</v>
      </c>
      <c r="C2555" s="6" t="s">
        <v>164</v>
      </c>
      <c r="D2555" s="6" t="s">
        <v>61</v>
      </c>
      <c r="E2555" s="6" t="s">
        <v>165</v>
      </c>
      <c r="F2555" s="6">
        <v>67.269</v>
      </c>
      <c r="G2555" s="9">
        <v>44743</v>
      </c>
      <c r="H2555" s="9">
        <v>44773</v>
      </c>
    </row>
    <row r="2556" customHeight="1" spans="1:8">
      <c r="A2556" s="5" t="str">
        <f t="shared" si="78"/>
        <v>202207AED</v>
      </c>
      <c r="B2556" s="5" t="str">
        <f t="shared" si="79"/>
        <v>202207</v>
      </c>
      <c r="C2556" s="6" t="s">
        <v>166</v>
      </c>
      <c r="D2556" s="6" t="s">
        <v>46</v>
      </c>
      <c r="E2556" s="6" t="s">
        <v>47</v>
      </c>
      <c r="F2556" s="6">
        <v>4.5212</v>
      </c>
      <c r="G2556" s="9">
        <v>44743</v>
      </c>
      <c r="H2556" s="9">
        <v>44773</v>
      </c>
    </row>
    <row r="2557" customHeight="1" spans="1:8">
      <c r="A2557" s="5" t="str">
        <f t="shared" si="78"/>
        <v>202207ECS</v>
      </c>
      <c r="B2557" s="5" t="str">
        <f t="shared" si="79"/>
        <v>202207</v>
      </c>
      <c r="C2557" s="6" t="s">
        <v>167</v>
      </c>
      <c r="D2557" s="6" t="s">
        <v>70</v>
      </c>
      <c r="E2557" s="6" t="s">
        <v>168</v>
      </c>
      <c r="F2557" s="6">
        <v>1.2309</v>
      </c>
      <c r="G2557" s="9">
        <v>44743</v>
      </c>
      <c r="H2557" s="9">
        <v>44773</v>
      </c>
    </row>
    <row r="2558" customHeight="1" spans="1:8">
      <c r="A2558" s="5" t="str">
        <f t="shared" si="78"/>
        <v>202207EGP</v>
      </c>
      <c r="B2558" s="5" t="str">
        <f t="shared" si="79"/>
        <v>202207</v>
      </c>
      <c r="C2558" s="6" t="s">
        <v>169</v>
      </c>
      <c r="D2558" s="6" t="s">
        <v>170</v>
      </c>
      <c r="E2558" s="6" t="s">
        <v>171</v>
      </c>
      <c r="F2558" s="6">
        <v>23.0657</v>
      </c>
      <c r="G2558" s="9">
        <v>44743</v>
      </c>
      <c r="H2558" s="9">
        <v>44773</v>
      </c>
    </row>
    <row r="2559" customHeight="1" spans="1:8">
      <c r="A2559" s="5" t="str">
        <f t="shared" si="78"/>
        <v>202207SVC</v>
      </c>
      <c r="B2559" s="5" t="str">
        <f t="shared" si="79"/>
        <v>202207</v>
      </c>
      <c r="C2559" s="6" t="s">
        <v>172</v>
      </c>
      <c r="D2559" s="6" t="s">
        <v>147</v>
      </c>
      <c r="E2559" s="6" t="s">
        <v>173</v>
      </c>
      <c r="F2559" s="6">
        <v>10.7684</v>
      </c>
      <c r="G2559" s="9">
        <v>44743</v>
      </c>
      <c r="H2559" s="9">
        <v>44773</v>
      </c>
    </row>
    <row r="2560" customHeight="1" spans="1:8">
      <c r="A2560" s="5" t="str">
        <f t="shared" si="78"/>
        <v>202207XAF</v>
      </c>
      <c r="B2560" s="5" t="str">
        <f t="shared" si="79"/>
        <v>202207</v>
      </c>
      <c r="C2560" s="6" t="s">
        <v>174</v>
      </c>
      <c r="D2560" s="6" t="s">
        <v>90</v>
      </c>
      <c r="E2560" s="6" t="s">
        <v>123</v>
      </c>
      <c r="F2560" s="6">
        <v>761.9697</v>
      </c>
      <c r="G2560" s="9">
        <v>44743</v>
      </c>
      <c r="H2560" s="9">
        <v>44773</v>
      </c>
    </row>
    <row r="2561" customHeight="1" spans="1:8">
      <c r="A2561" s="5" t="str">
        <f t="shared" si="78"/>
        <v>202207ERN</v>
      </c>
      <c r="B2561" s="5" t="str">
        <f t="shared" si="79"/>
        <v>202207</v>
      </c>
      <c r="C2561" s="6" t="s">
        <v>175</v>
      </c>
      <c r="D2561" s="6" t="s">
        <v>176</v>
      </c>
      <c r="E2561" s="6" t="s">
        <v>177</v>
      </c>
      <c r="F2561" s="6">
        <v>18.4636</v>
      </c>
      <c r="G2561" s="9">
        <v>44743</v>
      </c>
      <c r="H2561" s="9">
        <v>44773</v>
      </c>
    </row>
    <row r="2562" customHeight="1" spans="1:8">
      <c r="A2562" s="5" t="str">
        <f t="shared" ref="A2562:A2625" si="80">B2562&amp;E2562</f>
        <v>202207ETB</v>
      </c>
      <c r="B2562" s="5" t="str">
        <f t="shared" ref="B2562:B2625" si="81">YEAR(G2562)&amp;TEXT(MONTH(G2562),"00")</f>
        <v>202207</v>
      </c>
      <c r="C2562" s="6" t="s">
        <v>178</v>
      </c>
      <c r="D2562" s="6" t="s">
        <v>179</v>
      </c>
      <c r="E2562" s="6" t="s">
        <v>180</v>
      </c>
      <c r="F2562" s="6">
        <v>64.1258</v>
      </c>
      <c r="G2562" s="9">
        <v>44743</v>
      </c>
      <c r="H2562" s="9">
        <v>44773</v>
      </c>
    </row>
    <row r="2563" customHeight="1" spans="1:8">
      <c r="A2563" s="5" t="str">
        <f t="shared" si="80"/>
        <v>202207EUR</v>
      </c>
      <c r="B2563" s="5" t="str">
        <f t="shared" si="81"/>
        <v>202207</v>
      </c>
      <c r="C2563" s="6" t="s">
        <v>181</v>
      </c>
      <c r="D2563" s="6" t="s">
        <v>182</v>
      </c>
      <c r="E2563" s="6" t="s">
        <v>183</v>
      </c>
      <c r="F2563" s="6">
        <v>1.1616</v>
      </c>
      <c r="G2563" s="9">
        <v>44743</v>
      </c>
      <c r="H2563" s="9">
        <v>44773</v>
      </c>
    </row>
    <row r="2564" customHeight="1" spans="1:8">
      <c r="A2564" s="5" t="str">
        <f t="shared" si="80"/>
        <v>202207FJD</v>
      </c>
      <c r="B2564" s="5" t="str">
        <f t="shared" si="81"/>
        <v>202207</v>
      </c>
      <c r="C2564" s="6" t="s">
        <v>184</v>
      </c>
      <c r="D2564" s="6" t="s">
        <v>70</v>
      </c>
      <c r="E2564" s="6" t="s">
        <v>185</v>
      </c>
      <c r="F2564" s="6">
        <v>2.6935</v>
      </c>
      <c r="G2564" s="9">
        <v>44743</v>
      </c>
      <c r="H2564" s="9">
        <v>44773</v>
      </c>
    </row>
    <row r="2565" customHeight="1" spans="1:8">
      <c r="A2565" s="5" t="str">
        <f t="shared" si="80"/>
        <v>202207XPF</v>
      </c>
      <c r="B2565" s="5" t="str">
        <f t="shared" si="81"/>
        <v>202207</v>
      </c>
      <c r="C2565" s="6" t="s">
        <v>186</v>
      </c>
      <c r="D2565" s="6" t="s">
        <v>187</v>
      </c>
      <c r="E2565" s="6" t="s">
        <v>188</v>
      </c>
      <c r="F2565" s="6">
        <v>138.6175</v>
      </c>
      <c r="G2565" s="9">
        <v>44743</v>
      </c>
      <c r="H2565" s="9">
        <v>44773</v>
      </c>
    </row>
    <row r="2566" customHeight="1" spans="1:8">
      <c r="A2566" s="5" t="str">
        <f t="shared" si="80"/>
        <v>202207XAF</v>
      </c>
      <c r="B2566" s="5" t="str">
        <f t="shared" si="81"/>
        <v>202207</v>
      </c>
      <c r="C2566" s="6" t="s">
        <v>189</v>
      </c>
      <c r="D2566" s="6" t="s">
        <v>90</v>
      </c>
      <c r="E2566" s="6" t="s">
        <v>123</v>
      </c>
      <c r="F2566" s="6">
        <v>761.9697</v>
      </c>
      <c r="G2566" s="9">
        <v>44743</v>
      </c>
      <c r="H2566" s="9">
        <v>44773</v>
      </c>
    </row>
    <row r="2567" customHeight="1" spans="1:8">
      <c r="A2567" s="5" t="str">
        <f t="shared" si="80"/>
        <v>202207GMD</v>
      </c>
      <c r="B2567" s="5" t="str">
        <f t="shared" si="81"/>
        <v>202207</v>
      </c>
      <c r="C2567" s="6" t="s">
        <v>190</v>
      </c>
      <c r="D2567" s="6" t="s">
        <v>191</v>
      </c>
      <c r="E2567" s="6" t="s">
        <v>192</v>
      </c>
      <c r="F2567" s="6">
        <v>66.7459</v>
      </c>
      <c r="G2567" s="9">
        <v>44743</v>
      </c>
      <c r="H2567" s="9">
        <v>44773</v>
      </c>
    </row>
    <row r="2568" customHeight="1" spans="1:8">
      <c r="A2568" s="5" t="str">
        <f t="shared" si="80"/>
        <v>202207GEL</v>
      </c>
      <c r="B2568" s="5" t="str">
        <f t="shared" si="81"/>
        <v>202207</v>
      </c>
      <c r="C2568" s="6" t="s">
        <v>193</v>
      </c>
      <c r="D2568" s="6" t="s">
        <v>194</v>
      </c>
      <c r="E2568" s="6" t="s">
        <v>195</v>
      </c>
      <c r="F2568" s="6">
        <v>3.5819</v>
      </c>
      <c r="G2568" s="9">
        <v>44743</v>
      </c>
      <c r="H2568" s="9">
        <v>44773</v>
      </c>
    </row>
    <row r="2569" customHeight="1" spans="1:8">
      <c r="A2569" s="5" t="str">
        <f t="shared" si="80"/>
        <v>202207GHS</v>
      </c>
      <c r="B2569" s="5" t="str">
        <f t="shared" si="81"/>
        <v>202207</v>
      </c>
      <c r="C2569" s="6" t="s">
        <v>196</v>
      </c>
      <c r="D2569" s="6" t="s">
        <v>197</v>
      </c>
      <c r="E2569" s="6" t="s">
        <v>198</v>
      </c>
      <c r="F2569" s="6">
        <v>9.8165</v>
      </c>
      <c r="G2569" s="9">
        <v>44743</v>
      </c>
      <c r="H2569" s="9">
        <v>44773</v>
      </c>
    </row>
    <row r="2570" customHeight="1" spans="1:8">
      <c r="A2570" s="5" t="str">
        <f t="shared" si="80"/>
        <v>202207XCD</v>
      </c>
      <c r="B2570" s="5" t="str">
        <f t="shared" si="81"/>
        <v>202207</v>
      </c>
      <c r="C2570" s="6" t="s">
        <v>199</v>
      </c>
      <c r="D2570" s="6" t="s">
        <v>58</v>
      </c>
      <c r="E2570" s="6" t="s">
        <v>59</v>
      </c>
      <c r="F2570" s="6">
        <v>3.3234</v>
      </c>
      <c r="G2570" s="9">
        <v>44743</v>
      </c>
      <c r="H2570" s="9">
        <v>44773</v>
      </c>
    </row>
    <row r="2571" customHeight="1" spans="1:8">
      <c r="A2571" s="5" t="str">
        <f t="shared" si="80"/>
        <v>202207GTQ</v>
      </c>
      <c r="B2571" s="5" t="str">
        <f t="shared" si="81"/>
        <v>202207</v>
      </c>
      <c r="C2571" s="6" t="s">
        <v>200</v>
      </c>
      <c r="D2571" s="6" t="s">
        <v>201</v>
      </c>
      <c r="E2571" s="6" t="s">
        <v>202</v>
      </c>
      <c r="F2571" s="6">
        <v>9.5364</v>
      </c>
      <c r="G2571" s="9">
        <v>44743</v>
      </c>
      <c r="H2571" s="9">
        <v>44773</v>
      </c>
    </row>
    <row r="2572" customHeight="1" spans="1:8">
      <c r="A2572" s="5" t="str">
        <f t="shared" si="80"/>
        <v>202207XOF</v>
      </c>
      <c r="B2572" s="5" t="str">
        <f t="shared" si="81"/>
        <v>202207</v>
      </c>
      <c r="C2572" s="6" t="s">
        <v>203</v>
      </c>
      <c r="D2572" s="6" t="s">
        <v>90</v>
      </c>
      <c r="E2572" s="6" t="s">
        <v>91</v>
      </c>
      <c r="F2572" s="6">
        <v>761.9697</v>
      </c>
      <c r="G2572" s="9">
        <v>44743</v>
      </c>
      <c r="H2572" s="9">
        <v>44773</v>
      </c>
    </row>
    <row r="2573" customHeight="1" spans="1:8">
      <c r="A2573" s="5" t="str">
        <f t="shared" si="80"/>
        <v>202207GNF</v>
      </c>
      <c r="B2573" s="5" t="str">
        <f t="shared" si="81"/>
        <v>202207</v>
      </c>
      <c r="C2573" s="6" t="s">
        <v>204</v>
      </c>
      <c r="D2573" s="6" t="s">
        <v>117</v>
      </c>
      <c r="E2573" s="6" t="s">
        <v>205</v>
      </c>
      <c r="F2573" s="6">
        <v>10831.9712</v>
      </c>
      <c r="G2573" s="9">
        <v>44743</v>
      </c>
      <c r="H2573" s="9">
        <v>44773</v>
      </c>
    </row>
    <row r="2574" customHeight="1" spans="1:8">
      <c r="A2574" s="5" t="str">
        <f t="shared" si="80"/>
        <v>202207GYD</v>
      </c>
      <c r="B2574" s="5" t="str">
        <f t="shared" si="81"/>
        <v>202207</v>
      </c>
      <c r="C2574" s="6" t="s">
        <v>206</v>
      </c>
      <c r="D2574" s="6" t="s">
        <v>70</v>
      </c>
      <c r="E2574" s="6" t="s">
        <v>207</v>
      </c>
      <c r="F2574" s="6">
        <v>257.4818</v>
      </c>
      <c r="G2574" s="9">
        <v>44743</v>
      </c>
      <c r="H2574" s="9">
        <v>44773</v>
      </c>
    </row>
    <row r="2575" customHeight="1" spans="1:8">
      <c r="A2575" s="5" t="str">
        <f t="shared" si="80"/>
        <v>202207HTG</v>
      </c>
      <c r="B2575" s="5" t="str">
        <f t="shared" si="81"/>
        <v>202207</v>
      </c>
      <c r="C2575" s="6" t="s">
        <v>208</v>
      </c>
      <c r="D2575" s="6" t="s">
        <v>209</v>
      </c>
      <c r="E2575" s="6" t="s">
        <v>210</v>
      </c>
      <c r="F2575" s="6">
        <v>138.6994</v>
      </c>
      <c r="G2575" s="9">
        <v>44743</v>
      </c>
      <c r="H2575" s="9">
        <v>44773</v>
      </c>
    </row>
    <row r="2576" customHeight="1" spans="1:8">
      <c r="A2576" s="5" t="str">
        <f t="shared" si="80"/>
        <v>202207HNL</v>
      </c>
      <c r="B2576" s="5" t="str">
        <f t="shared" si="81"/>
        <v>202207</v>
      </c>
      <c r="C2576" s="6" t="s">
        <v>211</v>
      </c>
      <c r="D2576" s="6" t="s">
        <v>212</v>
      </c>
      <c r="E2576" s="6" t="s">
        <v>213</v>
      </c>
      <c r="F2576" s="6">
        <v>30.2447</v>
      </c>
      <c r="G2576" s="9">
        <v>44743</v>
      </c>
      <c r="H2576" s="9">
        <v>44773</v>
      </c>
    </row>
    <row r="2577" customHeight="1" spans="1:8">
      <c r="A2577" s="5" t="str">
        <f t="shared" si="80"/>
        <v>202207HKD</v>
      </c>
      <c r="B2577" s="5" t="str">
        <f t="shared" si="81"/>
        <v>202207</v>
      </c>
      <c r="C2577" s="6" t="s">
        <v>214</v>
      </c>
      <c r="D2577" s="6" t="s">
        <v>70</v>
      </c>
      <c r="E2577" s="6" t="s">
        <v>215</v>
      </c>
      <c r="F2577" s="6">
        <v>9.6626</v>
      </c>
      <c r="G2577" s="9">
        <v>44743</v>
      </c>
      <c r="H2577" s="9">
        <v>44773</v>
      </c>
    </row>
    <row r="2578" customHeight="1" spans="1:8">
      <c r="A2578" s="5" t="str">
        <f t="shared" si="80"/>
        <v>202207HUF</v>
      </c>
      <c r="B2578" s="5" t="str">
        <f t="shared" si="81"/>
        <v>202207</v>
      </c>
      <c r="C2578" s="6" t="s">
        <v>216</v>
      </c>
      <c r="D2578" s="6" t="s">
        <v>217</v>
      </c>
      <c r="E2578" s="6" t="s">
        <v>218</v>
      </c>
      <c r="F2578" s="6">
        <v>460.1158</v>
      </c>
      <c r="G2578" s="9">
        <v>44743</v>
      </c>
      <c r="H2578" s="9">
        <v>44773</v>
      </c>
    </row>
    <row r="2579" customHeight="1" spans="1:8">
      <c r="A2579" s="5" t="str">
        <f t="shared" si="80"/>
        <v>202207ISK</v>
      </c>
      <c r="B2579" s="5" t="str">
        <f t="shared" si="81"/>
        <v>202207</v>
      </c>
      <c r="C2579" s="6" t="s">
        <v>219</v>
      </c>
      <c r="D2579" s="6" t="s">
        <v>220</v>
      </c>
      <c r="E2579" s="6" t="s">
        <v>221</v>
      </c>
      <c r="F2579" s="6">
        <v>161.5748</v>
      </c>
      <c r="G2579" s="9">
        <v>44743</v>
      </c>
      <c r="H2579" s="9">
        <v>44773</v>
      </c>
    </row>
    <row r="2580" customHeight="1" spans="1:8">
      <c r="A2580" s="5" t="str">
        <f t="shared" si="80"/>
        <v>202207INR</v>
      </c>
      <c r="B2580" s="5" t="str">
        <f t="shared" si="81"/>
        <v>202207</v>
      </c>
      <c r="C2580" s="6" t="s">
        <v>222</v>
      </c>
      <c r="D2580" s="6" t="s">
        <v>223</v>
      </c>
      <c r="E2580" s="6" t="s">
        <v>224</v>
      </c>
      <c r="F2580" s="6">
        <v>96.4753</v>
      </c>
      <c r="G2580" s="9">
        <v>44743</v>
      </c>
      <c r="H2580" s="9">
        <v>44773</v>
      </c>
    </row>
    <row r="2581" customHeight="1" spans="1:8">
      <c r="A2581" s="5" t="str">
        <f t="shared" si="80"/>
        <v>202207IDR</v>
      </c>
      <c r="B2581" s="5" t="str">
        <f t="shared" si="81"/>
        <v>202207</v>
      </c>
      <c r="C2581" s="6" t="s">
        <v>225</v>
      </c>
      <c r="D2581" s="6" t="s">
        <v>226</v>
      </c>
      <c r="E2581" s="6" t="s">
        <v>227</v>
      </c>
      <c r="F2581" s="6">
        <v>18300.5053</v>
      </c>
      <c r="G2581" s="9">
        <v>44743</v>
      </c>
      <c r="H2581" s="9">
        <v>44773</v>
      </c>
    </row>
    <row r="2582" customHeight="1" spans="1:8">
      <c r="A2582" s="5" t="str">
        <f t="shared" si="80"/>
        <v>202207IQD</v>
      </c>
      <c r="B2582" s="5" t="str">
        <f t="shared" si="81"/>
        <v>202207</v>
      </c>
      <c r="C2582" s="6" t="s">
        <v>228</v>
      </c>
      <c r="D2582" s="6" t="s">
        <v>52</v>
      </c>
      <c r="E2582" s="6" t="s">
        <v>229</v>
      </c>
      <c r="F2582" s="6">
        <v>1797.1221</v>
      </c>
      <c r="G2582" s="9">
        <v>44743</v>
      </c>
      <c r="H2582" s="9">
        <v>44773</v>
      </c>
    </row>
    <row r="2583" customHeight="1" spans="1:8">
      <c r="A2583" s="5" t="str">
        <f t="shared" si="80"/>
        <v>202207ILS</v>
      </c>
      <c r="B2583" s="5" t="str">
        <f t="shared" si="81"/>
        <v>202207</v>
      </c>
      <c r="C2583" s="6" t="s">
        <v>230</v>
      </c>
      <c r="D2583" s="6" t="s">
        <v>231</v>
      </c>
      <c r="E2583" s="6" t="s">
        <v>232</v>
      </c>
      <c r="F2583" s="6">
        <v>4.2309</v>
      </c>
      <c r="G2583" s="9">
        <v>44743</v>
      </c>
      <c r="H2583" s="9">
        <v>44773</v>
      </c>
    </row>
    <row r="2584" customHeight="1" spans="1:8">
      <c r="A2584" s="5" t="str">
        <f t="shared" si="80"/>
        <v>202207JMD</v>
      </c>
      <c r="B2584" s="5" t="str">
        <f t="shared" si="81"/>
        <v>202207</v>
      </c>
      <c r="C2584" s="6" t="s">
        <v>233</v>
      </c>
      <c r="D2584" s="6" t="s">
        <v>70</v>
      </c>
      <c r="E2584" s="6" t="s">
        <v>234</v>
      </c>
      <c r="F2584" s="6">
        <v>186.3678</v>
      </c>
      <c r="G2584" s="9">
        <v>44743</v>
      </c>
      <c r="H2584" s="9">
        <v>44773</v>
      </c>
    </row>
    <row r="2585" customHeight="1" spans="1:8">
      <c r="A2585" s="5" t="str">
        <f t="shared" si="80"/>
        <v>202207JPY</v>
      </c>
      <c r="B2585" s="5" t="str">
        <f t="shared" si="81"/>
        <v>202207</v>
      </c>
      <c r="C2585" s="6" t="s">
        <v>235</v>
      </c>
      <c r="D2585" s="6" t="s">
        <v>236</v>
      </c>
      <c r="E2585" s="6" t="s">
        <v>237</v>
      </c>
      <c r="F2585" s="6">
        <v>167.2185</v>
      </c>
      <c r="G2585" s="9">
        <v>44743</v>
      </c>
      <c r="H2585" s="9">
        <v>44773</v>
      </c>
    </row>
    <row r="2586" customHeight="1" spans="1:8">
      <c r="A2586" s="5" t="str">
        <f t="shared" si="80"/>
        <v>202207JOD</v>
      </c>
      <c r="B2586" s="5" t="str">
        <f t="shared" si="81"/>
        <v>202207</v>
      </c>
      <c r="C2586" s="6" t="s">
        <v>238</v>
      </c>
      <c r="D2586" s="6" t="s">
        <v>52</v>
      </c>
      <c r="E2586" s="6" t="s">
        <v>239</v>
      </c>
      <c r="F2586" s="6">
        <v>0.8727</v>
      </c>
      <c r="G2586" s="9">
        <v>44743</v>
      </c>
      <c r="H2586" s="9">
        <v>44773</v>
      </c>
    </row>
    <row r="2587" customHeight="1" spans="1:8">
      <c r="A2587" s="5" t="str">
        <f t="shared" si="80"/>
        <v>202207KZT</v>
      </c>
      <c r="B2587" s="5" t="str">
        <f t="shared" si="81"/>
        <v>202207</v>
      </c>
      <c r="C2587" s="6" t="s">
        <v>240</v>
      </c>
      <c r="D2587" s="6" t="s">
        <v>241</v>
      </c>
      <c r="E2587" s="6" t="s">
        <v>242</v>
      </c>
      <c r="F2587" s="6">
        <v>560.8745</v>
      </c>
      <c r="G2587" s="9">
        <v>44743</v>
      </c>
      <c r="H2587" s="9">
        <v>44773</v>
      </c>
    </row>
    <row r="2588" customHeight="1" spans="1:8">
      <c r="A2588" s="5" t="str">
        <f t="shared" si="80"/>
        <v>202207KES</v>
      </c>
      <c r="B2588" s="5" t="str">
        <f t="shared" si="81"/>
        <v>202207</v>
      </c>
      <c r="C2588" s="6" t="s">
        <v>243</v>
      </c>
      <c r="D2588" s="6" t="s">
        <v>244</v>
      </c>
      <c r="E2588" s="6" t="s">
        <v>245</v>
      </c>
      <c r="F2588" s="6">
        <v>144.7545</v>
      </c>
      <c r="G2588" s="9">
        <v>44743</v>
      </c>
      <c r="H2588" s="9">
        <v>44773</v>
      </c>
    </row>
    <row r="2589" customHeight="1" spans="1:8">
      <c r="A2589" s="5" t="str">
        <f t="shared" si="80"/>
        <v>202207KWD</v>
      </c>
      <c r="B2589" s="5" t="str">
        <f t="shared" si="81"/>
        <v>202207</v>
      </c>
      <c r="C2589" s="6" t="s">
        <v>246</v>
      </c>
      <c r="D2589" s="6" t="s">
        <v>52</v>
      </c>
      <c r="E2589" s="6" t="s">
        <v>247</v>
      </c>
      <c r="F2589" s="6">
        <v>0.3775</v>
      </c>
      <c r="G2589" s="9">
        <v>44743</v>
      </c>
      <c r="H2589" s="9">
        <v>44773</v>
      </c>
    </row>
    <row r="2590" customHeight="1" spans="1:8">
      <c r="A2590" s="5" t="str">
        <f t="shared" si="80"/>
        <v>202207KGS</v>
      </c>
      <c r="B2590" s="5" t="str">
        <f t="shared" si="81"/>
        <v>202207</v>
      </c>
      <c r="C2590" s="6" t="s">
        <v>248</v>
      </c>
      <c r="D2590" s="6" t="s">
        <v>249</v>
      </c>
      <c r="E2590" s="6" t="s">
        <v>250</v>
      </c>
      <c r="F2590" s="6">
        <v>97.857</v>
      </c>
      <c r="G2590" s="9">
        <v>44743</v>
      </c>
      <c r="H2590" s="9">
        <v>44773</v>
      </c>
    </row>
    <row r="2591" customHeight="1" spans="1:8">
      <c r="A2591" s="5" t="str">
        <f t="shared" si="80"/>
        <v>202207LAK</v>
      </c>
      <c r="B2591" s="5" t="str">
        <f t="shared" si="81"/>
        <v>202207</v>
      </c>
      <c r="C2591" s="6" t="s">
        <v>251</v>
      </c>
      <c r="D2591" s="6" t="s">
        <v>252</v>
      </c>
      <c r="E2591" s="6" t="s">
        <v>253</v>
      </c>
      <c r="F2591" s="6">
        <v>18577.4424</v>
      </c>
      <c r="G2591" s="9">
        <v>44743</v>
      </c>
      <c r="H2591" s="9">
        <v>44773</v>
      </c>
    </row>
    <row r="2592" customHeight="1" spans="1:8">
      <c r="A2592" s="5" t="str">
        <f t="shared" si="80"/>
        <v>202207LBP</v>
      </c>
      <c r="B2592" s="5" t="str">
        <f t="shared" si="81"/>
        <v>202207</v>
      </c>
      <c r="C2592" s="6" t="s">
        <v>254</v>
      </c>
      <c r="D2592" s="6" t="s">
        <v>170</v>
      </c>
      <c r="E2592" s="6" t="s">
        <v>255</v>
      </c>
      <c r="F2592" s="6">
        <v>1860.5385</v>
      </c>
      <c r="G2592" s="9">
        <v>44743</v>
      </c>
      <c r="H2592" s="9">
        <v>44773</v>
      </c>
    </row>
    <row r="2593" customHeight="1" spans="1:8">
      <c r="A2593" s="5" t="str">
        <f t="shared" si="80"/>
        <v>202207LSL</v>
      </c>
      <c r="B2593" s="5" t="str">
        <f t="shared" si="81"/>
        <v>202207</v>
      </c>
      <c r="C2593" s="6" t="s">
        <v>256</v>
      </c>
      <c r="D2593" s="6" t="s">
        <v>257</v>
      </c>
      <c r="E2593" s="6" t="s">
        <v>258</v>
      </c>
      <c r="F2593" s="6">
        <v>19.5483</v>
      </c>
      <c r="G2593" s="9">
        <v>44743</v>
      </c>
      <c r="H2593" s="9">
        <v>44773</v>
      </c>
    </row>
    <row r="2594" customHeight="1" spans="1:8">
      <c r="A2594" s="5" t="str">
        <f t="shared" si="80"/>
        <v>202207LRD</v>
      </c>
      <c r="B2594" s="5" t="str">
        <f t="shared" si="81"/>
        <v>202207</v>
      </c>
      <c r="C2594" s="6" t="s">
        <v>259</v>
      </c>
      <c r="D2594" s="6" t="s">
        <v>93</v>
      </c>
      <c r="E2594" s="6" t="s">
        <v>260</v>
      </c>
      <c r="F2594" s="6">
        <v>1.2309</v>
      </c>
      <c r="G2594" s="9">
        <v>44743</v>
      </c>
      <c r="H2594" s="9">
        <v>44773</v>
      </c>
    </row>
    <row r="2595" customHeight="1" spans="1:8">
      <c r="A2595" s="5" t="str">
        <f t="shared" si="80"/>
        <v>202207LYD</v>
      </c>
      <c r="B2595" s="5" t="str">
        <f t="shared" si="81"/>
        <v>202207</v>
      </c>
      <c r="C2595" s="6" t="s">
        <v>261</v>
      </c>
      <c r="D2595" s="6" t="s">
        <v>52</v>
      </c>
      <c r="E2595" s="6" t="s">
        <v>262</v>
      </c>
      <c r="F2595" s="6">
        <v>5.9391</v>
      </c>
      <c r="G2595" s="9">
        <v>44743</v>
      </c>
      <c r="H2595" s="9">
        <v>44773</v>
      </c>
    </row>
    <row r="2596" customHeight="1" spans="1:8">
      <c r="A2596" s="5" t="str">
        <f t="shared" si="80"/>
        <v>202207MOP</v>
      </c>
      <c r="B2596" s="5" t="str">
        <f t="shared" si="81"/>
        <v>202207</v>
      </c>
      <c r="C2596" s="6" t="s">
        <v>263</v>
      </c>
      <c r="D2596" s="6" t="s">
        <v>264</v>
      </c>
      <c r="E2596" s="6" t="s">
        <v>265</v>
      </c>
      <c r="F2596" s="6">
        <v>9.9525</v>
      </c>
      <c r="G2596" s="9">
        <v>44743</v>
      </c>
      <c r="H2596" s="9">
        <v>44773</v>
      </c>
    </row>
    <row r="2597" customHeight="1" spans="1:8">
      <c r="A2597" s="5" t="str">
        <f t="shared" si="80"/>
        <v>202207MKD</v>
      </c>
      <c r="B2597" s="5" t="str">
        <f t="shared" si="81"/>
        <v>202207</v>
      </c>
      <c r="C2597" s="6" t="s">
        <v>266</v>
      </c>
      <c r="D2597" s="6" t="s">
        <v>267</v>
      </c>
      <c r="E2597" s="6" t="s">
        <v>268</v>
      </c>
      <c r="F2597" s="6">
        <v>71.5218</v>
      </c>
      <c r="G2597" s="9">
        <v>44743</v>
      </c>
      <c r="H2597" s="9">
        <v>44773</v>
      </c>
    </row>
    <row r="2598" customHeight="1" spans="1:8">
      <c r="A2598" s="5" t="str">
        <f t="shared" si="80"/>
        <v>202207MGA</v>
      </c>
      <c r="B2598" s="5" t="str">
        <f t="shared" si="81"/>
        <v>202207</v>
      </c>
      <c r="C2598" s="6" t="s">
        <v>269</v>
      </c>
      <c r="D2598" s="6" t="s">
        <v>270</v>
      </c>
      <c r="E2598" s="6" t="s">
        <v>271</v>
      </c>
      <c r="F2598" s="6">
        <v>4998.9252</v>
      </c>
      <c r="G2598" s="9">
        <v>44743</v>
      </c>
      <c r="H2598" s="9">
        <v>44773</v>
      </c>
    </row>
    <row r="2599" customHeight="1" spans="1:8">
      <c r="A2599" s="5" t="str">
        <f t="shared" si="80"/>
        <v>202207MWK</v>
      </c>
      <c r="B2599" s="5" t="str">
        <f t="shared" si="81"/>
        <v>202207</v>
      </c>
      <c r="C2599" s="6" t="s">
        <v>272</v>
      </c>
      <c r="D2599" s="6" t="s">
        <v>273</v>
      </c>
      <c r="E2599" s="6" t="s">
        <v>274</v>
      </c>
      <c r="F2599" s="6">
        <v>1257.5486</v>
      </c>
      <c r="G2599" s="9">
        <v>44743</v>
      </c>
      <c r="H2599" s="9">
        <v>44773</v>
      </c>
    </row>
    <row r="2600" customHeight="1" spans="1:8">
      <c r="A2600" s="5" t="str">
        <f t="shared" si="80"/>
        <v>202207MYR</v>
      </c>
      <c r="B2600" s="5" t="str">
        <f t="shared" si="81"/>
        <v>202207</v>
      </c>
      <c r="C2600" s="6" t="s">
        <v>275</v>
      </c>
      <c r="D2600" s="6" t="s">
        <v>276</v>
      </c>
      <c r="E2600" s="6" t="s">
        <v>277</v>
      </c>
      <c r="F2600" s="6">
        <v>5.4221</v>
      </c>
      <c r="G2600" s="9">
        <v>44743</v>
      </c>
      <c r="H2600" s="9">
        <v>44773</v>
      </c>
    </row>
    <row r="2601" customHeight="1" spans="1:8">
      <c r="A2601" s="5" t="str">
        <f t="shared" si="80"/>
        <v>202207MVR</v>
      </c>
      <c r="B2601" s="5" t="str">
        <f t="shared" si="81"/>
        <v>202207</v>
      </c>
      <c r="C2601" s="6" t="s">
        <v>278</v>
      </c>
      <c r="D2601" s="6" t="s">
        <v>279</v>
      </c>
      <c r="E2601" s="6" t="s">
        <v>280</v>
      </c>
      <c r="F2601" s="6">
        <v>18.9559</v>
      </c>
      <c r="G2601" s="9">
        <v>44743</v>
      </c>
      <c r="H2601" s="9">
        <v>44773</v>
      </c>
    </row>
    <row r="2602" customHeight="1" spans="1:8">
      <c r="A2602" s="5" t="str">
        <f t="shared" si="80"/>
        <v>202207XOF</v>
      </c>
      <c r="B2602" s="5" t="str">
        <f t="shared" si="81"/>
        <v>202207</v>
      </c>
      <c r="C2602" s="6" t="s">
        <v>281</v>
      </c>
      <c r="D2602" s="6" t="s">
        <v>90</v>
      </c>
      <c r="E2602" s="6" t="s">
        <v>91</v>
      </c>
      <c r="F2602" s="6">
        <v>761.9697</v>
      </c>
      <c r="G2602" s="9">
        <v>44743</v>
      </c>
      <c r="H2602" s="9">
        <v>44773</v>
      </c>
    </row>
    <row r="2603" customHeight="1" spans="1:8">
      <c r="A2603" s="5" t="str">
        <f t="shared" si="80"/>
        <v>202207MRU</v>
      </c>
      <c r="B2603" s="5" t="str">
        <f t="shared" si="81"/>
        <v>202207</v>
      </c>
      <c r="C2603" s="6" t="s">
        <v>282</v>
      </c>
      <c r="D2603" s="6" t="s">
        <v>283</v>
      </c>
      <c r="E2603" s="6" t="s">
        <v>284</v>
      </c>
      <c r="F2603" s="6">
        <v>43.9802</v>
      </c>
      <c r="G2603" s="9">
        <v>44743</v>
      </c>
      <c r="H2603" s="9">
        <v>44773</v>
      </c>
    </row>
    <row r="2604" customHeight="1" spans="1:8">
      <c r="A2604" s="5" t="str">
        <f t="shared" si="80"/>
        <v>202207MUR</v>
      </c>
      <c r="B2604" s="5" t="str">
        <f t="shared" si="81"/>
        <v>202207</v>
      </c>
      <c r="C2604" s="6" t="s">
        <v>285</v>
      </c>
      <c r="D2604" s="6" t="s">
        <v>223</v>
      </c>
      <c r="E2604" s="6" t="s">
        <v>286</v>
      </c>
      <c r="F2604" s="6">
        <v>54.7138</v>
      </c>
      <c r="G2604" s="9">
        <v>44743</v>
      </c>
      <c r="H2604" s="9">
        <v>44773</v>
      </c>
    </row>
    <row r="2605" customHeight="1" spans="1:8">
      <c r="A2605" s="5" t="str">
        <f t="shared" si="80"/>
        <v>202207MXN</v>
      </c>
      <c r="B2605" s="5" t="str">
        <f t="shared" si="81"/>
        <v>202207</v>
      </c>
      <c r="C2605" s="6" t="s">
        <v>287</v>
      </c>
      <c r="D2605" s="6" t="s">
        <v>288</v>
      </c>
      <c r="E2605" s="6" t="s">
        <v>289</v>
      </c>
      <c r="F2605" s="6">
        <v>24.6661</v>
      </c>
      <c r="G2605" s="9">
        <v>44743</v>
      </c>
      <c r="H2605" s="9">
        <v>44773</v>
      </c>
    </row>
    <row r="2606" customHeight="1" spans="1:8">
      <c r="A2606" s="5" t="str">
        <f t="shared" si="80"/>
        <v>202207MDL</v>
      </c>
      <c r="B2606" s="5" t="str">
        <f t="shared" si="81"/>
        <v>202207</v>
      </c>
      <c r="C2606" s="6" t="s">
        <v>290</v>
      </c>
      <c r="D2606" s="6" t="s">
        <v>291</v>
      </c>
      <c r="E2606" s="6" t="s">
        <v>292</v>
      </c>
      <c r="F2606" s="6">
        <v>23.6094</v>
      </c>
      <c r="G2606" s="9">
        <v>44743</v>
      </c>
      <c r="H2606" s="9">
        <v>44773</v>
      </c>
    </row>
    <row r="2607" customHeight="1" spans="1:8">
      <c r="A2607" s="5" t="str">
        <f t="shared" si="80"/>
        <v>202207MNT</v>
      </c>
      <c r="B2607" s="5" t="str">
        <f t="shared" si="81"/>
        <v>202207</v>
      </c>
      <c r="C2607" s="6" t="s">
        <v>293</v>
      </c>
      <c r="D2607" s="6" t="s">
        <v>294</v>
      </c>
      <c r="E2607" s="6" t="s">
        <v>295</v>
      </c>
      <c r="F2607" s="6">
        <v>3856.4283</v>
      </c>
      <c r="G2607" s="9">
        <v>44743</v>
      </c>
      <c r="H2607" s="9">
        <v>44773</v>
      </c>
    </row>
    <row r="2608" customHeight="1" spans="1:8">
      <c r="A2608" s="5" t="str">
        <f t="shared" si="80"/>
        <v>202207XCD</v>
      </c>
      <c r="B2608" s="5" t="str">
        <f t="shared" si="81"/>
        <v>202207</v>
      </c>
      <c r="C2608" s="6" t="s">
        <v>296</v>
      </c>
      <c r="D2608" s="6" t="s">
        <v>58</v>
      </c>
      <c r="E2608" s="6" t="s">
        <v>59</v>
      </c>
      <c r="F2608" s="6">
        <v>3.3234</v>
      </c>
      <c r="G2608" s="9">
        <v>44743</v>
      </c>
      <c r="H2608" s="9">
        <v>44773</v>
      </c>
    </row>
    <row r="2609" customHeight="1" spans="1:8">
      <c r="A2609" s="5" t="str">
        <f t="shared" si="80"/>
        <v>202207MAD</v>
      </c>
      <c r="B2609" s="5" t="str">
        <f t="shared" si="81"/>
        <v>202207</v>
      </c>
      <c r="C2609" s="6" t="s">
        <v>297</v>
      </c>
      <c r="D2609" s="6" t="s">
        <v>46</v>
      </c>
      <c r="E2609" s="6" t="s">
        <v>298</v>
      </c>
      <c r="F2609" s="6">
        <v>12.3207</v>
      </c>
      <c r="G2609" s="9">
        <v>44743</v>
      </c>
      <c r="H2609" s="9">
        <v>44773</v>
      </c>
    </row>
    <row r="2610" customHeight="1" spans="1:8">
      <c r="A2610" s="5" t="str">
        <f t="shared" si="80"/>
        <v>202207MZN</v>
      </c>
      <c r="B2610" s="5" t="str">
        <f t="shared" si="81"/>
        <v>202207</v>
      </c>
      <c r="C2610" s="6" t="s">
        <v>299</v>
      </c>
      <c r="D2610" s="6" t="s">
        <v>300</v>
      </c>
      <c r="E2610" s="6" t="s">
        <v>301</v>
      </c>
      <c r="F2610" s="6">
        <v>78.6364</v>
      </c>
      <c r="G2610" s="9">
        <v>44743</v>
      </c>
      <c r="H2610" s="9">
        <v>44773</v>
      </c>
    </row>
    <row r="2611" customHeight="1" spans="1:8">
      <c r="A2611" s="5" t="str">
        <f t="shared" si="80"/>
        <v>202207MMK</v>
      </c>
      <c r="B2611" s="5" t="str">
        <f t="shared" si="81"/>
        <v>202207</v>
      </c>
      <c r="C2611" s="6" t="s">
        <v>302</v>
      </c>
      <c r="D2611" s="6" t="s">
        <v>303</v>
      </c>
      <c r="E2611" s="6" t="s">
        <v>304</v>
      </c>
      <c r="F2611" s="6">
        <v>2278.6752</v>
      </c>
      <c r="G2611" s="9">
        <v>44743</v>
      </c>
      <c r="H2611" s="9">
        <v>44773</v>
      </c>
    </row>
    <row r="2612" customHeight="1" spans="1:8">
      <c r="A2612" s="5" t="str">
        <f t="shared" si="80"/>
        <v>202207NPR</v>
      </c>
      <c r="B2612" s="5" t="str">
        <f t="shared" si="81"/>
        <v>202207</v>
      </c>
      <c r="C2612" s="6" t="s">
        <v>305</v>
      </c>
      <c r="D2612" s="6" t="s">
        <v>223</v>
      </c>
      <c r="E2612" s="6" t="s">
        <v>306</v>
      </c>
      <c r="F2612" s="6">
        <v>154.3605</v>
      </c>
      <c r="G2612" s="9">
        <v>44743</v>
      </c>
      <c r="H2612" s="9">
        <v>44773</v>
      </c>
    </row>
    <row r="2613" customHeight="1" spans="1:8">
      <c r="A2613" s="5" t="str">
        <f t="shared" si="80"/>
        <v>202207XPF</v>
      </c>
      <c r="B2613" s="5" t="str">
        <f t="shared" si="81"/>
        <v>202207</v>
      </c>
      <c r="C2613" s="6" t="s">
        <v>307</v>
      </c>
      <c r="D2613" s="6" t="s">
        <v>187</v>
      </c>
      <c r="E2613" s="6" t="s">
        <v>188</v>
      </c>
      <c r="F2613" s="6">
        <v>138.6175</v>
      </c>
      <c r="G2613" s="9">
        <v>44743</v>
      </c>
      <c r="H2613" s="9">
        <v>44773</v>
      </c>
    </row>
    <row r="2614" customHeight="1" spans="1:8">
      <c r="A2614" s="5" t="str">
        <f t="shared" si="80"/>
        <v>202207NZD</v>
      </c>
      <c r="B2614" s="5" t="str">
        <f t="shared" si="81"/>
        <v>202207</v>
      </c>
      <c r="C2614" s="6" t="s">
        <v>308</v>
      </c>
      <c r="D2614" s="6" t="s">
        <v>70</v>
      </c>
      <c r="E2614" s="6" t="s">
        <v>309</v>
      </c>
      <c r="F2614" s="6">
        <v>1.9527</v>
      </c>
      <c r="G2614" s="9">
        <v>44743</v>
      </c>
      <c r="H2614" s="9">
        <v>44773</v>
      </c>
    </row>
    <row r="2615" customHeight="1" spans="1:8">
      <c r="A2615" s="5" t="str">
        <f t="shared" si="80"/>
        <v>202207NIO</v>
      </c>
      <c r="B2615" s="5" t="str">
        <f t="shared" si="81"/>
        <v>202207</v>
      </c>
      <c r="C2615" s="6" t="s">
        <v>310</v>
      </c>
      <c r="D2615" s="6" t="s">
        <v>311</v>
      </c>
      <c r="E2615" s="6" t="s">
        <v>312</v>
      </c>
      <c r="F2615" s="6">
        <v>44.1341</v>
      </c>
      <c r="G2615" s="9">
        <v>44743</v>
      </c>
      <c r="H2615" s="9">
        <v>44773</v>
      </c>
    </row>
    <row r="2616" customHeight="1" spans="1:8">
      <c r="A2616" s="5" t="str">
        <f t="shared" si="80"/>
        <v>202207XOF</v>
      </c>
      <c r="B2616" s="5" t="str">
        <f t="shared" si="81"/>
        <v>202207</v>
      </c>
      <c r="C2616" s="6" t="s">
        <v>313</v>
      </c>
      <c r="D2616" s="6" t="s">
        <v>90</v>
      </c>
      <c r="E2616" s="6" t="s">
        <v>91</v>
      </c>
      <c r="F2616" s="6">
        <v>761.9697</v>
      </c>
      <c r="G2616" s="9">
        <v>44743</v>
      </c>
      <c r="H2616" s="9">
        <v>44773</v>
      </c>
    </row>
    <row r="2617" customHeight="1" spans="1:8">
      <c r="A2617" s="5" t="str">
        <f t="shared" si="80"/>
        <v>202207NGN</v>
      </c>
      <c r="B2617" s="5" t="str">
        <f t="shared" si="81"/>
        <v>202207</v>
      </c>
      <c r="C2617" s="6" t="s">
        <v>314</v>
      </c>
      <c r="D2617" s="6" t="s">
        <v>315</v>
      </c>
      <c r="E2617" s="6" t="s">
        <v>316</v>
      </c>
      <c r="F2617" s="6">
        <v>510.8258</v>
      </c>
      <c r="G2617" s="9">
        <v>44743</v>
      </c>
      <c r="H2617" s="9">
        <v>44773</v>
      </c>
    </row>
    <row r="2618" customHeight="1" spans="1:8">
      <c r="A2618" s="5" t="str">
        <f t="shared" si="80"/>
        <v>202207NOK</v>
      </c>
      <c r="B2618" s="5" t="str">
        <f t="shared" si="81"/>
        <v>202207</v>
      </c>
      <c r="C2618" s="6" t="s">
        <v>317</v>
      </c>
      <c r="D2618" s="6" t="s">
        <v>318</v>
      </c>
      <c r="E2618" s="6" t="s">
        <v>319</v>
      </c>
      <c r="F2618" s="6">
        <v>12.1736</v>
      </c>
      <c r="G2618" s="9">
        <v>44743</v>
      </c>
      <c r="H2618" s="9">
        <v>44773</v>
      </c>
    </row>
    <row r="2619" customHeight="1" spans="1:8">
      <c r="A2619" s="5" t="str">
        <f t="shared" si="80"/>
        <v>202207OMR</v>
      </c>
      <c r="B2619" s="5" t="str">
        <f t="shared" si="81"/>
        <v>202207</v>
      </c>
      <c r="C2619" s="6" t="s">
        <v>320</v>
      </c>
      <c r="D2619" s="6" t="s">
        <v>321</v>
      </c>
      <c r="E2619" s="6" t="s">
        <v>322</v>
      </c>
      <c r="F2619" s="6">
        <v>0.474</v>
      </c>
      <c r="G2619" s="9">
        <v>44743</v>
      </c>
      <c r="H2619" s="9">
        <v>44773</v>
      </c>
    </row>
    <row r="2620" customHeight="1" spans="1:8">
      <c r="A2620" s="5" t="str">
        <f t="shared" si="80"/>
        <v>202207PKR</v>
      </c>
      <c r="B2620" s="5" t="str">
        <f t="shared" si="81"/>
        <v>202207</v>
      </c>
      <c r="C2620" s="6" t="s">
        <v>323</v>
      </c>
      <c r="D2620" s="6" t="s">
        <v>223</v>
      </c>
      <c r="E2620" s="6" t="s">
        <v>324</v>
      </c>
      <c r="F2620" s="6">
        <v>260.4904</v>
      </c>
      <c r="G2620" s="9">
        <v>44743</v>
      </c>
      <c r="H2620" s="9">
        <v>44773</v>
      </c>
    </row>
    <row r="2621" customHeight="1" spans="1:8">
      <c r="A2621" s="5" t="str">
        <f t="shared" si="80"/>
        <v>202207PAB</v>
      </c>
      <c r="B2621" s="5" t="str">
        <f t="shared" si="81"/>
        <v>202207</v>
      </c>
      <c r="C2621" s="6" t="s">
        <v>325</v>
      </c>
      <c r="D2621" s="6" t="s">
        <v>326</v>
      </c>
      <c r="E2621" s="6" t="s">
        <v>327</v>
      </c>
      <c r="F2621" s="6">
        <v>1.2309</v>
      </c>
      <c r="G2621" s="9">
        <v>44743</v>
      </c>
      <c r="H2621" s="9">
        <v>44773</v>
      </c>
    </row>
    <row r="2622" customHeight="1" spans="1:8">
      <c r="A2622" s="5" t="str">
        <f t="shared" si="80"/>
        <v>202207PGK</v>
      </c>
      <c r="B2622" s="5" t="str">
        <f t="shared" si="81"/>
        <v>202207</v>
      </c>
      <c r="C2622" s="6" t="s">
        <v>328</v>
      </c>
      <c r="D2622" s="6" t="s">
        <v>329</v>
      </c>
      <c r="E2622" s="6" t="s">
        <v>330</v>
      </c>
      <c r="F2622" s="6">
        <v>4.3124</v>
      </c>
      <c r="G2622" s="9">
        <v>44743</v>
      </c>
      <c r="H2622" s="9">
        <v>44773</v>
      </c>
    </row>
    <row r="2623" customHeight="1" spans="1:8">
      <c r="A2623" s="5" t="str">
        <f t="shared" si="80"/>
        <v>202207PYG</v>
      </c>
      <c r="B2623" s="5" t="str">
        <f t="shared" si="81"/>
        <v>202207</v>
      </c>
      <c r="C2623" s="6" t="s">
        <v>331</v>
      </c>
      <c r="D2623" s="6" t="s">
        <v>332</v>
      </c>
      <c r="E2623" s="6" t="s">
        <v>333</v>
      </c>
      <c r="F2623" s="6">
        <v>8478.255</v>
      </c>
      <c r="G2623" s="9">
        <v>44743</v>
      </c>
      <c r="H2623" s="9">
        <v>44773</v>
      </c>
    </row>
    <row r="2624" customHeight="1" spans="1:8">
      <c r="A2624" s="5" t="str">
        <f t="shared" si="80"/>
        <v>202207PEN</v>
      </c>
      <c r="B2624" s="5" t="str">
        <f t="shared" si="81"/>
        <v>202207</v>
      </c>
      <c r="C2624" s="6" t="s">
        <v>334</v>
      </c>
      <c r="D2624" s="6" t="s">
        <v>335</v>
      </c>
      <c r="E2624" s="6" t="s">
        <v>336</v>
      </c>
      <c r="F2624" s="6">
        <v>4.5932</v>
      </c>
      <c r="G2624" s="9">
        <v>44743</v>
      </c>
      <c r="H2624" s="9">
        <v>44773</v>
      </c>
    </row>
    <row r="2625" customHeight="1" spans="1:8">
      <c r="A2625" s="5" t="str">
        <f t="shared" si="80"/>
        <v>202207PHP</v>
      </c>
      <c r="B2625" s="5" t="str">
        <f t="shared" si="81"/>
        <v>202207</v>
      </c>
      <c r="C2625" s="6" t="s">
        <v>337</v>
      </c>
      <c r="D2625" s="6" t="s">
        <v>61</v>
      </c>
      <c r="E2625" s="6" t="s">
        <v>338</v>
      </c>
      <c r="F2625" s="6">
        <v>67.0844</v>
      </c>
      <c r="G2625" s="9">
        <v>44743</v>
      </c>
      <c r="H2625" s="9">
        <v>44773</v>
      </c>
    </row>
    <row r="2626" customHeight="1" spans="1:8">
      <c r="A2626" s="5" t="str">
        <f t="shared" ref="A2626:A2689" si="82">B2626&amp;E2626</f>
        <v>202207PLN</v>
      </c>
      <c r="B2626" s="5" t="str">
        <f t="shared" ref="B2626:B2689" si="83">YEAR(G2626)&amp;TEXT(MONTH(G2626),"00")</f>
        <v>202207</v>
      </c>
      <c r="C2626" s="6" t="s">
        <v>339</v>
      </c>
      <c r="D2626" s="6" t="s">
        <v>340</v>
      </c>
      <c r="E2626" s="6" t="s">
        <v>341</v>
      </c>
      <c r="F2626" s="6">
        <v>5.4549</v>
      </c>
      <c r="G2626" s="9">
        <v>44743</v>
      </c>
      <c r="H2626" s="9">
        <v>44773</v>
      </c>
    </row>
    <row r="2627" customHeight="1" spans="1:8">
      <c r="A2627" s="5" t="str">
        <f t="shared" si="82"/>
        <v>202207QAR</v>
      </c>
      <c r="B2627" s="5" t="str">
        <f t="shared" si="83"/>
        <v>202207</v>
      </c>
      <c r="C2627" s="6" t="s">
        <v>342</v>
      </c>
      <c r="D2627" s="6" t="s">
        <v>343</v>
      </c>
      <c r="E2627" s="6" t="s">
        <v>344</v>
      </c>
      <c r="F2627" s="6">
        <v>4.4827</v>
      </c>
      <c r="G2627" s="9">
        <v>44743</v>
      </c>
      <c r="H2627" s="9">
        <v>44773</v>
      </c>
    </row>
    <row r="2628" customHeight="1" spans="1:8">
      <c r="A2628" s="5" t="str">
        <f t="shared" si="82"/>
        <v>202207RON</v>
      </c>
      <c r="B2628" s="5" t="str">
        <f t="shared" si="83"/>
        <v>202207</v>
      </c>
      <c r="C2628" s="6" t="s">
        <v>345</v>
      </c>
      <c r="D2628" s="6" t="s">
        <v>346</v>
      </c>
      <c r="E2628" s="6" t="s">
        <v>347</v>
      </c>
      <c r="F2628" s="6">
        <v>5.7459</v>
      </c>
      <c r="G2628" s="9">
        <v>44743</v>
      </c>
      <c r="H2628" s="9">
        <v>44773</v>
      </c>
    </row>
    <row r="2629" customHeight="1" spans="1:8">
      <c r="A2629" s="5" t="str">
        <f t="shared" si="82"/>
        <v>202207RUB</v>
      </c>
      <c r="B2629" s="5" t="str">
        <f t="shared" si="83"/>
        <v>202207</v>
      </c>
      <c r="C2629" s="6" t="s">
        <v>348</v>
      </c>
      <c r="D2629" s="6" t="s">
        <v>85</v>
      </c>
      <c r="E2629" s="6" t="s">
        <v>349</v>
      </c>
      <c r="F2629" s="6">
        <v>66.0996</v>
      </c>
      <c r="G2629" s="9">
        <v>44743</v>
      </c>
      <c r="H2629" s="9">
        <v>44773</v>
      </c>
    </row>
    <row r="2630" customHeight="1" spans="1:8">
      <c r="A2630" s="5" t="str">
        <f t="shared" si="82"/>
        <v>202207RWF</v>
      </c>
      <c r="B2630" s="5" t="str">
        <f t="shared" si="83"/>
        <v>202207</v>
      </c>
      <c r="C2630" s="6" t="s">
        <v>350</v>
      </c>
      <c r="D2630" s="6" t="s">
        <v>117</v>
      </c>
      <c r="E2630" s="6" t="s">
        <v>351</v>
      </c>
      <c r="F2630" s="6">
        <v>1261.6783</v>
      </c>
      <c r="G2630" s="9">
        <v>44743</v>
      </c>
      <c r="H2630" s="9">
        <v>44773</v>
      </c>
    </row>
    <row r="2631" customHeight="1" spans="1:8">
      <c r="A2631" s="5" t="str">
        <f t="shared" si="82"/>
        <v>202207STD</v>
      </c>
      <c r="B2631" s="5" t="str">
        <f t="shared" si="83"/>
        <v>202207</v>
      </c>
      <c r="C2631" s="6" t="s">
        <v>352</v>
      </c>
      <c r="D2631" s="6" t="s">
        <v>353</v>
      </c>
      <c r="E2631" s="6" t="s">
        <v>354</v>
      </c>
      <c r="F2631" s="6">
        <v>28741.6</v>
      </c>
      <c r="G2631" s="9">
        <v>44743</v>
      </c>
      <c r="H2631" s="9">
        <v>44773</v>
      </c>
    </row>
    <row r="2632" customHeight="1" spans="1:8">
      <c r="A2632" s="5" t="str">
        <f t="shared" si="82"/>
        <v>202207SAR</v>
      </c>
      <c r="B2632" s="5" t="str">
        <f t="shared" si="83"/>
        <v>202207</v>
      </c>
      <c r="C2632" s="6" t="s">
        <v>355</v>
      </c>
      <c r="D2632" s="6" t="s">
        <v>343</v>
      </c>
      <c r="E2632" s="6" t="s">
        <v>356</v>
      </c>
      <c r="F2632" s="6">
        <v>4.6186</v>
      </c>
      <c r="G2632" s="9">
        <v>44743</v>
      </c>
      <c r="H2632" s="9">
        <v>44773</v>
      </c>
    </row>
    <row r="2633" customHeight="1" spans="1:8">
      <c r="A2633" s="5" t="str">
        <f t="shared" si="82"/>
        <v>202207XOF</v>
      </c>
      <c r="B2633" s="5" t="str">
        <f t="shared" si="83"/>
        <v>202207</v>
      </c>
      <c r="C2633" s="6" t="s">
        <v>357</v>
      </c>
      <c r="D2633" s="6" t="s">
        <v>90</v>
      </c>
      <c r="E2633" s="6" t="s">
        <v>91</v>
      </c>
      <c r="F2633" s="6">
        <v>761.9697</v>
      </c>
      <c r="G2633" s="9">
        <v>44743</v>
      </c>
      <c r="H2633" s="9">
        <v>44773</v>
      </c>
    </row>
    <row r="2634" customHeight="1" spans="1:8">
      <c r="A2634" s="5" t="str">
        <f t="shared" si="82"/>
        <v>202207RSD</v>
      </c>
      <c r="B2634" s="5" t="str">
        <f t="shared" si="83"/>
        <v>202207</v>
      </c>
      <c r="C2634" s="6" t="s">
        <v>358</v>
      </c>
      <c r="D2634" s="6" t="s">
        <v>52</v>
      </c>
      <c r="E2634" s="6" t="s">
        <v>359</v>
      </c>
      <c r="F2634" s="6">
        <v>136.4028</v>
      </c>
      <c r="G2634" s="9">
        <v>44743</v>
      </c>
      <c r="H2634" s="9">
        <v>44773</v>
      </c>
    </row>
    <row r="2635" customHeight="1" spans="1:8">
      <c r="A2635" s="5" t="str">
        <f t="shared" si="82"/>
        <v>202207SCR</v>
      </c>
      <c r="B2635" s="5" t="str">
        <f t="shared" si="83"/>
        <v>202207</v>
      </c>
      <c r="C2635" s="6" t="s">
        <v>360</v>
      </c>
      <c r="D2635" s="6" t="s">
        <v>223</v>
      </c>
      <c r="E2635" s="6" t="s">
        <v>361</v>
      </c>
      <c r="F2635" s="6">
        <v>17.387</v>
      </c>
      <c r="G2635" s="9">
        <v>44743</v>
      </c>
      <c r="H2635" s="9">
        <v>44773</v>
      </c>
    </row>
    <row r="2636" customHeight="1" spans="1:8">
      <c r="A2636" s="5" t="str">
        <f t="shared" si="82"/>
        <v>202207SLL</v>
      </c>
      <c r="B2636" s="5" t="str">
        <f t="shared" si="83"/>
        <v>202207</v>
      </c>
      <c r="C2636" s="6" t="s">
        <v>362</v>
      </c>
      <c r="D2636" s="6" t="s">
        <v>363</v>
      </c>
      <c r="E2636" s="6" t="s">
        <v>364</v>
      </c>
      <c r="F2636" s="6">
        <v>16186.4157</v>
      </c>
      <c r="G2636" s="9">
        <v>44743</v>
      </c>
      <c r="H2636" s="9">
        <v>44773</v>
      </c>
    </row>
    <row r="2637" customHeight="1" spans="1:8">
      <c r="A2637" s="5" t="str">
        <f t="shared" si="82"/>
        <v>202207SGD</v>
      </c>
      <c r="B2637" s="5" t="str">
        <f t="shared" si="83"/>
        <v>202207</v>
      </c>
      <c r="C2637" s="6" t="s">
        <v>365</v>
      </c>
      <c r="D2637" s="6" t="s">
        <v>70</v>
      </c>
      <c r="E2637" s="6" t="s">
        <v>366</v>
      </c>
      <c r="F2637" s="6">
        <v>1.7071</v>
      </c>
      <c r="G2637" s="9">
        <v>44743</v>
      </c>
      <c r="H2637" s="9">
        <v>44773</v>
      </c>
    </row>
    <row r="2638" customHeight="1" spans="1:8">
      <c r="A2638" s="5" t="str">
        <f t="shared" si="82"/>
        <v>202207SBD</v>
      </c>
      <c r="B2638" s="5" t="str">
        <f t="shared" si="83"/>
        <v>202207</v>
      </c>
      <c r="C2638" s="6" t="s">
        <v>367</v>
      </c>
      <c r="D2638" s="6" t="s">
        <v>70</v>
      </c>
      <c r="E2638" s="6" t="s">
        <v>368</v>
      </c>
      <c r="F2638" s="6">
        <v>10.0318</v>
      </c>
      <c r="G2638" s="9">
        <v>44743</v>
      </c>
      <c r="H2638" s="9">
        <v>44773</v>
      </c>
    </row>
    <row r="2639" customHeight="1" spans="1:8">
      <c r="A2639" s="5" t="str">
        <f t="shared" si="82"/>
        <v>202207SOS</v>
      </c>
      <c r="B2639" s="5" t="str">
        <f t="shared" si="83"/>
        <v>202207</v>
      </c>
      <c r="C2639" s="6" t="s">
        <v>369</v>
      </c>
      <c r="D2639" s="6" t="s">
        <v>244</v>
      </c>
      <c r="E2639" s="6" t="s">
        <v>370</v>
      </c>
      <c r="F2639" s="6">
        <v>718.2334</v>
      </c>
      <c r="G2639" s="9">
        <v>44743</v>
      </c>
      <c r="H2639" s="9">
        <v>44773</v>
      </c>
    </row>
    <row r="2640" customHeight="1" spans="1:8">
      <c r="A2640" s="5" t="str">
        <f t="shared" si="82"/>
        <v>202207ZAR</v>
      </c>
      <c r="B2640" s="5" t="str">
        <f t="shared" si="83"/>
        <v>202207</v>
      </c>
      <c r="C2640" s="6" t="s">
        <v>371</v>
      </c>
      <c r="D2640" s="6" t="s">
        <v>372</v>
      </c>
      <c r="E2640" s="6" t="s">
        <v>373</v>
      </c>
      <c r="F2640" s="6">
        <v>19.5483</v>
      </c>
      <c r="G2640" s="9">
        <v>44743</v>
      </c>
      <c r="H2640" s="9">
        <v>44773</v>
      </c>
    </row>
    <row r="2641" customHeight="1" spans="1:8">
      <c r="A2641" s="5" t="str">
        <f t="shared" si="82"/>
        <v>202207KRW</v>
      </c>
      <c r="B2641" s="5" t="str">
        <f t="shared" si="83"/>
        <v>202207</v>
      </c>
      <c r="C2641" s="6" t="s">
        <v>374</v>
      </c>
      <c r="D2641" s="6" t="s">
        <v>375</v>
      </c>
      <c r="E2641" s="6" t="s">
        <v>376</v>
      </c>
      <c r="F2641" s="6">
        <v>1597.1002</v>
      </c>
      <c r="G2641" s="9">
        <v>44743</v>
      </c>
      <c r="H2641" s="9">
        <v>44773</v>
      </c>
    </row>
    <row r="2642" customHeight="1" spans="1:8">
      <c r="A2642" s="5" t="str">
        <f t="shared" si="82"/>
        <v>202207LKR</v>
      </c>
      <c r="B2642" s="5" t="str">
        <f t="shared" si="83"/>
        <v>202207</v>
      </c>
      <c r="C2642" s="6" t="s">
        <v>377</v>
      </c>
      <c r="D2642" s="6" t="s">
        <v>223</v>
      </c>
      <c r="E2642" s="6" t="s">
        <v>378</v>
      </c>
      <c r="F2642" s="6">
        <v>443.126</v>
      </c>
      <c r="G2642" s="9">
        <v>44743</v>
      </c>
      <c r="H2642" s="9">
        <v>44773</v>
      </c>
    </row>
    <row r="2643" customHeight="1" spans="1:8">
      <c r="A2643" s="5" t="str">
        <f t="shared" si="82"/>
        <v>202207XCD</v>
      </c>
      <c r="B2643" s="5" t="str">
        <f t="shared" si="83"/>
        <v>202207</v>
      </c>
      <c r="C2643" s="6" t="s">
        <v>379</v>
      </c>
      <c r="D2643" s="6" t="s">
        <v>58</v>
      </c>
      <c r="E2643" s="6" t="s">
        <v>59</v>
      </c>
      <c r="F2643" s="6">
        <v>3.3234</v>
      </c>
      <c r="G2643" s="9">
        <v>44743</v>
      </c>
      <c r="H2643" s="9">
        <v>44773</v>
      </c>
    </row>
    <row r="2644" customHeight="1" spans="1:8">
      <c r="A2644" s="5" t="str">
        <f t="shared" si="82"/>
        <v>202207XCD</v>
      </c>
      <c r="B2644" s="5" t="str">
        <f t="shared" si="83"/>
        <v>202207</v>
      </c>
      <c r="C2644" s="6" t="s">
        <v>380</v>
      </c>
      <c r="D2644" s="6" t="s">
        <v>58</v>
      </c>
      <c r="E2644" s="6" t="s">
        <v>59</v>
      </c>
      <c r="F2644" s="6">
        <v>3.3234</v>
      </c>
      <c r="G2644" s="9">
        <v>44743</v>
      </c>
      <c r="H2644" s="9">
        <v>44773</v>
      </c>
    </row>
    <row r="2645" customHeight="1" spans="1:8">
      <c r="A2645" s="5" t="str">
        <f t="shared" si="82"/>
        <v>202207XCD</v>
      </c>
      <c r="B2645" s="5" t="str">
        <f t="shared" si="83"/>
        <v>202207</v>
      </c>
      <c r="C2645" s="6" t="s">
        <v>381</v>
      </c>
      <c r="D2645" s="6" t="s">
        <v>58</v>
      </c>
      <c r="E2645" s="6" t="s">
        <v>59</v>
      </c>
      <c r="F2645" s="6">
        <v>3.3234</v>
      </c>
      <c r="G2645" s="9">
        <v>44743</v>
      </c>
      <c r="H2645" s="9">
        <v>44773</v>
      </c>
    </row>
    <row r="2646" customHeight="1" spans="1:8">
      <c r="A2646" s="5" t="str">
        <f t="shared" si="82"/>
        <v>202207SDG</v>
      </c>
      <c r="B2646" s="5" t="str">
        <f t="shared" si="83"/>
        <v>202207</v>
      </c>
      <c r="C2646" s="6" t="s">
        <v>382</v>
      </c>
      <c r="D2646" s="6" t="s">
        <v>170</v>
      </c>
      <c r="E2646" s="6" t="s">
        <v>383</v>
      </c>
      <c r="F2646" s="6">
        <v>561.9084</v>
      </c>
      <c r="G2646" s="9">
        <v>44743</v>
      </c>
      <c r="H2646" s="9">
        <v>44773</v>
      </c>
    </row>
    <row r="2647" customHeight="1" spans="1:8">
      <c r="A2647" s="5" t="str">
        <f t="shared" si="82"/>
        <v>202207SRD</v>
      </c>
      <c r="B2647" s="5" t="str">
        <f t="shared" si="83"/>
        <v>202207</v>
      </c>
      <c r="C2647" s="6" t="s">
        <v>384</v>
      </c>
      <c r="D2647" s="6" t="s">
        <v>70</v>
      </c>
      <c r="E2647" s="6" t="s">
        <v>385</v>
      </c>
      <c r="F2647" s="6">
        <v>26.9981</v>
      </c>
      <c r="G2647" s="9">
        <v>44743</v>
      </c>
      <c r="H2647" s="9">
        <v>44773</v>
      </c>
    </row>
    <row r="2648" customHeight="1" spans="1:8">
      <c r="A2648" s="5" t="str">
        <f t="shared" si="82"/>
        <v>202207SZL</v>
      </c>
      <c r="B2648" s="5" t="str">
        <f t="shared" si="83"/>
        <v>202207</v>
      </c>
      <c r="C2648" s="6" t="s">
        <v>386</v>
      </c>
      <c r="D2648" s="6" t="s">
        <v>387</v>
      </c>
      <c r="E2648" s="6" t="s">
        <v>388</v>
      </c>
      <c r="F2648" s="6">
        <v>19.5483</v>
      </c>
      <c r="G2648" s="9">
        <v>44743</v>
      </c>
      <c r="H2648" s="9">
        <v>44773</v>
      </c>
    </row>
    <row r="2649" customHeight="1" spans="1:8">
      <c r="A2649" s="5" t="str">
        <f t="shared" si="82"/>
        <v>202207SEK</v>
      </c>
      <c r="B2649" s="5" t="str">
        <f t="shared" si="83"/>
        <v>202207</v>
      </c>
      <c r="C2649" s="6" t="s">
        <v>389</v>
      </c>
      <c r="D2649" s="6" t="s">
        <v>220</v>
      </c>
      <c r="E2649" s="6" t="s">
        <v>390</v>
      </c>
      <c r="F2649" s="6">
        <v>12.3782</v>
      </c>
      <c r="G2649" s="9">
        <v>44743</v>
      </c>
      <c r="H2649" s="9">
        <v>44773</v>
      </c>
    </row>
    <row r="2650" customHeight="1" spans="1:8">
      <c r="A2650" s="5" t="str">
        <f t="shared" si="82"/>
        <v>202207CHF</v>
      </c>
      <c r="B2650" s="5" t="str">
        <f t="shared" si="83"/>
        <v>202207</v>
      </c>
      <c r="C2650" s="6" t="s">
        <v>391</v>
      </c>
      <c r="D2650" s="6" t="s">
        <v>117</v>
      </c>
      <c r="E2650" s="6" t="s">
        <v>392</v>
      </c>
      <c r="F2650" s="6">
        <v>1.1806</v>
      </c>
      <c r="G2650" s="9">
        <v>44743</v>
      </c>
      <c r="H2650" s="9">
        <v>44773</v>
      </c>
    </row>
    <row r="2651" customHeight="1" spans="1:8">
      <c r="A2651" s="5" t="str">
        <f t="shared" si="82"/>
        <v>202207TWD</v>
      </c>
      <c r="B2651" s="5" t="str">
        <f t="shared" si="83"/>
        <v>202207</v>
      </c>
      <c r="C2651" s="6" t="s">
        <v>393</v>
      </c>
      <c r="D2651" s="6" t="s">
        <v>70</v>
      </c>
      <c r="E2651" s="6" t="s">
        <v>394</v>
      </c>
      <c r="F2651" s="6">
        <v>36.6705</v>
      </c>
      <c r="G2651" s="9">
        <v>44743</v>
      </c>
      <c r="H2651" s="9">
        <v>44773</v>
      </c>
    </row>
    <row r="2652" customHeight="1" spans="1:8">
      <c r="A2652" s="5" t="str">
        <f t="shared" si="82"/>
        <v>202207TZS</v>
      </c>
      <c r="B2652" s="5" t="str">
        <f t="shared" si="83"/>
        <v>202207</v>
      </c>
      <c r="C2652" s="6" t="s">
        <v>395</v>
      </c>
      <c r="D2652" s="6" t="s">
        <v>244</v>
      </c>
      <c r="E2652" s="6" t="s">
        <v>396</v>
      </c>
      <c r="F2652" s="6">
        <v>2872.9341</v>
      </c>
      <c r="G2652" s="9">
        <v>44743</v>
      </c>
      <c r="H2652" s="9">
        <v>44773</v>
      </c>
    </row>
    <row r="2653" customHeight="1" spans="1:8">
      <c r="A2653" s="5" t="str">
        <f t="shared" si="82"/>
        <v>202207THB</v>
      </c>
      <c r="B2653" s="5" t="str">
        <f t="shared" si="83"/>
        <v>202207</v>
      </c>
      <c r="C2653" s="6" t="s">
        <v>397</v>
      </c>
      <c r="D2653" s="6" t="s">
        <v>398</v>
      </c>
      <c r="E2653" s="6" t="s">
        <v>399</v>
      </c>
      <c r="F2653" s="6">
        <v>43.6541</v>
      </c>
      <c r="G2653" s="9">
        <v>44743</v>
      </c>
      <c r="H2653" s="9">
        <v>44773</v>
      </c>
    </row>
    <row r="2654" customHeight="1" spans="1:8">
      <c r="A2654" s="5" t="str">
        <f t="shared" si="82"/>
        <v>202207XOF</v>
      </c>
      <c r="B2654" s="5" t="str">
        <f t="shared" si="83"/>
        <v>202207</v>
      </c>
      <c r="C2654" s="6" t="s">
        <v>400</v>
      </c>
      <c r="D2654" s="6" t="s">
        <v>90</v>
      </c>
      <c r="E2654" s="6" t="s">
        <v>91</v>
      </c>
      <c r="F2654" s="6">
        <v>761.9697</v>
      </c>
      <c r="G2654" s="9">
        <v>44743</v>
      </c>
      <c r="H2654" s="9">
        <v>44773</v>
      </c>
    </row>
    <row r="2655" customHeight="1" spans="1:8">
      <c r="A2655" s="5" t="str">
        <f t="shared" si="82"/>
        <v>202207TOP</v>
      </c>
      <c r="B2655" s="5" t="str">
        <f t="shared" si="83"/>
        <v>202207</v>
      </c>
      <c r="C2655" s="6" t="s">
        <v>401</v>
      </c>
      <c r="D2655" s="6" t="s">
        <v>402</v>
      </c>
      <c r="E2655" s="6" t="s">
        <v>403</v>
      </c>
      <c r="F2655" s="6">
        <v>1.7728</v>
      </c>
      <c r="G2655" s="9">
        <v>44743</v>
      </c>
      <c r="H2655" s="9">
        <v>44773</v>
      </c>
    </row>
    <row r="2656" customHeight="1" spans="1:8">
      <c r="A2656" s="5" t="str">
        <f t="shared" si="82"/>
        <v>202207TTD</v>
      </c>
      <c r="B2656" s="5" t="str">
        <f t="shared" si="83"/>
        <v>202207</v>
      </c>
      <c r="C2656" s="6" t="s">
        <v>404</v>
      </c>
      <c r="D2656" s="6" t="s">
        <v>70</v>
      </c>
      <c r="E2656" s="6" t="s">
        <v>405</v>
      </c>
      <c r="F2656" s="6">
        <v>8.314</v>
      </c>
      <c r="G2656" s="9">
        <v>44743</v>
      </c>
      <c r="H2656" s="9">
        <v>44773</v>
      </c>
    </row>
    <row r="2657" customHeight="1" spans="1:8">
      <c r="A2657" s="5" t="str">
        <f t="shared" si="82"/>
        <v>202207TND</v>
      </c>
      <c r="B2657" s="5" t="str">
        <f t="shared" si="83"/>
        <v>202207</v>
      </c>
      <c r="C2657" s="6" t="s">
        <v>406</v>
      </c>
      <c r="D2657" s="6" t="s">
        <v>52</v>
      </c>
      <c r="E2657" s="6" t="s">
        <v>407</v>
      </c>
      <c r="F2657" s="6">
        <v>3.7918</v>
      </c>
      <c r="G2657" s="9">
        <v>44743</v>
      </c>
      <c r="H2657" s="9">
        <v>44773</v>
      </c>
    </row>
    <row r="2658" customHeight="1" spans="1:8">
      <c r="A2658" s="5" t="str">
        <f t="shared" si="82"/>
        <v>202207TRY</v>
      </c>
      <c r="B2658" s="5" t="str">
        <f t="shared" si="83"/>
        <v>202207</v>
      </c>
      <c r="C2658" s="6" t="s">
        <v>408</v>
      </c>
      <c r="D2658" s="6" t="s">
        <v>409</v>
      </c>
      <c r="E2658" s="6" t="s">
        <v>410</v>
      </c>
      <c r="F2658" s="6">
        <v>21.3501</v>
      </c>
      <c r="G2658" s="9">
        <v>44743</v>
      </c>
      <c r="H2658" s="9">
        <v>44773</v>
      </c>
    </row>
    <row r="2659" customHeight="1" spans="1:8">
      <c r="A2659" s="5" t="str">
        <f t="shared" si="82"/>
        <v>202207TMT</v>
      </c>
      <c r="B2659" s="5" t="str">
        <f t="shared" si="83"/>
        <v>202207</v>
      </c>
      <c r="C2659" s="6" t="s">
        <v>411</v>
      </c>
      <c r="D2659" s="6" t="s">
        <v>73</v>
      </c>
      <c r="E2659" s="6" t="s">
        <v>412</v>
      </c>
      <c r="F2659" s="6">
        <v>4.3082</v>
      </c>
      <c r="G2659" s="9">
        <v>44743</v>
      </c>
      <c r="H2659" s="9">
        <v>44773</v>
      </c>
    </row>
    <row r="2660" customHeight="1" spans="1:8">
      <c r="A2660" s="5" t="str">
        <f t="shared" si="82"/>
        <v>202207AED</v>
      </c>
      <c r="B2660" s="5" t="str">
        <f t="shared" si="83"/>
        <v>202207</v>
      </c>
      <c r="C2660" s="6" t="s">
        <v>413</v>
      </c>
      <c r="D2660" s="6" t="s">
        <v>46</v>
      </c>
      <c r="E2660" s="6" t="s">
        <v>47</v>
      </c>
      <c r="F2660" s="6">
        <v>4.5212</v>
      </c>
      <c r="G2660" s="9">
        <v>44743</v>
      </c>
      <c r="H2660" s="9">
        <v>44773</v>
      </c>
    </row>
    <row r="2661" customHeight="1" spans="1:8">
      <c r="A2661" s="5" t="str">
        <f t="shared" si="82"/>
        <v>202207UGX</v>
      </c>
      <c r="B2661" s="5" t="str">
        <f t="shared" si="83"/>
        <v>202207</v>
      </c>
      <c r="C2661" s="6" t="s">
        <v>414</v>
      </c>
      <c r="D2661" s="6" t="s">
        <v>244</v>
      </c>
      <c r="E2661" s="6" t="s">
        <v>415</v>
      </c>
      <c r="F2661" s="6">
        <v>4609.7416</v>
      </c>
      <c r="G2661" s="9">
        <v>44743</v>
      </c>
      <c r="H2661" s="9">
        <v>44773</v>
      </c>
    </row>
    <row r="2662" customHeight="1" spans="1:8">
      <c r="A2662" s="5" t="str">
        <f t="shared" si="82"/>
        <v>202207UAH</v>
      </c>
      <c r="B2662" s="5" t="str">
        <f t="shared" si="83"/>
        <v>202207</v>
      </c>
      <c r="C2662" s="6" t="s">
        <v>416</v>
      </c>
      <c r="D2662" s="6" t="s">
        <v>417</v>
      </c>
      <c r="E2662" s="6" t="s">
        <v>418</v>
      </c>
      <c r="F2662" s="6">
        <v>36.1917</v>
      </c>
      <c r="G2662" s="9">
        <v>44743</v>
      </c>
      <c r="H2662" s="9">
        <v>44773</v>
      </c>
    </row>
    <row r="2663" customHeight="1" spans="1:8">
      <c r="A2663" s="5" t="str">
        <f t="shared" si="82"/>
        <v>202207UYU</v>
      </c>
      <c r="B2663" s="5" t="str">
        <f t="shared" si="83"/>
        <v>202207</v>
      </c>
      <c r="C2663" s="6" t="s">
        <v>419</v>
      </c>
      <c r="D2663" s="6" t="s">
        <v>61</v>
      </c>
      <c r="E2663" s="6" t="s">
        <v>420</v>
      </c>
      <c r="F2663" s="6">
        <v>48.9716</v>
      </c>
      <c r="G2663" s="9">
        <v>44743</v>
      </c>
      <c r="H2663" s="9">
        <v>44773</v>
      </c>
    </row>
    <row r="2664" customHeight="1" spans="1:8">
      <c r="A2664" s="5" t="str">
        <f t="shared" si="82"/>
        <v>202207USD</v>
      </c>
      <c r="B2664" s="5" t="str">
        <f t="shared" si="83"/>
        <v>202207</v>
      </c>
      <c r="C2664" s="6" t="s">
        <v>421</v>
      </c>
      <c r="D2664" s="6" t="s">
        <v>70</v>
      </c>
      <c r="E2664" s="6" t="s">
        <v>18</v>
      </c>
      <c r="F2664" s="6">
        <v>1.2309</v>
      </c>
      <c r="G2664" s="9">
        <v>44743</v>
      </c>
      <c r="H2664" s="9">
        <v>44773</v>
      </c>
    </row>
    <row r="2665" customHeight="1" spans="1:8">
      <c r="A2665" s="5" t="str">
        <f t="shared" si="82"/>
        <v>202207UZS</v>
      </c>
      <c r="B2665" s="5" t="str">
        <f t="shared" si="83"/>
        <v>202207</v>
      </c>
      <c r="C2665" s="6" t="s">
        <v>422</v>
      </c>
      <c r="D2665" s="6" t="s">
        <v>423</v>
      </c>
      <c r="E2665" s="6" t="s">
        <v>424</v>
      </c>
      <c r="F2665" s="6">
        <v>13351.7409</v>
      </c>
      <c r="G2665" s="9">
        <v>44743</v>
      </c>
      <c r="H2665" s="9">
        <v>44773</v>
      </c>
    </row>
    <row r="2666" customHeight="1" spans="1:8">
      <c r="A2666" s="5" t="str">
        <f t="shared" si="82"/>
        <v>202207VUV</v>
      </c>
      <c r="B2666" s="5" t="str">
        <f t="shared" si="83"/>
        <v>202207</v>
      </c>
      <c r="C2666" s="6" t="s">
        <v>425</v>
      </c>
      <c r="D2666" s="6" t="s">
        <v>426</v>
      </c>
      <c r="E2666" s="6" t="s">
        <v>427</v>
      </c>
      <c r="F2666" s="6">
        <v>144.3668</v>
      </c>
      <c r="G2666" s="9">
        <v>44743</v>
      </c>
      <c r="H2666" s="9">
        <v>44773</v>
      </c>
    </row>
    <row r="2667" customHeight="1" spans="1:8">
      <c r="A2667" s="5" t="str">
        <f t="shared" si="82"/>
        <v>202207VEF</v>
      </c>
      <c r="B2667" s="5" t="str">
        <f t="shared" si="83"/>
        <v>202207</v>
      </c>
      <c r="C2667" s="6" t="s">
        <v>428</v>
      </c>
      <c r="D2667" s="6" t="s">
        <v>429</v>
      </c>
      <c r="E2667" s="6" t="s">
        <v>430</v>
      </c>
      <c r="F2667" s="6">
        <v>304687.94</v>
      </c>
      <c r="G2667" s="9">
        <v>44743</v>
      </c>
      <c r="H2667" s="9">
        <v>44773</v>
      </c>
    </row>
    <row r="2668" customHeight="1" spans="1:8">
      <c r="A2668" s="5" t="str">
        <f t="shared" si="82"/>
        <v>202207VND</v>
      </c>
      <c r="B2668" s="5" t="str">
        <f t="shared" si="83"/>
        <v>202207</v>
      </c>
      <c r="C2668" s="6" t="s">
        <v>431</v>
      </c>
      <c r="D2668" s="6" t="s">
        <v>432</v>
      </c>
      <c r="E2668" s="6" t="s">
        <v>433</v>
      </c>
      <c r="F2668" s="6">
        <v>28603.219</v>
      </c>
      <c r="G2668" s="9">
        <v>44743</v>
      </c>
      <c r="H2668" s="9">
        <v>44773</v>
      </c>
    </row>
    <row r="2669" customHeight="1" spans="1:8">
      <c r="A2669" s="5" t="str">
        <f t="shared" si="82"/>
        <v>202207XPF</v>
      </c>
      <c r="B2669" s="5" t="str">
        <f t="shared" si="83"/>
        <v>202207</v>
      </c>
      <c r="C2669" s="6" t="s">
        <v>434</v>
      </c>
      <c r="D2669" s="6" t="s">
        <v>187</v>
      </c>
      <c r="E2669" s="6" t="s">
        <v>188</v>
      </c>
      <c r="F2669" s="6">
        <v>138.6175</v>
      </c>
      <c r="G2669" s="9">
        <v>44743</v>
      </c>
      <c r="H2669" s="9">
        <v>44773</v>
      </c>
    </row>
    <row r="2670" customHeight="1" spans="1:8">
      <c r="A2670" s="5" t="str">
        <f t="shared" si="82"/>
        <v>202207WST</v>
      </c>
      <c r="B2670" s="5" t="str">
        <f t="shared" si="83"/>
        <v>202207</v>
      </c>
      <c r="C2670" s="6" t="s">
        <v>435</v>
      </c>
      <c r="D2670" s="6" t="s">
        <v>436</v>
      </c>
      <c r="E2670" s="6" t="s">
        <v>437</v>
      </c>
      <c r="F2670" s="6">
        <v>3.2859</v>
      </c>
      <c r="G2670" s="9">
        <v>44743</v>
      </c>
      <c r="H2670" s="9">
        <v>44773</v>
      </c>
    </row>
    <row r="2671" customHeight="1" spans="1:8">
      <c r="A2671" s="5" t="str">
        <f t="shared" si="82"/>
        <v>202207YER</v>
      </c>
      <c r="B2671" s="5" t="str">
        <f t="shared" si="83"/>
        <v>202207</v>
      </c>
      <c r="C2671" s="6" t="s">
        <v>438</v>
      </c>
      <c r="D2671" s="6" t="s">
        <v>321</v>
      </c>
      <c r="E2671" s="6" t="s">
        <v>439</v>
      </c>
      <c r="F2671" s="6">
        <v>308.0341</v>
      </c>
      <c r="G2671" s="9">
        <v>44743</v>
      </c>
      <c r="H2671" s="9">
        <v>44773</v>
      </c>
    </row>
    <row r="2672" customHeight="1" spans="1:8">
      <c r="A2672" s="5" t="str">
        <f t="shared" si="82"/>
        <v>202207ZMW</v>
      </c>
      <c r="B2672" s="5" t="str">
        <f t="shared" si="83"/>
        <v>202207</v>
      </c>
      <c r="C2672" s="6" t="s">
        <v>440</v>
      </c>
      <c r="D2672" s="6" t="s">
        <v>273</v>
      </c>
      <c r="E2672" s="6" t="s">
        <v>441</v>
      </c>
      <c r="F2672" s="6">
        <v>20.9462</v>
      </c>
      <c r="G2672" s="9">
        <v>44743</v>
      </c>
      <c r="H2672" s="9">
        <v>44773</v>
      </c>
    </row>
    <row r="2673" customHeight="1" spans="1:8">
      <c r="A2673" s="5" t="str">
        <f t="shared" si="82"/>
        <v>202207ZWL</v>
      </c>
      <c r="B2673" s="5" t="str">
        <f t="shared" si="83"/>
        <v>202207</v>
      </c>
      <c r="C2673" s="6" t="s">
        <v>442</v>
      </c>
      <c r="D2673" s="6" t="s">
        <v>70</v>
      </c>
      <c r="E2673" s="6" t="s">
        <v>443</v>
      </c>
      <c r="F2673" s="6">
        <v>445.4647</v>
      </c>
      <c r="G2673" s="9">
        <v>44743</v>
      </c>
      <c r="H2673" s="9">
        <v>44773</v>
      </c>
    </row>
    <row r="2674" customHeight="1" spans="1:8">
      <c r="A2674" s="5" t="str">
        <f t="shared" si="82"/>
        <v>202208AED</v>
      </c>
      <c r="B2674" s="5" t="str">
        <f t="shared" si="83"/>
        <v>202208</v>
      </c>
      <c r="C2674" s="6" t="s">
        <v>45</v>
      </c>
      <c r="D2674" s="6" t="s">
        <v>46</v>
      </c>
      <c r="E2674" s="6" t="s">
        <v>47</v>
      </c>
      <c r="F2674" s="6">
        <v>4.4064</v>
      </c>
      <c r="G2674" s="9">
        <v>44774</v>
      </c>
      <c r="H2674" s="9">
        <v>44804</v>
      </c>
    </row>
    <row r="2675" customHeight="1" spans="1:8">
      <c r="A2675" s="5" t="str">
        <f t="shared" si="82"/>
        <v>202208ALL</v>
      </c>
      <c r="B2675" s="5" t="str">
        <f t="shared" si="83"/>
        <v>202208</v>
      </c>
      <c r="C2675" s="6" t="s">
        <v>48</v>
      </c>
      <c r="D2675" s="6" t="s">
        <v>49</v>
      </c>
      <c r="E2675" s="6" t="s">
        <v>50</v>
      </c>
      <c r="F2675" s="6">
        <v>137.4253</v>
      </c>
      <c r="G2675" s="9">
        <v>44774</v>
      </c>
      <c r="H2675" s="9">
        <v>44804</v>
      </c>
    </row>
    <row r="2676" customHeight="1" spans="1:8">
      <c r="A2676" s="5" t="str">
        <f t="shared" si="82"/>
        <v>202208DZD</v>
      </c>
      <c r="B2676" s="5" t="str">
        <f t="shared" si="83"/>
        <v>202208</v>
      </c>
      <c r="C2676" s="6" t="s">
        <v>51</v>
      </c>
      <c r="D2676" s="6" t="s">
        <v>52</v>
      </c>
      <c r="E2676" s="6" t="s">
        <v>53</v>
      </c>
      <c r="F2676" s="6">
        <v>174.8481</v>
      </c>
      <c r="G2676" s="9">
        <v>44774</v>
      </c>
      <c r="H2676" s="9">
        <v>44804</v>
      </c>
    </row>
    <row r="2677" customHeight="1" spans="1:8">
      <c r="A2677" s="5" t="str">
        <f t="shared" si="82"/>
        <v>202208AOA</v>
      </c>
      <c r="B2677" s="5" t="str">
        <f t="shared" si="83"/>
        <v>202208</v>
      </c>
      <c r="C2677" s="6" t="s">
        <v>54</v>
      </c>
      <c r="D2677" s="6" t="s">
        <v>55</v>
      </c>
      <c r="E2677" s="6" t="s">
        <v>56</v>
      </c>
      <c r="F2677" s="6">
        <v>516.2522</v>
      </c>
      <c r="G2677" s="9">
        <v>44774</v>
      </c>
      <c r="H2677" s="9">
        <v>44804</v>
      </c>
    </row>
    <row r="2678" customHeight="1" spans="1:8">
      <c r="A2678" s="5" t="str">
        <f t="shared" si="82"/>
        <v>202208XCD</v>
      </c>
      <c r="B2678" s="5" t="str">
        <f t="shared" si="83"/>
        <v>202208</v>
      </c>
      <c r="C2678" s="6" t="s">
        <v>57</v>
      </c>
      <c r="D2678" s="6" t="s">
        <v>58</v>
      </c>
      <c r="E2678" s="6" t="s">
        <v>59</v>
      </c>
      <c r="F2678" s="6">
        <v>3.239</v>
      </c>
      <c r="G2678" s="9">
        <v>44774</v>
      </c>
      <c r="H2678" s="9">
        <v>44804</v>
      </c>
    </row>
    <row r="2679" customHeight="1" spans="1:8">
      <c r="A2679" s="5" t="str">
        <f t="shared" si="82"/>
        <v>202208ARS</v>
      </c>
      <c r="B2679" s="5" t="str">
        <f t="shared" si="83"/>
        <v>202208</v>
      </c>
      <c r="C2679" s="6" t="s">
        <v>60</v>
      </c>
      <c r="D2679" s="6" t="s">
        <v>61</v>
      </c>
      <c r="E2679" s="6" t="s">
        <v>62</v>
      </c>
      <c r="F2679" s="6">
        <v>155.2281</v>
      </c>
      <c r="G2679" s="9">
        <v>44774</v>
      </c>
      <c r="H2679" s="9">
        <v>44804</v>
      </c>
    </row>
    <row r="2680" customHeight="1" spans="1:8">
      <c r="A2680" s="5" t="str">
        <f t="shared" si="82"/>
        <v>202208AMD</v>
      </c>
      <c r="B2680" s="5" t="str">
        <f t="shared" si="83"/>
        <v>202208</v>
      </c>
      <c r="C2680" s="6" t="s">
        <v>63</v>
      </c>
      <c r="D2680" s="6" t="s">
        <v>64</v>
      </c>
      <c r="E2680" s="6" t="s">
        <v>65</v>
      </c>
      <c r="F2680" s="6">
        <v>498.5724</v>
      </c>
      <c r="G2680" s="9">
        <v>44774</v>
      </c>
      <c r="H2680" s="9">
        <v>44804</v>
      </c>
    </row>
    <row r="2681" customHeight="1" spans="1:8">
      <c r="A2681" s="5" t="str">
        <f t="shared" si="82"/>
        <v>202208AWG</v>
      </c>
      <c r="B2681" s="5" t="str">
        <f t="shared" si="83"/>
        <v>202208</v>
      </c>
      <c r="C2681" s="6" t="s">
        <v>66</v>
      </c>
      <c r="D2681" s="6" t="s">
        <v>67</v>
      </c>
      <c r="E2681" s="6" t="s">
        <v>68</v>
      </c>
      <c r="F2681" s="6">
        <v>2.1474</v>
      </c>
      <c r="G2681" s="9">
        <v>44774</v>
      </c>
      <c r="H2681" s="9">
        <v>44804</v>
      </c>
    </row>
    <row r="2682" customHeight="1" spans="1:8">
      <c r="A2682" s="5" t="str">
        <f t="shared" si="82"/>
        <v>202208AUD</v>
      </c>
      <c r="B2682" s="5" t="str">
        <f t="shared" si="83"/>
        <v>202208</v>
      </c>
      <c r="C2682" s="6" t="s">
        <v>69</v>
      </c>
      <c r="D2682" s="6" t="s">
        <v>70</v>
      </c>
      <c r="E2682" s="6" t="s">
        <v>71</v>
      </c>
      <c r="F2682" s="6">
        <v>1.7375</v>
      </c>
      <c r="G2682" s="9">
        <v>44774</v>
      </c>
      <c r="H2682" s="9">
        <v>44804</v>
      </c>
    </row>
    <row r="2683" customHeight="1" spans="1:8">
      <c r="A2683" s="5" t="str">
        <f t="shared" si="82"/>
        <v>202208AZN</v>
      </c>
      <c r="B2683" s="5" t="str">
        <f t="shared" si="83"/>
        <v>202208</v>
      </c>
      <c r="C2683" s="6" t="s">
        <v>72</v>
      </c>
      <c r="D2683" s="6" t="s">
        <v>73</v>
      </c>
      <c r="E2683" s="6" t="s">
        <v>74</v>
      </c>
      <c r="F2683" s="6">
        <v>2.0373</v>
      </c>
      <c r="G2683" s="9">
        <v>44774</v>
      </c>
      <c r="H2683" s="9">
        <v>44804</v>
      </c>
    </row>
    <row r="2684" customHeight="1" spans="1:8">
      <c r="A2684" s="5" t="str">
        <f t="shared" si="82"/>
        <v>202208BSD</v>
      </c>
      <c r="B2684" s="5" t="str">
        <f t="shared" si="83"/>
        <v>202208</v>
      </c>
      <c r="C2684" s="6" t="s">
        <v>75</v>
      </c>
      <c r="D2684" s="6" t="s">
        <v>70</v>
      </c>
      <c r="E2684" s="6" t="s">
        <v>76</v>
      </c>
      <c r="F2684" s="6">
        <v>1.1996</v>
      </c>
      <c r="G2684" s="9">
        <v>44774</v>
      </c>
      <c r="H2684" s="9">
        <v>44804</v>
      </c>
    </row>
    <row r="2685" customHeight="1" spans="1:8">
      <c r="A2685" s="5" t="str">
        <f t="shared" si="82"/>
        <v>202208BHD</v>
      </c>
      <c r="B2685" s="5" t="str">
        <f t="shared" si="83"/>
        <v>202208</v>
      </c>
      <c r="C2685" s="6" t="s">
        <v>77</v>
      </c>
      <c r="D2685" s="6" t="s">
        <v>52</v>
      </c>
      <c r="E2685" s="6" t="s">
        <v>78</v>
      </c>
      <c r="F2685" s="6">
        <v>0.4523</v>
      </c>
      <c r="G2685" s="9">
        <v>44774</v>
      </c>
      <c r="H2685" s="9">
        <v>44804</v>
      </c>
    </row>
    <row r="2686" customHeight="1" spans="1:8">
      <c r="A2686" s="5" t="str">
        <f t="shared" si="82"/>
        <v>202208BDT</v>
      </c>
      <c r="B2686" s="5" t="str">
        <f t="shared" si="83"/>
        <v>202208</v>
      </c>
      <c r="C2686" s="6" t="s">
        <v>79</v>
      </c>
      <c r="D2686" s="6" t="s">
        <v>80</v>
      </c>
      <c r="E2686" s="6" t="s">
        <v>81</v>
      </c>
      <c r="F2686" s="6">
        <v>112.7366</v>
      </c>
      <c r="G2686" s="9">
        <v>44774</v>
      </c>
      <c r="H2686" s="9">
        <v>44804</v>
      </c>
    </row>
    <row r="2687" customHeight="1" spans="1:8">
      <c r="A2687" s="5" t="str">
        <f t="shared" si="82"/>
        <v>202208BBD</v>
      </c>
      <c r="B2687" s="5" t="str">
        <f t="shared" si="83"/>
        <v>202208</v>
      </c>
      <c r="C2687" s="6" t="s">
        <v>82</v>
      </c>
      <c r="D2687" s="6" t="s">
        <v>70</v>
      </c>
      <c r="E2687" s="6" t="s">
        <v>83</v>
      </c>
      <c r="F2687" s="6">
        <v>2.3993</v>
      </c>
      <c r="G2687" s="9">
        <v>44774</v>
      </c>
      <c r="H2687" s="9">
        <v>44804</v>
      </c>
    </row>
    <row r="2688" customHeight="1" spans="1:8">
      <c r="A2688" s="5" t="str">
        <f t="shared" si="82"/>
        <v>202208BYN</v>
      </c>
      <c r="B2688" s="5" t="str">
        <f t="shared" si="83"/>
        <v>202208</v>
      </c>
      <c r="C2688" s="6" t="s">
        <v>84</v>
      </c>
      <c r="D2688" s="6" t="s">
        <v>85</v>
      </c>
      <c r="E2688" s="6" t="s">
        <v>86</v>
      </c>
      <c r="F2688" s="6">
        <v>4.0548</v>
      </c>
      <c r="G2688" s="9">
        <v>44774</v>
      </c>
      <c r="H2688" s="9">
        <v>44804</v>
      </c>
    </row>
    <row r="2689" customHeight="1" spans="1:8">
      <c r="A2689" s="5" t="str">
        <f t="shared" si="82"/>
        <v>202208BZD</v>
      </c>
      <c r="B2689" s="5" t="str">
        <f t="shared" si="83"/>
        <v>202208</v>
      </c>
      <c r="C2689" s="6" t="s">
        <v>87</v>
      </c>
      <c r="D2689" s="6" t="s">
        <v>70</v>
      </c>
      <c r="E2689" s="6" t="s">
        <v>88</v>
      </c>
      <c r="F2689" s="6">
        <v>2.3993</v>
      </c>
      <c r="G2689" s="9">
        <v>44774</v>
      </c>
      <c r="H2689" s="9">
        <v>44804</v>
      </c>
    </row>
    <row r="2690" customHeight="1" spans="1:8">
      <c r="A2690" s="5" t="str">
        <f t="shared" ref="A2690:A2753" si="84">B2690&amp;E2690</f>
        <v>202208XOF</v>
      </c>
      <c r="B2690" s="5" t="str">
        <f t="shared" ref="B2690:B2753" si="85">YEAR(G2690)&amp;TEXT(MONTH(G2690),"00")</f>
        <v>202208</v>
      </c>
      <c r="C2690" s="6" t="s">
        <v>89</v>
      </c>
      <c r="D2690" s="6" t="s">
        <v>90</v>
      </c>
      <c r="E2690" s="6" t="s">
        <v>91</v>
      </c>
      <c r="F2690" s="6">
        <v>770.5415</v>
      </c>
      <c r="G2690" s="9">
        <v>44774</v>
      </c>
      <c r="H2690" s="9">
        <v>44804</v>
      </c>
    </row>
    <row r="2691" customHeight="1" spans="1:8">
      <c r="A2691" s="5" t="str">
        <f t="shared" si="84"/>
        <v>202208BMD</v>
      </c>
      <c r="B2691" s="5" t="str">
        <f t="shared" si="85"/>
        <v>202208</v>
      </c>
      <c r="C2691" s="6" t="s">
        <v>92</v>
      </c>
      <c r="D2691" s="6" t="s">
        <v>93</v>
      </c>
      <c r="E2691" s="6" t="s">
        <v>94</v>
      </c>
      <c r="F2691" s="6">
        <v>1.1996</v>
      </c>
      <c r="G2691" s="9">
        <v>44774</v>
      </c>
      <c r="H2691" s="9">
        <v>44804</v>
      </c>
    </row>
    <row r="2692" customHeight="1" spans="1:8">
      <c r="A2692" s="5" t="str">
        <f t="shared" si="84"/>
        <v>202208BTN</v>
      </c>
      <c r="B2692" s="5" t="str">
        <f t="shared" si="85"/>
        <v>202208</v>
      </c>
      <c r="C2692" s="6" t="s">
        <v>95</v>
      </c>
      <c r="D2692" s="6" t="s">
        <v>96</v>
      </c>
      <c r="E2692" s="6" t="s">
        <v>97</v>
      </c>
      <c r="F2692" s="6">
        <v>95.9566</v>
      </c>
      <c r="G2692" s="9">
        <v>44774</v>
      </c>
      <c r="H2692" s="9">
        <v>44804</v>
      </c>
    </row>
    <row r="2693" customHeight="1" spans="1:8">
      <c r="A2693" s="5" t="str">
        <f t="shared" si="84"/>
        <v>202208BOB</v>
      </c>
      <c r="B2693" s="5" t="str">
        <f t="shared" si="85"/>
        <v>202208</v>
      </c>
      <c r="C2693" s="6" t="s">
        <v>98</v>
      </c>
      <c r="D2693" s="6" t="s">
        <v>99</v>
      </c>
      <c r="E2693" s="6" t="s">
        <v>100</v>
      </c>
      <c r="F2693" s="6">
        <v>8.2895</v>
      </c>
      <c r="G2693" s="9">
        <v>44774</v>
      </c>
      <c r="H2693" s="9">
        <v>44804</v>
      </c>
    </row>
    <row r="2694" customHeight="1" spans="1:8">
      <c r="A2694" s="5" t="str">
        <f t="shared" si="84"/>
        <v>202208BAM</v>
      </c>
      <c r="B2694" s="5" t="str">
        <f t="shared" si="85"/>
        <v>202208</v>
      </c>
      <c r="C2694" s="6" t="s">
        <v>101</v>
      </c>
      <c r="D2694" s="6" t="s">
        <v>102</v>
      </c>
      <c r="E2694" s="6" t="s">
        <v>103</v>
      </c>
      <c r="F2694" s="6">
        <v>2.2975</v>
      </c>
      <c r="G2694" s="9">
        <v>44774</v>
      </c>
      <c r="H2694" s="9">
        <v>44804</v>
      </c>
    </row>
    <row r="2695" customHeight="1" spans="1:8">
      <c r="A2695" s="5" t="str">
        <f t="shared" si="84"/>
        <v>202208BWP</v>
      </c>
      <c r="B2695" s="5" t="str">
        <f t="shared" si="85"/>
        <v>202208</v>
      </c>
      <c r="C2695" s="6" t="s">
        <v>104</v>
      </c>
      <c r="D2695" s="6" t="s">
        <v>105</v>
      </c>
      <c r="E2695" s="6" t="s">
        <v>106</v>
      </c>
      <c r="F2695" s="6">
        <v>15.2724</v>
      </c>
      <c r="G2695" s="9">
        <v>44774</v>
      </c>
      <c r="H2695" s="9">
        <v>44804</v>
      </c>
    </row>
    <row r="2696" customHeight="1" spans="1:8">
      <c r="A2696" s="5" t="str">
        <f t="shared" si="84"/>
        <v>202208BRL</v>
      </c>
      <c r="B2696" s="5" t="str">
        <f t="shared" si="85"/>
        <v>202208</v>
      </c>
      <c r="C2696" s="6" t="s">
        <v>107</v>
      </c>
      <c r="D2696" s="6" t="s">
        <v>108</v>
      </c>
      <c r="E2696" s="6" t="s">
        <v>109</v>
      </c>
      <c r="F2696" s="6">
        <v>6.5213</v>
      </c>
      <c r="G2696" s="9">
        <v>44774</v>
      </c>
      <c r="H2696" s="9">
        <v>44804</v>
      </c>
    </row>
    <row r="2697" customHeight="1" spans="1:8">
      <c r="A2697" s="5" t="str">
        <f t="shared" si="84"/>
        <v>202208BND</v>
      </c>
      <c r="B2697" s="5" t="str">
        <f t="shared" si="85"/>
        <v>202208</v>
      </c>
      <c r="C2697" s="6" t="s">
        <v>110</v>
      </c>
      <c r="D2697" s="6" t="s">
        <v>70</v>
      </c>
      <c r="E2697" s="6" t="s">
        <v>111</v>
      </c>
      <c r="F2697" s="6">
        <v>1.6691</v>
      </c>
      <c r="G2697" s="9">
        <v>44774</v>
      </c>
      <c r="H2697" s="9">
        <v>44804</v>
      </c>
    </row>
    <row r="2698" customHeight="1" spans="1:8">
      <c r="A2698" s="5" t="str">
        <f t="shared" si="84"/>
        <v>202208BGN</v>
      </c>
      <c r="B2698" s="5" t="str">
        <f t="shared" si="85"/>
        <v>202208</v>
      </c>
      <c r="C2698" s="6" t="s">
        <v>112</v>
      </c>
      <c r="D2698" s="6" t="s">
        <v>113</v>
      </c>
      <c r="E2698" s="6" t="s">
        <v>114</v>
      </c>
      <c r="F2698" s="6">
        <v>2.2975</v>
      </c>
      <c r="G2698" s="9">
        <v>44774</v>
      </c>
      <c r="H2698" s="9">
        <v>44804</v>
      </c>
    </row>
    <row r="2699" customHeight="1" spans="1:8">
      <c r="A2699" s="5" t="str">
        <f t="shared" si="84"/>
        <v>202208XOF</v>
      </c>
      <c r="B2699" s="5" t="str">
        <f t="shared" si="85"/>
        <v>202208</v>
      </c>
      <c r="C2699" s="6" t="s">
        <v>115</v>
      </c>
      <c r="D2699" s="6" t="s">
        <v>90</v>
      </c>
      <c r="E2699" s="6" t="s">
        <v>91</v>
      </c>
      <c r="F2699" s="6">
        <v>770.5415</v>
      </c>
      <c r="G2699" s="9">
        <v>44774</v>
      </c>
      <c r="H2699" s="9">
        <v>44804</v>
      </c>
    </row>
    <row r="2700" customHeight="1" spans="1:8">
      <c r="A2700" s="5" t="str">
        <f t="shared" si="84"/>
        <v>202208BIF</v>
      </c>
      <c r="B2700" s="5" t="str">
        <f t="shared" si="85"/>
        <v>202208</v>
      </c>
      <c r="C2700" s="6" t="s">
        <v>116</v>
      </c>
      <c r="D2700" s="6" t="s">
        <v>117</v>
      </c>
      <c r="E2700" s="6" t="s">
        <v>118</v>
      </c>
      <c r="F2700" s="6">
        <v>2438.2786</v>
      </c>
      <c r="G2700" s="9">
        <v>44774</v>
      </c>
      <c r="H2700" s="9">
        <v>44804</v>
      </c>
    </row>
    <row r="2701" customHeight="1" spans="1:8">
      <c r="A2701" s="5" t="str">
        <f t="shared" si="84"/>
        <v>202208KHR</v>
      </c>
      <c r="B2701" s="5" t="str">
        <f t="shared" si="85"/>
        <v>202208</v>
      </c>
      <c r="C2701" s="6" t="s">
        <v>119</v>
      </c>
      <c r="D2701" s="6" t="s">
        <v>120</v>
      </c>
      <c r="E2701" s="6" t="s">
        <v>121</v>
      </c>
      <c r="F2701" s="6">
        <v>4897.8097</v>
      </c>
      <c r="G2701" s="9">
        <v>44774</v>
      </c>
      <c r="H2701" s="9">
        <v>44804</v>
      </c>
    </row>
    <row r="2702" customHeight="1" spans="1:8">
      <c r="A2702" s="5" t="str">
        <f t="shared" si="84"/>
        <v>202208XAF</v>
      </c>
      <c r="B2702" s="5" t="str">
        <f t="shared" si="85"/>
        <v>202208</v>
      </c>
      <c r="C2702" s="6" t="s">
        <v>122</v>
      </c>
      <c r="D2702" s="6" t="s">
        <v>90</v>
      </c>
      <c r="E2702" s="6" t="s">
        <v>123</v>
      </c>
      <c r="F2702" s="6">
        <v>770.5415</v>
      </c>
      <c r="G2702" s="9">
        <v>44774</v>
      </c>
      <c r="H2702" s="9">
        <v>44804</v>
      </c>
    </row>
    <row r="2703" customHeight="1" spans="1:8">
      <c r="A2703" s="5" t="str">
        <f t="shared" si="84"/>
        <v>202208CAD</v>
      </c>
      <c r="B2703" s="5" t="str">
        <f t="shared" si="85"/>
        <v>202208</v>
      </c>
      <c r="C2703" s="6" t="s">
        <v>124</v>
      </c>
      <c r="D2703" s="6" t="s">
        <v>70</v>
      </c>
      <c r="E2703" s="6" t="s">
        <v>125</v>
      </c>
      <c r="F2703" s="6">
        <v>1.544</v>
      </c>
      <c r="G2703" s="9">
        <v>44774</v>
      </c>
      <c r="H2703" s="9">
        <v>44804</v>
      </c>
    </row>
    <row r="2704" customHeight="1" spans="1:8">
      <c r="A2704" s="5" t="str">
        <f t="shared" si="84"/>
        <v>202208CVE</v>
      </c>
      <c r="B2704" s="5" t="str">
        <f t="shared" si="85"/>
        <v>202208</v>
      </c>
      <c r="C2704" s="6" t="s">
        <v>126</v>
      </c>
      <c r="D2704" s="6" t="s">
        <v>127</v>
      </c>
      <c r="E2704" s="6" t="s">
        <v>128</v>
      </c>
      <c r="F2704" s="6">
        <v>129.5797</v>
      </c>
      <c r="G2704" s="9">
        <v>44774</v>
      </c>
      <c r="H2704" s="9">
        <v>44804</v>
      </c>
    </row>
    <row r="2705" customHeight="1" spans="1:8">
      <c r="A2705" s="5" t="str">
        <f t="shared" si="84"/>
        <v>202208KYD</v>
      </c>
      <c r="B2705" s="5" t="str">
        <f t="shared" si="85"/>
        <v>202208</v>
      </c>
      <c r="C2705" s="6" t="s">
        <v>129</v>
      </c>
      <c r="D2705" s="6" t="s">
        <v>70</v>
      </c>
      <c r="E2705" s="6" t="s">
        <v>130</v>
      </c>
      <c r="F2705" s="6">
        <v>0.9837</v>
      </c>
      <c r="G2705" s="9">
        <v>44774</v>
      </c>
      <c r="H2705" s="9">
        <v>44804</v>
      </c>
    </row>
    <row r="2706" customHeight="1" spans="1:8">
      <c r="A2706" s="5" t="str">
        <f t="shared" si="84"/>
        <v>202208XAF</v>
      </c>
      <c r="B2706" s="5" t="str">
        <f t="shared" si="85"/>
        <v>202208</v>
      </c>
      <c r="C2706" s="6" t="s">
        <v>131</v>
      </c>
      <c r="D2706" s="6" t="s">
        <v>90</v>
      </c>
      <c r="E2706" s="6" t="s">
        <v>123</v>
      </c>
      <c r="F2706" s="6">
        <v>770.5415</v>
      </c>
      <c r="G2706" s="9">
        <v>44774</v>
      </c>
      <c r="H2706" s="9">
        <v>44804</v>
      </c>
    </row>
    <row r="2707" customHeight="1" spans="1:8">
      <c r="A2707" s="5" t="str">
        <f t="shared" si="84"/>
        <v>202208XAF</v>
      </c>
      <c r="B2707" s="5" t="str">
        <f t="shared" si="85"/>
        <v>202208</v>
      </c>
      <c r="C2707" s="6" t="s">
        <v>132</v>
      </c>
      <c r="D2707" s="6" t="s">
        <v>90</v>
      </c>
      <c r="E2707" s="6" t="s">
        <v>123</v>
      </c>
      <c r="F2707" s="6">
        <v>770.5415</v>
      </c>
      <c r="G2707" s="9">
        <v>44774</v>
      </c>
      <c r="H2707" s="9">
        <v>44804</v>
      </c>
    </row>
    <row r="2708" customHeight="1" spans="1:8">
      <c r="A2708" s="5" t="str">
        <f t="shared" si="84"/>
        <v>202208CLP</v>
      </c>
      <c r="B2708" s="5" t="str">
        <f t="shared" si="85"/>
        <v>202208</v>
      </c>
      <c r="C2708" s="6" t="s">
        <v>133</v>
      </c>
      <c r="D2708" s="6" t="s">
        <v>61</v>
      </c>
      <c r="E2708" s="6" t="s">
        <v>134</v>
      </c>
      <c r="F2708" s="6">
        <v>1103.8533</v>
      </c>
      <c r="G2708" s="9">
        <v>44774</v>
      </c>
      <c r="H2708" s="9">
        <v>44804</v>
      </c>
    </row>
    <row r="2709" customHeight="1" spans="1:8">
      <c r="A2709" s="5" t="str">
        <f t="shared" si="84"/>
        <v>202208CNY</v>
      </c>
      <c r="B2709" s="5" t="str">
        <f t="shared" si="85"/>
        <v>202208</v>
      </c>
      <c r="C2709" s="6" t="s">
        <v>135</v>
      </c>
      <c r="D2709" s="6" t="s">
        <v>136</v>
      </c>
      <c r="E2709" s="6" t="s">
        <v>137</v>
      </c>
      <c r="F2709" s="6">
        <v>8.1015</v>
      </c>
      <c r="G2709" s="9">
        <v>44774</v>
      </c>
      <c r="H2709" s="9">
        <v>44804</v>
      </c>
    </row>
    <row r="2710" customHeight="1" spans="1:8">
      <c r="A2710" s="5" t="str">
        <f t="shared" si="84"/>
        <v>202208COP</v>
      </c>
      <c r="B2710" s="5" t="str">
        <f t="shared" si="85"/>
        <v>202208</v>
      </c>
      <c r="C2710" s="6" t="s">
        <v>138</v>
      </c>
      <c r="D2710" s="6" t="s">
        <v>61</v>
      </c>
      <c r="E2710" s="6" t="s">
        <v>139</v>
      </c>
      <c r="F2710" s="6">
        <v>5184.6863</v>
      </c>
      <c r="G2710" s="9">
        <v>44774</v>
      </c>
      <c r="H2710" s="9">
        <v>44804</v>
      </c>
    </row>
    <row r="2711" customHeight="1" spans="1:8">
      <c r="A2711" s="5" t="str">
        <f t="shared" si="84"/>
        <v>202208KMF</v>
      </c>
      <c r="B2711" s="5" t="str">
        <f t="shared" si="85"/>
        <v>202208</v>
      </c>
      <c r="C2711" s="6" t="s">
        <v>140</v>
      </c>
      <c r="D2711" s="6" t="s">
        <v>117</v>
      </c>
      <c r="E2711" s="6" t="s">
        <v>141</v>
      </c>
      <c r="F2711" s="6">
        <v>577.9061</v>
      </c>
      <c r="G2711" s="9">
        <v>44774</v>
      </c>
      <c r="H2711" s="9">
        <v>44804</v>
      </c>
    </row>
    <row r="2712" customHeight="1" spans="1:8">
      <c r="A2712" s="5" t="str">
        <f t="shared" si="84"/>
        <v>202208XAF</v>
      </c>
      <c r="B2712" s="5" t="str">
        <f t="shared" si="85"/>
        <v>202208</v>
      </c>
      <c r="C2712" s="6" t="s">
        <v>142</v>
      </c>
      <c r="D2712" s="6" t="s">
        <v>90</v>
      </c>
      <c r="E2712" s="6" t="s">
        <v>123</v>
      </c>
      <c r="F2712" s="6">
        <v>770.5415</v>
      </c>
      <c r="G2712" s="9">
        <v>44774</v>
      </c>
      <c r="H2712" s="9">
        <v>44804</v>
      </c>
    </row>
    <row r="2713" customHeight="1" spans="1:8">
      <c r="A2713" s="5" t="str">
        <f t="shared" si="84"/>
        <v>202208CDF</v>
      </c>
      <c r="B2713" s="5" t="str">
        <f t="shared" si="85"/>
        <v>202208</v>
      </c>
      <c r="C2713" s="6" t="s">
        <v>143</v>
      </c>
      <c r="D2713" s="6" t="s">
        <v>144</v>
      </c>
      <c r="E2713" s="6" t="s">
        <v>145</v>
      </c>
      <c r="F2713" s="6">
        <v>2390.5327</v>
      </c>
      <c r="G2713" s="9">
        <v>44774</v>
      </c>
      <c r="H2713" s="9">
        <v>44804</v>
      </c>
    </row>
    <row r="2714" customHeight="1" spans="1:8">
      <c r="A2714" s="5" t="str">
        <f t="shared" si="84"/>
        <v>202208CRC</v>
      </c>
      <c r="B2714" s="5" t="str">
        <f t="shared" si="85"/>
        <v>202208</v>
      </c>
      <c r="C2714" s="6" t="s">
        <v>146</v>
      </c>
      <c r="D2714" s="6" t="s">
        <v>147</v>
      </c>
      <c r="E2714" s="6" t="s">
        <v>148</v>
      </c>
      <c r="F2714" s="6">
        <v>810.3782</v>
      </c>
      <c r="G2714" s="9">
        <v>44774</v>
      </c>
      <c r="H2714" s="9">
        <v>44804</v>
      </c>
    </row>
    <row r="2715" customHeight="1" spans="1:8">
      <c r="A2715" s="5" t="str">
        <f t="shared" si="84"/>
        <v>202208XOF</v>
      </c>
      <c r="B2715" s="5" t="str">
        <f t="shared" si="85"/>
        <v>202208</v>
      </c>
      <c r="C2715" s="6" t="s">
        <v>149</v>
      </c>
      <c r="D2715" s="6" t="s">
        <v>90</v>
      </c>
      <c r="E2715" s="6" t="s">
        <v>91</v>
      </c>
      <c r="F2715" s="6">
        <v>770.5415</v>
      </c>
      <c r="G2715" s="9">
        <v>44774</v>
      </c>
      <c r="H2715" s="9">
        <v>44804</v>
      </c>
    </row>
    <row r="2716" customHeight="1" spans="1:8">
      <c r="A2716" s="5" t="str">
        <f t="shared" si="84"/>
        <v>202208HRK</v>
      </c>
      <c r="B2716" s="5" t="str">
        <f t="shared" si="85"/>
        <v>202208</v>
      </c>
      <c r="C2716" s="6" t="s">
        <v>150</v>
      </c>
      <c r="D2716" s="6" t="s">
        <v>151</v>
      </c>
      <c r="E2716" s="6" t="s">
        <v>152</v>
      </c>
      <c r="F2716" s="6">
        <v>8.826</v>
      </c>
      <c r="G2716" s="9">
        <v>44774</v>
      </c>
      <c r="H2716" s="9">
        <v>44804</v>
      </c>
    </row>
    <row r="2717" customHeight="1" spans="1:8">
      <c r="A2717" s="5" t="str">
        <f t="shared" si="84"/>
        <v>202208CUP</v>
      </c>
      <c r="B2717" s="5" t="str">
        <f t="shared" si="85"/>
        <v>202208</v>
      </c>
      <c r="C2717" s="6" t="s">
        <v>153</v>
      </c>
      <c r="D2717" s="6" t="s">
        <v>61</v>
      </c>
      <c r="E2717" s="6" t="s">
        <v>154</v>
      </c>
      <c r="F2717" s="6">
        <v>1.1996</v>
      </c>
      <c r="G2717" s="9">
        <v>44774</v>
      </c>
      <c r="H2717" s="9">
        <v>44804</v>
      </c>
    </row>
    <row r="2718" customHeight="1" spans="1:8">
      <c r="A2718" s="5" t="str">
        <f t="shared" si="84"/>
        <v>202208CZK</v>
      </c>
      <c r="B2718" s="5" t="str">
        <f t="shared" si="85"/>
        <v>202208</v>
      </c>
      <c r="C2718" s="6" t="s">
        <v>155</v>
      </c>
      <c r="D2718" s="6" t="s">
        <v>156</v>
      </c>
      <c r="E2718" s="6" t="s">
        <v>157</v>
      </c>
      <c r="F2718" s="6">
        <v>28.7463</v>
      </c>
      <c r="G2718" s="9">
        <v>44774</v>
      </c>
      <c r="H2718" s="9">
        <v>44804</v>
      </c>
    </row>
    <row r="2719" customHeight="1" spans="1:8">
      <c r="A2719" s="5" t="str">
        <f t="shared" si="84"/>
        <v>202208DKK</v>
      </c>
      <c r="B2719" s="5" t="str">
        <f t="shared" si="85"/>
        <v>202208</v>
      </c>
      <c r="C2719" s="6" t="s">
        <v>158</v>
      </c>
      <c r="D2719" s="6" t="s">
        <v>159</v>
      </c>
      <c r="E2719" s="6" t="s">
        <v>160</v>
      </c>
      <c r="F2719" s="6">
        <v>8.744</v>
      </c>
      <c r="G2719" s="9">
        <v>44774</v>
      </c>
      <c r="H2719" s="9">
        <v>44804</v>
      </c>
    </row>
    <row r="2720" customHeight="1" spans="1:8">
      <c r="A2720" s="5" t="str">
        <f t="shared" si="84"/>
        <v>202208DJF</v>
      </c>
      <c r="B2720" s="5" t="str">
        <f t="shared" si="85"/>
        <v>202208</v>
      </c>
      <c r="C2720" s="6" t="s">
        <v>161</v>
      </c>
      <c r="D2720" s="6" t="s">
        <v>117</v>
      </c>
      <c r="E2720" s="6" t="s">
        <v>162</v>
      </c>
      <c r="F2720" s="6">
        <v>213.3397</v>
      </c>
      <c r="G2720" s="9">
        <v>44774</v>
      </c>
      <c r="H2720" s="9">
        <v>44804</v>
      </c>
    </row>
    <row r="2721" customHeight="1" spans="1:8">
      <c r="A2721" s="5" t="str">
        <f t="shared" si="84"/>
        <v>202208XCD</v>
      </c>
      <c r="B2721" s="5" t="str">
        <f t="shared" si="85"/>
        <v>202208</v>
      </c>
      <c r="C2721" s="6" t="s">
        <v>163</v>
      </c>
      <c r="D2721" s="6" t="s">
        <v>58</v>
      </c>
      <c r="E2721" s="6" t="s">
        <v>59</v>
      </c>
      <c r="F2721" s="6">
        <v>3.239</v>
      </c>
      <c r="G2721" s="9">
        <v>44774</v>
      </c>
      <c r="H2721" s="9">
        <v>44804</v>
      </c>
    </row>
    <row r="2722" customHeight="1" spans="1:8">
      <c r="A2722" s="5" t="str">
        <f t="shared" si="84"/>
        <v>202208DOP</v>
      </c>
      <c r="B2722" s="5" t="str">
        <f t="shared" si="85"/>
        <v>202208</v>
      </c>
      <c r="C2722" s="6" t="s">
        <v>164</v>
      </c>
      <c r="D2722" s="6" t="s">
        <v>61</v>
      </c>
      <c r="E2722" s="6" t="s">
        <v>165</v>
      </c>
      <c r="F2722" s="6">
        <v>65.1887</v>
      </c>
      <c r="G2722" s="9">
        <v>44774</v>
      </c>
      <c r="H2722" s="9">
        <v>44804</v>
      </c>
    </row>
    <row r="2723" customHeight="1" spans="1:8">
      <c r="A2723" s="5" t="str">
        <f t="shared" si="84"/>
        <v>202208AED</v>
      </c>
      <c r="B2723" s="5" t="str">
        <f t="shared" si="85"/>
        <v>202208</v>
      </c>
      <c r="C2723" s="6" t="s">
        <v>166</v>
      </c>
      <c r="D2723" s="6" t="s">
        <v>46</v>
      </c>
      <c r="E2723" s="6" t="s">
        <v>47</v>
      </c>
      <c r="F2723" s="6">
        <v>4.4064</v>
      </c>
      <c r="G2723" s="9">
        <v>44774</v>
      </c>
      <c r="H2723" s="9">
        <v>44804</v>
      </c>
    </row>
    <row r="2724" customHeight="1" spans="1:8">
      <c r="A2724" s="5" t="str">
        <f t="shared" si="84"/>
        <v>202208ECS</v>
      </c>
      <c r="B2724" s="5" t="str">
        <f t="shared" si="85"/>
        <v>202208</v>
      </c>
      <c r="C2724" s="6" t="s">
        <v>167</v>
      </c>
      <c r="D2724" s="6" t="s">
        <v>70</v>
      </c>
      <c r="E2724" s="6" t="s">
        <v>168</v>
      </c>
      <c r="F2724" s="6">
        <v>1.1996</v>
      </c>
      <c r="G2724" s="9">
        <v>44774</v>
      </c>
      <c r="H2724" s="9">
        <v>44804</v>
      </c>
    </row>
    <row r="2725" customHeight="1" spans="1:8">
      <c r="A2725" s="5" t="str">
        <f t="shared" si="84"/>
        <v>202208EGP</v>
      </c>
      <c r="B2725" s="5" t="str">
        <f t="shared" si="85"/>
        <v>202208</v>
      </c>
      <c r="C2725" s="6" t="s">
        <v>169</v>
      </c>
      <c r="D2725" s="6" t="s">
        <v>170</v>
      </c>
      <c r="E2725" s="6" t="s">
        <v>171</v>
      </c>
      <c r="F2725" s="6">
        <v>22.7346</v>
      </c>
      <c r="G2725" s="9">
        <v>44774</v>
      </c>
      <c r="H2725" s="9">
        <v>44804</v>
      </c>
    </row>
    <row r="2726" customHeight="1" spans="1:8">
      <c r="A2726" s="5" t="str">
        <f t="shared" si="84"/>
        <v>202208SVC</v>
      </c>
      <c r="B2726" s="5" t="str">
        <f t="shared" si="85"/>
        <v>202208</v>
      </c>
      <c r="C2726" s="6" t="s">
        <v>172</v>
      </c>
      <c r="D2726" s="6" t="s">
        <v>147</v>
      </c>
      <c r="E2726" s="6" t="s">
        <v>173</v>
      </c>
      <c r="F2726" s="6">
        <v>10.4861</v>
      </c>
      <c r="G2726" s="9">
        <v>44774</v>
      </c>
      <c r="H2726" s="9">
        <v>44804</v>
      </c>
    </row>
    <row r="2727" customHeight="1" spans="1:8">
      <c r="A2727" s="5" t="str">
        <f t="shared" si="84"/>
        <v>202208XAF</v>
      </c>
      <c r="B2727" s="5" t="str">
        <f t="shared" si="85"/>
        <v>202208</v>
      </c>
      <c r="C2727" s="6" t="s">
        <v>174</v>
      </c>
      <c r="D2727" s="6" t="s">
        <v>90</v>
      </c>
      <c r="E2727" s="6" t="s">
        <v>123</v>
      </c>
      <c r="F2727" s="6">
        <v>770.5415</v>
      </c>
      <c r="G2727" s="9">
        <v>44774</v>
      </c>
      <c r="H2727" s="9">
        <v>44804</v>
      </c>
    </row>
    <row r="2728" customHeight="1" spans="1:8">
      <c r="A2728" s="5" t="str">
        <f t="shared" si="84"/>
        <v>202208ERN</v>
      </c>
      <c r="B2728" s="5" t="str">
        <f t="shared" si="85"/>
        <v>202208</v>
      </c>
      <c r="C2728" s="6" t="s">
        <v>175</v>
      </c>
      <c r="D2728" s="6" t="s">
        <v>176</v>
      </c>
      <c r="E2728" s="6" t="s">
        <v>177</v>
      </c>
      <c r="F2728" s="6">
        <v>17.9947</v>
      </c>
      <c r="G2728" s="9">
        <v>44774</v>
      </c>
      <c r="H2728" s="9">
        <v>44804</v>
      </c>
    </row>
    <row r="2729" customHeight="1" spans="1:8">
      <c r="A2729" s="5" t="str">
        <f t="shared" si="84"/>
        <v>202208ETB</v>
      </c>
      <c r="B2729" s="5" t="str">
        <f t="shared" si="85"/>
        <v>202208</v>
      </c>
      <c r="C2729" s="6" t="s">
        <v>178</v>
      </c>
      <c r="D2729" s="6" t="s">
        <v>179</v>
      </c>
      <c r="E2729" s="6" t="s">
        <v>180</v>
      </c>
      <c r="F2729" s="6">
        <v>62.8008</v>
      </c>
      <c r="G2729" s="9">
        <v>44774</v>
      </c>
      <c r="H2729" s="9">
        <v>44804</v>
      </c>
    </row>
    <row r="2730" customHeight="1" spans="1:8">
      <c r="A2730" s="5" t="str">
        <f t="shared" si="84"/>
        <v>202208EUR</v>
      </c>
      <c r="B2730" s="5" t="str">
        <f t="shared" si="85"/>
        <v>202208</v>
      </c>
      <c r="C2730" s="6" t="s">
        <v>181</v>
      </c>
      <c r="D2730" s="6" t="s">
        <v>182</v>
      </c>
      <c r="E2730" s="6" t="s">
        <v>183</v>
      </c>
      <c r="F2730" s="6">
        <v>1.1747</v>
      </c>
      <c r="G2730" s="9">
        <v>44774</v>
      </c>
      <c r="H2730" s="9">
        <v>44804</v>
      </c>
    </row>
    <row r="2731" customHeight="1" spans="1:8">
      <c r="A2731" s="5" t="str">
        <f t="shared" si="84"/>
        <v>202208FJD</v>
      </c>
      <c r="B2731" s="5" t="str">
        <f t="shared" si="85"/>
        <v>202208</v>
      </c>
      <c r="C2731" s="6" t="s">
        <v>184</v>
      </c>
      <c r="D2731" s="6" t="s">
        <v>70</v>
      </c>
      <c r="E2731" s="6" t="s">
        <v>185</v>
      </c>
      <c r="F2731" s="6">
        <v>2.6419</v>
      </c>
      <c r="G2731" s="9">
        <v>44774</v>
      </c>
      <c r="H2731" s="9">
        <v>44804</v>
      </c>
    </row>
    <row r="2732" customHeight="1" spans="1:8">
      <c r="A2732" s="5" t="str">
        <f t="shared" si="84"/>
        <v>202208XPF</v>
      </c>
      <c r="B2732" s="5" t="str">
        <f t="shared" si="85"/>
        <v>202208</v>
      </c>
      <c r="C2732" s="6" t="s">
        <v>186</v>
      </c>
      <c r="D2732" s="6" t="s">
        <v>187</v>
      </c>
      <c r="E2732" s="6" t="s">
        <v>188</v>
      </c>
      <c r="F2732" s="6">
        <v>140.1769</v>
      </c>
      <c r="G2732" s="9">
        <v>44774</v>
      </c>
      <c r="H2732" s="9">
        <v>44804</v>
      </c>
    </row>
    <row r="2733" customHeight="1" spans="1:8">
      <c r="A2733" s="5" t="str">
        <f t="shared" si="84"/>
        <v>202208XAF</v>
      </c>
      <c r="B2733" s="5" t="str">
        <f t="shared" si="85"/>
        <v>202208</v>
      </c>
      <c r="C2733" s="6" t="s">
        <v>189</v>
      </c>
      <c r="D2733" s="6" t="s">
        <v>90</v>
      </c>
      <c r="E2733" s="6" t="s">
        <v>123</v>
      </c>
      <c r="F2733" s="6">
        <v>770.5415</v>
      </c>
      <c r="G2733" s="9">
        <v>44774</v>
      </c>
      <c r="H2733" s="9">
        <v>44804</v>
      </c>
    </row>
    <row r="2734" customHeight="1" spans="1:8">
      <c r="A2734" s="5" t="str">
        <f t="shared" si="84"/>
        <v>202208GMD</v>
      </c>
      <c r="B2734" s="5" t="str">
        <f t="shared" si="85"/>
        <v>202208</v>
      </c>
      <c r="C2734" s="6" t="s">
        <v>190</v>
      </c>
      <c r="D2734" s="6" t="s">
        <v>191</v>
      </c>
      <c r="E2734" s="6" t="s">
        <v>192</v>
      </c>
      <c r="F2734" s="6">
        <v>64.9308</v>
      </c>
      <c r="G2734" s="9">
        <v>44774</v>
      </c>
      <c r="H2734" s="9">
        <v>44804</v>
      </c>
    </row>
    <row r="2735" customHeight="1" spans="1:8">
      <c r="A2735" s="5" t="str">
        <f t="shared" si="84"/>
        <v>202208GEL</v>
      </c>
      <c r="B2735" s="5" t="str">
        <f t="shared" si="85"/>
        <v>202208</v>
      </c>
      <c r="C2735" s="6" t="s">
        <v>193</v>
      </c>
      <c r="D2735" s="6" t="s">
        <v>194</v>
      </c>
      <c r="E2735" s="6" t="s">
        <v>195</v>
      </c>
      <c r="F2735" s="6">
        <v>3.377</v>
      </c>
      <c r="G2735" s="9">
        <v>44774</v>
      </c>
      <c r="H2735" s="9">
        <v>44804</v>
      </c>
    </row>
    <row r="2736" customHeight="1" spans="1:8">
      <c r="A2736" s="5" t="str">
        <f t="shared" si="84"/>
        <v>202208GHS</v>
      </c>
      <c r="B2736" s="5" t="str">
        <f t="shared" si="85"/>
        <v>202208</v>
      </c>
      <c r="C2736" s="6" t="s">
        <v>196</v>
      </c>
      <c r="D2736" s="6" t="s">
        <v>197</v>
      </c>
      <c r="E2736" s="6" t="s">
        <v>198</v>
      </c>
      <c r="F2736" s="6">
        <v>9.7321</v>
      </c>
      <c r="G2736" s="9">
        <v>44774</v>
      </c>
      <c r="H2736" s="9">
        <v>44804</v>
      </c>
    </row>
    <row r="2737" customHeight="1" spans="1:8">
      <c r="A2737" s="5" t="str">
        <f t="shared" si="84"/>
        <v>202208XCD</v>
      </c>
      <c r="B2737" s="5" t="str">
        <f t="shared" si="85"/>
        <v>202208</v>
      </c>
      <c r="C2737" s="6" t="s">
        <v>199</v>
      </c>
      <c r="D2737" s="6" t="s">
        <v>58</v>
      </c>
      <c r="E2737" s="6" t="s">
        <v>59</v>
      </c>
      <c r="F2737" s="6">
        <v>3.239</v>
      </c>
      <c r="G2737" s="9">
        <v>44774</v>
      </c>
      <c r="H2737" s="9">
        <v>44804</v>
      </c>
    </row>
    <row r="2738" customHeight="1" spans="1:8">
      <c r="A2738" s="5" t="str">
        <f t="shared" si="84"/>
        <v>202208GTQ</v>
      </c>
      <c r="B2738" s="5" t="str">
        <f t="shared" si="85"/>
        <v>202208</v>
      </c>
      <c r="C2738" s="6" t="s">
        <v>200</v>
      </c>
      <c r="D2738" s="6" t="s">
        <v>201</v>
      </c>
      <c r="E2738" s="6" t="s">
        <v>202</v>
      </c>
      <c r="F2738" s="6">
        <v>9.2753</v>
      </c>
      <c r="G2738" s="9">
        <v>44774</v>
      </c>
      <c r="H2738" s="9">
        <v>44804</v>
      </c>
    </row>
    <row r="2739" customHeight="1" spans="1:8">
      <c r="A2739" s="5" t="str">
        <f t="shared" si="84"/>
        <v>202208XOF</v>
      </c>
      <c r="B2739" s="5" t="str">
        <f t="shared" si="85"/>
        <v>202208</v>
      </c>
      <c r="C2739" s="6" t="s">
        <v>203</v>
      </c>
      <c r="D2739" s="6" t="s">
        <v>90</v>
      </c>
      <c r="E2739" s="6" t="s">
        <v>91</v>
      </c>
      <c r="F2739" s="6">
        <v>770.5415</v>
      </c>
      <c r="G2739" s="9">
        <v>44774</v>
      </c>
      <c r="H2739" s="9">
        <v>44804</v>
      </c>
    </row>
    <row r="2740" customHeight="1" spans="1:8">
      <c r="A2740" s="5" t="str">
        <f t="shared" si="84"/>
        <v>202208GNF</v>
      </c>
      <c r="B2740" s="5" t="str">
        <f t="shared" si="85"/>
        <v>202208</v>
      </c>
      <c r="C2740" s="6" t="s">
        <v>204</v>
      </c>
      <c r="D2740" s="6" t="s">
        <v>117</v>
      </c>
      <c r="E2740" s="6" t="s">
        <v>205</v>
      </c>
      <c r="F2740" s="6">
        <v>10406.7369</v>
      </c>
      <c r="G2740" s="9">
        <v>44774</v>
      </c>
      <c r="H2740" s="9">
        <v>44804</v>
      </c>
    </row>
    <row r="2741" customHeight="1" spans="1:8">
      <c r="A2741" s="5" t="str">
        <f t="shared" si="84"/>
        <v>202208GYD</v>
      </c>
      <c r="B2741" s="5" t="str">
        <f t="shared" si="85"/>
        <v>202208</v>
      </c>
      <c r="C2741" s="6" t="s">
        <v>206</v>
      </c>
      <c r="D2741" s="6" t="s">
        <v>70</v>
      </c>
      <c r="E2741" s="6" t="s">
        <v>207</v>
      </c>
      <c r="F2741" s="6">
        <v>250.7217</v>
      </c>
      <c r="G2741" s="9">
        <v>44774</v>
      </c>
      <c r="H2741" s="9">
        <v>44804</v>
      </c>
    </row>
    <row r="2742" customHeight="1" spans="1:8">
      <c r="A2742" s="5" t="str">
        <f t="shared" si="84"/>
        <v>202208HTG</v>
      </c>
      <c r="B2742" s="5" t="str">
        <f t="shared" si="85"/>
        <v>202208</v>
      </c>
      <c r="C2742" s="6" t="s">
        <v>208</v>
      </c>
      <c r="D2742" s="6" t="s">
        <v>209</v>
      </c>
      <c r="E2742" s="6" t="s">
        <v>210</v>
      </c>
      <c r="F2742" s="6">
        <v>137.985</v>
      </c>
      <c r="G2742" s="9">
        <v>44774</v>
      </c>
      <c r="H2742" s="9">
        <v>44804</v>
      </c>
    </row>
    <row r="2743" customHeight="1" spans="1:8">
      <c r="A2743" s="5" t="str">
        <f t="shared" si="84"/>
        <v>202208HNL</v>
      </c>
      <c r="B2743" s="5" t="str">
        <f t="shared" si="85"/>
        <v>202208</v>
      </c>
      <c r="C2743" s="6" t="s">
        <v>211</v>
      </c>
      <c r="D2743" s="6" t="s">
        <v>212</v>
      </c>
      <c r="E2743" s="6" t="s">
        <v>213</v>
      </c>
      <c r="F2743" s="6">
        <v>29.5293</v>
      </c>
      <c r="G2743" s="9">
        <v>44774</v>
      </c>
      <c r="H2743" s="9">
        <v>44804</v>
      </c>
    </row>
    <row r="2744" customHeight="1" spans="1:8">
      <c r="A2744" s="5" t="str">
        <f t="shared" si="84"/>
        <v>202208HKD</v>
      </c>
      <c r="B2744" s="5" t="str">
        <f t="shared" si="85"/>
        <v>202208</v>
      </c>
      <c r="C2744" s="6" t="s">
        <v>214</v>
      </c>
      <c r="D2744" s="6" t="s">
        <v>70</v>
      </c>
      <c r="E2744" s="6" t="s">
        <v>215</v>
      </c>
      <c r="F2744" s="6">
        <v>9.4172</v>
      </c>
      <c r="G2744" s="9">
        <v>44774</v>
      </c>
      <c r="H2744" s="9">
        <v>44804</v>
      </c>
    </row>
    <row r="2745" customHeight="1" spans="1:8">
      <c r="A2745" s="5" t="str">
        <f t="shared" si="84"/>
        <v>202208HUF</v>
      </c>
      <c r="B2745" s="5" t="str">
        <f t="shared" si="85"/>
        <v>202208</v>
      </c>
      <c r="C2745" s="6" t="s">
        <v>216</v>
      </c>
      <c r="D2745" s="6" t="s">
        <v>217</v>
      </c>
      <c r="E2745" s="6" t="s">
        <v>218</v>
      </c>
      <c r="F2745" s="6">
        <v>466.6722</v>
      </c>
      <c r="G2745" s="9">
        <v>44774</v>
      </c>
      <c r="H2745" s="9">
        <v>44804</v>
      </c>
    </row>
    <row r="2746" customHeight="1" spans="1:8">
      <c r="A2746" s="5" t="str">
        <f t="shared" si="84"/>
        <v>202208ISK</v>
      </c>
      <c r="B2746" s="5" t="str">
        <f t="shared" si="85"/>
        <v>202208</v>
      </c>
      <c r="C2746" s="6" t="s">
        <v>219</v>
      </c>
      <c r="D2746" s="6" t="s">
        <v>220</v>
      </c>
      <c r="E2746" s="6" t="s">
        <v>221</v>
      </c>
      <c r="F2746" s="6">
        <v>164.5733</v>
      </c>
      <c r="G2746" s="9">
        <v>44774</v>
      </c>
      <c r="H2746" s="9">
        <v>44804</v>
      </c>
    </row>
    <row r="2747" customHeight="1" spans="1:8">
      <c r="A2747" s="5" t="str">
        <f t="shared" si="84"/>
        <v>202208INR</v>
      </c>
      <c r="B2747" s="5" t="str">
        <f t="shared" si="85"/>
        <v>202208</v>
      </c>
      <c r="C2747" s="6" t="s">
        <v>222</v>
      </c>
      <c r="D2747" s="6" t="s">
        <v>223</v>
      </c>
      <c r="E2747" s="6" t="s">
        <v>224</v>
      </c>
      <c r="F2747" s="6">
        <v>95.9566</v>
      </c>
      <c r="G2747" s="9">
        <v>44774</v>
      </c>
      <c r="H2747" s="9">
        <v>44804</v>
      </c>
    </row>
    <row r="2748" customHeight="1" spans="1:8">
      <c r="A2748" s="5" t="str">
        <f t="shared" si="84"/>
        <v>202208IDR</v>
      </c>
      <c r="B2748" s="5" t="str">
        <f t="shared" si="85"/>
        <v>202208</v>
      </c>
      <c r="C2748" s="6" t="s">
        <v>225</v>
      </c>
      <c r="D2748" s="6" t="s">
        <v>226</v>
      </c>
      <c r="E2748" s="6" t="s">
        <v>227</v>
      </c>
      <c r="F2748" s="6">
        <v>17979.6937</v>
      </c>
      <c r="G2748" s="9">
        <v>44774</v>
      </c>
      <c r="H2748" s="9">
        <v>44804</v>
      </c>
    </row>
    <row r="2749" customHeight="1" spans="1:8">
      <c r="A2749" s="5" t="str">
        <f t="shared" si="84"/>
        <v>202208IQD</v>
      </c>
      <c r="B2749" s="5" t="str">
        <f t="shared" si="85"/>
        <v>202208</v>
      </c>
      <c r="C2749" s="6" t="s">
        <v>228</v>
      </c>
      <c r="D2749" s="6" t="s">
        <v>52</v>
      </c>
      <c r="E2749" s="6" t="s">
        <v>229</v>
      </c>
      <c r="F2749" s="6">
        <v>1749.1078</v>
      </c>
      <c r="G2749" s="9">
        <v>44774</v>
      </c>
      <c r="H2749" s="9">
        <v>44804</v>
      </c>
    </row>
    <row r="2750" customHeight="1" spans="1:8">
      <c r="A2750" s="5" t="str">
        <f t="shared" si="84"/>
        <v>202208ILS</v>
      </c>
      <c r="B2750" s="5" t="str">
        <f t="shared" si="85"/>
        <v>202208</v>
      </c>
      <c r="C2750" s="6" t="s">
        <v>230</v>
      </c>
      <c r="D2750" s="6" t="s">
        <v>231</v>
      </c>
      <c r="E2750" s="6" t="s">
        <v>232</v>
      </c>
      <c r="F2750" s="6">
        <v>4.1253</v>
      </c>
      <c r="G2750" s="9">
        <v>44774</v>
      </c>
      <c r="H2750" s="9">
        <v>44804</v>
      </c>
    </row>
    <row r="2751" customHeight="1" spans="1:8">
      <c r="A2751" s="5" t="str">
        <f t="shared" si="84"/>
        <v>202208JMD</v>
      </c>
      <c r="B2751" s="5" t="str">
        <f t="shared" si="85"/>
        <v>202208</v>
      </c>
      <c r="C2751" s="6" t="s">
        <v>233</v>
      </c>
      <c r="D2751" s="6" t="s">
        <v>70</v>
      </c>
      <c r="E2751" s="6" t="s">
        <v>234</v>
      </c>
      <c r="F2751" s="6">
        <v>182.0071</v>
      </c>
      <c r="G2751" s="9">
        <v>44774</v>
      </c>
      <c r="H2751" s="9">
        <v>44804</v>
      </c>
    </row>
    <row r="2752" customHeight="1" spans="1:8">
      <c r="A2752" s="5" t="str">
        <f t="shared" si="84"/>
        <v>202208JPY</v>
      </c>
      <c r="B2752" s="5" t="str">
        <f t="shared" si="85"/>
        <v>202208</v>
      </c>
      <c r="C2752" s="6" t="s">
        <v>235</v>
      </c>
      <c r="D2752" s="6" t="s">
        <v>236</v>
      </c>
      <c r="E2752" s="6" t="s">
        <v>237</v>
      </c>
      <c r="F2752" s="6">
        <v>165.653</v>
      </c>
      <c r="G2752" s="9">
        <v>44774</v>
      </c>
      <c r="H2752" s="9">
        <v>44804</v>
      </c>
    </row>
    <row r="2753" customHeight="1" spans="1:8">
      <c r="A2753" s="5" t="str">
        <f t="shared" si="84"/>
        <v>202208JOD</v>
      </c>
      <c r="B2753" s="5" t="str">
        <f t="shared" si="85"/>
        <v>202208</v>
      </c>
      <c r="C2753" s="6" t="s">
        <v>238</v>
      </c>
      <c r="D2753" s="6" t="s">
        <v>52</v>
      </c>
      <c r="E2753" s="6" t="s">
        <v>239</v>
      </c>
      <c r="F2753" s="6">
        <v>0.8519</v>
      </c>
      <c r="G2753" s="9">
        <v>44774</v>
      </c>
      <c r="H2753" s="9">
        <v>44804</v>
      </c>
    </row>
    <row r="2754" customHeight="1" spans="1:8">
      <c r="A2754" s="5" t="str">
        <f t="shared" ref="A2754:A2817" si="86">B2754&amp;E2754</f>
        <v>202208KZT</v>
      </c>
      <c r="B2754" s="5" t="str">
        <f t="shared" ref="B2754:B2817" si="87">YEAR(G2754)&amp;TEXT(MONTH(G2754),"00")</f>
        <v>202208</v>
      </c>
      <c r="C2754" s="6" t="s">
        <v>240</v>
      </c>
      <c r="D2754" s="6" t="s">
        <v>241</v>
      </c>
      <c r="E2754" s="6" t="s">
        <v>242</v>
      </c>
      <c r="F2754" s="6">
        <v>578.0609</v>
      </c>
      <c r="G2754" s="9">
        <v>44774</v>
      </c>
      <c r="H2754" s="9">
        <v>44804</v>
      </c>
    </row>
    <row r="2755" customHeight="1" spans="1:8">
      <c r="A2755" s="5" t="str">
        <f t="shared" si="86"/>
        <v>202208KES</v>
      </c>
      <c r="B2755" s="5" t="str">
        <f t="shared" si="87"/>
        <v>202208</v>
      </c>
      <c r="C2755" s="6" t="s">
        <v>243</v>
      </c>
      <c r="D2755" s="6" t="s">
        <v>244</v>
      </c>
      <c r="E2755" s="6" t="s">
        <v>245</v>
      </c>
      <c r="F2755" s="6">
        <v>142.2179</v>
      </c>
      <c r="G2755" s="9">
        <v>44774</v>
      </c>
      <c r="H2755" s="9">
        <v>44804</v>
      </c>
    </row>
    <row r="2756" customHeight="1" spans="1:8">
      <c r="A2756" s="5" t="str">
        <f t="shared" si="86"/>
        <v>202208KWD</v>
      </c>
      <c r="B2756" s="5" t="str">
        <f t="shared" si="87"/>
        <v>202208</v>
      </c>
      <c r="C2756" s="6" t="s">
        <v>246</v>
      </c>
      <c r="D2756" s="6" t="s">
        <v>52</v>
      </c>
      <c r="E2756" s="6" t="s">
        <v>247</v>
      </c>
      <c r="F2756" s="6">
        <v>0.3693</v>
      </c>
      <c r="G2756" s="9">
        <v>44774</v>
      </c>
      <c r="H2756" s="9">
        <v>44804</v>
      </c>
    </row>
    <row r="2757" customHeight="1" spans="1:8">
      <c r="A2757" s="5" t="str">
        <f t="shared" si="86"/>
        <v>202208KGS</v>
      </c>
      <c r="B2757" s="5" t="str">
        <f t="shared" si="87"/>
        <v>202208</v>
      </c>
      <c r="C2757" s="6" t="s">
        <v>248</v>
      </c>
      <c r="D2757" s="6" t="s">
        <v>249</v>
      </c>
      <c r="E2757" s="6" t="s">
        <v>250</v>
      </c>
      <c r="F2757" s="6">
        <v>95.4061</v>
      </c>
      <c r="G2757" s="9">
        <v>44774</v>
      </c>
      <c r="H2757" s="9">
        <v>44804</v>
      </c>
    </row>
    <row r="2758" customHeight="1" spans="1:8">
      <c r="A2758" s="5" t="str">
        <f t="shared" si="86"/>
        <v>202208LAK</v>
      </c>
      <c r="B2758" s="5" t="str">
        <f t="shared" si="87"/>
        <v>202208</v>
      </c>
      <c r="C2758" s="6" t="s">
        <v>251</v>
      </c>
      <c r="D2758" s="6" t="s">
        <v>252</v>
      </c>
      <c r="E2758" s="6" t="s">
        <v>253</v>
      </c>
      <c r="F2758" s="6">
        <v>18027.1078</v>
      </c>
      <c r="G2758" s="9">
        <v>44774</v>
      </c>
      <c r="H2758" s="9">
        <v>44804</v>
      </c>
    </row>
    <row r="2759" customHeight="1" spans="1:8">
      <c r="A2759" s="5" t="str">
        <f t="shared" si="86"/>
        <v>202208LBP</v>
      </c>
      <c r="B2759" s="5" t="str">
        <f t="shared" si="87"/>
        <v>202208</v>
      </c>
      <c r="C2759" s="6" t="s">
        <v>254</v>
      </c>
      <c r="D2759" s="6" t="s">
        <v>170</v>
      </c>
      <c r="E2759" s="6" t="s">
        <v>255</v>
      </c>
      <c r="F2759" s="6">
        <v>1814.1031</v>
      </c>
      <c r="G2759" s="9">
        <v>44774</v>
      </c>
      <c r="H2759" s="9">
        <v>44804</v>
      </c>
    </row>
    <row r="2760" customHeight="1" spans="1:8">
      <c r="A2760" s="5" t="str">
        <f t="shared" si="86"/>
        <v>202208LSL</v>
      </c>
      <c r="B2760" s="5" t="str">
        <f t="shared" si="87"/>
        <v>202208</v>
      </c>
      <c r="C2760" s="6" t="s">
        <v>256</v>
      </c>
      <c r="D2760" s="6" t="s">
        <v>257</v>
      </c>
      <c r="E2760" s="6" t="s">
        <v>258</v>
      </c>
      <c r="F2760" s="6">
        <v>20.5064</v>
      </c>
      <c r="G2760" s="9">
        <v>44774</v>
      </c>
      <c r="H2760" s="9">
        <v>44804</v>
      </c>
    </row>
    <row r="2761" customHeight="1" spans="1:8">
      <c r="A2761" s="5" t="str">
        <f t="shared" si="86"/>
        <v>202208LRD</v>
      </c>
      <c r="B2761" s="5" t="str">
        <f t="shared" si="87"/>
        <v>202208</v>
      </c>
      <c r="C2761" s="6" t="s">
        <v>259</v>
      </c>
      <c r="D2761" s="6" t="s">
        <v>93</v>
      </c>
      <c r="E2761" s="6" t="s">
        <v>260</v>
      </c>
      <c r="F2761" s="6">
        <v>1.1996</v>
      </c>
      <c r="G2761" s="9">
        <v>44774</v>
      </c>
      <c r="H2761" s="9">
        <v>44804</v>
      </c>
    </row>
    <row r="2762" customHeight="1" spans="1:8">
      <c r="A2762" s="5" t="str">
        <f t="shared" si="86"/>
        <v>202208LYD</v>
      </c>
      <c r="B2762" s="5" t="str">
        <f t="shared" si="87"/>
        <v>202208</v>
      </c>
      <c r="C2762" s="6" t="s">
        <v>261</v>
      </c>
      <c r="D2762" s="6" t="s">
        <v>52</v>
      </c>
      <c r="E2762" s="6" t="s">
        <v>262</v>
      </c>
      <c r="F2762" s="6">
        <v>5.8594</v>
      </c>
      <c r="G2762" s="9">
        <v>44774</v>
      </c>
      <c r="H2762" s="9">
        <v>44804</v>
      </c>
    </row>
    <row r="2763" customHeight="1" spans="1:8">
      <c r="A2763" s="5" t="str">
        <f t="shared" si="86"/>
        <v>202208MOP</v>
      </c>
      <c r="B2763" s="5" t="str">
        <f t="shared" si="87"/>
        <v>202208</v>
      </c>
      <c r="C2763" s="6" t="s">
        <v>263</v>
      </c>
      <c r="D2763" s="6" t="s">
        <v>264</v>
      </c>
      <c r="E2763" s="6" t="s">
        <v>265</v>
      </c>
      <c r="F2763" s="6">
        <v>9.6997</v>
      </c>
      <c r="G2763" s="9">
        <v>44774</v>
      </c>
      <c r="H2763" s="9">
        <v>44804</v>
      </c>
    </row>
    <row r="2764" customHeight="1" spans="1:8">
      <c r="A2764" s="5" t="str">
        <f t="shared" si="86"/>
        <v>202208MKD</v>
      </c>
      <c r="B2764" s="5" t="str">
        <f t="shared" si="87"/>
        <v>202208</v>
      </c>
      <c r="C2764" s="6" t="s">
        <v>266</v>
      </c>
      <c r="D2764" s="6" t="s">
        <v>267</v>
      </c>
      <c r="E2764" s="6" t="s">
        <v>268</v>
      </c>
      <c r="F2764" s="6">
        <v>72.3026</v>
      </c>
      <c r="G2764" s="9">
        <v>44774</v>
      </c>
      <c r="H2764" s="9">
        <v>44804</v>
      </c>
    </row>
    <row r="2765" customHeight="1" spans="1:8">
      <c r="A2765" s="5" t="str">
        <f t="shared" si="86"/>
        <v>202208MGA</v>
      </c>
      <c r="B2765" s="5" t="str">
        <f t="shared" si="87"/>
        <v>202208</v>
      </c>
      <c r="C2765" s="6" t="s">
        <v>269</v>
      </c>
      <c r="D2765" s="6" t="s">
        <v>270</v>
      </c>
      <c r="E2765" s="6" t="s">
        <v>271</v>
      </c>
      <c r="F2765" s="6">
        <v>4932.3406</v>
      </c>
      <c r="G2765" s="9">
        <v>44774</v>
      </c>
      <c r="H2765" s="9">
        <v>44804</v>
      </c>
    </row>
    <row r="2766" customHeight="1" spans="1:8">
      <c r="A2766" s="5" t="str">
        <f t="shared" si="86"/>
        <v>202208MWK</v>
      </c>
      <c r="B2766" s="5" t="str">
        <f t="shared" si="87"/>
        <v>202208</v>
      </c>
      <c r="C2766" s="6" t="s">
        <v>272</v>
      </c>
      <c r="D2766" s="6" t="s">
        <v>273</v>
      </c>
      <c r="E2766" s="6" t="s">
        <v>274</v>
      </c>
      <c r="F2766" s="6">
        <v>1231.3576</v>
      </c>
      <c r="G2766" s="9">
        <v>44774</v>
      </c>
      <c r="H2766" s="9">
        <v>44804</v>
      </c>
    </row>
    <row r="2767" customHeight="1" spans="1:8">
      <c r="A2767" s="5" t="str">
        <f t="shared" si="86"/>
        <v>202208MYR</v>
      </c>
      <c r="B2767" s="5" t="str">
        <f t="shared" si="87"/>
        <v>202208</v>
      </c>
      <c r="C2767" s="6" t="s">
        <v>275</v>
      </c>
      <c r="D2767" s="6" t="s">
        <v>276</v>
      </c>
      <c r="E2767" s="6" t="s">
        <v>277</v>
      </c>
      <c r="F2767" s="6">
        <v>5.3408</v>
      </c>
      <c r="G2767" s="9">
        <v>44774</v>
      </c>
      <c r="H2767" s="9">
        <v>44804</v>
      </c>
    </row>
    <row r="2768" customHeight="1" spans="1:8">
      <c r="A2768" s="5" t="str">
        <f t="shared" si="86"/>
        <v>202208MVR</v>
      </c>
      <c r="B2768" s="5" t="str">
        <f t="shared" si="87"/>
        <v>202208</v>
      </c>
      <c r="C2768" s="6" t="s">
        <v>278</v>
      </c>
      <c r="D2768" s="6" t="s">
        <v>279</v>
      </c>
      <c r="E2768" s="6" t="s">
        <v>280</v>
      </c>
      <c r="F2768" s="6">
        <v>18.4145</v>
      </c>
      <c r="G2768" s="9">
        <v>44774</v>
      </c>
      <c r="H2768" s="9">
        <v>44804</v>
      </c>
    </row>
    <row r="2769" customHeight="1" spans="1:8">
      <c r="A2769" s="5" t="str">
        <f t="shared" si="86"/>
        <v>202208XOF</v>
      </c>
      <c r="B2769" s="5" t="str">
        <f t="shared" si="87"/>
        <v>202208</v>
      </c>
      <c r="C2769" s="6" t="s">
        <v>281</v>
      </c>
      <c r="D2769" s="6" t="s">
        <v>90</v>
      </c>
      <c r="E2769" s="6" t="s">
        <v>91</v>
      </c>
      <c r="F2769" s="6">
        <v>770.5415</v>
      </c>
      <c r="G2769" s="9">
        <v>44774</v>
      </c>
      <c r="H2769" s="9">
        <v>44804</v>
      </c>
    </row>
    <row r="2770" customHeight="1" spans="1:8">
      <c r="A2770" s="5" t="str">
        <f t="shared" si="86"/>
        <v>202208MRU</v>
      </c>
      <c r="B2770" s="5" t="str">
        <f t="shared" si="87"/>
        <v>202208</v>
      </c>
      <c r="C2770" s="6" t="s">
        <v>282</v>
      </c>
      <c r="D2770" s="6" t="s">
        <v>283</v>
      </c>
      <c r="E2770" s="6" t="s">
        <v>284</v>
      </c>
      <c r="F2770" s="6">
        <v>42.86331</v>
      </c>
      <c r="G2770" s="9">
        <v>44774</v>
      </c>
      <c r="H2770" s="9">
        <v>44804</v>
      </c>
    </row>
    <row r="2771" customHeight="1" spans="1:8">
      <c r="A2771" s="5" t="str">
        <f t="shared" si="86"/>
        <v>202208MUR</v>
      </c>
      <c r="B2771" s="5" t="str">
        <f t="shared" si="87"/>
        <v>202208</v>
      </c>
      <c r="C2771" s="6" t="s">
        <v>285</v>
      </c>
      <c r="D2771" s="6" t="s">
        <v>223</v>
      </c>
      <c r="E2771" s="6" t="s">
        <v>286</v>
      </c>
      <c r="F2771" s="6">
        <v>53.6241</v>
      </c>
      <c r="G2771" s="9">
        <v>44774</v>
      </c>
      <c r="H2771" s="9">
        <v>44804</v>
      </c>
    </row>
    <row r="2772" customHeight="1" spans="1:8">
      <c r="A2772" s="5" t="str">
        <f t="shared" si="86"/>
        <v>202208MXN</v>
      </c>
      <c r="B2772" s="5" t="str">
        <f t="shared" si="87"/>
        <v>202208</v>
      </c>
      <c r="C2772" s="6" t="s">
        <v>287</v>
      </c>
      <c r="D2772" s="6" t="s">
        <v>288</v>
      </c>
      <c r="E2772" s="6" t="s">
        <v>289</v>
      </c>
      <c r="F2772" s="6">
        <v>24.5621</v>
      </c>
      <c r="G2772" s="9">
        <v>44774</v>
      </c>
      <c r="H2772" s="9">
        <v>44804</v>
      </c>
    </row>
    <row r="2773" customHeight="1" spans="1:8">
      <c r="A2773" s="5" t="str">
        <f t="shared" si="86"/>
        <v>202208MDL</v>
      </c>
      <c r="B2773" s="5" t="str">
        <f t="shared" si="87"/>
        <v>202208</v>
      </c>
      <c r="C2773" s="6" t="s">
        <v>290</v>
      </c>
      <c r="D2773" s="6" t="s">
        <v>291</v>
      </c>
      <c r="E2773" s="6" t="s">
        <v>292</v>
      </c>
      <c r="F2773" s="6">
        <v>23.1412</v>
      </c>
      <c r="G2773" s="9">
        <v>44774</v>
      </c>
      <c r="H2773" s="9">
        <v>44804</v>
      </c>
    </row>
    <row r="2774" customHeight="1" spans="1:8">
      <c r="A2774" s="5" t="str">
        <f t="shared" si="86"/>
        <v>202208MNT</v>
      </c>
      <c r="B2774" s="5" t="str">
        <f t="shared" si="87"/>
        <v>202208</v>
      </c>
      <c r="C2774" s="6" t="s">
        <v>293</v>
      </c>
      <c r="D2774" s="6" t="s">
        <v>294</v>
      </c>
      <c r="E2774" s="6" t="s">
        <v>295</v>
      </c>
      <c r="F2774" s="6">
        <v>3776.4835</v>
      </c>
      <c r="G2774" s="9">
        <v>44774</v>
      </c>
      <c r="H2774" s="9">
        <v>44804</v>
      </c>
    </row>
    <row r="2775" customHeight="1" spans="1:8">
      <c r="A2775" s="5" t="str">
        <f t="shared" si="86"/>
        <v>202208XCD</v>
      </c>
      <c r="B2775" s="5" t="str">
        <f t="shared" si="87"/>
        <v>202208</v>
      </c>
      <c r="C2775" s="6" t="s">
        <v>296</v>
      </c>
      <c r="D2775" s="6" t="s">
        <v>58</v>
      </c>
      <c r="E2775" s="6" t="s">
        <v>59</v>
      </c>
      <c r="F2775" s="6">
        <v>3.239</v>
      </c>
      <c r="G2775" s="9">
        <v>44774</v>
      </c>
      <c r="H2775" s="9">
        <v>44804</v>
      </c>
    </row>
    <row r="2776" customHeight="1" spans="1:8">
      <c r="A2776" s="5" t="str">
        <f t="shared" si="86"/>
        <v>202208MAD</v>
      </c>
      <c r="B2776" s="5" t="str">
        <f t="shared" si="87"/>
        <v>202208</v>
      </c>
      <c r="C2776" s="6" t="s">
        <v>297</v>
      </c>
      <c r="D2776" s="6" t="s">
        <v>46</v>
      </c>
      <c r="E2776" s="6" t="s">
        <v>298</v>
      </c>
      <c r="F2776" s="6">
        <v>12.2862</v>
      </c>
      <c r="G2776" s="9">
        <v>44774</v>
      </c>
      <c r="H2776" s="9">
        <v>44804</v>
      </c>
    </row>
    <row r="2777" customHeight="1" spans="1:8">
      <c r="A2777" s="5" t="str">
        <f t="shared" si="86"/>
        <v>202208MZN</v>
      </c>
      <c r="B2777" s="5" t="str">
        <f t="shared" si="87"/>
        <v>202208</v>
      </c>
      <c r="C2777" s="6" t="s">
        <v>299</v>
      </c>
      <c r="D2777" s="6" t="s">
        <v>300</v>
      </c>
      <c r="E2777" s="6" t="s">
        <v>301</v>
      </c>
      <c r="F2777" s="6">
        <v>76.6393</v>
      </c>
      <c r="G2777" s="9">
        <v>44774</v>
      </c>
      <c r="H2777" s="9">
        <v>44804</v>
      </c>
    </row>
    <row r="2778" customHeight="1" spans="1:8">
      <c r="A2778" s="5" t="str">
        <f t="shared" si="86"/>
        <v>202208MMK</v>
      </c>
      <c r="B2778" s="5" t="str">
        <f t="shared" si="87"/>
        <v>202208</v>
      </c>
      <c r="C2778" s="6" t="s">
        <v>302</v>
      </c>
      <c r="D2778" s="6" t="s">
        <v>303</v>
      </c>
      <c r="E2778" s="6" t="s">
        <v>304</v>
      </c>
      <c r="F2778" s="6">
        <v>2218.8145</v>
      </c>
      <c r="G2778" s="9">
        <v>44774</v>
      </c>
      <c r="H2778" s="9">
        <v>44804</v>
      </c>
    </row>
    <row r="2779" customHeight="1" spans="1:8">
      <c r="A2779" s="5" t="str">
        <f t="shared" si="86"/>
        <v>202208NPR</v>
      </c>
      <c r="B2779" s="5" t="str">
        <f t="shared" si="87"/>
        <v>202208</v>
      </c>
      <c r="C2779" s="6" t="s">
        <v>305</v>
      </c>
      <c r="D2779" s="6" t="s">
        <v>223</v>
      </c>
      <c r="E2779" s="6" t="s">
        <v>306</v>
      </c>
      <c r="F2779" s="6">
        <v>153.5306</v>
      </c>
      <c r="G2779" s="9">
        <v>44774</v>
      </c>
      <c r="H2779" s="9">
        <v>44804</v>
      </c>
    </row>
    <row r="2780" customHeight="1" spans="1:8">
      <c r="A2780" s="5" t="str">
        <f t="shared" si="86"/>
        <v>202208XPF</v>
      </c>
      <c r="B2780" s="5" t="str">
        <f t="shared" si="87"/>
        <v>202208</v>
      </c>
      <c r="C2780" s="6" t="s">
        <v>307</v>
      </c>
      <c r="D2780" s="6" t="s">
        <v>187</v>
      </c>
      <c r="E2780" s="6" t="s">
        <v>188</v>
      </c>
      <c r="F2780" s="6">
        <v>140.1769</v>
      </c>
      <c r="G2780" s="9">
        <v>44774</v>
      </c>
      <c r="H2780" s="9">
        <v>44804</v>
      </c>
    </row>
    <row r="2781" customHeight="1" spans="1:8">
      <c r="A2781" s="5" t="str">
        <f t="shared" si="86"/>
        <v>202208NZD</v>
      </c>
      <c r="B2781" s="5" t="str">
        <f t="shared" si="87"/>
        <v>202208</v>
      </c>
      <c r="C2781" s="6" t="s">
        <v>308</v>
      </c>
      <c r="D2781" s="6" t="s">
        <v>70</v>
      </c>
      <c r="E2781" s="6" t="s">
        <v>309</v>
      </c>
      <c r="F2781" s="6">
        <v>1.9199</v>
      </c>
      <c r="G2781" s="9">
        <v>44774</v>
      </c>
      <c r="H2781" s="9">
        <v>44804</v>
      </c>
    </row>
    <row r="2782" customHeight="1" spans="1:8">
      <c r="A2782" s="5" t="str">
        <f t="shared" si="86"/>
        <v>202208NIO</v>
      </c>
      <c r="B2782" s="5" t="str">
        <f t="shared" si="87"/>
        <v>202208</v>
      </c>
      <c r="C2782" s="6" t="s">
        <v>310</v>
      </c>
      <c r="D2782" s="6" t="s">
        <v>311</v>
      </c>
      <c r="E2782" s="6" t="s">
        <v>312</v>
      </c>
      <c r="F2782" s="6">
        <v>43.0553</v>
      </c>
      <c r="G2782" s="9">
        <v>44774</v>
      </c>
      <c r="H2782" s="9">
        <v>44804</v>
      </c>
    </row>
    <row r="2783" customHeight="1" spans="1:8">
      <c r="A2783" s="5" t="str">
        <f t="shared" si="86"/>
        <v>202208XOF</v>
      </c>
      <c r="B2783" s="5" t="str">
        <f t="shared" si="87"/>
        <v>202208</v>
      </c>
      <c r="C2783" s="6" t="s">
        <v>313</v>
      </c>
      <c r="D2783" s="6" t="s">
        <v>90</v>
      </c>
      <c r="E2783" s="6" t="s">
        <v>91</v>
      </c>
      <c r="F2783" s="6">
        <v>770.5415</v>
      </c>
      <c r="G2783" s="9">
        <v>44774</v>
      </c>
      <c r="H2783" s="9">
        <v>44804</v>
      </c>
    </row>
    <row r="2784" customHeight="1" spans="1:8">
      <c r="A2784" s="5" t="str">
        <f t="shared" si="86"/>
        <v>202208NGN</v>
      </c>
      <c r="B2784" s="5" t="str">
        <f t="shared" si="87"/>
        <v>202208</v>
      </c>
      <c r="C2784" s="6" t="s">
        <v>314</v>
      </c>
      <c r="D2784" s="6" t="s">
        <v>315</v>
      </c>
      <c r="E2784" s="6" t="s">
        <v>316</v>
      </c>
      <c r="F2784" s="6">
        <v>510.7488</v>
      </c>
      <c r="G2784" s="9">
        <v>44774</v>
      </c>
      <c r="H2784" s="9">
        <v>44804</v>
      </c>
    </row>
    <row r="2785" customHeight="1" spans="1:8">
      <c r="A2785" s="5" t="str">
        <f t="shared" si="86"/>
        <v>202208NOK</v>
      </c>
      <c r="B2785" s="5" t="str">
        <f t="shared" si="87"/>
        <v>202208</v>
      </c>
      <c r="C2785" s="6" t="s">
        <v>317</v>
      </c>
      <c r="D2785" s="6" t="s">
        <v>318</v>
      </c>
      <c r="E2785" s="6" t="s">
        <v>319</v>
      </c>
      <c r="F2785" s="6">
        <v>11.9313</v>
      </c>
      <c r="G2785" s="9">
        <v>44774</v>
      </c>
      <c r="H2785" s="9">
        <v>44804</v>
      </c>
    </row>
    <row r="2786" customHeight="1" spans="1:8">
      <c r="A2786" s="5" t="str">
        <f t="shared" si="86"/>
        <v>202208OMR</v>
      </c>
      <c r="B2786" s="5" t="str">
        <f t="shared" si="87"/>
        <v>202208</v>
      </c>
      <c r="C2786" s="6" t="s">
        <v>320</v>
      </c>
      <c r="D2786" s="6" t="s">
        <v>321</v>
      </c>
      <c r="E2786" s="6" t="s">
        <v>322</v>
      </c>
      <c r="F2786" s="6">
        <v>0.4619</v>
      </c>
      <c r="G2786" s="9">
        <v>44774</v>
      </c>
      <c r="H2786" s="9">
        <v>44804</v>
      </c>
    </row>
    <row r="2787" customHeight="1" spans="1:8">
      <c r="A2787" s="5" t="str">
        <f t="shared" si="86"/>
        <v>202208PKR</v>
      </c>
      <c r="B2787" s="5" t="str">
        <f t="shared" si="87"/>
        <v>202208</v>
      </c>
      <c r="C2787" s="6" t="s">
        <v>323</v>
      </c>
      <c r="D2787" s="6" t="s">
        <v>223</v>
      </c>
      <c r="E2787" s="6" t="s">
        <v>324</v>
      </c>
      <c r="F2787" s="6">
        <v>269.9201</v>
      </c>
      <c r="G2787" s="9">
        <v>44774</v>
      </c>
      <c r="H2787" s="9">
        <v>44804</v>
      </c>
    </row>
    <row r="2788" customHeight="1" spans="1:8">
      <c r="A2788" s="5" t="str">
        <f t="shared" si="86"/>
        <v>202208PAB</v>
      </c>
      <c r="B2788" s="5" t="str">
        <f t="shared" si="87"/>
        <v>202208</v>
      </c>
      <c r="C2788" s="6" t="s">
        <v>325</v>
      </c>
      <c r="D2788" s="6" t="s">
        <v>326</v>
      </c>
      <c r="E2788" s="6" t="s">
        <v>327</v>
      </c>
      <c r="F2788" s="6">
        <v>1.1996</v>
      </c>
      <c r="G2788" s="9">
        <v>44774</v>
      </c>
      <c r="H2788" s="9">
        <v>44804</v>
      </c>
    </row>
    <row r="2789" customHeight="1" spans="1:8">
      <c r="A2789" s="5" t="str">
        <f t="shared" si="86"/>
        <v>202208PGK</v>
      </c>
      <c r="B2789" s="5" t="str">
        <f t="shared" si="87"/>
        <v>202208</v>
      </c>
      <c r="C2789" s="6" t="s">
        <v>328</v>
      </c>
      <c r="D2789" s="6" t="s">
        <v>329</v>
      </c>
      <c r="E2789" s="6" t="s">
        <v>330</v>
      </c>
      <c r="F2789" s="6">
        <v>4.227</v>
      </c>
      <c r="G2789" s="9">
        <v>44774</v>
      </c>
      <c r="H2789" s="9">
        <v>44804</v>
      </c>
    </row>
    <row r="2790" customHeight="1" spans="1:8">
      <c r="A2790" s="5" t="str">
        <f t="shared" si="86"/>
        <v>202208PYG</v>
      </c>
      <c r="B2790" s="5" t="str">
        <f t="shared" si="87"/>
        <v>202208</v>
      </c>
      <c r="C2790" s="6" t="s">
        <v>331</v>
      </c>
      <c r="D2790" s="6" t="s">
        <v>332</v>
      </c>
      <c r="E2790" s="6" t="s">
        <v>333</v>
      </c>
      <c r="F2790" s="6">
        <v>8221.6491</v>
      </c>
      <c r="G2790" s="9">
        <v>44774</v>
      </c>
      <c r="H2790" s="9">
        <v>44804</v>
      </c>
    </row>
    <row r="2791" customHeight="1" spans="1:8">
      <c r="A2791" s="5" t="str">
        <f t="shared" si="86"/>
        <v>202208PEN</v>
      </c>
      <c r="B2791" s="5" t="str">
        <f t="shared" si="87"/>
        <v>202208</v>
      </c>
      <c r="C2791" s="6" t="s">
        <v>334</v>
      </c>
      <c r="D2791" s="6" t="s">
        <v>335</v>
      </c>
      <c r="E2791" s="6" t="s">
        <v>336</v>
      </c>
      <c r="F2791" s="6">
        <v>4.6562</v>
      </c>
      <c r="G2791" s="9">
        <v>44774</v>
      </c>
      <c r="H2791" s="9">
        <v>44804</v>
      </c>
    </row>
    <row r="2792" customHeight="1" spans="1:8">
      <c r="A2792" s="5" t="str">
        <f t="shared" si="86"/>
        <v>202208PHP</v>
      </c>
      <c r="B2792" s="5" t="str">
        <f t="shared" si="87"/>
        <v>202208</v>
      </c>
      <c r="C2792" s="6" t="s">
        <v>337</v>
      </c>
      <c r="D2792" s="6" t="s">
        <v>61</v>
      </c>
      <c r="E2792" s="6" t="s">
        <v>338</v>
      </c>
      <c r="F2792" s="6">
        <v>67.534</v>
      </c>
      <c r="G2792" s="9">
        <v>44774</v>
      </c>
      <c r="H2792" s="9">
        <v>44804</v>
      </c>
    </row>
    <row r="2793" customHeight="1" spans="1:8">
      <c r="A2793" s="5" t="str">
        <f t="shared" si="86"/>
        <v>202208PLN</v>
      </c>
      <c r="B2793" s="5" t="str">
        <f t="shared" si="87"/>
        <v>202208</v>
      </c>
      <c r="C2793" s="6" t="s">
        <v>339</v>
      </c>
      <c r="D2793" s="6" t="s">
        <v>340</v>
      </c>
      <c r="E2793" s="6" t="s">
        <v>341</v>
      </c>
      <c r="F2793" s="6">
        <v>5.6008</v>
      </c>
      <c r="G2793" s="9">
        <v>44774</v>
      </c>
      <c r="H2793" s="9">
        <v>44804</v>
      </c>
    </row>
    <row r="2794" customHeight="1" spans="1:8">
      <c r="A2794" s="5" t="str">
        <f t="shared" si="86"/>
        <v>202208QAR</v>
      </c>
      <c r="B2794" s="5" t="str">
        <f t="shared" si="87"/>
        <v>202208</v>
      </c>
      <c r="C2794" s="6" t="s">
        <v>342</v>
      </c>
      <c r="D2794" s="6" t="s">
        <v>343</v>
      </c>
      <c r="E2794" s="6" t="s">
        <v>344</v>
      </c>
      <c r="F2794" s="6">
        <v>4.3688</v>
      </c>
      <c r="G2794" s="9">
        <v>44774</v>
      </c>
      <c r="H2794" s="9">
        <v>44804</v>
      </c>
    </row>
    <row r="2795" customHeight="1" spans="1:8">
      <c r="A2795" s="5" t="str">
        <f t="shared" si="86"/>
        <v>202208RON</v>
      </c>
      <c r="B2795" s="5" t="str">
        <f t="shared" si="87"/>
        <v>202208</v>
      </c>
      <c r="C2795" s="6" t="s">
        <v>345</v>
      </c>
      <c r="D2795" s="6" t="s">
        <v>346</v>
      </c>
      <c r="E2795" s="6" t="s">
        <v>347</v>
      </c>
      <c r="F2795" s="6">
        <v>5.7998</v>
      </c>
      <c r="G2795" s="9">
        <v>44774</v>
      </c>
      <c r="H2795" s="9">
        <v>44804</v>
      </c>
    </row>
    <row r="2796" customHeight="1" spans="1:8">
      <c r="A2796" s="5" t="str">
        <f t="shared" si="86"/>
        <v>202208RUB</v>
      </c>
      <c r="B2796" s="5" t="str">
        <f t="shared" si="87"/>
        <v>202208</v>
      </c>
      <c r="C2796" s="6" t="s">
        <v>348</v>
      </c>
      <c r="D2796" s="6" t="s">
        <v>85</v>
      </c>
      <c r="E2796" s="6" t="s">
        <v>349</v>
      </c>
      <c r="F2796" s="6">
        <v>66.5803</v>
      </c>
      <c r="G2796" s="9">
        <v>44774</v>
      </c>
      <c r="H2796" s="9">
        <v>44804</v>
      </c>
    </row>
    <row r="2797" customHeight="1" spans="1:8">
      <c r="A2797" s="5" t="str">
        <f t="shared" si="86"/>
        <v>202208RWF</v>
      </c>
      <c r="B2797" s="5" t="str">
        <f t="shared" si="87"/>
        <v>202208</v>
      </c>
      <c r="C2797" s="6" t="s">
        <v>350</v>
      </c>
      <c r="D2797" s="6" t="s">
        <v>117</v>
      </c>
      <c r="E2797" s="6" t="s">
        <v>351</v>
      </c>
      <c r="F2797" s="6">
        <v>1245.8313</v>
      </c>
      <c r="G2797" s="9">
        <v>44774</v>
      </c>
      <c r="H2797" s="9">
        <v>44804</v>
      </c>
    </row>
    <row r="2798" customHeight="1" spans="1:8">
      <c r="A2798" s="5" t="str">
        <f t="shared" si="86"/>
        <v>202208STD</v>
      </c>
      <c r="B2798" s="5" t="str">
        <f t="shared" si="87"/>
        <v>202208</v>
      </c>
      <c r="C2798" s="6" t="s">
        <v>352</v>
      </c>
      <c r="D2798" s="6" t="s">
        <v>353</v>
      </c>
      <c r="E2798" s="6" t="s">
        <v>354</v>
      </c>
      <c r="F2798" s="6">
        <v>28791.6</v>
      </c>
      <c r="G2798" s="9">
        <v>44774</v>
      </c>
      <c r="H2798" s="9">
        <v>44804</v>
      </c>
    </row>
    <row r="2799" customHeight="1" spans="1:8">
      <c r="A2799" s="5" t="str">
        <f t="shared" si="86"/>
        <v>202208SAR</v>
      </c>
      <c r="B2799" s="5" t="str">
        <f t="shared" si="87"/>
        <v>202208</v>
      </c>
      <c r="C2799" s="6" t="s">
        <v>355</v>
      </c>
      <c r="D2799" s="6" t="s">
        <v>343</v>
      </c>
      <c r="E2799" s="6" t="s">
        <v>356</v>
      </c>
      <c r="F2799" s="6">
        <v>4.5083</v>
      </c>
      <c r="G2799" s="9">
        <v>44774</v>
      </c>
      <c r="H2799" s="9">
        <v>44804</v>
      </c>
    </row>
    <row r="2800" customHeight="1" spans="1:8">
      <c r="A2800" s="5" t="str">
        <f t="shared" si="86"/>
        <v>202208XOF</v>
      </c>
      <c r="B2800" s="5" t="str">
        <f t="shared" si="87"/>
        <v>202208</v>
      </c>
      <c r="C2800" s="6" t="s">
        <v>357</v>
      </c>
      <c r="D2800" s="6" t="s">
        <v>90</v>
      </c>
      <c r="E2800" s="6" t="s">
        <v>91</v>
      </c>
      <c r="F2800" s="6">
        <v>770.5415</v>
      </c>
      <c r="G2800" s="9">
        <v>44774</v>
      </c>
      <c r="H2800" s="9">
        <v>44804</v>
      </c>
    </row>
    <row r="2801" customHeight="1" spans="1:8">
      <c r="A2801" s="5" t="str">
        <f t="shared" si="86"/>
        <v>202208RSD</v>
      </c>
      <c r="B2801" s="5" t="str">
        <f t="shared" si="87"/>
        <v>202208</v>
      </c>
      <c r="C2801" s="6" t="s">
        <v>358</v>
      </c>
      <c r="D2801" s="6" t="s">
        <v>52</v>
      </c>
      <c r="E2801" s="6" t="s">
        <v>359</v>
      </c>
      <c r="F2801" s="6">
        <v>137.9292</v>
      </c>
      <c r="G2801" s="9">
        <v>44774</v>
      </c>
      <c r="H2801" s="9">
        <v>44804</v>
      </c>
    </row>
    <row r="2802" customHeight="1" spans="1:8">
      <c r="A2802" s="5" t="str">
        <f t="shared" si="86"/>
        <v>202208SCR</v>
      </c>
      <c r="B2802" s="5" t="str">
        <f t="shared" si="87"/>
        <v>202208</v>
      </c>
      <c r="C2802" s="6" t="s">
        <v>360</v>
      </c>
      <c r="D2802" s="6" t="s">
        <v>223</v>
      </c>
      <c r="E2802" s="6" t="s">
        <v>361</v>
      </c>
      <c r="F2802" s="6">
        <v>16.9226</v>
      </c>
      <c r="G2802" s="9">
        <v>44774</v>
      </c>
      <c r="H2802" s="9">
        <v>44804</v>
      </c>
    </row>
    <row r="2803" customHeight="1" spans="1:8">
      <c r="A2803" s="5" t="str">
        <f t="shared" si="86"/>
        <v>202208SLL</v>
      </c>
      <c r="B2803" s="5" t="str">
        <f t="shared" si="87"/>
        <v>202208</v>
      </c>
      <c r="C2803" s="6" t="s">
        <v>362</v>
      </c>
      <c r="D2803" s="6" t="s">
        <v>363</v>
      </c>
      <c r="E2803" s="6" t="s">
        <v>364</v>
      </c>
      <c r="F2803" s="6">
        <v>16472.9991</v>
      </c>
      <c r="G2803" s="9">
        <v>44774</v>
      </c>
      <c r="H2803" s="9">
        <v>44804</v>
      </c>
    </row>
    <row r="2804" customHeight="1" spans="1:8">
      <c r="A2804" s="5" t="str">
        <f t="shared" si="86"/>
        <v>202208SGD</v>
      </c>
      <c r="B2804" s="5" t="str">
        <f t="shared" si="87"/>
        <v>202208</v>
      </c>
      <c r="C2804" s="6" t="s">
        <v>365</v>
      </c>
      <c r="D2804" s="6" t="s">
        <v>70</v>
      </c>
      <c r="E2804" s="6" t="s">
        <v>366</v>
      </c>
      <c r="F2804" s="6">
        <v>1.6691</v>
      </c>
      <c r="G2804" s="9">
        <v>44774</v>
      </c>
      <c r="H2804" s="9">
        <v>44804</v>
      </c>
    </row>
    <row r="2805" customHeight="1" spans="1:8">
      <c r="A2805" s="5" t="str">
        <f t="shared" si="86"/>
        <v>202208SBD</v>
      </c>
      <c r="B2805" s="5" t="str">
        <f t="shared" si="87"/>
        <v>202208</v>
      </c>
      <c r="C2805" s="6" t="s">
        <v>367</v>
      </c>
      <c r="D2805" s="6" t="s">
        <v>70</v>
      </c>
      <c r="E2805" s="6" t="s">
        <v>368</v>
      </c>
      <c r="F2805" s="6">
        <v>9.7532</v>
      </c>
      <c r="G2805" s="9">
        <v>44774</v>
      </c>
      <c r="H2805" s="9">
        <v>44804</v>
      </c>
    </row>
    <row r="2806" customHeight="1" spans="1:8">
      <c r="A2806" s="5" t="str">
        <f t="shared" si="86"/>
        <v>202208SOS</v>
      </c>
      <c r="B2806" s="5" t="str">
        <f t="shared" si="87"/>
        <v>202208</v>
      </c>
      <c r="C2806" s="6" t="s">
        <v>369</v>
      </c>
      <c r="D2806" s="6" t="s">
        <v>244</v>
      </c>
      <c r="E2806" s="6" t="s">
        <v>370</v>
      </c>
      <c r="F2806" s="6">
        <v>693.2305</v>
      </c>
      <c r="G2806" s="9">
        <v>44774</v>
      </c>
      <c r="H2806" s="9">
        <v>44804</v>
      </c>
    </row>
    <row r="2807" customHeight="1" spans="1:8">
      <c r="A2807" s="5" t="str">
        <f t="shared" si="86"/>
        <v>202208ZAR</v>
      </c>
      <c r="B2807" s="5" t="str">
        <f t="shared" si="87"/>
        <v>202208</v>
      </c>
      <c r="C2807" s="6" t="s">
        <v>371</v>
      </c>
      <c r="D2807" s="6" t="s">
        <v>372</v>
      </c>
      <c r="E2807" s="6" t="s">
        <v>373</v>
      </c>
      <c r="F2807" s="6">
        <v>20.5064</v>
      </c>
      <c r="G2807" s="9">
        <v>44774</v>
      </c>
      <c r="H2807" s="9">
        <v>44804</v>
      </c>
    </row>
    <row r="2808" customHeight="1" spans="1:8">
      <c r="A2808" s="5" t="str">
        <f t="shared" si="86"/>
        <v>202208KRW</v>
      </c>
      <c r="B2808" s="5" t="str">
        <f t="shared" si="87"/>
        <v>202208</v>
      </c>
      <c r="C2808" s="6" t="s">
        <v>374</v>
      </c>
      <c r="D2808" s="6" t="s">
        <v>375</v>
      </c>
      <c r="E2808" s="6" t="s">
        <v>376</v>
      </c>
      <c r="F2808" s="6">
        <v>1575.014</v>
      </c>
      <c r="G2808" s="9">
        <v>44774</v>
      </c>
      <c r="H2808" s="9">
        <v>44804</v>
      </c>
    </row>
    <row r="2809" customHeight="1" spans="1:8">
      <c r="A2809" s="5" t="str">
        <f t="shared" si="86"/>
        <v>202208LKR</v>
      </c>
      <c r="B2809" s="5" t="str">
        <f t="shared" si="87"/>
        <v>202208</v>
      </c>
      <c r="C2809" s="6" t="s">
        <v>377</v>
      </c>
      <c r="D2809" s="6" t="s">
        <v>223</v>
      </c>
      <c r="E2809" s="6" t="s">
        <v>378</v>
      </c>
      <c r="F2809" s="6">
        <v>431.8722</v>
      </c>
      <c r="G2809" s="9">
        <v>44774</v>
      </c>
      <c r="H2809" s="9">
        <v>44804</v>
      </c>
    </row>
    <row r="2810" customHeight="1" spans="1:8">
      <c r="A2810" s="5" t="str">
        <f t="shared" si="86"/>
        <v>202208XCD</v>
      </c>
      <c r="B2810" s="5" t="str">
        <f t="shared" si="87"/>
        <v>202208</v>
      </c>
      <c r="C2810" s="6" t="s">
        <v>379</v>
      </c>
      <c r="D2810" s="6" t="s">
        <v>58</v>
      </c>
      <c r="E2810" s="6" t="s">
        <v>59</v>
      </c>
      <c r="F2810" s="6">
        <v>3.239</v>
      </c>
      <c r="G2810" s="9">
        <v>44774</v>
      </c>
      <c r="H2810" s="9">
        <v>44804</v>
      </c>
    </row>
    <row r="2811" customHeight="1" spans="1:8">
      <c r="A2811" s="5" t="str">
        <f t="shared" si="86"/>
        <v>202208XCD</v>
      </c>
      <c r="B2811" s="5" t="str">
        <f t="shared" si="87"/>
        <v>202208</v>
      </c>
      <c r="C2811" s="6" t="s">
        <v>380</v>
      </c>
      <c r="D2811" s="6" t="s">
        <v>58</v>
      </c>
      <c r="E2811" s="6" t="s">
        <v>59</v>
      </c>
      <c r="F2811" s="6">
        <v>3.239</v>
      </c>
      <c r="G2811" s="9">
        <v>44774</v>
      </c>
      <c r="H2811" s="9">
        <v>44804</v>
      </c>
    </row>
    <row r="2812" customHeight="1" spans="1:8">
      <c r="A2812" s="5" t="str">
        <f t="shared" si="86"/>
        <v>202208XCD</v>
      </c>
      <c r="B2812" s="5" t="str">
        <f t="shared" si="87"/>
        <v>202208</v>
      </c>
      <c r="C2812" s="6" t="s">
        <v>381</v>
      </c>
      <c r="D2812" s="6" t="s">
        <v>58</v>
      </c>
      <c r="E2812" s="6" t="s">
        <v>59</v>
      </c>
      <c r="F2812" s="6">
        <v>3.239</v>
      </c>
      <c r="G2812" s="9">
        <v>44774</v>
      </c>
      <c r="H2812" s="9">
        <v>44804</v>
      </c>
    </row>
    <row r="2813" customHeight="1" spans="1:8">
      <c r="A2813" s="5" t="str">
        <f t="shared" si="86"/>
        <v>202208SDG</v>
      </c>
      <c r="B2813" s="5" t="str">
        <f t="shared" si="87"/>
        <v>202208</v>
      </c>
      <c r="C2813" s="6" t="s">
        <v>382</v>
      </c>
      <c r="D2813" s="6" t="s">
        <v>170</v>
      </c>
      <c r="E2813" s="6" t="s">
        <v>383</v>
      </c>
      <c r="F2813" s="6">
        <v>547.6379</v>
      </c>
      <c r="G2813" s="9">
        <v>44774</v>
      </c>
      <c r="H2813" s="9">
        <v>44804</v>
      </c>
    </row>
    <row r="2814" customHeight="1" spans="1:8">
      <c r="A2814" s="5" t="str">
        <f t="shared" si="86"/>
        <v>202208SRD</v>
      </c>
      <c r="B2814" s="5" t="str">
        <f t="shared" si="87"/>
        <v>202208</v>
      </c>
      <c r="C2814" s="6" t="s">
        <v>384</v>
      </c>
      <c r="D2814" s="6" t="s">
        <v>70</v>
      </c>
      <c r="E2814" s="6" t="s">
        <v>385</v>
      </c>
      <c r="F2814" s="6">
        <v>27.193</v>
      </c>
      <c r="G2814" s="9">
        <v>44774</v>
      </c>
      <c r="H2814" s="9">
        <v>44804</v>
      </c>
    </row>
    <row r="2815" customHeight="1" spans="1:8">
      <c r="A2815" s="5" t="str">
        <f t="shared" si="86"/>
        <v>202208SZL</v>
      </c>
      <c r="B2815" s="5" t="str">
        <f t="shared" si="87"/>
        <v>202208</v>
      </c>
      <c r="C2815" s="6" t="s">
        <v>386</v>
      </c>
      <c r="D2815" s="6" t="s">
        <v>387</v>
      </c>
      <c r="E2815" s="6" t="s">
        <v>388</v>
      </c>
      <c r="F2815" s="6">
        <v>20.5064</v>
      </c>
      <c r="G2815" s="9">
        <v>44774</v>
      </c>
      <c r="H2815" s="9">
        <v>44804</v>
      </c>
    </row>
    <row r="2816" customHeight="1" spans="1:8">
      <c r="A2816" s="5" t="str">
        <f t="shared" si="86"/>
        <v>202208SEK</v>
      </c>
      <c r="B2816" s="5" t="str">
        <f t="shared" si="87"/>
        <v>202208</v>
      </c>
      <c r="C2816" s="6" t="s">
        <v>389</v>
      </c>
      <c r="D2816" s="6" t="s">
        <v>220</v>
      </c>
      <c r="E2816" s="6" t="s">
        <v>390</v>
      </c>
      <c r="F2816" s="6">
        <v>12.2731</v>
      </c>
      <c r="G2816" s="9">
        <v>44774</v>
      </c>
      <c r="H2816" s="9">
        <v>44804</v>
      </c>
    </row>
    <row r="2817" customHeight="1" spans="1:8">
      <c r="A2817" s="5" t="str">
        <f t="shared" si="86"/>
        <v>202208CHF</v>
      </c>
      <c r="B2817" s="5" t="str">
        <f t="shared" si="87"/>
        <v>202208</v>
      </c>
      <c r="C2817" s="6" t="s">
        <v>391</v>
      </c>
      <c r="D2817" s="6" t="s">
        <v>117</v>
      </c>
      <c r="E2817" s="6" t="s">
        <v>392</v>
      </c>
      <c r="F2817" s="6">
        <v>1.1641</v>
      </c>
      <c r="G2817" s="9">
        <v>44774</v>
      </c>
      <c r="H2817" s="9">
        <v>44804</v>
      </c>
    </row>
    <row r="2818" customHeight="1" spans="1:8">
      <c r="A2818" s="5" t="str">
        <f t="shared" ref="A2818:A2881" si="88">B2818&amp;E2818</f>
        <v>202208TWD</v>
      </c>
      <c r="B2818" s="5" t="str">
        <f t="shared" ref="B2818:B2881" si="89">YEAR(G2818)&amp;TEXT(MONTH(G2818),"00")</f>
        <v>202208</v>
      </c>
      <c r="C2818" s="6" t="s">
        <v>393</v>
      </c>
      <c r="D2818" s="6" t="s">
        <v>70</v>
      </c>
      <c r="E2818" s="6" t="s">
        <v>394</v>
      </c>
      <c r="F2818" s="6">
        <v>35.864</v>
      </c>
      <c r="G2818" s="9">
        <v>44774</v>
      </c>
      <c r="H2818" s="9">
        <v>44804</v>
      </c>
    </row>
    <row r="2819" customHeight="1" spans="1:8">
      <c r="A2819" s="5" t="str">
        <f t="shared" si="88"/>
        <v>202208TZS</v>
      </c>
      <c r="B2819" s="5" t="str">
        <f t="shared" si="89"/>
        <v>202208</v>
      </c>
      <c r="C2819" s="6" t="s">
        <v>395</v>
      </c>
      <c r="D2819" s="6" t="s">
        <v>244</v>
      </c>
      <c r="E2819" s="6" t="s">
        <v>396</v>
      </c>
      <c r="F2819" s="6">
        <v>2797.5722</v>
      </c>
      <c r="G2819" s="9">
        <v>44774</v>
      </c>
      <c r="H2819" s="9">
        <v>44804</v>
      </c>
    </row>
    <row r="2820" customHeight="1" spans="1:8">
      <c r="A2820" s="5" t="str">
        <f t="shared" si="88"/>
        <v>202208THB</v>
      </c>
      <c r="B2820" s="5" t="str">
        <f t="shared" si="89"/>
        <v>202208</v>
      </c>
      <c r="C2820" s="6" t="s">
        <v>397</v>
      </c>
      <c r="D2820" s="6" t="s">
        <v>398</v>
      </c>
      <c r="E2820" s="6" t="s">
        <v>399</v>
      </c>
      <c r="F2820" s="6">
        <v>43.982</v>
      </c>
      <c r="G2820" s="9">
        <v>44774</v>
      </c>
      <c r="H2820" s="9">
        <v>44804</v>
      </c>
    </row>
    <row r="2821" customHeight="1" spans="1:8">
      <c r="A2821" s="5" t="str">
        <f t="shared" si="88"/>
        <v>202208XOF</v>
      </c>
      <c r="B2821" s="5" t="str">
        <f t="shared" si="89"/>
        <v>202208</v>
      </c>
      <c r="C2821" s="6" t="s">
        <v>400</v>
      </c>
      <c r="D2821" s="6" t="s">
        <v>90</v>
      </c>
      <c r="E2821" s="6" t="s">
        <v>91</v>
      </c>
      <c r="F2821" s="6">
        <v>770.5415</v>
      </c>
      <c r="G2821" s="9">
        <v>44774</v>
      </c>
      <c r="H2821" s="9">
        <v>44804</v>
      </c>
    </row>
    <row r="2822" customHeight="1" spans="1:8">
      <c r="A2822" s="5" t="str">
        <f t="shared" si="88"/>
        <v>202208TOP</v>
      </c>
      <c r="B2822" s="5" t="str">
        <f t="shared" si="89"/>
        <v>202208</v>
      </c>
      <c r="C2822" s="6" t="s">
        <v>401</v>
      </c>
      <c r="D2822" s="6" t="s">
        <v>402</v>
      </c>
      <c r="E2822" s="6" t="s">
        <v>403</v>
      </c>
      <c r="F2822" s="6">
        <v>1.7375</v>
      </c>
      <c r="G2822" s="9">
        <v>44774</v>
      </c>
      <c r="H2822" s="9">
        <v>44804</v>
      </c>
    </row>
    <row r="2823" customHeight="1" spans="1:8">
      <c r="A2823" s="5" t="str">
        <f t="shared" si="88"/>
        <v>202208TTD</v>
      </c>
      <c r="B2823" s="5" t="str">
        <f t="shared" si="89"/>
        <v>202208</v>
      </c>
      <c r="C2823" s="6" t="s">
        <v>404</v>
      </c>
      <c r="D2823" s="6" t="s">
        <v>70</v>
      </c>
      <c r="E2823" s="6" t="s">
        <v>405</v>
      </c>
      <c r="F2823" s="6">
        <v>8.0984</v>
      </c>
      <c r="G2823" s="9">
        <v>44774</v>
      </c>
      <c r="H2823" s="9">
        <v>44804</v>
      </c>
    </row>
    <row r="2824" customHeight="1" spans="1:8">
      <c r="A2824" s="5" t="str">
        <f t="shared" si="88"/>
        <v>202208TND</v>
      </c>
      <c r="B2824" s="5" t="str">
        <f t="shared" si="89"/>
        <v>202208</v>
      </c>
      <c r="C2824" s="6" t="s">
        <v>406</v>
      </c>
      <c r="D2824" s="6" t="s">
        <v>52</v>
      </c>
      <c r="E2824" s="6" t="s">
        <v>407</v>
      </c>
      <c r="F2824" s="6">
        <v>3.7915</v>
      </c>
      <c r="G2824" s="9">
        <v>44774</v>
      </c>
      <c r="H2824" s="9">
        <v>44804</v>
      </c>
    </row>
    <row r="2825" customHeight="1" spans="1:8">
      <c r="A2825" s="5" t="str">
        <f t="shared" si="88"/>
        <v>202208TRY</v>
      </c>
      <c r="B2825" s="5" t="str">
        <f t="shared" si="89"/>
        <v>202208</v>
      </c>
      <c r="C2825" s="6" t="s">
        <v>408</v>
      </c>
      <c r="D2825" s="6" t="s">
        <v>409</v>
      </c>
      <c r="E2825" s="6" t="s">
        <v>410</v>
      </c>
      <c r="F2825" s="6">
        <v>21.1018</v>
      </c>
      <c r="G2825" s="9">
        <v>44774</v>
      </c>
      <c r="H2825" s="9">
        <v>44804</v>
      </c>
    </row>
    <row r="2826" customHeight="1" spans="1:8">
      <c r="A2826" s="5" t="str">
        <f t="shared" si="88"/>
        <v>202208TMT</v>
      </c>
      <c r="B2826" s="5" t="str">
        <f t="shared" si="89"/>
        <v>202208</v>
      </c>
      <c r="C2826" s="6" t="s">
        <v>411</v>
      </c>
      <c r="D2826" s="6" t="s">
        <v>73</v>
      </c>
      <c r="E2826" s="6" t="s">
        <v>412</v>
      </c>
      <c r="F2826" s="6">
        <v>4.2108</v>
      </c>
      <c r="G2826" s="9">
        <v>44774</v>
      </c>
      <c r="H2826" s="9">
        <v>44804</v>
      </c>
    </row>
    <row r="2827" customHeight="1" spans="1:8">
      <c r="A2827" s="5" t="str">
        <f t="shared" si="88"/>
        <v>202208AED</v>
      </c>
      <c r="B2827" s="5" t="str">
        <f t="shared" si="89"/>
        <v>202208</v>
      </c>
      <c r="C2827" s="6" t="s">
        <v>413</v>
      </c>
      <c r="D2827" s="6" t="s">
        <v>46</v>
      </c>
      <c r="E2827" s="6" t="s">
        <v>47</v>
      </c>
      <c r="F2827" s="6">
        <v>4.4064</v>
      </c>
      <c r="G2827" s="9">
        <v>44774</v>
      </c>
      <c r="H2827" s="9">
        <v>44804</v>
      </c>
    </row>
    <row r="2828" customHeight="1" spans="1:8">
      <c r="A2828" s="5" t="str">
        <f t="shared" si="88"/>
        <v>202208UGX</v>
      </c>
      <c r="B2828" s="5" t="str">
        <f t="shared" si="89"/>
        <v>202208</v>
      </c>
      <c r="C2828" s="6" t="s">
        <v>414</v>
      </c>
      <c r="D2828" s="6" t="s">
        <v>244</v>
      </c>
      <c r="E2828" s="6" t="s">
        <v>415</v>
      </c>
      <c r="F2828" s="6">
        <v>4567.0484</v>
      </c>
      <c r="G2828" s="9">
        <v>44774</v>
      </c>
      <c r="H2828" s="9">
        <v>44804</v>
      </c>
    </row>
    <row r="2829" customHeight="1" spans="1:8">
      <c r="A2829" s="5" t="str">
        <f t="shared" si="88"/>
        <v>202208UAH</v>
      </c>
      <c r="B2829" s="5" t="str">
        <f t="shared" si="89"/>
        <v>202208</v>
      </c>
      <c r="C2829" s="6" t="s">
        <v>416</v>
      </c>
      <c r="D2829" s="6" t="s">
        <v>417</v>
      </c>
      <c r="E2829" s="6" t="s">
        <v>418</v>
      </c>
      <c r="F2829" s="6">
        <v>35.4419</v>
      </c>
      <c r="G2829" s="9">
        <v>44774</v>
      </c>
      <c r="H2829" s="9">
        <v>44804</v>
      </c>
    </row>
    <row r="2830" customHeight="1" spans="1:8">
      <c r="A2830" s="5" t="str">
        <f t="shared" si="88"/>
        <v>202208UYU</v>
      </c>
      <c r="B2830" s="5" t="str">
        <f t="shared" si="89"/>
        <v>202208</v>
      </c>
      <c r="C2830" s="6" t="s">
        <v>419</v>
      </c>
      <c r="D2830" s="6" t="s">
        <v>61</v>
      </c>
      <c r="E2830" s="6" t="s">
        <v>420</v>
      </c>
      <c r="F2830" s="6">
        <v>50.2951</v>
      </c>
      <c r="G2830" s="9">
        <v>44774</v>
      </c>
      <c r="H2830" s="9">
        <v>44804</v>
      </c>
    </row>
    <row r="2831" customHeight="1" spans="1:8">
      <c r="A2831" s="5" t="str">
        <f t="shared" si="88"/>
        <v>202208USD</v>
      </c>
      <c r="B2831" s="5" t="str">
        <f t="shared" si="89"/>
        <v>202208</v>
      </c>
      <c r="C2831" s="6" t="s">
        <v>421</v>
      </c>
      <c r="D2831" s="6" t="s">
        <v>70</v>
      </c>
      <c r="E2831" s="6" t="s">
        <v>18</v>
      </c>
      <c r="F2831" s="6">
        <v>1.1996</v>
      </c>
      <c r="G2831" s="9">
        <v>44774</v>
      </c>
      <c r="H2831" s="9">
        <v>44804</v>
      </c>
    </row>
    <row r="2832" customHeight="1" spans="1:8">
      <c r="A2832" s="5" t="str">
        <f t="shared" si="88"/>
        <v>202208UZS</v>
      </c>
      <c r="B2832" s="5" t="str">
        <f t="shared" si="89"/>
        <v>202208</v>
      </c>
      <c r="C2832" s="6" t="s">
        <v>422</v>
      </c>
      <c r="D2832" s="6" t="s">
        <v>423</v>
      </c>
      <c r="E2832" s="6" t="s">
        <v>424</v>
      </c>
      <c r="F2832" s="6">
        <v>13085.7338</v>
      </c>
      <c r="G2832" s="9">
        <v>44774</v>
      </c>
      <c r="H2832" s="9">
        <v>44804</v>
      </c>
    </row>
    <row r="2833" customHeight="1" spans="1:8">
      <c r="A2833" s="5" t="str">
        <f t="shared" si="88"/>
        <v>202208VUV</v>
      </c>
      <c r="B2833" s="5" t="str">
        <f t="shared" si="89"/>
        <v>202208</v>
      </c>
      <c r="C2833" s="6" t="s">
        <v>425</v>
      </c>
      <c r="D2833" s="6" t="s">
        <v>426</v>
      </c>
      <c r="E2833" s="6" t="s">
        <v>427</v>
      </c>
      <c r="F2833" s="6">
        <v>142.8837</v>
      </c>
      <c r="G2833" s="9">
        <v>44774</v>
      </c>
      <c r="H2833" s="9">
        <v>44804</v>
      </c>
    </row>
    <row r="2834" customHeight="1" spans="1:8">
      <c r="A2834" s="5" t="str">
        <f t="shared" si="88"/>
        <v>202208VEF</v>
      </c>
      <c r="B2834" s="5" t="str">
        <f t="shared" si="89"/>
        <v>202208</v>
      </c>
      <c r="C2834" s="6" t="s">
        <v>428</v>
      </c>
      <c r="D2834" s="6" t="s">
        <v>429</v>
      </c>
      <c r="E2834" s="6" t="s">
        <v>430</v>
      </c>
      <c r="F2834" s="6">
        <v>296750.91</v>
      </c>
      <c r="G2834" s="9">
        <v>44774</v>
      </c>
      <c r="H2834" s="9">
        <v>44804</v>
      </c>
    </row>
    <row r="2835" customHeight="1" spans="1:8">
      <c r="A2835" s="5" t="str">
        <f t="shared" si="88"/>
        <v>202208VND</v>
      </c>
      <c r="B2835" s="5" t="str">
        <f t="shared" si="89"/>
        <v>202208</v>
      </c>
      <c r="C2835" s="6" t="s">
        <v>431</v>
      </c>
      <c r="D2835" s="6" t="s">
        <v>432</v>
      </c>
      <c r="E2835" s="6" t="s">
        <v>433</v>
      </c>
      <c r="F2835" s="6">
        <v>28095.7278</v>
      </c>
      <c r="G2835" s="9">
        <v>44774</v>
      </c>
      <c r="H2835" s="9">
        <v>44804</v>
      </c>
    </row>
    <row r="2836" customHeight="1" spans="1:8">
      <c r="A2836" s="5" t="str">
        <f t="shared" si="88"/>
        <v>202208XPF</v>
      </c>
      <c r="B2836" s="5" t="str">
        <f t="shared" si="89"/>
        <v>202208</v>
      </c>
      <c r="C2836" s="6" t="s">
        <v>434</v>
      </c>
      <c r="D2836" s="6" t="s">
        <v>187</v>
      </c>
      <c r="E2836" s="6" t="s">
        <v>188</v>
      </c>
      <c r="F2836" s="6">
        <v>140.1769</v>
      </c>
      <c r="G2836" s="9">
        <v>44774</v>
      </c>
      <c r="H2836" s="9">
        <v>44804</v>
      </c>
    </row>
    <row r="2837" customHeight="1" spans="1:8">
      <c r="A2837" s="5" t="str">
        <f t="shared" si="88"/>
        <v>202208WST</v>
      </c>
      <c r="B2837" s="5" t="str">
        <f t="shared" si="89"/>
        <v>202208</v>
      </c>
      <c r="C2837" s="6" t="s">
        <v>435</v>
      </c>
      <c r="D2837" s="6" t="s">
        <v>436</v>
      </c>
      <c r="E2837" s="6" t="s">
        <v>437</v>
      </c>
      <c r="F2837" s="6">
        <v>3.2502</v>
      </c>
      <c r="G2837" s="9">
        <v>44774</v>
      </c>
      <c r="H2837" s="9">
        <v>44804</v>
      </c>
    </row>
    <row r="2838" customHeight="1" spans="1:8">
      <c r="A2838" s="5" t="str">
        <f t="shared" si="88"/>
        <v>202208YER</v>
      </c>
      <c r="B2838" s="5" t="str">
        <f t="shared" si="89"/>
        <v>202208</v>
      </c>
      <c r="C2838" s="6" t="s">
        <v>438</v>
      </c>
      <c r="D2838" s="6" t="s">
        <v>321</v>
      </c>
      <c r="E2838" s="6" t="s">
        <v>439</v>
      </c>
      <c r="F2838" s="6">
        <v>299.9832</v>
      </c>
      <c r="G2838" s="9">
        <v>44774</v>
      </c>
      <c r="H2838" s="9">
        <v>44804</v>
      </c>
    </row>
    <row r="2839" customHeight="1" spans="1:8">
      <c r="A2839" s="5" t="str">
        <f t="shared" si="88"/>
        <v>202208ZMW</v>
      </c>
      <c r="B2839" s="5" t="str">
        <f t="shared" si="89"/>
        <v>202208</v>
      </c>
      <c r="C2839" s="6" t="s">
        <v>440</v>
      </c>
      <c r="D2839" s="6" t="s">
        <v>273</v>
      </c>
      <c r="E2839" s="6" t="s">
        <v>441</v>
      </c>
      <c r="F2839" s="6">
        <v>19.7342</v>
      </c>
      <c r="G2839" s="9">
        <v>44774</v>
      </c>
      <c r="H2839" s="9">
        <v>44804</v>
      </c>
    </row>
    <row r="2840" customHeight="1" spans="1:8">
      <c r="A2840" s="5" t="str">
        <f t="shared" si="88"/>
        <v>202208ZWL</v>
      </c>
      <c r="B2840" s="5" t="str">
        <f t="shared" si="89"/>
        <v>202208</v>
      </c>
      <c r="C2840" s="6" t="s">
        <v>442</v>
      </c>
      <c r="D2840" s="6" t="s">
        <v>70</v>
      </c>
      <c r="E2840" s="6" t="s">
        <v>443</v>
      </c>
      <c r="F2840" s="6">
        <v>434.1515</v>
      </c>
      <c r="G2840" s="9">
        <v>44774</v>
      </c>
      <c r="H2840" s="9">
        <v>44804</v>
      </c>
    </row>
    <row r="2841" customHeight="1" spans="1:8">
      <c r="A2841" s="5" t="str">
        <f t="shared" si="88"/>
        <v>202209AED</v>
      </c>
      <c r="B2841" s="5" t="str">
        <f t="shared" si="89"/>
        <v>202209</v>
      </c>
      <c r="C2841" s="6" t="s">
        <v>45</v>
      </c>
      <c r="D2841" s="6" t="s">
        <v>46</v>
      </c>
      <c r="E2841" s="6" t="s">
        <v>47</v>
      </c>
      <c r="F2841" s="7">
        <v>4.3419</v>
      </c>
      <c r="G2841" s="8">
        <v>44805</v>
      </c>
      <c r="H2841" s="9">
        <v>44834</v>
      </c>
    </row>
    <row r="2842" customHeight="1" spans="1:8">
      <c r="A2842" s="5" t="str">
        <f t="shared" si="88"/>
        <v>202209ALL</v>
      </c>
      <c r="B2842" s="5" t="str">
        <f t="shared" si="89"/>
        <v>202209</v>
      </c>
      <c r="C2842" s="6" t="s">
        <v>48</v>
      </c>
      <c r="D2842" s="6" t="s">
        <v>49</v>
      </c>
      <c r="E2842" s="6" t="s">
        <v>50</v>
      </c>
      <c r="F2842" s="7">
        <v>138.2174</v>
      </c>
      <c r="G2842" s="8">
        <v>44805</v>
      </c>
      <c r="H2842" s="9">
        <v>44834</v>
      </c>
    </row>
    <row r="2843" customHeight="1" spans="1:8">
      <c r="A2843" s="5" t="str">
        <f t="shared" si="88"/>
        <v>202209DZD</v>
      </c>
      <c r="B2843" s="5" t="str">
        <f t="shared" si="89"/>
        <v>202209</v>
      </c>
      <c r="C2843" s="6" t="s">
        <v>51</v>
      </c>
      <c r="D2843" s="6" t="s">
        <v>52</v>
      </c>
      <c r="E2843" s="6" t="s">
        <v>53</v>
      </c>
      <c r="F2843" s="7">
        <v>166.6919</v>
      </c>
      <c r="G2843" s="8">
        <v>44805</v>
      </c>
      <c r="H2843" s="9">
        <v>44834</v>
      </c>
    </row>
    <row r="2844" customHeight="1" spans="1:8">
      <c r="A2844" s="5" t="str">
        <f t="shared" si="88"/>
        <v>202209AOA</v>
      </c>
      <c r="B2844" s="5" t="str">
        <f t="shared" si="89"/>
        <v>202209</v>
      </c>
      <c r="C2844" s="6" t="s">
        <v>54</v>
      </c>
      <c r="D2844" s="6" t="s">
        <v>55</v>
      </c>
      <c r="E2844" s="6" t="s">
        <v>56</v>
      </c>
      <c r="F2844" s="7">
        <v>505.349</v>
      </c>
      <c r="G2844" s="8">
        <v>44805</v>
      </c>
      <c r="H2844" s="9">
        <v>44834</v>
      </c>
    </row>
    <row r="2845" customHeight="1" spans="1:8">
      <c r="A2845" s="5" t="str">
        <f t="shared" si="88"/>
        <v>202209XCD</v>
      </c>
      <c r="B2845" s="5" t="str">
        <f t="shared" si="89"/>
        <v>202209</v>
      </c>
      <c r="C2845" s="6" t="s">
        <v>57</v>
      </c>
      <c r="D2845" s="6" t="s">
        <v>58</v>
      </c>
      <c r="E2845" s="6" t="s">
        <v>59</v>
      </c>
      <c r="F2845" s="7">
        <v>3.1917</v>
      </c>
      <c r="G2845" s="8">
        <v>44805</v>
      </c>
      <c r="H2845" s="9">
        <v>44834</v>
      </c>
    </row>
    <row r="2846" customHeight="1" spans="1:8">
      <c r="A2846" s="5" t="str">
        <f t="shared" si="88"/>
        <v>202209ARS</v>
      </c>
      <c r="B2846" s="5" t="str">
        <f t="shared" si="89"/>
        <v>202209</v>
      </c>
      <c r="C2846" s="6" t="s">
        <v>60</v>
      </c>
      <c r="D2846" s="6" t="s">
        <v>61</v>
      </c>
      <c r="E2846" s="6" t="s">
        <v>62</v>
      </c>
      <c r="F2846" s="7">
        <v>162.1382</v>
      </c>
      <c r="G2846" s="8">
        <v>44805</v>
      </c>
      <c r="H2846" s="9">
        <v>44834</v>
      </c>
    </row>
    <row r="2847" customHeight="1" spans="1:8">
      <c r="A2847" s="5" t="str">
        <f t="shared" si="88"/>
        <v>202209AMD</v>
      </c>
      <c r="B2847" s="5" t="str">
        <f t="shared" si="89"/>
        <v>202209</v>
      </c>
      <c r="C2847" s="6" t="s">
        <v>63</v>
      </c>
      <c r="D2847" s="6" t="s">
        <v>64</v>
      </c>
      <c r="E2847" s="6" t="s">
        <v>65</v>
      </c>
      <c r="F2847" s="7">
        <v>478.598</v>
      </c>
      <c r="G2847" s="8">
        <v>44805</v>
      </c>
      <c r="H2847" s="9">
        <v>44834</v>
      </c>
    </row>
    <row r="2848" customHeight="1" spans="1:8">
      <c r="A2848" s="5" t="str">
        <f t="shared" si="88"/>
        <v>202209AWG</v>
      </c>
      <c r="B2848" s="5" t="str">
        <f t="shared" si="89"/>
        <v>202209</v>
      </c>
      <c r="C2848" s="6" t="s">
        <v>66</v>
      </c>
      <c r="D2848" s="6" t="s">
        <v>67</v>
      </c>
      <c r="E2848" s="6" t="s">
        <v>68</v>
      </c>
      <c r="F2848" s="7">
        <v>2.116</v>
      </c>
      <c r="G2848" s="8">
        <v>44805</v>
      </c>
      <c r="H2848" s="9">
        <v>44834</v>
      </c>
    </row>
    <row r="2849" customHeight="1" spans="1:8">
      <c r="A2849" s="5" t="str">
        <f t="shared" si="88"/>
        <v>202209AUD</v>
      </c>
      <c r="B2849" s="5" t="str">
        <f t="shared" si="89"/>
        <v>202209</v>
      </c>
      <c r="C2849" s="6" t="s">
        <v>69</v>
      </c>
      <c r="D2849" s="6" t="s">
        <v>70</v>
      </c>
      <c r="E2849" s="6" t="s">
        <v>71</v>
      </c>
      <c r="F2849" s="7">
        <v>1.7099</v>
      </c>
      <c r="G2849" s="8">
        <v>44805</v>
      </c>
      <c r="H2849" s="9">
        <v>44834</v>
      </c>
    </row>
    <row r="2850" customHeight="1" spans="1:8">
      <c r="A2850" s="5" t="str">
        <f t="shared" si="88"/>
        <v>202209AZN</v>
      </c>
      <c r="B2850" s="5" t="str">
        <f t="shared" si="89"/>
        <v>202209</v>
      </c>
      <c r="C2850" s="6" t="s">
        <v>72</v>
      </c>
      <c r="D2850" s="6" t="s">
        <v>73</v>
      </c>
      <c r="E2850" s="6" t="s">
        <v>74</v>
      </c>
      <c r="F2850" s="7">
        <v>2.0125</v>
      </c>
      <c r="G2850" s="8">
        <v>44805</v>
      </c>
      <c r="H2850" s="9">
        <v>44834</v>
      </c>
    </row>
    <row r="2851" customHeight="1" spans="1:8">
      <c r="A2851" s="5" t="str">
        <f t="shared" si="88"/>
        <v>202209BSD</v>
      </c>
      <c r="B2851" s="5" t="str">
        <f t="shared" si="89"/>
        <v>202209</v>
      </c>
      <c r="C2851" s="6" t="s">
        <v>75</v>
      </c>
      <c r="D2851" s="6" t="s">
        <v>70</v>
      </c>
      <c r="E2851" s="6" t="s">
        <v>76</v>
      </c>
      <c r="F2851" s="7">
        <v>1.1821</v>
      </c>
      <c r="G2851" s="8">
        <v>44805</v>
      </c>
      <c r="H2851" s="9">
        <v>44834</v>
      </c>
    </row>
    <row r="2852" customHeight="1" spans="1:8">
      <c r="A2852" s="5" t="str">
        <f t="shared" si="88"/>
        <v>202209BHD</v>
      </c>
      <c r="B2852" s="5" t="str">
        <f t="shared" si="89"/>
        <v>202209</v>
      </c>
      <c r="C2852" s="6" t="s">
        <v>77</v>
      </c>
      <c r="D2852" s="6" t="s">
        <v>52</v>
      </c>
      <c r="E2852" s="6" t="s">
        <v>78</v>
      </c>
      <c r="F2852" s="7">
        <v>0.4457</v>
      </c>
      <c r="G2852" s="8">
        <v>44805</v>
      </c>
      <c r="H2852" s="9">
        <v>44834</v>
      </c>
    </row>
    <row r="2853" customHeight="1" spans="1:8">
      <c r="A2853" s="5" t="str">
        <f t="shared" si="88"/>
        <v>202209BDT</v>
      </c>
      <c r="B2853" s="5" t="str">
        <f t="shared" si="89"/>
        <v>202209</v>
      </c>
      <c r="C2853" s="6" t="s">
        <v>79</v>
      </c>
      <c r="D2853" s="6" t="s">
        <v>80</v>
      </c>
      <c r="E2853" s="6" t="s">
        <v>81</v>
      </c>
      <c r="F2853" s="7">
        <v>112.3116</v>
      </c>
      <c r="G2853" s="8">
        <v>44805</v>
      </c>
      <c r="H2853" s="9">
        <v>44834</v>
      </c>
    </row>
    <row r="2854" customHeight="1" spans="1:8">
      <c r="A2854" s="5" t="str">
        <f t="shared" si="88"/>
        <v>202209BBD</v>
      </c>
      <c r="B2854" s="5" t="str">
        <f t="shared" si="89"/>
        <v>202209</v>
      </c>
      <c r="C2854" s="6" t="s">
        <v>82</v>
      </c>
      <c r="D2854" s="6" t="s">
        <v>70</v>
      </c>
      <c r="E2854" s="6" t="s">
        <v>83</v>
      </c>
      <c r="F2854" s="7">
        <v>2.3642</v>
      </c>
      <c r="G2854" s="8">
        <v>44805</v>
      </c>
      <c r="H2854" s="9">
        <v>44834</v>
      </c>
    </row>
    <row r="2855" customHeight="1" spans="1:8">
      <c r="A2855" s="5" t="str">
        <f t="shared" si="88"/>
        <v>202209BYN</v>
      </c>
      <c r="B2855" s="5" t="str">
        <f t="shared" si="89"/>
        <v>202209</v>
      </c>
      <c r="C2855" s="6" t="s">
        <v>84</v>
      </c>
      <c r="D2855" s="6" t="s">
        <v>85</v>
      </c>
      <c r="E2855" s="6" t="s">
        <v>86</v>
      </c>
      <c r="F2855" s="7">
        <v>2.9848</v>
      </c>
      <c r="G2855" s="8">
        <v>44805</v>
      </c>
      <c r="H2855" s="9">
        <v>44834</v>
      </c>
    </row>
    <row r="2856" customHeight="1" spans="1:8">
      <c r="A2856" s="5" t="str">
        <f t="shared" si="88"/>
        <v>202209BZD</v>
      </c>
      <c r="B2856" s="5" t="str">
        <f t="shared" si="89"/>
        <v>202209</v>
      </c>
      <c r="C2856" s="6" t="s">
        <v>87</v>
      </c>
      <c r="D2856" s="6" t="s">
        <v>70</v>
      </c>
      <c r="E2856" s="6" t="s">
        <v>88</v>
      </c>
      <c r="F2856" s="7">
        <v>2.3642</v>
      </c>
      <c r="G2856" s="8">
        <v>44805</v>
      </c>
      <c r="H2856" s="9">
        <v>44834</v>
      </c>
    </row>
    <row r="2857" customHeight="1" spans="1:8">
      <c r="A2857" s="5" t="str">
        <f t="shared" si="88"/>
        <v>202209XOF</v>
      </c>
      <c r="B2857" s="5" t="str">
        <f t="shared" si="89"/>
        <v>202209</v>
      </c>
      <c r="C2857" s="6" t="s">
        <v>89</v>
      </c>
      <c r="D2857" s="6" t="s">
        <v>90</v>
      </c>
      <c r="E2857" s="6" t="s">
        <v>91</v>
      </c>
      <c r="F2857" s="7">
        <v>776.0296</v>
      </c>
      <c r="G2857" s="8">
        <v>44805</v>
      </c>
      <c r="H2857" s="9">
        <v>44834</v>
      </c>
    </row>
    <row r="2858" customHeight="1" spans="1:8">
      <c r="A2858" s="5" t="str">
        <f t="shared" si="88"/>
        <v>202209BMD</v>
      </c>
      <c r="B2858" s="5" t="str">
        <f t="shared" si="89"/>
        <v>202209</v>
      </c>
      <c r="C2858" s="6" t="s">
        <v>92</v>
      </c>
      <c r="D2858" s="6" t="s">
        <v>93</v>
      </c>
      <c r="E2858" s="6" t="s">
        <v>94</v>
      </c>
      <c r="F2858" s="7">
        <v>1.1821</v>
      </c>
      <c r="G2858" s="8">
        <v>44805</v>
      </c>
      <c r="H2858" s="9">
        <v>44834</v>
      </c>
    </row>
    <row r="2859" customHeight="1" spans="1:8">
      <c r="A2859" s="5" t="str">
        <f t="shared" si="88"/>
        <v>202209BTN</v>
      </c>
      <c r="B2859" s="5" t="str">
        <f t="shared" si="89"/>
        <v>202209</v>
      </c>
      <c r="C2859" s="6" t="s">
        <v>95</v>
      </c>
      <c r="D2859" s="6" t="s">
        <v>96</v>
      </c>
      <c r="E2859" s="6" t="s">
        <v>97</v>
      </c>
      <c r="F2859" s="7">
        <v>94.3525</v>
      </c>
      <c r="G2859" s="8">
        <v>44805</v>
      </c>
      <c r="H2859" s="9">
        <v>44834</v>
      </c>
    </row>
    <row r="2860" customHeight="1" spans="1:8">
      <c r="A2860" s="5" t="str">
        <f t="shared" si="88"/>
        <v>202209BOB</v>
      </c>
      <c r="B2860" s="5" t="str">
        <f t="shared" si="89"/>
        <v>202209</v>
      </c>
      <c r="C2860" s="6" t="s">
        <v>98</v>
      </c>
      <c r="D2860" s="6" t="s">
        <v>99</v>
      </c>
      <c r="E2860" s="6" t="s">
        <v>100</v>
      </c>
      <c r="F2860" s="7">
        <v>8.1683</v>
      </c>
      <c r="G2860" s="8">
        <v>44805</v>
      </c>
      <c r="H2860" s="9">
        <v>44834</v>
      </c>
    </row>
    <row r="2861" customHeight="1" spans="1:8">
      <c r="A2861" s="5" t="str">
        <f t="shared" si="88"/>
        <v>202209BAM</v>
      </c>
      <c r="B2861" s="5" t="str">
        <f t="shared" si="89"/>
        <v>202209</v>
      </c>
      <c r="C2861" s="6" t="s">
        <v>101</v>
      </c>
      <c r="D2861" s="6" t="s">
        <v>102</v>
      </c>
      <c r="E2861" s="6" t="s">
        <v>103</v>
      </c>
      <c r="F2861" s="7">
        <v>2.3138</v>
      </c>
      <c r="G2861" s="8">
        <v>44805</v>
      </c>
      <c r="H2861" s="9">
        <v>44834</v>
      </c>
    </row>
    <row r="2862" customHeight="1" spans="1:8">
      <c r="A2862" s="5" t="str">
        <f t="shared" si="88"/>
        <v>202209BWP</v>
      </c>
      <c r="B2862" s="5" t="str">
        <f t="shared" si="89"/>
        <v>202209</v>
      </c>
      <c r="C2862" s="6" t="s">
        <v>104</v>
      </c>
      <c r="D2862" s="6" t="s">
        <v>105</v>
      </c>
      <c r="E2862" s="6" t="s">
        <v>106</v>
      </c>
      <c r="F2862" s="7">
        <v>15.1067</v>
      </c>
      <c r="G2862" s="8">
        <v>44805</v>
      </c>
      <c r="H2862" s="9">
        <v>44834</v>
      </c>
    </row>
    <row r="2863" customHeight="1" spans="1:8">
      <c r="A2863" s="5" t="str">
        <f t="shared" si="88"/>
        <v>202209BRL</v>
      </c>
      <c r="B2863" s="5" t="str">
        <f t="shared" si="89"/>
        <v>202209</v>
      </c>
      <c r="C2863" s="6" t="s">
        <v>107</v>
      </c>
      <c r="D2863" s="6" t="s">
        <v>108</v>
      </c>
      <c r="E2863" s="6" t="s">
        <v>109</v>
      </c>
      <c r="F2863" s="7">
        <v>6.0315</v>
      </c>
      <c r="G2863" s="8">
        <v>44805</v>
      </c>
      <c r="H2863" s="9">
        <v>44834</v>
      </c>
    </row>
    <row r="2864" customHeight="1" spans="1:8">
      <c r="A2864" s="5" t="str">
        <f t="shared" si="88"/>
        <v>202209BND</v>
      </c>
      <c r="B2864" s="5" t="str">
        <f t="shared" si="89"/>
        <v>202209</v>
      </c>
      <c r="C2864" s="6" t="s">
        <v>110</v>
      </c>
      <c r="D2864" s="6" t="s">
        <v>70</v>
      </c>
      <c r="E2864" s="6" t="s">
        <v>111</v>
      </c>
      <c r="F2864" s="7">
        <v>1.6463</v>
      </c>
      <c r="G2864" s="8">
        <v>44805</v>
      </c>
      <c r="H2864" s="9">
        <v>44834</v>
      </c>
    </row>
    <row r="2865" customHeight="1" spans="1:8">
      <c r="A2865" s="5" t="str">
        <f t="shared" si="88"/>
        <v>202209BGN</v>
      </c>
      <c r="B2865" s="5" t="str">
        <f t="shared" si="89"/>
        <v>202209</v>
      </c>
      <c r="C2865" s="6" t="s">
        <v>112</v>
      </c>
      <c r="D2865" s="6" t="s">
        <v>113</v>
      </c>
      <c r="E2865" s="6" t="s">
        <v>114</v>
      </c>
      <c r="F2865" s="7">
        <v>2.3138</v>
      </c>
      <c r="G2865" s="8">
        <v>44805</v>
      </c>
      <c r="H2865" s="9">
        <v>44834</v>
      </c>
    </row>
    <row r="2866" customHeight="1" spans="1:8">
      <c r="A2866" s="5" t="str">
        <f t="shared" si="88"/>
        <v>202209XOF</v>
      </c>
      <c r="B2866" s="5" t="str">
        <f t="shared" si="89"/>
        <v>202209</v>
      </c>
      <c r="C2866" s="6" t="s">
        <v>115</v>
      </c>
      <c r="D2866" s="6" t="s">
        <v>90</v>
      </c>
      <c r="E2866" s="6" t="s">
        <v>91</v>
      </c>
      <c r="F2866" s="7">
        <v>776.0296</v>
      </c>
      <c r="G2866" s="8">
        <v>44805</v>
      </c>
      <c r="H2866" s="9">
        <v>44834</v>
      </c>
    </row>
    <row r="2867" customHeight="1" spans="1:8">
      <c r="A2867" s="5" t="str">
        <f t="shared" si="88"/>
        <v>202209BIF</v>
      </c>
      <c r="B2867" s="5" t="str">
        <f t="shared" si="89"/>
        <v>202209</v>
      </c>
      <c r="C2867" s="6" t="s">
        <v>116</v>
      </c>
      <c r="D2867" s="6" t="s">
        <v>117</v>
      </c>
      <c r="E2867" s="6" t="s">
        <v>118</v>
      </c>
      <c r="F2867" s="7">
        <v>2417.401</v>
      </c>
      <c r="G2867" s="8">
        <v>44805</v>
      </c>
      <c r="H2867" s="9">
        <v>44834</v>
      </c>
    </row>
    <row r="2868" customHeight="1" spans="1:8">
      <c r="A2868" s="5" t="str">
        <f t="shared" si="88"/>
        <v>202209KHR</v>
      </c>
      <c r="B2868" s="5" t="str">
        <f t="shared" si="89"/>
        <v>202209</v>
      </c>
      <c r="C2868" s="6" t="s">
        <v>119</v>
      </c>
      <c r="D2868" s="6" t="s">
        <v>120</v>
      </c>
      <c r="E2868" s="6" t="s">
        <v>121</v>
      </c>
      <c r="F2868" s="7">
        <v>4858.4432</v>
      </c>
      <c r="G2868" s="8">
        <v>44805</v>
      </c>
      <c r="H2868" s="9">
        <v>44834</v>
      </c>
    </row>
    <row r="2869" customHeight="1" spans="1:8">
      <c r="A2869" s="5" t="str">
        <f t="shared" si="88"/>
        <v>202209XAF</v>
      </c>
      <c r="B2869" s="5" t="str">
        <f t="shared" si="89"/>
        <v>202209</v>
      </c>
      <c r="C2869" s="6" t="s">
        <v>122</v>
      </c>
      <c r="D2869" s="6" t="s">
        <v>90</v>
      </c>
      <c r="E2869" s="6" t="s">
        <v>123</v>
      </c>
      <c r="F2869" s="7">
        <v>776.0296</v>
      </c>
      <c r="G2869" s="8">
        <v>44805</v>
      </c>
      <c r="H2869" s="9">
        <v>44834</v>
      </c>
    </row>
    <row r="2870" customHeight="1" spans="1:8">
      <c r="A2870" s="5" t="str">
        <f t="shared" si="88"/>
        <v>202209CAD</v>
      </c>
      <c r="B2870" s="5" t="str">
        <f t="shared" si="89"/>
        <v>202209</v>
      </c>
      <c r="C2870" s="6" t="s">
        <v>124</v>
      </c>
      <c r="D2870" s="6" t="s">
        <v>70</v>
      </c>
      <c r="E2870" s="6" t="s">
        <v>125</v>
      </c>
      <c r="F2870" s="7">
        <v>1.5338</v>
      </c>
      <c r="G2870" s="8">
        <v>44805</v>
      </c>
      <c r="H2870" s="9">
        <v>44834</v>
      </c>
    </row>
    <row r="2871" customHeight="1" spans="1:8">
      <c r="A2871" s="5" t="str">
        <f t="shared" si="88"/>
        <v>202209CVE</v>
      </c>
      <c r="B2871" s="5" t="str">
        <f t="shared" si="89"/>
        <v>202209</v>
      </c>
      <c r="C2871" s="6" t="s">
        <v>126</v>
      </c>
      <c r="D2871" s="6" t="s">
        <v>127</v>
      </c>
      <c r="E2871" s="6" t="s">
        <v>128</v>
      </c>
      <c r="F2871" s="7">
        <v>131.1543</v>
      </c>
      <c r="G2871" s="8">
        <v>44805</v>
      </c>
      <c r="H2871" s="9">
        <v>44834</v>
      </c>
    </row>
    <row r="2872" customHeight="1" spans="1:8">
      <c r="A2872" s="5" t="str">
        <f t="shared" si="88"/>
        <v>202209KYD</v>
      </c>
      <c r="B2872" s="5" t="str">
        <f t="shared" si="89"/>
        <v>202209</v>
      </c>
      <c r="C2872" s="6" t="s">
        <v>129</v>
      </c>
      <c r="D2872" s="6" t="s">
        <v>70</v>
      </c>
      <c r="E2872" s="6" t="s">
        <v>130</v>
      </c>
      <c r="F2872" s="7">
        <v>0.9693</v>
      </c>
      <c r="G2872" s="8">
        <v>44805</v>
      </c>
      <c r="H2872" s="9">
        <v>44834</v>
      </c>
    </row>
    <row r="2873" customHeight="1" spans="1:8">
      <c r="A2873" s="5" t="str">
        <f t="shared" si="88"/>
        <v>202209XAF</v>
      </c>
      <c r="B2873" s="5" t="str">
        <f t="shared" si="89"/>
        <v>202209</v>
      </c>
      <c r="C2873" s="6" t="s">
        <v>131</v>
      </c>
      <c r="D2873" s="6" t="s">
        <v>90</v>
      </c>
      <c r="E2873" s="6" t="s">
        <v>123</v>
      </c>
      <c r="F2873" s="7">
        <v>776.0296</v>
      </c>
      <c r="G2873" s="8">
        <v>44805</v>
      </c>
      <c r="H2873" s="9">
        <v>44834</v>
      </c>
    </row>
    <row r="2874" customHeight="1" spans="1:8">
      <c r="A2874" s="5" t="str">
        <f t="shared" si="88"/>
        <v>202209XAF</v>
      </c>
      <c r="B2874" s="5" t="str">
        <f t="shared" si="89"/>
        <v>202209</v>
      </c>
      <c r="C2874" s="6" t="s">
        <v>132</v>
      </c>
      <c r="D2874" s="6" t="s">
        <v>90</v>
      </c>
      <c r="E2874" s="6" t="s">
        <v>123</v>
      </c>
      <c r="F2874" s="7">
        <v>776.0296</v>
      </c>
      <c r="G2874" s="8">
        <v>44805</v>
      </c>
      <c r="H2874" s="9">
        <v>44834</v>
      </c>
    </row>
    <row r="2875" customHeight="1" spans="1:8">
      <c r="A2875" s="5" t="str">
        <f t="shared" si="88"/>
        <v>202209CLP</v>
      </c>
      <c r="B2875" s="5" t="str">
        <f t="shared" si="89"/>
        <v>202209</v>
      </c>
      <c r="C2875" s="6" t="s">
        <v>133</v>
      </c>
      <c r="D2875" s="6" t="s">
        <v>61</v>
      </c>
      <c r="E2875" s="6" t="s">
        <v>134</v>
      </c>
      <c r="F2875" s="7">
        <v>1080.915</v>
      </c>
      <c r="G2875" s="8">
        <v>44805</v>
      </c>
      <c r="H2875" s="9">
        <v>44834</v>
      </c>
    </row>
    <row r="2876" customHeight="1" spans="1:8">
      <c r="A2876" s="5" t="str">
        <f t="shared" si="88"/>
        <v>202209CNY</v>
      </c>
      <c r="B2876" s="5" t="str">
        <f t="shared" si="89"/>
        <v>202209</v>
      </c>
      <c r="C2876" s="6" t="s">
        <v>135</v>
      </c>
      <c r="D2876" s="6" t="s">
        <v>136</v>
      </c>
      <c r="E2876" s="6" t="s">
        <v>137</v>
      </c>
      <c r="F2876" s="7">
        <v>8.1197</v>
      </c>
      <c r="G2876" s="8">
        <v>44805</v>
      </c>
      <c r="H2876" s="9">
        <v>44834</v>
      </c>
    </row>
    <row r="2877" customHeight="1" spans="1:8">
      <c r="A2877" s="5" t="str">
        <f t="shared" si="88"/>
        <v>202209COP</v>
      </c>
      <c r="B2877" s="5" t="str">
        <f t="shared" si="89"/>
        <v>202209</v>
      </c>
      <c r="C2877" s="6" t="s">
        <v>138</v>
      </c>
      <c r="D2877" s="6" t="s">
        <v>61</v>
      </c>
      <c r="E2877" s="6" t="s">
        <v>139</v>
      </c>
      <c r="F2877" s="7">
        <v>5158.2127</v>
      </c>
      <c r="G2877" s="8">
        <v>44805</v>
      </c>
      <c r="H2877" s="9">
        <v>44834</v>
      </c>
    </row>
    <row r="2878" customHeight="1" spans="1:8">
      <c r="A2878" s="5" t="str">
        <f t="shared" si="88"/>
        <v>202209KMF</v>
      </c>
      <c r="B2878" s="5" t="str">
        <f t="shared" si="89"/>
        <v>202209</v>
      </c>
      <c r="C2878" s="6" t="s">
        <v>140</v>
      </c>
      <c r="D2878" s="6" t="s">
        <v>117</v>
      </c>
      <c r="E2878" s="6" t="s">
        <v>141</v>
      </c>
      <c r="F2878" s="7">
        <v>582.0222</v>
      </c>
      <c r="G2878" s="8">
        <v>44805</v>
      </c>
      <c r="H2878" s="9">
        <v>44834</v>
      </c>
    </row>
    <row r="2879" customHeight="1" spans="1:8">
      <c r="A2879" s="5" t="str">
        <f t="shared" si="88"/>
        <v>202209XAF</v>
      </c>
      <c r="B2879" s="5" t="str">
        <f t="shared" si="89"/>
        <v>202209</v>
      </c>
      <c r="C2879" s="6" t="s">
        <v>142</v>
      </c>
      <c r="D2879" s="6" t="s">
        <v>90</v>
      </c>
      <c r="E2879" s="6" t="s">
        <v>123</v>
      </c>
      <c r="F2879" s="7">
        <v>776.0296</v>
      </c>
      <c r="G2879" s="8">
        <v>44805</v>
      </c>
      <c r="H2879" s="9">
        <v>44834</v>
      </c>
    </row>
    <row r="2880" customHeight="1" spans="1:8">
      <c r="A2880" s="5" t="str">
        <f t="shared" si="88"/>
        <v>202209CDF</v>
      </c>
      <c r="B2880" s="5" t="str">
        <f t="shared" si="89"/>
        <v>202209</v>
      </c>
      <c r="C2880" s="6" t="s">
        <v>143</v>
      </c>
      <c r="D2880" s="6" t="s">
        <v>144</v>
      </c>
      <c r="E2880" s="6" t="s">
        <v>145</v>
      </c>
      <c r="F2880" s="7">
        <v>2400.8514</v>
      </c>
      <c r="G2880" s="8">
        <v>44805</v>
      </c>
      <c r="H2880" s="9">
        <v>44834</v>
      </c>
    </row>
    <row r="2881" customHeight="1" spans="1:8">
      <c r="A2881" s="5" t="str">
        <f t="shared" si="88"/>
        <v>202209CRC</v>
      </c>
      <c r="B2881" s="5" t="str">
        <f t="shared" si="89"/>
        <v>202209</v>
      </c>
      <c r="C2881" s="6" t="s">
        <v>146</v>
      </c>
      <c r="D2881" s="6" t="s">
        <v>147</v>
      </c>
      <c r="E2881" s="6" t="s">
        <v>148</v>
      </c>
      <c r="F2881" s="7">
        <v>759.2116</v>
      </c>
      <c r="G2881" s="8">
        <v>44805</v>
      </c>
      <c r="H2881" s="9">
        <v>44834</v>
      </c>
    </row>
    <row r="2882" customHeight="1" spans="1:8">
      <c r="A2882" s="5" t="str">
        <f t="shared" ref="A2882:A2945" si="90">B2882&amp;E2882</f>
        <v>202209XOF</v>
      </c>
      <c r="B2882" s="5" t="str">
        <f t="shared" ref="B2882:B2945" si="91">YEAR(G2882)&amp;TEXT(MONTH(G2882),"00")</f>
        <v>202209</v>
      </c>
      <c r="C2882" s="6" t="s">
        <v>149</v>
      </c>
      <c r="D2882" s="6" t="s">
        <v>90</v>
      </c>
      <c r="E2882" s="6" t="s">
        <v>91</v>
      </c>
      <c r="F2882" s="7">
        <v>776.0296</v>
      </c>
      <c r="G2882" s="8">
        <v>44805</v>
      </c>
      <c r="H2882" s="9">
        <v>44834</v>
      </c>
    </row>
    <row r="2883" customHeight="1" spans="1:8">
      <c r="A2883" s="5" t="str">
        <f t="shared" si="90"/>
        <v>202209HRK</v>
      </c>
      <c r="B2883" s="5" t="str">
        <f t="shared" si="91"/>
        <v>202209</v>
      </c>
      <c r="C2883" s="6" t="s">
        <v>150</v>
      </c>
      <c r="D2883" s="6" t="s">
        <v>151</v>
      </c>
      <c r="E2883" s="6" t="s">
        <v>152</v>
      </c>
      <c r="F2883" s="7">
        <v>8.8885</v>
      </c>
      <c r="G2883" s="8">
        <v>44805</v>
      </c>
      <c r="H2883" s="9">
        <v>44834</v>
      </c>
    </row>
    <row r="2884" customHeight="1" spans="1:8">
      <c r="A2884" s="5" t="str">
        <f t="shared" si="90"/>
        <v>202209CUP</v>
      </c>
      <c r="B2884" s="5" t="str">
        <f t="shared" si="91"/>
        <v>202209</v>
      </c>
      <c r="C2884" s="6" t="s">
        <v>153</v>
      </c>
      <c r="D2884" s="6" t="s">
        <v>61</v>
      </c>
      <c r="E2884" s="6" t="s">
        <v>154</v>
      </c>
      <c r="F2884" s="7">
        <v>1.1821</v>
      </c>
      <c r="G2884" s="8">
        <v>44805</v>
      </c>
      <c r="H2884" s="9">
        <v>44834</v>
      </c>
    </row>
    <row r="2885" customHeight="1" spans="1:8">
      <c r="A2885" s="5" t="str">
        <f t="shared" si="90"/>
        <v>202209CZK</v>
      </c>
      <c r="B2885" s="5" t="str">
        <f t="shared" si="91"/>
        <v>202209</v>
      </c>
      <c r="C2885" s="6" t="s">
        <v>155</v>
      </c>
      <c r="D2885" s="6" t="s">
        <v>156</v>
      </c>
      <c r="E2885" s="6" t="s">
        <v>157</v>
      </c>
      <c r="F2885" s="7">
        <v>29.1846</v>
      </c>
      <c r="G2885" s="8">
        <v>44805</v>
      </c>
      <c r="H2885" s="9">
        <v>44834</v>
      </c>
    </row>
    <row r="2886" customHeight="1" spans="1:8">
      <c r="A2886" s="5" t="str">
        <f t="shared" si="90"/>
        <v>202209DKK</v>
      </c>
      <c r="B2886" s="5" t="str">
        <f t="shared" si="91"/>
        <v>202209</v>
      </c>
      <c r="C2886" s="6" t="s">
        <v>158</v>
      </c>
      <c r="D2886" s="6" t="s">
        <v>159</v>
      </c>
      <c r="E2886" s="6" t="s">
        <v>160</v>
      </c>
      <c r="F2886" s="7">
        <v>8.7983</v>
      </c>
      <c r="G2886" s="8">
        <v>44805</v>
      </c>
      <c r="H2886" s="9">
        <v>44834</v>
      </c>
    </row>
    <row r="2887" customHeight="1" spans="1:8">
      <c r="A2887" s="5" t="str">
        <f t="shared" si="90"/>
        <v>202209DJF</v>
      </c>
      <c r="B2887" s="5" t="str">
        <f t="shared" si="91"/>
        <v>202209</v>
      </c>
      <c r="C2887" s="6" t="s">
        <v>161</v>
      </c>
      <c r="D2887" s="6" t="s">
        <v>117</v>
      </c>
      <c r="E2887" s="6" t="s">
        <v>162</v>
      </c>
      <c r="F2887" s="7">
        <v>212.2466</v>
      </c>
      <c r="G2887" s="8">
        <v>44805</v>
      </c>
      <c r="H2887" s="9">
        <v>44834</v>
      </c>
    </row>
    <row r="2888" customHeight="1" spans="1:8">
      <c r="A2888" s="5" t="str">
        <f t="shared" si="90"/>
        <v>202209XCD</v>
      </c>
      <c r="B2888" s="5" t="str">
        <f t="shared" si="91"/>
        <v>202209</v>
      </c>
      <c r="C2888" s="6" t="s">
        <v>163</v>
      </c>
      <c r="D2888" s="6" t="s">
        <v>58</v>
      </c>
      <c r="E2888" s="6" t="s">
        <v>59</v>
      </c>
      <c r="F2888" s="7">
        <v>3.1917</v>
      </c>
      <c r="G2888" s="8">
        <v>44805</v>
      </c>
      <c r="H2888" s="9">
        <v>44834</v>
      </c>
    </row>
    <row r="2889" customHeight="1" spans="1:8">
      <c r="A2889" s="5" t="str">
        <f t="shared" si="90"/>
        <v>202209DOP</v>
      </c>
      <c r="B2889" s="5" t="str">
        <f t="shared" si="91"/>
        <v>202209</v>
      </c>
      <c r="C2889" s="6" t="s">
        <v>164</v>
      </c>
      <c r="D2889" s="6" t="s">
        <v>61</v>
      </c>
      <c r="E2889" s="6" t="s">
        <v>165</v>
      </c>
      <c r="F2889" s="7">
        <v>62.947</v>
      </c>
      <c r="G2889" s="8">
        <v>44805</v>
      </c>
      <c r="H2889" s="9">
        <v>44834</v>
      </c>
    </row>
    <row r="2890" customHeight="1" spans="1:8">
      <c r="A2890" s="5" t="str">
        <f t="shared" si="90"/>
        <v>202209AED</v>
      </c>
      <c r="B2890" s="5" t="str">
        <f t="shared" si="91"/>
        <v>202209</v>
      </c>
      <c r="C2890" s="6" t="s">
        <v>166</v>
      </c>
      <c r="D2890" s="6" t="s">
        <v>46</v>
      </c>
      <c r="E2890" s="6" t="s">
        <v>47</v>
      </c>
      <c r="F2890" s="7">
        <v>4.3419</v>
      </c>
      <c r="G2890" s="8">
        <v>44805</v>
      </c>
      <c r="H2890" s="9">
        <v>44834</v>
      </c>
    </row>
    <row r="2891" customHeight="1" spans="1:8">
      <c r="A2891" s="5" t="str">
        <f t="shared" si="90"/>
        <v>202209ECS</v>
      </c>
      <c r="B2891" s="5" t="str">
        <f t="shared" si="91"/>
        <v>202209</v>
      </c>
      <c r="C2891" s="6" t="s">
        <v>167</v>
      </c>
      <c r="D2891" s="6" t="s">
        <v>70</v>
      </c>
      <c r="E2891" s="6" t="s">
        <v>168</v>
      </c>
      <c r="F2891" s="7">
        <v>1.1821</v>
      </c>
      <c r="G2891" s="8">
        <v>44805</v>
      </c>
      <c r="H2891" s="9">
        <v>44834</v>
      </c>
    </row>
    <row r="2892" customHeight="1" spans="1:8">
      <c r="A2892" s="5" t="str">
        <f t="shared" si="90"/>
        <v>202209EGP</v>
      </c>
      <c r="B2892" s="5" t="str">
        <f t="shared" si="91"/>
        <v>202209</v>
      </c>
      <c r="C2892" s="6" t="s">
        <v>169</v>
      </c>
      <c r="D2892" s="6" t="s">
        <v>170</v>
      </c>
      <c r="E2892" s="6" t="s">
        <v>171</v>
      </c>
      <c r="F2892" s="7">
        <v>22.6979</v>
      </c>
      <c r="G2892" s="8">
        <v>44805</v>
      </c>
      <c r="H2892" s="9">
        <v>44834</v>
      </c>
    </row>
    <row r="2893" customHeight="1" spans="1:8">
      <c r="A2893" s="5" t="str">
        <f t="shared" si="90"/>
        <v>202209SVC</v>
      </c>
      <c r="B2893" s="5" t="str">
        <f t="shared" si="91"/>
        <v>202209</v>
      </c>
      <c r="C2893" s="6" t="s">
        <v>172</v>
      </c>
      <c r="D2893" s="6" t="s">
        <v>147</v>
      </c>
      <c r="E2893" s="6" t="s">
        <v>173</v>
      </c>
      <c r="F2893" s="7">
        <v>10.3378</v>
      </c>
      <c r="G2893" s="8">
        <v>44805</v>
      </c>
      <c r="H2893" s="9">
        <v>44834</v>
      </c>
    </row>
    <row r="2894" customHeight="1" spans="1:8">
      <c r="A2894" s="5" t="str">
        <f t="shared" si="90"/>
        <v>202209XAF</v>
      </c>
      <c r="B2894" s="5" t="str">
        <f t="shared" si="91"/>
        <v>202209</v>
      </c>
      <c r="C2894" s="6" t="s">
        <v>174</v>
      </c>
      <c r="D2894" s="6" t="s">
        <v>90</v>
      </c>
      <c r="E2894" s="6" t="s">
        <v>123</v>
      </c>
      <c r="F2894" s="7">
        <v>776.0296</v>
      </c>
      <c r="G2894" s="8">
        <v>44805</v>
      </c>
      <c r="H2894" s="9">
        <v>44834</v>
      </c>
    </row>
    <row r="2895" customHeight="1" spans="1:8">
      <c r="A2895" s="5" t="str">
        <f t="shared" si="90"/>
        <v>202209ERN</v>
      </c>
      <c r="B2895" s="5" t="str">
        <f t="shared" si="91"/>
        <v>202209</v>
      </c>
      <c r="C2895" s="6" t="s">
        <v>175</v>
      </c>
      <c r="D2895" s="6" t="s">
        <v>176</v>
      </c>
      <c r="E2895" s="6" t="s">
        <v>177</v>
      </c>
      <c r="F2895" s="7">
        <v>17.7315</v>
      </c>
      <c r="G2895" s="8">
        <v>44805</v>
      </c>
      <c r="H2895" s="9">
        <v>44834</v>
      </c>
    </row>
    <row r="2896" customHeight="1" spans="1:8">
      <c r="A2896" s="5" t="str">
        <f t="shared" si="90"/>
        <v>202209ETB</v>
      </c>
      <c r="B2896" s="5" t="str">
        <f t="shared" si="91"/>
        <v>202209</v>
      </c>
      <c r="C2896" s="6" t="s">
        <v>178</v>
      </c>
      <c r="D2896" s="6" t="s">
        <v>179</v>
      </c>
      <c r="E2896" s="6" t="s">
        <v>180</v>
      </c>
      <c r="F2896" s="7">
        <v>62.2411</v>
      </c>
      <c r="G2896" s="8">
        <v>44805</v>
      </c>
      <c r="H2896" s="9">
        <v>44834</v>
      </c>
    </row>
    <row r="2897" customHeight="1" spans="1:8">
      <c r="A2897" s="5" t="str">
        <f t="shared" si="90"/>
        <v>202209EUR</v>
      </c>
      <c r="B2897" s="5" t="str">
        <f t="shared" si="91"/>
        <v>202209</v>
      </c>
      <c r="C2897" s="6" t="s">
        <v>181</v>
      </c>
      <c r="D2897" s="6" t="s">
        <v>182</v>
      </c>
      <c r="E2897" s="6" t="s">
        <v>183</v>
      </c>
      <c r="F2897" s="7">
        <v>1.183</v>
      </c>
      <c r="G2897" s="8">
        <v>44805</v>
      </c>
      <c r="H2897" s="9">
        <v>44834</v>
      </c>
    </row>
    <row r="2898" customHeight="1" spans="1:8">
      <c r="A2898" s="5" t="str">
        <f t="shared" si="90"/>
        <v>202209FJD</v>
      </c>
      <c r="B2898" s="5" t="str">
        <f t="shared" si="91"/>
        <v>202209</v>
      </c>
      <c r="C2898" s="6" t="s">
        <v>184</v>
      </c>
      <c r="D2898" s="6" t="s">
        <v>70</v>
      </c>
      <c r="E2898" s="6" t="s">
        <v>185</v>
      </c>
      <c r="F2898" s="7">
        <v>2.6098</v>
      </c>
      <c r="G2898" s="8">
        <v>44805</v>
      </c>
      <c r="H2898" s="9">
        <v>44834</v>
      </c>
    </row>
    <row r="2899" customHeight="1" spans="1:8">
      <c r="A2899" s="5" t="str">
        <f t="shared" si="90"/>
        <v>202209XPF</v>
      </c>
      <c r="B2899" s="5" t="str">
        <f t="shared" si="91"/>
        <v>202209</v>
      </c>
      <c r="C2899" s="6" t="s">
        <v>186</v>
      </c>
      <c r="D2899" s="6" t="s">
        <v>187</v>
      </c>
      <c r="E2899" s="6" t="s">
        <v>188</v>
      </c>
      <c r="F2899" s="7">
        <v>141.1753</v>
      </c>
      <c r="G2899" s="8">
        <v>44805</v>
      </c>
      <c r="H2899" s="9">
        <v>44834</v>
      </c>
    </row>
    <row r="2900" customHeight="1" spans="1:8">
      <c r="A2900" s="5" t="str">
        <f t="shared" si="90"/>
        <v>202209XAF</v>
      </c>
      <c r="B2900" s="5" t="str">
        <f t="shared" si="91"/>
        <v>202209</v>
      </c>
      <c r="C2900" s="6" t="s">
        <v>189</v>
      </c>
      <c r="D2900" s="6" t="s">
        <v>90</v>
      </c>
      <c r="E2900" s="6" t="s">
        <v>123</v>
      </c>
      <c r="F2900" s="7">
        <v>776.0296</v>
      </c>
      <c r="G2900" s="8">
        <v>44805</v>
      </c>
      <c r="H2900" s="9">
        <v>44834</v>
      </c>
    </row>
    <row r="2901" customHeight="1" spans="1:8">
      <c r="A2901" s="5" t="str">
        <f t="shared" si="90"/>
        <v>202209GMD</v>
      </c>
      <c r="B2901" s="5" t="str">
        <f t="shared" si="91"/>
        <v>202209</v>
      </c>
      <c r="C2901" s="6" t="s">
        <v>190</v>
      </c>
      <c r="D2901" s="6" t="s">
        <v>191</v>
      </c>
      <c r="E2901" s="6" t="s">
        <v>192</v>
      </c>
      <c r="F2901" s="7">
        <v>64.9566</v>
      </c>
      <c r="G2901" s="8">
        <v>44805</v>
      </c>
      <c r="H2901" s="9">
        <v>44834</v>
      </c>
    </row>
    <row r="2902" customHeight="1" spans="1:8">
      <c r="A2902" s="5" t="str">
        <f t="shared" si="90"/>
        <v>202209GEL</v>
      </c>
      <c r="B2902" s="5" t="str">
        <f t="shared" si="91"/>
        <v>202209</v>
      </c>
      <c r="C2902" s="6" t="s">
        <v>193</v>
      </c>
      <c r="D2902" s="6" t="s">
        <v>194</v>
      </c>
      <c r="E2902" s="6" t="s">
        <v>195</v>
      </c>
      <c r="F2902" s="7">
        <v>3.3454</v>
      </c>
      <c r="G2902" s="8">
        <v>44805</v>
      </c>
      <c r="H2902" s="9">
        <v>44834</v>
      </c>
    </row>
    <row r="2903" customHeight="1" spans="1:8">
      <c r="A2903" s="5" t="str">
        <f t="shared" si="90"/>
        <v>202209GHS</v>
      </c>
      <c r="B2903" s="5" t="str">
        <f t="shared" si="91"/>
        <v>202209</v>
      </c>
      <c r="C2903" s="6" t="s">
        <v>196</v>
      </c>
      <c r="D2903" s="6" t="s">
        <v>197</v>
      </c>
      <c r="E2903" s="6" t="s">
        <v>198</v>
      </c>
      <c r="F2903" s="7">
        <v>11.7028</v>
      </c>
      <c r="G2903" s="8">
        <v>44805</v>
      </c>
      <c r="H2903" s="9">
        <v>44834</v>
      </c>
    </row>
    <row r="2904" customHeight="1" spans="1:8">
      <c r="A2904" s="5" t="str">
        <f t="shared" si="90"/>
        <v>202209XCD</v>
      </c>
      <c r="B2904" s="5" t="str">
        <f t="shared" si="91"/>
        <v>202209</v>
      </c>
      <c r="C2904" s="6" t="s">
        <v>199</v>
      </c>
      <c r="D2904" s="6" t="s">
        <v>58</v>
      </c>
      <c r="E2904" s="6" t="s">
        <v>59</v>
      </c>
      <c r="F2904" s="7">
        <v>3.1917</v>
      </c>
      <c r="G2904" s="8">
        <v>44805</v>
      </c>
      <c r="H2904" s="9">
        <v>44834</v>
      </c>
    </row>
    <row r="2905" customHeight="1" spans="1:8">
      <c r="A2905" s="5" t="str">
        <f t="shared" si="90"/>
        <v>202209GTQ</v>
      </c>
      <c r="B2905" s="5" t="str">
        <f t="shared" si="91"/>
        <v>202209</v>
      </c>
      <c r="C2905" s="6" t="s">
        <v>200</v>
      </c>
      <c r="D2905" s="6" t="s">
        <v>201</v>
      </c>
      <c r="E2905" s="6" t="s">
        <v>202</v>
      </c>
      <c r="F2905" s="7">
        <v>9.1388</v>
      </c>
      <c r="G2905" s="8">
        <v>44805</v>
      </c>
      <c r="H2905" s="9">
        <v>44834</v>
      </c>
    </row>
    <row r="2906" customHeight="1" spans="1:8">
      <c r="A2906" s="5" t="str">
        <f t="shared" si="90"/>
        <v>202209XOF</v>
      </c>
      <c r="B2906" s="5" t="str">
        <f t="shared" si="91"/>
        <v>202209</v>
      </c>
      <c r="C2906" s="6" t="s">
        <v>203</v>
      </c>
      <c r="D2906" s="6" t="s">
        <v>90</v>
      </c>
      <c r="E2906" s="6" t="s">
        <v>91</v>
      </c>
      <c r="F2906" s="7">
        <v>776.0296</v>
      </c>
      <c r="G2906" s="8">
        <v>44805</v>
      </c>
      <c r="H2906" s="9">
        <v>44834</v>
      </c>
    </row>
    <row r="2907" customHeight="1" spans="1:8">
      <c r="A2907" s="5" t="str">
        <f t="shared" si="90"/>
        <v>202209GNF</v>
      </c>
      <c r="B2907" s="5" t="str">
        <f t="shared" si="91"/>
        <v>202209</v>
      </c>
      <c r="C2907" s="6" t="s">
        <v>204</v>
      </c>
      <c r="D2907" s="6" t="s">
        <v>117</v>
      </c>
      <c r="E2907" s="6" t="s">
        <v>205</v>
      </c>
      <c r="F2907" s="7">
        <v>10198.3893</v>
      </c>
      <c r="G2907" s="8">
        <v>44805</v>
      </c>
      <c r="H2907" s="9">
        <v>44834</v>
      </c>
    </row>
    <row r="2908" customHeight="1" spans="1:8">
      <c r="A2908" s="5" t="str">
        <f t="shared" si="90"/>
        <v>202209GYD</v>
      </c>
      <c r="B2908" s="5" t="str">
        <f t="shared" si="91"/>
        <v>202209</v>
      </c>
      <c r="C2908" s="6" t="s">
        <v>206</v>
      </c>
      <c r="D2908" s="6" t="s">
        <v>70</v>
      </c>
      <c r="E2908" s="6" t="s">
        <v>207</v>
      </c>
      <c r="F2908" s="7">
        <v>247.1978</v>
      </c>
      <c r="G2908" s="8">
        <v>44805</v>
      </c>
      <c r="H2908" s="9">
        <v>44834</v>
      </c>
    </row>
    <row r="2909" customHeight="1" spans="1:8">
      <c r="A2909" s="5" t="str">
        <f t="shared" si="90"/>
        <v>202209HTG</v>
      </c>
      <c r="B2909" s="5" t="str">
        <f t="shared" si="91"/>
        <v>202209</v>
      </c>
      <c r="C2909" s="6" t="s">
        <v>208</v>
      </c>
      <c r="D2909" s="6" t="s">
        <v>209</v>
      </c>
      <c r="E2909" s="6" t="s">
        <v>210</v>
      </c>
      <c r="F2909" s="7">
        <v>143.9784</v>
      </c>
      <c r="G2909" s="8">
        <v>44805</v>
      </c>
      <c r="H2909" s="9">
        <v>44834</v>
      </c>
    </row>
    <row r="2910" customHeight="1" spans="1:8">
      <c r="A2910" s="5" t="str">
        <f t="shared" si="90"/>
        <v>202209HNL</v>
      </c>
      <c r="B2910" s="5" t="str">
        <f t="shared" si="91"/>
        <v>202209</v>
      </c>
      <c r="C2910" s="6" t="s">
        <v>211</v>
      </c>
      <c r="D2910" s="6" t="s">
        <v>212</v>
      </c>
      <c r="E2910" s="6" t="s">
        <v>213</v>
      </c>
      <c r="F2910" s="7">
        <v>28.9615</v>
      </c>
      <c r="G2910" s="8">
        <v>44805</v>
      </c>
      <c r="H2910" s="9">
        <v>44834</v>
      </c>
    </row>
    <row r="2911" customHeight="1" spans="1:8">
      <c r="A2911" s="5" t="str">
        <f t="shared" si="90"/>
        <v>202209HKD</v>
      </c>
      <c r="B2911" s="5" t="str">
        <f t="shared" si="91"/>
        <v>202209</v>
      </c>
      <c r="C2911" s="6" t="s">
        <v>214</v>
      </c>
      <c r="D2911" s="6" t="s">
        <v>70</v>
      </c>
      <c r="E2911" s="6" t="s">
        <v>215</v>
      </c>
      <c r="F2911" s="7">
        <v>9.2758</v>
      </c>
      <c r="G2911" s="8">
        <v>44805</v>
      </c>
      <c r="H2911" s="9">
        <v>44834</v>
      </c>
    </row>
    <row r="2912" customHeight="1" spans="1:8">
      <c r="A2912" s="5" t="str">
        <f t="shared" si="90"/>
        <v>202209HUF</v>
      </c>
      <c r="B2912" s="5" t="str">
        <f t="shared" si="91"/>
        <v>202209</v>
      </c>
      <c r="C2912" s="6" t="s">
        <v>216</v>
      </c>
      <c r="D2912" s="6" t="s">
        <v>217</v>
      </c>
      <c r="E2912" s="6" t="s">
        <v>218</v>
      </c>
      <c r="F2912" s="7">
        <v>484.3108</v>
      </c>
      <c r="G2912" s="8">
        <v>44805</v>
      </c>
      <c r="H2912" s="9">
        <v>44834</v>
      </c>
    </row>
    <row r="2913" customHeight="1" spans="1:8">
      <c r="A2913" s="5" t="str">
        <f t="shared" si="90"/>
        <v>202209ISK</v>
      </c>
      <c r="B2913" s="5" t="str">
        <f t="shared" si="91"/>
        <v>202209</v>
      </c>
      <c r="C2913" s="6" t="s">
        <v>219</v>
      </c>
      <c r="D2913" s="6" t="s">
        <v>220</v>
      </c>
      <c r="E2913" s="6" t="s">
        <v>221</v>
      </c>
      <c r="F2913" s="7">
        <v>165.7427</v>
      </c>
      <c r="G2913" s="8">
        <v>44805</v>
      </c>
      <c r="H2913" s="9">
        <v>44834</v>
      </c>
    </row>
    <row r="2914" customHeight="1" spans="1:8">
      <c r="A2914" s="5" t="str">
        <f t="shared" si="90"/>
        <v>202209INR</v>
      </c>
      <c r="B2914" s="5" t="str">
        <f t="shared" si="91"/>
        <v>202209</v>
      </c>
      <c r="C2914" s="6" t="s">
        <v>222</v>
      </c>
      <c r="D2914" s="6" t="s">
        <v>223</v>
      </c>
      <c r="E2914" s="6" t="s">
        <v>224</v>
      </c>
      <c r="F2914" s="7">
        <v>94.3525</v>
      </c>
      <c r="G2914" s="8">
        <v>44805</v>
      </c>
      <c r="H2914" s="9">
        <v>44834</v>
      </c>
    </row>
    <row r="2915" customHeight="1" spans="1:8">
      <c r="A2915" s="5" t="str">
        <f t="shared" si="90"/>
        <v>202209IDR</v>
      </c>
      <c r="B2915" s="5" t="str">
        <f t="shared" si="91"/>
        <v>202209</v>
      </c>
      <c r="C2915" s="6" t="s">
        <v>225</v>
      </c>
      <c r="D2915" s="6" t="s">
        <v>226</v>
      </c>
      <c r="E2915" s="6" t="s">
        <v>227</v>
      </c>
      <c r="F2915" s="7">
        <v>17551.2805</v>
      </c>
      <c r="G2915" s="8">
        <v>44805</v>
      </c>
      <c r="H2915" s="9">
        <v>44834</v>
      </c>
    </row>
    <row r="2916" customHeight="1" spans="1:8">
      <c r="A2916" s="5" t="str">
        <f t="shared" si="90"/>
        <v>202209IQD</v>
      </c>
      <c r="B2916" s="5" t="str">
        <f t="shared" si="91"/>
        <v>202209</v>
      </c>
      <c r="C2916" s="6" t="s">
        <v>228</v>
      </c>
      <c r="D2916" s="6" t="s">
        <v>52</v>
      </c>
      <c r="E2916" s="6" t="s">
        <v>229</v>
      </c>
      <c r="F2916" s="7">
        <v>1725.8703</v>
      </c>
      <c r="G2916" s="8">
        <v>44805</v>
      </c>
      <c r="H2916" s="9">
        <v>44834</v>
      </c>
    </row>
    <row r="2917" customHeight="1" spans="1:8">
      <c r="A2917" s="5" t="str">
        <f t="shared" si="90"/>
        <v>202209ILS</v>
      </c>
      <c r="B2917" s="5" t="str">
        <f t="shared" si="91"/>
        <v>202209</v>
      </c>
      <c r="C2917" s="6" t="s">
        <v>230</v>
      </c>
      <c r="D2917" s="6" t="s">
        <v>231</v>
      </c>
      <c r="E2917" s="6" t="s">
        <v>232</v>
      </c>
      <c r="F2917" s="7">
        <v>3.8673</v>
      </c>
      <c r="G2917" s="8">
        <v>44805</v>
      </c>
      <c r="H2917" s="9">
        <v>44834</v>
      </c>
    </row>
    <row r="2918" customHeight="1" spans="1:8">
      <c r="A2918" s="5" t="str">
        <f t="shared" si="90"/>
        <v>202209JMD</v>
      </c>
      <c r="B2918" s="5" t="str">
        <f t="shared" si="91"/>
        <v>202209</v>
      </c>
      <c r="C2918" s="6" t="s">
        <v>233</v>
      </c>
      <c r="D2918" s="6" t="s">
        <v>70</v>
      </c>
      <c r="E2918" s="6" t="s">
        <v>234</v>
      </c>
      <c r="F2918" s="7">
        <v>178.423</v>
      </c>
      <c r="G2918" s="8">
        <v>44805</v>
      </c>
      <c r="H2918" s="9">
        <v>44834</v>
      </c>
    </row>
    <row r="2919" customHeight="1" spans="1:8">
      <c r="A2919" s="5" t="str">
        <f t="shared" si="90"/>
        <v>202209JPY</v>
      </c>
      <c r="B2919" s="5" t="str">
        <f t="shared" si="91"/>
        <v>202209</v>
      </c>
      <c r="C2919" s="6" t="s">
        <v>235</v>
      </c>
      <c r="D2919" s="6" t="s">
        <v>236</v>
      </c>
      <c r="E2919" s="6" t="s">
        <v>237</v>
      </c>
      <c r="F2919" s="7">
        <v>161.6703</v>
      </c>
      <c r="G2919" s="8">
        <v>44805</v>
      </c>
      <c r="H2919" s="9">
        <v>44834</v>
      </c>
    </row>
    <row r="2920" customHeight="1" spans="1:8">
      <c r="A2920" s="5" t="str">
        <f t="shared" si="90"/>
        <v>202209JOD</v>
      </c>
      <c r="B2920" s="5" t="str">
        <f t="shared" si="91"/>
        <v>202209</v>
      </c>
      <c r="C2920" s="6" t="s">
        <v>238</v>
      </c>
      <c r="D2920" s="6" t="s">
        <v>52</v>
      </c>
      <c r="E2920" s="6" t="s">
        <v>239</v>
      </c>
      <c r="F2920" s="7">
        <v>0.839</v>
      </c>
      <c r="G2920" s="8">
        <v>44805</v>
      </c>
      <c r="H2920" s="9">
        <v>44834</v>
      </c>
    </row>
    <row r="2921" customHeight="1" spans="1:8">
      <c r="A2921" s="5" t="str">
        <f t="shared" si="90"/>
        <v>202209KZT</v>
      </c>
      <c r="B2921" s="5" t="str">
        <f t="shared" si="91"/>
        <v>202209</v>
      </c>
      <c r="C2921" s="6" t="s">
        <v>240</v>
      </c>
      <c r="D2921" s="6" t="s">
        <v>241</v>
      </c>
      <c r="E2921" s="6" t="s">
        <v>242</v>
      </c>
      <c r="F2921" s="7">
        <v>548.7913</v>
      </c>
      <c r="G2921" s="8">
        <v>44805</v>
      </c>
      <c r="H2921" s="9">
        <v>44834</v>
      </c>
    </row>
    <row r="2922" customHeight="1" spans="1:8">
      <c r="A2922" s="5" t="str">
        <f t="shared" si="90"/>
        <v>202209KES</v>
      </c>
      <c r="B2922" s="5" t="str">
        <f t="shared" si="91"/>
        <v>202209</v>
      </c>
      <c r="C2922" s="6" t="s">
        <v>243</v>
      </c>
      <c r="D2922" s="6" t="s">
        <v>244</v>
      </c>
      <c r="E2922" s="6" t="s">
        <v>245</v>
      </c>
      <c r="F2922" s="7">
        <v>141.675</v>
      </c>
      <c r="G2922" s="8">
        <v>44805</v>
      </c>
      <c r="H2922" s="9">
        <v>44834</v>
      </c>
    </row>
    <row r="2923" customHeight="1" spans="1:8">
      <c r="A2923" s="5" t="str">
        <f t="shared" si="90"/>
        <v>202209KWD</v>
      </c>
      <c r="B2923" s="5" t="str">
        <f t="shared" si="91"/>
        <v>202209</v>
      </c>
      <c r="C2923" s="6" t="s">
        <v>246</v>
      </c>
      <c r="D2923" s="6" t="s">
        <v>52</v>
      </c>
      <c r="E2923" s="6" t="s">
        <v>247</v>
      </c>
      <c r="F2923" s="7">
        <v>0.3638</v>
      </c>
      <c r="G2923" s="8">
        <v>44805</v>
      </c>
      <c r="H2923" s="9">
        <v>44834</v>
      </c>
    </row>
    <row r="2924" customHeight="1" spans="1:8">
      <c r="A2924" s="5" t="str">
        <f t="shared" si="90"/>
        <v>202209KGS</v>
      </c>
      <c r="B2924" s="5" t="str">
        <f t="shared" si="91"/>
        <v>202209</v>
      </c>
      <c r="C2924" s="6" t="s">
        <v>248</v>
      </c>
      <c r="D2924" s="6" t="s">
        <v>249</v>
      </c>
      <c r="E2924" s="6" t="s">
        <v>250</v>
      </c>
      <c r="F2924" s="7">
        <v>94.9157</v>
      </c>
      <c r="G2924" s="8">
        <v>44805</v>
      </c>
      <c r="H2924" s="9">
        <v>44834</v>
      </c>
    </row>
    <row r="2925" customHeight="1" spans="1:8">
      <c r="A2925" s="5" t="str">
        <f t="shared" si="90"/>
        <v>202209LAK</v>
      </c>
      <c r="B2925" s="5" t="str">
        <f t="shared" si="91"/>
        <v>202209</v>
      </c>
      <c r="C2925" s="6" t="s">
        <v>251</v>
      </c>
      <c r="D2925" s="6" t="s">
        <v>252</v>
      </c>
      <c r="E2925" s="6" t="s">
        <v>253</v>
      </c>
      <c r="F2925" s="7">
        <v>18062.5332</v>
      </c>
      <c r="G2925" s="8">
        <v>44805</v>
      </c>
      <c r="H2925" s="9">
        <v>44834</v>
      </c>
    </row>
    <row r="2926" customHeight="1" spans="1:8">
      <c r="A2926" s="5" t="str">
        <f t="shared" si="90"/>
        <v>202209LBP</v>
      </c>
      <c r="B2926" s="5" t="str">
        <f t="shared" si="91"/>
        <v>202209</v>
      </c>
      <c r="C2926" s="6" t="s">
        <v>254</v>
      </c>
      <c r="D2926" s="6" t="s">
        <v>170</v>
      </c>
      <c r="E2926" s="6" t="s">
        <v>255</v>
      </c>
      <c r="F2926" s="7">
        <v>1792.6592</v>
      </c>
      <c r="G2926" s="8">
        <v>44805</v>
      </c>
      <c r="H2926" s="9">
        <v>44834</v>
      </c>
    </row>
    <row r="2927" customHeight="1" spans="1:8">
      <c r="A2927" s="5" t="str">
        <f t="shared" si="90"/>
        <v>202209LSL</v>
      </c>
      <c r="B2927" s="5" t="str">
        <f t="shared" si="91"/>
        <v>202209</v>
      </c>
      <c r="C2927" s="6" t="s">
        <v>256</v>
      </c>
      <c r="D2927" s="6" t="s">
        <v>257</v>
      </c>
      <c r="E2927" s="6" t="s">
        <v>258</v>
      </c>
      <c r="F2927" s="7">
        <v>20.0233</v>
      </c>
      <c r="G2927" s="8">
        <v>44805</v>
      </c>
      <c r="H2927" s="9">
        <v>44834</v>
      </c>
    </row>
    <row r="2928" customHeight="1" spans="1:8">
      <c r="A2928" s="5" t="str">
        <f t="shared" si="90"/>
        <v>202209LRD</v>
      </c>
      <c r="B2928" s="5" t="str">
        <f t="shared" si="91"/>
        <v>202209</v>
      </c>
      <c r="C2928" s="6" t="s">
        <v>259</v>
      </c>
      <c r="D2928" s="6" t="s">
        <v>93</v>
      </c>
      <c r="E2928" s="6" t="s">
        <v>260</v>
      </c>
      <c r="F2928" s="7">
        <v>1.1821</v>
      </c>
      <c r="G2928" s="8">
        <v>44805</v>
      </c>
      <c r="H2928" s="9">
        <v>44834</v>
      </c>
    </row>
    <row r="2929" customHeight="1" spans="1:8">
      <c r="A2929" s="5" t="str">
        <f t="shared" si="90"/>
        <v>202209LYD</v>
      </c>
      <c r="B2929" s="5" t="str">
        <f t="shared" si="91"/>
        <v>202209</v>
      </c>
      <c r="C2929" s="6" t="s">
        <v>261</v>
      </c>
      <c r="D2929" s="6" t="s">
        <v>52</v>
      </c>
      <c r="E2929" s="6" t="s">
        <v>262</v>
      </c>
      <c r="F2929" s="7">
        <v>5.8396</v>
      </c>
      <c r="G2929" s="8">
        <v>44805</v>
      </c>
      <c r="H2929" s="9">
        <v>44834</v>
      </c>
    </row>
    <row r="2930" customHeight="1" spans="1:8">
      <c r="A2930" s="5" t="str">
        <f t="shared" si="90"/>
        <v>202209MOP</v>
      </c>
      <c r="B2930" s="5" t="str">
        <f t="shared" si="91"/>
        <v>202209</v>
      </c>
      <c r="C2930" s="6" t="s">
        <v>263</v>
      </c>
      <c r="D2930" s="6" t="s">
        <v>264</v>
      </c>
      <c r="E2930" s="6" t="s">
        <v>265</v>
      </c>
      <c r="F2930" s="7">
        <v>9.5541</v>
      </c>
      <c r="G2930" s="8">
        <v>44805</v>
      </c>
      <c r="H2930" s="9">
        <v>44834</v>
      </c>
    </row>
    <row r="2931" customHeight="1" spans="1:8">
      <c r="A2931" s="5" t="str">
        <f t="shared" si="90"/>
        <v>202209MKD</v>
      </c>
      <c r="B2931" s="5" t="str">
        <f t="shared" si="91"/>
        <v>202209</v>
      </c>
      <c r="C2931" s="6" t="s">
        <v>266</v>
      </c>
      <c r="D2931" s="6" t="s">
        <v>267</v>
      </c>
      <c r="E2931" s="6" t="s">
        <v>268</v>
      </c>
      <c r="F2931" s="7">
        <v>72.8175</v>
      </c>
      <c r="G2931" s="8">
        <v>44805</v>
      </c>
      <c r="H2931" s="9">
        <v>44834</v>
      </c>
    </row>
    <row r="2932" customHeight="1" spans="1:8">
      <c r="A2932" s="5" t="str">
        <f t="shared" si="90"/>
        <v>202209MGA</v>
      </c>
      <c r="B2932" s="5" t="str">
        <f t="shared" si="91"/>
        <v>202209</v>
      </c>
      <c r="C2932" s="6" t="s">
        <v>269</v>
      </c>
      <c r="D2932" s="6" t="s">
        <v>270</v>
      </c>
      <c r="E2932" s="6" t="s">
        <v>271</v>
      </c>
      <c r="F2932" s="7">
        <v>4864.355</v>
      </c>
      <c r="G2932" s="8">
        <v>44805</v>
      </c>
      <c r="H2932" s="9">
        <v>44834</v>
      </c>
    </row>
    <row r="2933" customHeight="1" spans="1:8">
      <c r="A2933" s="5" t="str">
        <f t="shared" si="90"/>
        <v>202209MWK</v>
      </c>
      <c r="B2933" s="5" t="str">
        <f t="shared" si="91"/>
        <v>202209</v>
      </c>
      <c r="C2933" s="6" t="s">
        <v>272</v>
      </c>
      <c r="D2933" s="6" t="s">
        <v>273</v>
      </c>
      <c r="E2933" s="6" t="s">
        <v>274</v>
      </c>
      <c r="F2933" s="7">
        <v>1213.3519</v>
      </c>
      <c r="G2933" s="8">
        <v>44805</v>
      </c>
      <c r="H2933" s="9">
        <v>44834</v>
      </c>
    </row>
    <row r="2934" customHeight="1" spans="1:8">
      <c r="A2934" s="5" t="str">
        <f t="shared" si="90"/>
        <v>202209MYR</v>
      </c>
      <c r="B2934" s="5" t="str">
        <f t="shared" si="91"/>
        <v>202209</v>
      </c>
      <c r="C2934" s="6" t="s">
        <v>275</v>
      </c>
      <c r="D2934" s="6" t="s">
        <v>276</v>
      </c>
      <c r="E2934" s="6" t="s">
        <v>277</v>
      </c>
      <c r="F2934" s="7">
        <v>5.3023</v>
      </c>
      <c r="G2934" s="8">
        <v>44805</v>
      </c>
      <c r="H2934" s="9">
        <v>44834</v>
      </c>
    </row>
    <row r="2935" customHeight="1" spans="1:8">
      <c r="A2935" s="5" t="str">
        <f t="shared" si="90"/>
        <v>202209MVR</v>
      </c>
      <c r="B2935" s="5" t="str">
        <f t="shared" si="91"/>
        <v>202209</v>
      </c>
      <c r="C2935" s="6" t="s">
        <v>278</v>
      </c>
      <c r="D2935" s="6" t="s">
        <v>279</v>
      </c>
      <c r="E2935" s="6" t="s">
        <v>280</v>
      </c>
      <c r="F2935" s="7">
        <v>18.1571</v>
      </c>
      <c r="G2935" s="8">
        <v>44805</v>
      </c>
      <c r="H2935" s="9">
        <v>44834</v>
      </c>
    </row>
    <row r="2936" customHeight="1" spans="1:8">
      <c r="A2936" s="5" t="str">
        <f t="shared" si="90"/>
        <v>202209XOF</v>
      </c>
      <c r="B2936" s="5" t="str">
        <f t="shared" si="91"/>
        <v>202209</v>
      </c>
      <c r="C2936" s="6" t="s">
        <v>281</v>
      </c>
      <c r="D2936" s="6" t="s">
        <v>90</v>
      </c>
      <c r="E2936" s="6" t="s">
        <v>91</v>
      </c>
      <c r="F2936" s="7">
        <v>776.0296</v>
      </c>
      <c r="G2936" s="8">
        <v>44805</v>
      </c>
      <c r="H2936" s="9">
        <v>44834</v>
      </c>
    </row>
    <row r="2937" customHeight="1" spans="1:8">
      <c r="A2937" s="5" t="str">
        <f t="shared" si="90"/>
        <v>202209MRU</v>
      </c>
      <c r="B2937" s="5" t="str">
        <f t="shared" si="91"/>
        <v>202209</v>
      </c>
      <c r="C2937" s="6" t="s">
        <v>282</v>
      </c>
      <c r="D2937" s="6" t="s">
        <v>283</v>
      </c>
      <c r="E2937" s="6" t="s">
        <v>284</v>
      </c>
      <c r="F2937" s="7">
        <v>42.2365</v>
      </c>
      <c r="G2937" s="8">
        <v>44805</v>
      </c>
      <c r="H2937" s="9">
        <v>44834</v>
      </c>
    </row>
    <row r="2938" customHeight="1" spans="1:8">
      <c r="A2938" s="5" t="str">
        <f t="shared" si="90"/>
        <v>202209MUR</v>
      </c>
      <c r="B2938" s="5" t="str">
        <f t="shared" si="91"/>
        <v>202209</v>
      </c>
      <c r="C2938" s="6" t="s">
        <v>285</v>
      </c>
      <c r="D2938" s="6" t="s">
        <v>223</v>
      </c>
      <c r="E2938" s="6" t="s">
        <v>286</v>
      </c>
      <c r="F2938" s="7">
        <v>52.1898</v>
      </c>
      <c r="G2938" s="8">
        <v>44805</v>
      </c>
      <c r="H2938" s="9">
        <v>44834</v>
      </c>
    </row>
    <row r="2939" customHeight="1" spans="1:8">
      <c r="A2939" s="5" t="str">
        <f t="shared" si="90"/>
        <v>202209MXN</v>
      </c>
      <c r="B2939" s="5" t="str">
        <f t="shared" si="91"/>
        <v>202209</v>
      </c>
      <c r="C2939" s="6" t="s">
        <v>287</v>
      </c>
      <c r="D2939" s="6" t="s">
        <v>288</v>
      </c>
      <c r="E2939" s="6" t="s">
        <v>289</v>
      </c>
      <c r="F2939" s="7">
        <v>23.5333</v>
      </c>
      <c r="G2939" s="8">
        <v>44805</v>
      </c>
      <c r="H2939" s="9">
        <v>44834</v>
      </c>
    </row>
    <row r="2940" customHeight="1" spans="1:8">
      <c r="A2940" s="5" t="str">
        <f t="shared" si="90"/>
        <v>202209MDL</v>
      </c>
      <c r="B2940" s="5" t="str">
        <f t="shared" si="91"/>
        <v>202209</v>
      </c>
      <c r="C2940" s="6" t="s">
        <v>290</v>
      </c>
      <c r="D2940" s="6" t="s">
        <v>291</v>
      </c>
      <c r="E2940" s="6" t="s">
        <v>292</v>
      </c>
      <c r="F2940" s="7">
        <v>22.8737</v>
      </c>
      <c r="G2940" s="8">
        <v>44805</v>
      </c>
      <c r="H2940" s="9">
        <v>44834</v>
      </c>
    </row>
    <row r="2941" customHeight="1" spans="1:8">
      <c r="A2941" s="5" t="str">
        <f t="shared" si="90"/>
        <v>202209MNT</v>
      </c>
      <c r="B2941" s="5" t="str">
        <f t="shared" si="91"/>
        <v>202209</v>
      </c>
      <c r="C2941" s="6" t="s">
        <v>293</v>
      </c>
      <c r="D2941" s="6" t="s">
        <v>294</v>
      </c>
      <c r="E2941" s="6" t="s">
        <v>295</v>
      </c>
      <c r="F2941" s="7">
        <v>3770.9097</v>
      </c>
      <c r="G2941" s="8">
        <v>44805</v>
      </c>
      <c r="H2941" s="9">
        <v>44834</v>
      </c>
    </row>
    <row r="2942" customHeight="1" spans="1:8">
      <c r="A2942" s="5" t="str">
        <f t="shared" si="90"/>
        <v>202209XCD</v>
      </c>
      <c r="B2942" s="5" t="str">
        <f t="shared" si="91"/>
        <v>202209</v>
      </c>
      <c r="C2942" s="6" t="s">
        <v>296</v>
      </c>
      <c r="D2942" s="6" t="s">
        <v>58</v>
      </c>
      <c r="E2942" s="6" t="s">
        <v>59</v>
      </c>
      <c r="F2942" s="7">
        <v>3.1917</v>
      </c>
      <c r="G2942" s="8">
        <v>44805</v>
      </c>
      <c r="H2942" s="9">
        <v>44834</v>
      </c>
    </row>
    <row r="2943" customHeight="1" spans="1:8">
      <c r="A2943" s="5" t="str">
        <f t="shared" si="90"/>
        <v>202209MAD</v>
      </c>
      <c r="B2943" s="5" t="str">
        <f t="shared" si="91"/>
        <v>202209</v>
      </c>
      <c r="C2943" s="6" t="s">
        <v>297</v>
      </c>
      <c r="D2943" s="6" t="s">
        <v>46</v>
      </c>
      <c r="E2943" s="6" t="s">
        <v>298</v>
      </c>
      <c r="F2943" s="7">
        <v>12.4476</v>
      </c>
      <c r="G2943" s="8">
        <v>44805</v>
      </c>
      <c r="H2943" s="9">
        <v>44834</v>
      </c>
    </row>
    <row r="2944" customHeight="1" spans="1:8">
      <c r="A2944" s="5" t="str">
        <f t="shared" si="90"/>
        <v>202209MZN</v>
      </c>
      <c r="B2944" s="5" t="str">
        <f t="shared" si="91"/>
        <v>202209</v>
      </c>
      <c r="C2944" s="6" t="s">
        <v>299</v>
      </c>
      <c r="D2944" s="6" t="s">
        <v>300</v>
      </c>
      <c r="E2944" s="6" t="s">
        <v>301</v>
      </c>
      <c r="F2944" s="7">
        <v>75.4773</v>
      </c>
      <c r="G2944" s="8">
        <v>44805</v>
      </c>
      <c r="H2944" s="9">
        <v>44834</v>
      </c>
    </row>
    <row r="2945" customHeight="1" spans="1:8">
      <c r="A2945" s="5" t="str">
        <f t="shared" si="90"/>
        <v>202209MMK</v>
      </c>
      <c r="B2945" s="5" t="str">
        <f t="shared" si="91"/>
        <v>202209</v>
      </c>
      <c r="C2945" s="6" t="s">
        <v>302</v>
      </c>
      <c r="D2945" s="6" t="s">
        <v>303</v>
      </c>
      <c r="E2945" s="6" t="s">
        <v>304</v>
      </c>
      <c r="F2945" s="7">
        <v>2481.0411</v>
      </c>
      <c r="G2945" s="8">
        <v>44805</v>
      </c>
      <c r="H2945" s="9">
        <v>44834</v>
      </c>
    </row>
    <row r="2946" customHeight="1" spans="1:8">
      <c r="A2946" s="5" t="str">
        <f t="shared" ref="A2946:A3009" si="92">B2946&amp;E2946</f>
        <v>202209NPR</v>
      </c>
      <c r="B2946" s="5" t="str">
        <f t="shared" ref="B2946:B3009" si="93">YEAR(G2946)&amp;TEXT(MONTH(G2946),"00")</f>
        <v>202209</v>
      </c>
      <c r="C2946" s="6" t="s">
        <v>305</v>
      </c>
      <c r="D2946" s="6" t="s">
        <v>223</v>
      </c>
      <c r="E2946" s="6" t="s">
        <v>306</v>
      </c>
      <c r="F2946" s="7">
        <v>150.964</v>
      </c>
      <c r="G2946" s="8">
        <v>44805</v>
      </c>
      <c r="H2946" s="9">
        <v>44834</v>
      </c>
    </row>
    <row r="2947" customHeight="1" spans="1:8">
      <c r="A2947" s="5" t="str">
        <f t="shared" si="92"/>
        <v>202209XPF</v>
      </c>
      <c r="B2947" s="5" t="str">
        <f t="shared" si="93"/>
        <v>202209</v>
      </c>
      <c r="C2947" s="6" t="s">
        <v>307</v>
      </c>
      <c r="D2947" s="6" t="s">
        <v>187</v>
      </c>
      <c r="E2947" s="6" t="s">
        <v>188</v>
      </c>
      <c r="F2947" s="7">
        <v>141.1753</v>
      </c>
      <c r="G2947" s="8">
        <v>44805</v>
      </c>
      <c r="H2947" s="9">
        <v>44834</v>
      </c>
    </row>
    <row r="2948" customHeight="1" spans="1:8">
      <c r="A2948" s="5" t="str">
        <f t="shared" si="92"/>
        <v>202209NZD</v>
      </c>
      <c r="B2948" s="5" t="str">
        <f t="shared" si="93"/>
        <v>202209</v>
      </c>
      <c r="C2948" s="6" t="s">
        <v>308</v>
      </c>
      <c r="D2948" s="6" t="s">
        <v>70</v>
      </c>
      <c r="E2948" s="6" t="s">
        <v>309</v>
      </c>
      <c r="F2948" s="7">
        <v>1.9068</v>
      </c>
      <c r="G2948" s="8">
        <v>44805</v>
      </c>
      <c r="H2948" s="9">
        <v>44834</v>
      </c>
    </row>
    <row r="2949" customHeight="1" spans="1:8">
      <c r="A2949" s="5" t="str">
        <f t="shared" si="92"/>
        <v>202209NIO</v>
      </c>
      <c r="B2949" s="5" t="str">
        <f t="shared" si="93"/>
        <v>202209</v>
      </c>
      <c r="C2949" s="6" t="s">
        <v>310</v>
      </c>
      <c r="D2949" s="6" t="s">
        <v>311</v>
      </c>
      <c r="E2949" s="6" t="s">
        <v>312</v>
      </c>
      <c r="F2949" s="7">
        <v>42.5143</v>
      </c>
      <c r="G2949" s="8">
        <v>44805</v>
      </c>
      <c r="H2949" s="9">
        <v>44834</v>
      </c>
    </row>
    <row r="2950" customHeight="1" spans="1:8">
      <c r="A2950" s="5" t="str">
        <f t="shared" si="92"/>
        <v>202209XOF</v>
      </c>
      <c r="B2950" s="5" t="str">
        <f t="shared" si="93"/>
        <v>202209</v>
      </c>
      <c r="C2950" s="6" t="s">
        <v>313</v>
      </c>
      <c r="D2950" s="6" t="s">
        <v>90</v>
      </c>
      <c r="E2950" s="6" t="s">
        <v>91</v>
      </c>
      <c r="F2950" s="7">
        <v>776.0296</v>
      </c>
      <c r="G2950" s="8">
        <v>44805</v>
      </c>
      <c r="H2950" s="9">
        <v>44834</v>
      </c>
    </row>
    <row r="2951" customHeight="1" spans="1:8">
      <c r="A2951" s="5" t="str">
        <f t="shared" si="92"/>
        <v>202209NGN</v>
      </c>
      <c r="B2951" s="5" t="str">
        <f t="shared" si="93"/>
        <v>202209</v>
      </c>
      <c r="C2951" s="6" t="s">
        <v>314</v>
      </c>
      <c r="D2951" s="6" t="s">
        <v>315</v>
      </c>
      <c r="E2951" s="6" t="s">
        <v>316</v>
      </c>
      <c r="F2951" s="7">
        <v>503.2804</v>
      </c>
      <c r="G2951" s="8">
        <v>44805</v>
      </c>
      <c r="H2951" s="9">
        <v>44834</v>
      </c>
    </row>
    <row r="2952" customHeight="1" spans="1:8">
      <c r="A2952" s="5" t="str">
        <f t="shared" si="92"/>
        <v>202209NOK</v>
      </c>
      <c r="B2952" s="5" t="str">
        <f t="shared" si="93"/>
        <v>202209</v>
      </c>
      <c r="C2952" s="6" t="s">
        <v>317</v>
      </c>
      <c r="D2952" s="6" t="s">
        <v>318</v>
      </c>
      <c r="E2952" s="6" t="s">
        <v>319</v>
      </c>
      <c r="F2952" s="7">
        <v>11.412</v>
      </c>
      <c r="G2952" s="8">
        <v>44805</v>
      </c>
      <c r="H2952" s="9">
        <v>44834</v>
      </c>
    </row>
    <row r="2953" customHeight="1" spans="1:8">
      <c r="A2953" s="5" t="str">
        <f t="shared" si="92"/>
        <v>202209OMR</v>
      </c>
      <c r="B2953" s="5" t="str">
        <f t="shared" si="93"/>
        <v>202209</v>
      </c>
      <c r="C2953" s="6" t="s">
        <v>320</v>
      </c>
      <c r="D2953" s="6" t="s">
        <v>321</v>
      </c>
      <c r="E2953" s="6" t="s">
        <v>322</v>
      </c>
      <c r="F2953" s="7">
        <v>0.4551</v>
      </c>
      <c r="G2953" s="8">
        <v>44805</v>
      </c>
      <c r="H2953" s="9">
        <v>44834</v>
      </c>
    </row>
    <row r="2954" customHeight="1" spans="1:8">
      <c r="A2954" s="5" t="str">
        <f t="shared" si="92"/>
        <v>202209PKR</v>
      </c>
      <c r="B2954" s="5" t="str">
        <f t="shared" si="93"/>
        <v>202209</v>
      </c>
      <c r="C2954" s="6" t="s">
        <v>323</v>
      </c>
      <c r="D2954" s="6" t="s">
        <v>223</v>
      </c>
      <c r="E2954" s="6" t="s">
        <v>324</v>
      </c>
      <c r="F2954" s="7">
        <v>259.3238</v>
      </c>
      <c r="G2954" s="8">
        <v>44805</v>
      </c>
      <c r="H2954" s="9">
        <v>44834</v>
      </c>
    </row>
    <row r="2955" customHeight="1" spans="1:8">
      <c r="A2955" s="5" t="str">
        <f t="shared" si="92"/>
        <v>202209PAB</v>
      </c>
      <c r="B2955" s="5" t="str">
        <f t="shared" si="93"/>
        <v>202209</v>
      </c>
      <c r="C2955" s="6" t="s">
        <v>325</v>
      </c>
      <c r="D2955" s="6" t="s">
        <v>326</v>
      </c>
      <c r="E2955" s="6" t="s">
        <v>327</v>
      </c>
      <c r="F2955" s="7">
        <v>1.1821</v>
      </c>
      <c r="G2955" s="8">
        <v>44805</v>
      </c>
      <c r="H2955" s="9">
        <v>44834</v>
      </c>
    </row>
    <row r="2956" customHeight="1" spans="1:8">
      <c r="A2956" s="5" t="str">
        <f t="shared" si="92"/>
        <v>202209PGK</v>
      </c>
      <c r="B2956" s="5" t="str">
        <f t="shared" si="93"/>
        <v>202209</v>
      </c>
      <c r="C2956" s="6" t="s">
        <v>328</v>
      </c>
      <c r="D2956" s="6" t="s">
        <v>329</v>
      </c>
      <c r="E2956" s="6" t="s">
        <v>330</v>
      </c>
      <c r="F2956" s="7">
        <v>4.1661</v>
      </c>
      <c r="G2956" s="8">
        <v>44805</v>
      </c>
      <c r="H2956" s="9">
        <v>44834</v>
      </c>
    </row>
    <row r="2957" customHeight="1" spans="1:8">
      <c r="A2957" s="5" t="str">
        <f t="shared" si="92"/>
        <v>202209PYG</v>
      </c>
      <c r="B2957" s="5" t="str">
        <f t="shared" si="93"/>
        <v>202209</v>
      </c>
      <c r="C2957" s="6" t="s">
        <v>331</v>
      </c>
      <c r="D2957" s="6" t="s">
        <v>332</v>
      </c>
      <c r="E2957" s="6" t="s">
        <v>333</v>
      </c>
      <c r="F2957" s="7">
        <v>8109.9186</v>
      </c>
      <c r="G2957" s="8">
        <v>44805</v>
      </c>
      <c r="H2957" s="9">
        <v>44834</v>
      </c>
    </row>
    <row r="2958" customHeight="1" spans="1:8">
      <c r="A2958" s="5" t="str">
        <f t="shared" si="92"/>
        <v>202209PEN</v>
      </c>
      <c r="B2958" s="5" t="str">
        <f t="shared" si="93"/>
        <v>202209</v>
      </c>
      <c r="C2958" s="6" t="s">
        <v>334</v>
      </c>
      <c r="D2958" s="6" t="s">
        <v>335</v>
      </c>
      <c r="E2958" s="6" t="s">
        <v>336</v>
      </c>
      <c r="F2958" s="7">
        <v>4.5657</v>
      </c>
      <c r="G2958" s="8">
        <v>44805</v>
      </c>
      <c r="H2958" s="9">
        <v>44834</v>
      </c>
    </row>
    <row r="2959" customHeight="1" spans="1:8">
      <c r="A2959" s="5" t="str">
        <f t="shared" si="92"/>
        <v>202209PHP</v>
      </c>
      <c r="B2959" s="5" t="str">
        <f t="shared" si="93"/>
        <v>202209</v>
      </c>
      <c r="C2959" s="6" t="s">
        <v>337</v>
      </c>
      <c r="D2959" s="6" t="s">
        <v>61</v>
      </c>
      <c r="E2959" s="6" t="s">
        <v>338</v>
      </c>
      <c r="F2959" s="7">
        <v>66.2864</v>
      </c>
      <c r="G2959" s="8">
        <v>44805</v>
      </c>
      <c r="H2959" s="9">
        <v>44834</v>
      </c>
    </row>
    <row r="2960" customHeight="1" spans="1:8">
      <c r="A2960" s="5" t="str">
        <f t="shared" si="92"/>
        <v>202209PLN</v>
      </c>
      <c r="B2960" s="5" t="str">
        <f t="shared" si="93"/>
        <v>202209</v>
      </c>
      <c r="C2960" s="6" t="s">
        <v>339</v>
      </c>
      <c r="D2960" s="6" t="s">
        <v>340</v>
      </c>
      <c r="E2960" s="6" t="s">
        <v>341</v>
      </c>
      <c r="F2960" s="7">
        <v>5.6375</v>
      </c>
      <c r="G2960" s="8">
        <v>44805</v>
      </c>
      <c r="H2960" s="9">
        <v>44834</v>
      </c>
    </row>
    <row r="2961" customHeight="1" spans="1:8">
      <c r="A2961" s="5" t="str">
        <f t="shared" si="92"/>
        <v>202209QAR</v>
      </c>
      <c r="B2961" s="5" t="str">
        <f t="shared" si="93"/>
        <v>202209</v>
      </c>
      <c r="C2961" s="6" t="s">
        <v>342</v>
      </c>
      <c r="D2961" s="6" t="s">
        <v>343</v>
      </c>
      <c r="E2961" s="6" t="s">
        <v>344</v>
      </c>
      <c r="F2961" s="7">
        <v>4.3049</v>
      </c>
      <c r="G2961" s="8">
        <v>44805</v>
      </c>
      <c r="H2961" s="9">
        <v>44834</v>
      </c>
    </row>
    <row r="2962" customHeight="1" spans="1:8">
      <c r="A2962" s="5" t="str">
        <f t="shared" si="92"/>
        <v>202209RON</v>
      </c>
      <c r="B2962" s="5" t="str">
        <f t="shared" si="93"/>
        <v>202209</v>
      </c>
      <c r="C2962" s="6" t="s">
        <v>345</v>
      </c>
      <c r="D2962" s="6" t="s">
        <v>346</v>
      </c>
      <c r="E2962" s="6" t="s">
        <v>347</v>
      </c>
      <c r="F2962" s="7">
        <v>5.7668</v>
      </c>
      <c r="G2962" s="8">
        <v>44805</v>
      </c>
      <c r="H2962" s="9">
        <v>44834</v>
      </c>
    </row>
    <row r="2963" customHeight="1" spans="1:8">
      <c r="A2963" s="5" t="str">
        <f t="shared" si="92"/>
        <v>202209RUB</v>
      </c>
      <c r="B2963" s="5" t="str">
        <f t="shared" si="93"/>
        <v>202209</v>
      </c>
      <c r="C2963" s="6" t="s">
        <v>348</v>
      </c>
      <c r="D2963" s="6" t="s">
        <v>85</v>
      </c>
      <c r="E2963" s="6" t="s">
        <v>349</v>
      </c>
      <c r="F2963" s="7">
        <v>71.2808</v>
      </c>
      <c r="G2963" s="8">
        <v>44805</v>
      </c>
      <c r="H2963" s="9">
        <v>44834</v>
      </c>
    </row>
    <row r="2964" customHeight="1" spans="1:8">
      <c r="A2964" s="5" t="str">
        <f t="shared" si="92"/>
        <v>202209RWF</v>
      </c>
      <c r="B2964" s="5" t="str">
        <f t="shared" si="93"/>
        <v>202209</v>
      </c>
      <c r="C2964" s="6" t="s">
        <v>350</v>
      </c>
      <c r="D2964" s="6" t="s">
        <v>117</v>
      </c>
      <c r="E2964" s="6" t="s">
        <v>351</v>
      </c>
      <c r="F2964" s="7">
        <v>1229.6236</v>
      </c>
      <c r="G2964" s="8">
        <v>44805</v>
      </c>
      <c r="H2964" s="9">
        <v>44834</v>
      </c>
    </row>
    <row r="2965" customHeight="1" spans="1:8">
      <c r="A2965" s="5" t="str">
        <f t="shared" si="92"/>
        <v>202209STD</v>
      </c>
      <c r="B2965" s="5" t="str">
        <f t="shared" si="93"/>
        <v>202209</v>
      </c>
      <c r="C2965" s="6" t="s">
        <v>352</v>
      </c>
      <c r="D2965" s="6" t="s">
        <v>353</v>
      </c>
      <c r="E2965" s="6" t="s">
        <v>354</v>
      </c>
      <c r="F2965" s="7">
        <v>29316.2</v>
      </c>
      <c r="G2965" s="8">
        <v>44805</v>
      </c>
      <c r="H2965" s="9">
        <v>44834</v>
      </c>
    </row>
    <row r="2966" customHeight="1" spans="1:8">
      <c r="A2966" s="5" t="str">
        <f t="shared" si="92"/>
        <v>202209SAR</v>
      </c>
      <c r="B2966" s="5" t="str">
        <f t="shared" si="93"/>
        <v>202209</v>
      </c>
      <c r="C2966" s="6" t="s">
        <v>355</v>
      </c>
      <c r="D2966" s="6" t="s">
        <v>343</v>
      </c>
      <c r="E2966" s="6" t="s">
        <v>356</v>
      </c>
      <c r="F2966" s="7">
        <v>4.4432</v>
      </c>
      <c r="G2966" s="8">
        <v>44805</v>
      </c>
      <c r="H2966" s="9">
        <v>44834</v>
      </c>
    </row>
    <row r="2967" customHeight="1" spans="1:8">
      <c r="A2967" s="5" t="str">
        <f t="shared" si="92"/>
        <v>202209XOF</v>
      </c>
      <c r="B2967" s="5" t="str">
        <f t="shared" si="93"/>
        <v>202209</v>
      </c>
      <c r="C2967" s="6" t="s">
        <v>357</v>
      </c>
      <c r="D2967" s="6" t="s">
        <v>90</v>
      </c>
      <c r="E2967" s="6" t="s">
        <v>91</v>
      </c>
      <c r="F2967" s="7">
        <v>776.0296</v>
      </c>
      <c r="G2967" s="8">
        <v>44805</v>
      </c>
      <c r="H2967" s="9">
        <v>44834</v>
      </c>
    </row>
    <row r="2968" customHeight="1" spans="1:8">
      <c r="A2968" s="5" t="str">
        <f t="shared" si="92"/>
        <v>202209RSD</v>
      </c>
      <c r="B2968" s="5" t="str">
        <f t="shared" si="93"/>
        <v>202209</v>
      </c>
      <c r="C2968" s="6" t="s">
        <v>358</v>
      </c>
      <c r="D2968" s="6" t="s">
        <v>52</v>
      </c>
      <c r="E2968" s="6" t="s">
        <v>359</v>
      </c>
      <c r="F2968" s="7">
        <v>138.8262</v>
      </c>
      <c r="G2968" s="8">
        <v>44805</v>
      </c>
      <c r="H2968" s="9">
        <v>44834</v>
      </c>
    </row>
    <row r="2969" customHeight="1" spans="1:8">
      <c r="A2969" s="5" t="str">
        <f t="shared" si="92"/>
        <v>202209SCR</v>
      </c>
      <c r="B2969" s="5" t="str">
        <f t="shared" si="93"/>
        <v>202209</v>
      </c>
      <c r="C2969" s="6" t="s">
        <v>360</v>
      </c>
      <c r="D2969" s="6" t="s">
        <v>223</v>
      </c>
      <c r="E2969" s="6" t="s">
        <v>361</v>
      </c>
      <c r="F2969" s="7">
        <v>16.7389</v>
      </c>
      <c r="G2969" s="8">
        <v>44805</v>
      </c>
      <c r="H2969" s="9">
        <v>44834</v>
      </c>
    </row>
    <row r="2970" customHeight="1" spans="1:8">
      <c r="A2970" s="5" t="str">
        <f t="shared" si="92"/>
        <v>202209SLL</v>
      </c>
      <c r="B2970" s="5" t="str">
        <f t="shared" si="93"/>
        <v>202209</v>
      </c>
      <c r="C2970" s="6" t="s">
        <v>362</v>
      </c>
      <c r="D2970" s="6" t="s">
        <v>363</v>
      </c>
      <c r="E2970" s="6" t="s">
        <v>364</v>
      </c>
      <c r="F2970" s="7">
        <v>16411.4683</v>
      </c>
      <c r="G2970" s="8">
        <v>44805</v>
      </c>
      <c r="H2970" s="9">
        <v>44834</v>
      </c>
    </row>
    <row r="2971" customHeight="1" spans="1:8">
      <c r="A2971" s="5" t="str">
        <f t="shared" si="92"/>
        <v>202209SGD</v>
      </c>
      <c r="B2971" s="5" t="str">
        <f t="shared" si="93"/>
        <v>202209</v>
      </c>
      <c r="C2971" s="6" t="s">
        <v>365</v>
      </c>
      <c r="D2971" s="6" t="s">
        <v>70</v>
      </c>
      <c r="E2971" s="6" t="s">
        <v>366</v>
      </c>
      <c r="F2971" s="7">
        <v>1.6463</v>
      </c>
      <c r="G2971" s="8">
        <v>44805</v>
      </c>
      <c r="H2971" s="9">
        <v>44834</v>
      </c>
    </row>
    <row r="2972" customHeight="1" spans="1:8">
      <c r="A2972" s="5" t="str">
        <f t="shared" si="92"/>
        <v>202209SBD</v>
      </c>
      <c r="B2972" s="5" t="str">
        <f t="shared" si="93"/>
        <v>202209</v>
      </c>
      <c r="C2972" s="6" t="s">
        <v>367</v>
      </c>
      <c r="D2972" s="6" t="s">
        <v>70</v>
      </c>
      <c r="E2972" s="6" t="s">
        <v>368</v>
      </c>
      <c r="F2972" s="7">
        <v>9.6498</v>
      </c>
      <c r="G2972" s="8">
        <v>44805</v>
      </c>
      <c r="H2972" s="9">
        <v>44834</v>
      </c>
    </row>
    <row r="2973" customHeight="1" spans="1:8">
      <c r="A2973" s="5" t="str">
        <f t="shared" si="92"/>
        <v>202209SOS</v>
      </c>
      <c r="B2973" s="5" t="str">
        <f t="shared" si="93"/>
        <v>202209</v>
      </c>
      <c r="C2973" s="6" t="s">
        <v>369</v>
      </c>
      <c r="D2973" s="6" t="s">
        <v>244</v>
      </c>
      <c r="E2973" s="6" t="s">
        <v>370</v>
      </c>
      <c r="F2973" s="7">
        <v>670.2524</v>
      </c>
      <c r="G2973" s="8">
        <v>44805</v>
      </c>
      <c r="H2973" s="9">
        <v>44834</v>
      </c>
    </row>
    <row r="2974" customHeight="1" spans="1:8">
      <c r="A2974" s="5" t="str">
        <f t="shared" si="92"/>
        <v>202209ZAR</v>
      </c>
      <c r="B2974" s="5" t="str">
        <f t="shared" si="93"/>
        <v>202209</v>
      </c>
      <c r="C2974" s="6" t="s">
        <v>371</v>
      </c>
      <c r="D2974" s="6" t="s">
        <v>372</v>
      </c>
      <c r="E2974" s="6" t="s">
        <v>373</v>
      </c>
      <c r="F2974" s="7">
        <v>20.0233</v>
      </c>
      <c r="G2974" s="8">
        <v>44805</v>
      </c>
      <c r="H2974" s="9">
        <v>44834</v>
      </c>
    </row>
    <row r="2975" customHeight="1" spans="1:8">
      <c r="A2975" s="5" t="str">
        <f t="shared" si="92"/>
        <v>202209KRW</v>
      </c>
      <c r="B2975" s="5" t="str">
        <f t="shared" si="93"/>
        <v>202209</v>
      </c>
      <c r="C2975" s="6" t="s">
        <v>374</v>
      </c>
      <c r="D2975" s="6" t="s">
        <v>375</v>
      </c>
      <c r="E2975" s="6" t="s">
        <v>376</v>
      </c>
      <c r="F2975" s="7">
        <v>1586.4414</v>
      </c>
      <c r="G2975" s="8">
        <v>44805</v>
      </c>
      <c r="H2975" s="9">
        <v>44834</v>
      </c>
    </row>
    <row r="2976" customHeight="1" spans="1:8">
      <c r="A2976" s="5" t="str">
        <f t="shared" si="92"/>
        <v>202209LKR</v>
      </c>
      <c r="B2976" s="5" t="str">
        <f t="shared" si="93"/>
        <v>202209</v>
      </c>
      <c r="C2976" s="6" t="s">
        <v>377</v>
      </c>
      <c r="D2976" s="6" t="s">
        <v>223</v>
      </c>
      <c r="E2976" s="6" t="s">
        <v>378</v>
      </c>
      <c r="F2976" s="7">
        <v>424.966</v>
      </c>
      <c r="G2976" s="8">
        <v>44805</v>
      </c>
      <c r="H2976" s="9">
        <v>44834</v>
      </c>
    </row>
    <row r="2977" customHeight="1" spans="1:8">
      <c r="A2977" s="5" t="str">
        <f t="shared" si="92"/>
        <v>202209XCD</v>
      </c>
      <c r="B2977" s="5" t="str">
        <f t="shared" si="93"/>
        <v>202209</v>
      </c>
      <c r="C2977" s="6" t="s">
        <v>379</v>
      </c>
      <c r="D2977" s="6" t="s">
        <v>58</v>
      </c>
      <c r="E2977" s="6" t="s">
        <v>59</v>
      </c>
      <c r="F2977" s="7">
        <v>3.1917</v>
      </c>
      <c r="G2977" s="8">
        <v>44805</v>
      </c>
      <c r="H2977" s="9">
        <v>44834</v>
      </c>
    </row>
    <row r="2978" customHeight="1" spans="1:8">
      <c r="A2978" s="5" t="str">
        <f t="shared" si="92"/>
        <v>202209XCD</v>
      </c>
      <c r="B2978" s="5" t="str">
        <f t="shared" si="93"/>
        <v>202209</v>
      </c>
      <c r="C2978" s="6" t="s">
        <v>380</v>
      </c>
      <c r="D2978" s="6" t="s">
        <v>58</v>
      </c>
      <c r="E2978" s="6" t="s">
        <v>59</v>
      </c>
      <c r="F2978" s="7">
        <v>3.1917</v>
      </c>
      <c r="G2978" s="8">
        <v>44805</v>
      </c>
      <c r="H2978" s="9">
        <v>44834</v>
      </c>
    </row>
    <row r="2979" customHeight="1" spans="1:8">
      <c r="A2979" s="5" t="str">
        <f t="shared" si="92"/>
        <v>202209XCD</v>
      </c>
      <c r="B2979" s="5" t="str">
        <f t="shared" si="93"/>
        <v>202209</v>
      </c>
      <c r="C2979" s="6" t="s">
        <v>381</v>
      </c>
      <c r="D2979" s="6" t="s">
        <v>58</v>
      </c>
      <c r="E2979" s="6" t="s">
        <v>59</v>
      </c>
      <c r="F2979" s="7">
        <v>3.1917</v>
      </c>
      <c r="G2979" s="8">
        <v>44805</v>
      </c>
      <c r="H2979" s="9">
        <v>44834</v>
      </c>
    </row>
    <row r="2980" customHeight="1" spans="1:8">
      <c r="A2980" s="5" t="str">
        <f t="shared" si="92"/>
        <v>202209SDG</v>
      </c>
      <c r="B2980" s="5" t="str">
        <f t="shared" si="93"/>
        <v>202209</v>
      </c>
      <c r="C2980" s="6" t="s">
        <v>382</v>
      </c>
      <c r="D2980" s="6" t="s">
        <v>170</v>
      </c>
      <c r="E2980" s="6" t="s">
        <v>383</v>
      </c>
      <c r="F2980" s="7">
        <v>674.3897</v>
      </c>
      <c r="G2980" s="8">
        <v>44805</v>
      </c>
      <c r="H2980" s="9">
        <v>44834</v>
      </c>
    </row>
    <row r="2981" customHeight="1" spans="1:8">
      <c r="A2981" s="5" t="str">
        <f t="shared" si="92"/>
        <v>202209SRD</v>
      </c>
      <c r="B2981" s="5" t="str">
        <f t="shared" si="93"/>
        <v>202209</v>
      </c>
      <c r="C2981" s="6" t="s">
        <v>384</v>
      </c>
      <c r="D2981" s="6" t="s">
        <v>70</v>
      </c>
      <c r="E2981" s="6" t="s">
        <v>385</v>
      </c>
      <c r="F2981" s="7">
        <v>29.2523</v>
      </c>
      <c r="G2981" s="8">
        <v>44805</v>
      </c>
      <c r="H2981" s="9">
        <v>44834</v>
      </c>
    </row>
    <row r="2982" customHeight="1" spans="1:8">
      <c r="A2982" s="5" t="str">
        <f t="shared" si="92"/>
        <v>202209SZL</v>
      </c>
      <c r="B2982" s="5" t="str">
        <f t="shared" si="93"/>
        <v>202209</v>
      </c>
      <c r="C2982" s="6" t="s">
        <v>386</v>
      </c>
      <c r="D2982" s="6" t="s">
        <v>387</v>
      </c>
      <c r="E2982" s="6" t="s">
        <v>388</v>
      </c>
      <c r="F2982" s="7">
        <v>20.0233</v>
      </c>
      <c r="G2982" s="8">
        <v>44805</v>
      </c>
      <c r="H2982" s="9">
        <v>44834</v>
      </c>
    </row>
    <row r="2983" customHeight="1" spans="1:8">
      <c r="A2983" s="5" t="str">
        <f t="shared" si="92"/>
        <v>202209SEK</v>
      </c>
      <c r="B2983" s="5" t="str">
        <f t="shared" si="93"/>
        <v>202209</v>
      </c>
      <c r="C2983" s="6" t="s">
        <v>389</v>
      </c>
      <c r="D2983" s="6" t="s">
        <v>220</v>
      </c>
      <c r="E2983" s="6" t="s">
        <v>390</v>
      </c>
      <c r="F2983" s="7">
        <v>12.5117</v>
      </c>
      <c r="G2983" s="8">
        <v>44805</v>
      </c>
      <c r="H2983" s="9">
        <v>44834</v>
      </c>
    </row>
    <row r="2984" customHeight="1" spans="1:8">
      <c r="A2984" s="5" t="str">
        <f t="shared" si="92"/>
        <v>202209CHF</v>
      </c>
      <c r="B2984" s="5" t="str">
        <f t="shared" si="93"/>
        <v>202209</v>
      </c>
      <c r="C2984" s="6" t="s">
        <v>391</v>
      </c>
      <c r="D2984" s="6" t="s">
        <v>117</v>
      </c>
      <c r="E2984" s="6" t="s">
        <v>392</v>
      </c>
      <c r="F2984" s="7">
        <v>1.1412</v>
      </c>
      <c r="G2984" s="8">
        <v>44805</v>
      </c>
      <c r="H2984" s="9">
        <v>44834</v>
      </c>
    </row>
    <row r="2985" customHeight="1" spans="1:8">
      <c r="A2985" s="5" t="str">
        <f t="shared" si="92"/>
        <v>202209TWD</v>
      </c>
      <c r="B2985" s="5" t="str">
        <f t="shared" si="93"/>
        <v>202209</v>
      </c>
      <c r="C2985" s="6" t="s">
        <v>393</v>
      </c>
      <c r="D2985" s="6" t="s">
        <v>70</v>
      </c>
      <c r="E2985" s="6" t="s">
        <v>394</v>
      </c>
      <c r="F2985" s="7">
        <v>35.7923</v>
      </c>
      <c r="G2985" s="8">
        <v>44805</v>
      </c>
      <c r="H2985" s="9">
        <v>44834</v>
      </c>
    </row>
    <row r="2986" customHeight="1" spans="1:8">
      <c r="A2986" s="5" t="str">
        <f t="shared" si="92"/>
        <v>202209TZS</v>
      </c>
      <c r="B2986" s="5" t="str">
        <f t="shared" si="93"/>
        <v>202209</v>
      </c>
      <c r="C2986" s="6" t="s">
        <v>395</v>
      </c>
      <c r="D2986" s="6" t="s">
        <v>244</v>
      </c>
      <c r="E2986" s="6" t="s">
        <v>396</v>
      </c>
      <c r="F2986" s="7">
        <v>2756.6648</v>
      </c>
      <c r="G2986" s="8">
        <v>44805</v>
      </c>
      <c r="H2986" s="9">
        <v>44834</v>
      </c>
    </row>
    <row r="2987" customHeight="1" spans="1:8">
      <c r="A2987" s="5" t="str">
        <f t="shared" si="92"/>
        <v>202209THB</v>
      </c>
      <c r="B2987" s="5" t="str">
        <f t="shared" si="93"/>
        <v>202209</v>
      </c>
      <c r="C2987" s="6" t="s">
        <v>397</v>
      </c>
      <c r="D2987" s="6" t="s">
        <v>398</v>
      </c>
      <c r="E2987" s="6" t="s">
        <v>399</v>
      </c>
      <c r="F2987" s="7">
        <v>42.6237</v>
      </c>
      <c r="G2987" s="8">
        <v>44805</v>
      </c>
      <c r="H2987" s="9">
        <v>44834</v>
      </c>
    </row>
    <row r="2988" customHeight="1" spans="1:8">
      <c r="A2988" s="5" t="str">
        <f t="shared" si="92"/>
        <v>202209XOF</v>
      </c>
      <c r="B2988" s="5" t="str">
        <f t="shared" si="93"/>
        <v>202209</v>
      </c>
      <c r="C2988" s="6" t="s">
        <v>400</v>
      </c>
      <c r="D2988" s="6" t="s">
        <v>90</v>
      </c>
      <c r="E2988" s="6" t="s">
        <v>91</v>
      </c>
      <c r="F2988" s="7">
        <v>776.0296</v>
      </c>
      <c r="G2988" s="8">
        <v>44805</v>
      </c>
      <c r="H2988" s="9">
        <v>44834</v>
      </c>
    </row>
    <row r="2989" customHeight="1" spans="1:8">
      <c r="A2989" s="5" t="str">
        <f t="shared" si="92"/>
        <v>202209TOP</v>
      </c>
      <c r="B2989" s="5" t="str">
        <f t="shared" si="93"/>
        <v>202209</v>
      </c>
      <c r="C2989" s="6" t="s">
        <v>401</v>
      </c>
      <c r="D2989" s="6" t="s">
        <v>402</v>
      </c>
      <c r="E2989" s="6" t="s">
        <v>403</v>
      </c>
      <c r="F2989" s="7">
        <v>1.7099</v>
      </c>
      <c r="G2989" s="8">
        <v>44805</v>
      </c>
      <c r="H2989" s="9">
        <v>44834</v>
      </c>
    </row>
    <row r="2990" customHeight="1" spans="1:8">
      <c r="A2990" s="5" t="str">
        <f t="shared" si="92"/>
        <v>202209TTD</v>
      </c>
      <c r="B2990" s="5" t="str">
        <f t="shared" si="93"/>
        <v>202209</v>
      </c>
      <c r="C2990" s="6" t="s">
        <v>404</v>
      </c>
      <c r="D2990" s="6" t="s">
        <v>70</v>
      </c>
      <c r="E2990" s="6" t="s">
        <v>405</v>
      </c>
      <c r="F2990" s="7">
        <v>8.0012</v>
      </c>
      <c r="G2990" s="8">
        <v>44805</v>
      </c>
      <c r="H2990" s="9">
        <v>44834</v>
      </c>
    </row>
    <row r="2991" customHeight="1" spans="1:8">
      <c r="A2991" s="5" t="str">
        <f t="shared" si="92"/>
        <v>202209TND</v>
      </c>
      <c r="B2991" s="5" t="str">
        <f t="shared" si="93"/>
        <v>202209</v>
      </c>
      <c r="C2991" s="6" t="s">
        <v>406</v>
      </c>
      <c r="D2991" s="6" t="s">
        <v>52</v>
      </c>
      <c r="E2991" s="6" t="s">
        <v>407</v>
      </c>
      <c r="F2991" s="7">
        <v>3.7789</v>
      </c>
      <c r="G2991" s="8">
        <v>44805</v>
      </c>
      <c r="H2991" s="9">
        <v>44834</v>
      </c>
    </row>
    <row r="2992" customHeight="1" spans="1:8">
      <c r="A2992" s="5" t="str">
        <f t="shared" si="92"/>
        <v>202209TRY</v>
      </c>
      <c r="B2992" s="5" t="str">
        <f t="shared" si="93"/>
        <v>202209</v>
      </c>
      <c r="C2992" s="6" t="s">
        <v>408</v>
      </c>
      <c r="D2992" s="6" t="s">
        <v>409</v>
      </c>
      <c r="E2992" s="6" t="s">
        <v>410</v>
      </c>
      <c r="F2992" s="7">
        <v>21.4605</v>
      </c>
      <c r="G2992" s="8">
        <v>44805</v>
      </c>
      <c r="H2992" s="9">
        <v>44834</v>
      </c>
    </row>
    <row r="2993" customHeight="1" spans="1:8">
      <c r="A2993" s="5" t="str">
        <f t="shared" si="92"/>
        <v>202209TMT</v>
      </c>
      <c r="B2993" s="5" t="str">
        <f t="shared" si="93"/>
        <v>202209</v>
      </c>
      <c r="C2993" s="6" t="s">
        <v>411</v>
      </c>
      <c r="D2993" s="6" t="s">
        <v>73</v>
      </c>
      <c r="E2993" s="6" t="s">
        <v>412</v>
      </c>
      <c r="F2993" s="7">
        <v>4.1492</v>
      </c>
      <c r="G2993" s="8">
        <v>44805</v>
      </c>
      <c r="H2993" s="9">
        <v>44834</v>
      </c>
    </row>
    <row r="2994" customHeight="1" spans="1:8">
      <c r="A2994" s="5" t="str">
        <f t="shared" si="92"/>
        <v>202209AED</v>
      </c>
      <c r="B2994" s="5" t="str">
        <f t="shared" si="93"/>
        <v>202209</v>
      </c>
      <c r="C2994" s="6" t="s">
        <v>413</v>
      </c>
      <c r="D2994" s="6" t="s">
        <v>46</v>
      </c>
      <c r="E2994" s="6" t="s">
        <v>47</v>
      </c>
      <c r="F2994" s="7">
        <v>4.3419</v>
      </c>
      <c r="G2994" s="8">
        <v>44805</v>
      </c>
      <c r="H2994" s="9">
        <v>44834</v>
      </c>
    </row>
    <row r="2995" customHeight="1" spans="1:8">
      <c r="A2995" s="5" t="str">
        <f t="shared" si="92"/>
        <v>202209UGX</v>
      </c>
      <c r="B2995" s="5" t="str">
        <f t="shared" si="93"/>
        <v>202209</v>
      </c>
      <c r="C2995" s="6" t="s">
        <v>414</v>
      </c>
      <c r="D2995" s="6" t="s">
        <v>244</v>
      </c>
      <c r="E2995" s="6" t="s">
        <v>415</v>
      </c>
      <c r="F2995" s="7">
        <v>4503.8127</v>
      </c>
      <c r="G2995" s="8">
        <v>44805</v>
      </c>
      <c r="H2995" s="9">
        <v>44834</v>
      </c>
    </row>
    <row r="2996" customHeight="1" spans="1:8">
      <c r="A2996" s="5" t="str">
        <f t="shared" si="92"/>
        <v>202209UAH</v>
      </c>
      <c r="B2996" s="5" t="str">
        <f t="shared" si="93"/>
        <v>202209</v>
      </c>
      <c r="C2996" s="6" t="s">
        <v>416</v>
      </c>
      <c r="D2996" s="6" t="s">
        <v>417</v>
      </c>
      <c r="E2996" s="6" t="s">
        <v>418</v>
      </c>
      <c r="F2996" s="7">
        <v>43.5808</v>
      </c>
      <c r="G2996" s="8">
        <v>44805</v>
      </c>
      <c r="H2996" s="9">
        <v>44834</v>
      </c>
    </row>
    <row r="2997" customHeight="1" spans="1:8">
      <c r="A2997" s="5" t="str">
        <f t="shared" si="92"/>
        <v>202209UYU</v>
      </c>
      <c r="B2997" s="5" t="str">
        <f t="shared" si="93"/>
        <v>202209</v>
      </c>
      <c r="C2997" s="6" t="s">
        <v>419</v>
      </c>
      <c r="D2997" s="6" t="s">
        <v>61</v>
      </c>
      <c r="E2997" s="6" t="s">
        <v>420</v>
      </c>
      <c r="F2997" s="7">
        <v>47.7865</v>
      </c>
      <c r="G2997" s="8">
        <v>44805</v>
      </c>
      <c r="H2997" s="9">
        <v>44834</v>
      </c>
    </row>
    <row r="2998" customHeight="1" spans="1:8">
      <c r="A2998" s="5" t="str">
        <f t="shared" si="92"/>
        <v>202209USD</v>
      </c>
      <c r="B2998" s="5" t="str">
        <f t="shared" si="93"/>
        <v>202209</v>
      </c>
      <c r="C2998" s="6" t="s">
        <v>421</v>
      </c>
      <c r="D2998" s="6" t="s">
        <v>70</v>
      </c>
      <c r="E2998" s="6" t="s">
        <v>18</v>
      </c>
      <c r="F2998" s="7">
        <v>1.1821</v>
      </c>
      <c r="G2998" s="8">
        <v>44805</v>
      </c>
      <c r="H2998" s="9">
        <v>44834</v>
      </c>
    </row>
    <row r="2999" customHeight="1" spans="1:8">
      <c r="A2999" s="5" t="str">
        <f t="shared" si="92"/>
        <v>202209UZS</v>
      </c>
      <c r="B2999" s="5" t="str">
        <f t="shared" si="93"/>
        <v>202209</v>
      </c>
      <c r="C2999" s="6" t="s">
        <v>422</v>
      </c>
      <c r="D2999" s="6" t="s">
        <v>423</v>
      </c>
      <c r="E2999" s="6" t="s">
        <v>424</v>
      </c>
      <c r="F2999" s="7">
        <v>12888.1924</v>
      </c>
      <c r="G2999" s="8">
        <v>44805</v>
      </c>
      <c r="H2999" s="9">
        <v>44834</v>
      </c>
    </row>
    <row r="3000" customHeight="1" spans="1:8">
      <c r="A3000" s="5" t="str">
        <f t="shared" si="92"/>
        <v>202209VUV</v>
      </c>
      <c r="B3000" s="5" t="str">
        <f t="shared" si="93"/>
        <v>202209</v>
      </c>
      <c r="C3000" s="6" t="s">
        <v>425</v>
      </c>
      <c r="D3000" s="6" t="s">
        <v>426</v>
      </c>
      <c r="E3000" s="6" t="s">
        <v>427</v>
      </c>
      <c r="F3000" s="7">
        <v>139.8605</v>
      </c>
      <c r="G3000" s="8">
        <v>44805</v>
      </c>
      <c r="H3000" s="9">
        <v>44834</v>
      </c>
    </row>
    <row r="3001" customHeight="1" spans="1:8">
      <c r="A3001" s="5" t="str">
        <f t="shared" si="92"/>
        <v>202209VEF</v>
      </c>
      <c r="B3001" s="5" t="str">
        <f t="shared" si="93"/>
        <v>202209</v>
      </c>
      <c r="C3001" s="6" t="s">
        <v>428</v>
      </c>
      <c r="D3001" s="6" t="s">
        <v>429</v>
      </c>
      <c r="E3001" s="6" t="s">
        <v>430</v>
      </c>
      <c r="F3001" s="7">
        <v>294002.21</v>
      </c>
      <c r="G3001" s="8">
        <v>44805</v>
      </c>
      <c r="H3001" s="9">
        <v>44834</v>
      </c>
    </row>
    <row r="3002" customHeight="1" spans="1:8">
      <c r="A3002" s="5" t="str">
        <f t="shared" si="92"/>
        <v>202209VND</v>
      </c>
      <c r="B3002" s="5" t="str">
        <f t="shared" si="93"/>
        <v>202209</v>
      </c>
      <c r="C3002" s="6" t="s">
        <v>431</v>
      </c>
      <c r="D3002" s="6" t="s">
        <v>432</v>
      </c>
      <c r="E3002" s="6" t="s">
        <v>433</v>
      </c>
      <c r="F3002" s="7">
        <v>27744.0226</v>
      </c>
      <c r="G3002" s="8">
        <v>44805</v>
      </c>
      <c r="H3002" s="9">
        <v>44834</v>
      </c>
    </row>
    <row r="3003" customHeight="1" spans="1:8">
      <c r="A3003" s="5" t="str">
        <f t="shared" si="92"/>
        <v>202209XPF</v>
      </c>
      <c r="B3003" s="5" t="str">
        <f t="shared" si="93"/>
        <v>202209</v>
      </c>
      <c r="C3003" s="6" t="s">
        <v>434</v>
      </c>
      <c r="D3003" s="6" t="s">
        <v>187</v>
      </c>
      <c r="E3003" s="6" t="s">
        <v>188</v>
      </c>
      <c r="F3003" s="7">
        <v>141.1753</v>
      </c>
      <c r="G3003" s="8">
        <v>44805</v>
      </c>
      <c r="H3003" s="9">
        <v>44834</v>
      </c>
    </row>
    <row r="3004" customHeight="1" spans="1:8">
      <c r="A3004" s="5" t="str">
        <f t="shared" si="92"/>
        <v>202209WST</v>
      </c>
      <c r="B3004" s="5" t="str">
        <f t="shared" si="93"/>
        <v>202209</v>
      </c>
      <c r="C3004" s="6" t="s">
        <v>435</v>
      </c>
      <c r="D3004" s="6" t="s">
        <v>436</v>
      </c>
      <c r="E3004" s="6" t="s">
        <v>437</v>
      </c>
      <c r="F3004" s="7">
        <v>3.2149</v>
      </c>
      <c r="G3004" s="8">
        <v>44805</v>
      </c>
      <c r="H3004" s="9">
        <v>44834</v>
      </c>
    </row>
    <row r="3005" customHeight="1" spans="1:8">
      <c r="A3005" s="5" t="str">
        <f t="shared" si="92"/>
        <v>202209YER</v>
      </c>
      <c r="B3005" s="5" t="str">
        <f t="shared" si="93"/>
        <v>202209</v>
      </c>
      <c r="C3005" s="6" t="s">
        <v>438</v>
      </c>
      <c r="D3005" s="6" t="s">
        <v>321</v>
      </c>
      <c r="E3005" s="6" t="s">
        <v>439</v>
      </c>
      <c r="F3005" s="7">
        <v>295.8213</v>
      </c>
      <c r="G3005" s="8">
        <v>44805</v>
      </c>
      <c r="H3005" s="9">
        <v>44834</v>
      </c>
    </row>
    <row r="3006" customHeight="1" spans="1:8">
      <c r="A3006" s="5" t="str">
        <f t="shared" si="92"/>
        <v>202209ZMW</v>
      </c>
      <c r="B3006" s="5" t="str">
        <f t="shared" si="93"/>
        <v>202209</v>
      </c>
      <c r="C3006" s="6" t="s">
        <v>440</v>
      </c>
      <c r="D3006" s="6" t="s">
        <v>273</v>
      </c>
      <c r="E3006" s="6" t="s">
        <v>441</v>
      </c>
      <c r="F3006" s="7">
        <v>19.0508</v>
      </c>
      <c r="G3006" s="8">
        <v>44805</v>
      </c>
      <c r="H3006" s="9">
        <v>44834</v>
      </c>
    </row>
    <row r="3007" customHeight="1" spans="1:8">
      <c r="A3007" s="5" t="str">
        <f t="shared" si="92"/>
        <v>202209ZWL</v>
      </c>
      <c r="B3007" s="5" t="str">
        <f t="shared" si="93"/>
        <v>202209</v>
      </c>
      <c r="C3007" s="6" t="s">
        <v>442</v>
      </c>
      <c r="D3007" s="6" t="s">
        <v>70</v>
      </c>
      <c r="E3007" s="6" t="s">
        <v>443</v>
      </c>
      <c r="F3007" s="7">
        <v>427.8031</v>
      </c>
      <c r="G3007" s="8">
        <v>44805</v>
      </c>
      <c r="H3007" s="9">
        <v>44834</v>
      </c>
    </row>
    <row r="3008" customHeight="1" spans="1:8">
      <c r="A3008" s="5" t="str">
        <f t="shared" si="92"/>
        <v>202210AED</v>
      </c>
      <c r="B3008" s="5" t="str">
        <f t="shared" si="93"/>
        <v>202210</v>
      </c>
      <c r="C3008" s="6" t="s">
        <v>45</v>
      </c>
      <c r="D3008" s="6" t="s">
        <v>46</v>
      </c>
      <c r="E3008" s="6" t="s">
        <v>47</v>
      </c>
      <c r="F3008" s="7">
        <v>4.1621</v>
      </c>
      <c r="G3008" s="8">
        <v>44835</v>
      </c>
      <c r="H3008" s="10">
        <v>44865</v>
      </c>
    </row>
    <row r="3009" customHeight="1" spans="1:8">
      <c r="A3009" s="5" t="str">
        <f t="shared" si="92"/>
        <v>202210ALL</v>
      </c>
      <c r="B3009" s="5" t="str">
        <f t="shared" si="93"/>
        <v>202210</v>
      </c>
      <c r="C3009" s="6" t="s">
        <v>48</v>
      </c>
      <c r="D3009" s="6" t="s">
        <v>49</v>
      </c>
      <c r="E3009" s="6" t="s">
        <v>50</v>
      </c>
      <c r="F3009" s="7">
        <v>133.8697</v>
      </c>
      <c r="G3009" s="8">
        <v>44835</v>
      </c>
      <c r="H3009" s="10">
        <v>44865</v>
      </c>
    </row>
    <row r="3010" customHeight="1" spans="1:8">
      <c r="A3010" s="5" t="str">
        <f t="shared" ref="A3010:A3073" si="94">B3010&amp;E3010</f>
        <v>202210DZD</v>
      </c>
      <c r="B3010" s="5" t="str">
        <f t="shared" ref="B3010:B3073" si="95">YEAR(G3010)&amp;TEXT(MONTH(G3010),"00")</f>
        <v>202210</v>
      </c>
      <c r="C3010" s="6" t="s">
        <v>51</v>
      </c>
      <c r="D3010" s="6" t="s">
        <v>52</v>
      </c>
      <c r="E3010" s="6" t="s">
        <v>53</v>
      </c>
      <c r="F3010" s="7">
        <v>159.598</v>
      </c>
      <c r="G3010" s="8">
        <v>44835</v>
      </c>
      <c r="H3010" s="10">
        <v>44865</v>
      </c>
    </row>
    <row r="3011" customHeight="1" spans="1:8">
      <c r="A3011" s="5" t="str">
        <f t="shared" si="94"/>
        <v>202210AOA</v>
      </c>
      <c r="B3011" s="5" t="str">
        <f t="shared" si="95"/>
        <v>202210</v>
      </c>
      <c r="C3011" s="6" t="s">
        <v>54</v>
      </c>
      <c r="D3011" s="6" t="s">
        <v>55</v>
      </c>
      <c r="E3011" s="6" t="s">
        <v>56</v>
      </c>
      <c r="F3011" s="7">
        <v>484.4193</v>
      </c>
      <c r="G3011" s="8">
        <v>44835</v>
      </c>
      <c r="H3011" s="10">
        <v>44865</v>
      </c>
    </row>
    <row r="3012" customHeight="1" spans="1:8">
      <c r="A3012" s="5" t="str">
        <f t="shared" si="94"/>
        <v>202210XCD</v>
      </c>
      <c r="B3012" s="5" t="str">
        <f t="shared" si="95"/>
        <v>202210</v>
      </c>
      <c r="C3012" s="6" t="s">
        <v>57</v>
      </c>
      <c r="D3012" s="6" t="s">
        <v>58</v>
      </c>
      <c r="E3012" s="6" t="s">
        <v>59</v>
      </c>
      <c r="F3012" s="7">
        <v>3.0595</v>
      </c>
      <c r="G3012" s="8">
        <v>44835</v>
      </c>
      <c r="H3012" s="10">
        <v>44865</v>
      </c>
    </row>
    <row r="3013" customHeight="1" spans="1:8">
      <c r="A3013" s="5" t="str">
        <f t="shared" si="94"/>
        <v>202210ARS</v>
      </c>
      <c r="B3013" s="5" t="str">
        <f t="shared" si="95"/>
        <v>202210</v>
      </c>
      <c r="C3013" s="6" t="s">
        <v>60</v>
      </c>
      <c r="D3013" s="6" t="s">
        <v>61</v>
      </c>
      <c r="E3013" s="6" t="s">
        <v>62</v>
      </c>
      <c r="F3013" s="7">
        <v>164.1983</v>
      </c>
      <c r="G3013" s="8">
        <v>44835</v>
      </c>
      <c r="H3013" s="10">
        <v>44865</v>
      </c>
    </row>
    <row r="3014" customHeight="1" spans="1:8">
      <c r="A3014" s="5" t="str">
        <f t="shared" si="94"/>
        <v>202210AMD</v>
      </c>
      <c r="B3014" s="5" t="str">
        <f t="shared" si="95"/>
        <v>202210</v>
      </c>
      <c r="C3014" s="6" t="s">
        <v>63</v>
      </c>
      <c r="D3014" s="6" t="s">
        <v>64</v>
      </c>
      <c r="E3014" s="6" t="s">
        <v>65</v>
      </c>
      <c r="F3014" s="7">
        <v>471.3978</v>
      </c>
      <c r="G3014" s="8">
        <v>44835</v>
      </c>
      <c r="H3014" s="10">
        <v>44865</v>
      </c>
    </row>
    <row r="3015" customHeight="1" spans="1:8">
      <c r="A3015" s="5" t="str">
        <f t="shared" si="94"/>
        <v>202210AWG</v>
      </c>
      <c r="B3015" s="5" t="str">
        <f t="shared" si="95"/>
        <v>202210</v>
      </c>
      <c r="C3015" s="6" t="s">
        <v>66</v>
      </c>
      <c r="D3015" s="6" t="s">
        <v>67</v>
      </c>
      <c r="E3015" s="6" t="s">
        <v>68</v>
      </c>
      <c r="F3015" s="7">
        <v>2.0283</v>
      </c>
      <c r="G3015" s="8">
        <v>44835</v>
      </c>
      <c r="H3015" s="10">
        <v>44865</v>
      </c>
    </row>
    <row r="3016" customHeight="1" spans="1:8">
      <c r="A3016" s="5" t="str">
        <f t="shared" si="94"/>
        <v>202210AUD</v>
      </c>
      <c r="B3016" s="5" t="str">
        <f t="shared" si="95"/>
        <v>202210</v>
      </c>
      <c r="C3016" s="6" t="s">
        <v>69</v>
      </c>
      <c r="D3016" s="6" t="s">
        <v>70</v>
      </c>
      <c r="E3016" s="6" t="s">
        <v>71</v>
      </c>
      <c r="F3016" s="7">
        <v>1.7015</v>
      </c>
      <c r="G3016" s="8">
        <v>44835</v>
      </c>
      <c r="H3016" s="10">
        <v>44865</v>
      </c>
    </row>
    <row r="3017" customHeight="1" spans="1:8">
      <c r="A3017" s="5" t="str">
        <f t="shared" si="94"/>
        <v>202210AZN</v>
      </c>
      <c r="B3017" s="5" t="str">
        <f t="shared" si="95"/>
        <v>202210</v>
      </c>
      <c r="C3017" s="6" t="s">
        <v>72</v>
      </c>
      <c r="D3017" s="6" t="s">
        <v>73</v>
      </c>
      <c r="E3017" s="6" t="s">
        <v>74</v>
      </c>
      <c r="F3017" s="7">
        <v>1.9263</v>
      </c>
      <c r="G3017" s="8">
        <v>44835</v>
      </c>
      <c r="H3017" s="10">
        <v>44865</v>
      </c>
    </row>
    <row r="3018" customHeight="1" spans="1:8">
      <c r="A3018" s="5" t="str">
        <f t="shared" si="94"/>
        <v>202210BSD</v>
      </c>
      <c r="B3018" s="5" t="str">
        <f t="shared" si="95"/>
        <v>202210</v>
      </c>
      <c r="C3018" s="6" t="s">
        <v>75</v>
      </c>
      <c r="D3018" s="6" t="s">
        <v>70</v>
      </c>
      <c r="E3018" s="6" t="s">
        <v>76</v>
      </c>
      <c r="F3018" s="7">
        <v>1.1331</v>
      </c>
      <c r="G3018" s="8">
        <v>44835</v>
      </c>
      <c r="H3018" s="10">
        <v>44865</v>
      </c>
    </row>
    <row r="3019" customHeight="1" spans="1:8">
      <c r="A3019" s="5" t="str">
        <f t="shared" si="94"/>
        <v>202210BHD</v>
      </c>
      <c r="B3019" s="5" t="str">
        <f t="shared" si="95"/>
        <v>202210</v>
      </c>
      <c r="C3019" s="6" t="s">
        <v>77</v>
      </c>
      <c r="D3019" s="6" t="s">
        <v>52</v>
      </c>
      <c r="E3019" s="6" t="s">
        <v>78</v>
      </c>
      <c r="F3019" s="7">
        <v>0.4272</v>
      </c>
      <c r="G3019" s="8">
        <v>44835</v>
      </c>
      <c r="H3019" s="10">
        <v>44865</v>
      </c>
    </row>
    <row r="3020" customHeight="1" spans="1:8">
      <c r="A3020" s="5" t="str">
        <f t="shared" si="94"/>
        <v>202210BDT</v>
      </c>
      <c r="B3020" s="5" t="str">
        <f t="shared" si="95"/>
        <v>202210</v>
      </c>
      <c r="C3020" s="6" t="s">
        <v>79</v>
      </c>
      <c r="D3020" s="6" t="s">
        <v>80</v>
      </c>
      <c r="E3020" s="6" t="s">
        <v>81</v>
      </c>
      <c r="F3020" s="7">
        <v>117.3371</v>
      </c>
      <c r="G3020" s="8">
        <v>44835</v>
      </c>
      <c r="H3020" s="10">
        <v>44865</v>
      </c>
    </row>
    <row r="3021" customHeight="1" spans="1:8">
      <c r="A3021" s="5" t="str">
        <f t="shared" si="94"/>
        <v>202210BBD</v>
      </c>
      <c r="B3021" s="5" t="str">
        <f t="shared" si="95"/>
        <v>202210</v>
      </c>
      <c r="C3021" s="6" t="s">
        <v>82</v>
      </c>
      <c r="D3021" s="6" t="s">
        <v>70</v>
      </c>
      <c r="E3021" s="6" t="s">
        <v>83</v>
      </c>
      <c r="F3021" s="7">
        <v>2.2663</v>
      </c>
      <c r="G3021" s="8">
        <v>44835</v>
      </c>
      <c r="H3021" s="10">
        <v>44865</v>
      </c>
    </row>
    <row r="3022" customHeight="1" spans="1:8">
      <c r="A3022" s="5" t="str">
        <f t="shared" si="94"/>
        <v>202210BYN</v>
      </c>
      <c r="B3022" s="5" t="str">
        <f t="shared" si="95"/>
        <v>202210</v>
      </c>
      <c r="C3022" s="6" t="s">
        <v>84</v>
      </c>
      <c r="D3022" s="6" t="s">
        <v>85</v>
      </c>
      <c r="E3022" s="6" t="s">
        <v>86</v>
      </c>
      <c r="F3022" s="7">
        <v>2.8555</v>
      </c>
      <c r="G3022" s="8">
        <v>44835</v>
      </c>
      <c r="H3022" s="10">
        <v>44865</v>
      </c>
    </row>
    <row r="3023" customHeight="1" spans="1:8">
      <c r="A3023" s="5" t="str">
        <f t="shared" si="94"/>
        <v>202210BZD</v>
      </c>
      <c r="B3023" s="5" t="str">
        <f t="shared" si="95"/>
        <v>202210</v>
      </c>
      <c r="C3023" s="6" t="s">
        <v>87</v>
      </c>
      <c r="D3023" s="6" t="s">
        <v>70</v>
      </c>
      <c r="E3023" s="6" t="s">
        <v>88</v>
      </c>
      <c r="F3023" s="7">
        <v>2.2663</v>
      </c>
      <c r="G3023" s="8">
        <v>44835</v>
      </c>
      <c r="H3023" s="10">
        <v>44865</v>
      </c>
    </row>
    <row r="3024" customHeight="1" spans="1:8">
      <c r="A3024" s="5" t="str">
        <f t="shared" si="94"/>
        <v>202210XOF</v>
      </c>
      <c r="B3024" s="5" t="str">
        <f t="shared" si="95"/>
        <v>202210</v>
      </c>
      <c r="C3024" s="6" t="s">
        <v>89</v>
      </c>
      <c r="D3024" s="6" t="s">
        <v>90</v>
      </c>
      <c r="E3024" s="6" t="s">
        <v>91</v>
      </c>
      <c r="F3024" s="7">
        <v>752.4362</v>
      </c>
      <c r="G3024" s="8">
        <v>44835</v>
      </c>
      <c r="H3024" s="10">
        <v>44865</v>
      </c>
    </row>
    <row r="3025" customHeight="1" spans="1:8">
      <c r="A3025" s="5" t="str">
        <f t="shared" si="94"/>
        <v>202210BMD</v>
      </c>
      <c r="B3025" s="5" t="str">
        <f t="shared" si="95"/>
        <v>202210</v>
      </c>
      <c r="C3025" s="6" t="s">
        <v>92</v>
      </c>
      <c r="D3025" s="6" t="s">
        <v>93</v>
      </c>
      <c r="E3025" s="6" t="s">
        <v>94</v>
      </c>
      <c r="F3025" s="7">
        <v>1.1331</v>
      </c>
      <c r="G3025" s="8">
        <v>44835</v>
      </c>
      <c r="H3025" s="10">
        <v>44865</v>
      </c>
    </row>
    <row r="3026" customHeight="1" spans="1:8">
      <c r="A3026" s="5" t="str">
        <f t="shared" si="94"/>
        <v>202210BTN</v>
      </c>
      <c r="B3026" s="5" t="str">
        <f t="shared" si="95"/>
        <v>202210</v>
      </c>
      <c r="C3026" s="6" t="s">
        <v>95</v>
      </c>
      <c r="D3026" s="6" t="s">
        <v>96</v>
      </c>
      <c r="E3026" s="6" t="s">
        <v>97</v>
      </c>
      <c r="F3026" s="7">
        <v>90.6317</v>
      </c>
      <c r="G3026" s="8">
        <v>44835</v>
      </c>
      <c r="H3026" s="10">
        <v>44865</v>
      </c>
    </row>
    <row r="3027" customHeight="1" spans="1:8">
      <c r="A3027" s="5" t="str">
        <f t="shared" si="94"/>
        <v>202210BOB</v>
      </c>
      <c r="B3027" s="5" t="str">
        <f t="shared" si="95"/>
        <v>202210</v>
      </c>
      <c r="C3027" s="6" t="s">
        <v>98</v>
      </c>
      <c r="D3027" s="6" t="s">
        <v>99</v>
      </c>
      <c r="E3027" s="6" t="s">
        <v>100</v>
      </c>
      <c r="F3027" s="7">
        <v>7.83</v>
      </c>
      <c r="G3027" s="8">
        <v>44835</v>
      </c>
      <c r="H3027" s="10">
        <v>44865</v>
      </c>
    </row>
    <row r="3028" customHeight="1" spans="1:8">
      <c r="A3028" s="5" t="str">
        <f t="shared" si="94"/>
        <v>202210BAM</v>
      </c>
      <c r="B3028" s="5" t="str">
        <f t="shared" si="95"/>
        <v>202210</v>
      </c>
      <c r="C3028" s="6" t="s">
        <v>101</v>
      </c>
      <c r="D3028" s="6" t="s">
        <v>102</v>
      </c>
      <c r="E3028" s="6" t="s">
        <v>103</v>
      </c>
      <c r="F3028" s="7">
        <v>2.2435</v>
      </c>
      <c r="G3028" s="8">
        <v>44835</v>
      </c>
      <c r="H3028" s="10">
        <v>44865</v>
      </c>
    </row>
    <row r="3029" customHeight="1" spans="1:8">
      <c r="A3029" s="5" t="str">
        <f t="shared" si="94"/>
        <v>202210BWP</v>
      </c>
      <c r="B3029" s="5" t="str">
        <f t="shared" si="95"/>
        <v>202210</v>
      </c>
      <c r="C3029" s="6" t="s">
        <v>104</v>
      </c>
      <c r="D3029" s="6" t="s">
        <v>105</v>
      </c>
      <c r="E3029" s="6" t="s">
        <v>106</v>
      </c>
      <c r="F3029" s="7">
        <v>14.9294</v>
      </c>
      <c r="G3029" s="8">
        <v>44835</v>
      </c>
      <c r="H3029" s="10">
        <v>44865</v>
      </c>
    </row>
    <row r="3030" customHeight="1" spans="1:8">
      <c r="A3030" s="5" t="str">
        <f t="shared" si="94"/>
        <v>202210BRL</v>
      </c>
      <c r="B3030" s="5" t="str">
        <f t="shared" si="95"/>
        <v>202210</v>
      </c>
      <c r="C3030" s="6" t="s">
        <v>107</v>
      </c>
      <c r="D3030" s="6" t="s">
        <v>108</v>
      </c>
      <c r="E3030" s="6" t="s">
        <v>109</v>
      </c>
      <c r="F3030" s="7">
        <v>5.8721</v>
      </c>
      <c r="G3030" s="8">
        <v>44835</v>
      </c>
      <c r="H3030" s="10">
        <v>44865</v>
      </c>
    </row>
    <row r="3031" customHeight="1" spans="1:8">
      <c r="A3031" s="5" t="str">
        <f t="shared" si="94"/>
        <v>202210BND</v>
      </c>
      <c r="B3031" s="5" t="str">
        <f t="shared" si="95"/>
        <v>202210</v>
      </c>
      <c r="C3031" s="6" t="s">
        <v>110</v>
      </c>
      <c r="D3031" s="6" t="s">
        <v>70</v>
      </c>
      <c r="E3031" s="6" t="s">
        <v>111</v>
      </c>
      <c r="F3031" s="7">
        <v>1.6044</v>
      </c>
      <c r="G3031" s="8">
        <v>44835</v>
      </c>
      <c r="H3031" s="10">
        <v>44865</v>
      </c>
    </row>
    <row r="3032" customHeight="1" spans="1:8">
      <c r="A3032" s="5" t="str">
        <f t="shared" si="94"/>
        <v>202210BGN</v>
      </c>
      <c r="B3032" s="5" t="str">
        <f t="shared" si="95"/>
        <v>202210</v>
      </c>
      <c r="C3032" s="6" t="s">
        <v>112</v>
      </c>
      <c r="D3032" s="6" t="s">
        <v>113</v>
      </c>
      <c r="E3032" s="6" t="s">
        <v>114</v>
      </c>
      <c r="F3032" s="7">
        <v>2.2436</v>
      </c>
      <c r="G3032" s="8">
        <v>44835</v>
      </c>
      <c r="H3032" s="10">
        <v>44865</v>
      </c>
    </row>
    <row r="3033" customHeight="1" spans="1:8">
      <c r="A3033" s="5" t="str">
        <f t="shared" si="94"/>
        <v>202210XOF</v>
      </c>
      <c r="B3033" s="5" t="str">
        <f t="shared" si="95"/>
        <v>202210</v>
      </c>
      <c r="C3033" s="6" t="s">
        <v>115</v>
      </c>
      <c r="D3033" s="6" t="s">
        <v>90</v>
      </c>
      <c r="E3033" s="6" t="s">
        <v>91</v>
      </c>
      <c r="F3033" s="7">
        <v>752.4362</v>
      </c>
      <c r="G3033" s="8">
        <v>44835</v>
      </c>
      <c r="H3033" s="10">
        <v>44865</v>
      </c>
    </row>
    <row r="3034" customHeight="1" spans="1:8">
      <c r="A3034" s="5" t="str">
        <f t="shared" si="94"/>
        <v>202210BIF</v>
      </c>
      <c r="B3034" s="5" t="str">
        <f t="shared" si="95"/>
        <v>202210</v>
      </c>
      <c r="C3034" s="6" t="s">
        <v>116</v>
      </c>
      <c r="D3034" s="6" t="s">
        <v>117</v>
      </c>
      <c r="E3034" s="6" t="s">
        <v>118</v>
      </c>
      <c r="F3034" s="7">
        <v>2324.0794</v>
      </c>
      <c r="G3034" s="8">
        <v>44835</v>
      </c>
      <c r="H3034" s="10">
        <v>44865</v>
      </c>
    </row>
    <row r="3035" customHeight="1" spans="1:8">
      <c r="A3035" s="5" t="str">
        <f t="shared" si="94"/>
        <v>202210KHR</v>
      </c>
      <c r="B3035" s="5" t="str">
        <f t="shared" si="95"/>
        <v>202210</v>
      </c>
      <c r="C3035" s="6" t="s">
        <v>119</v>
      </c>
      <c r="D3035" s="6" t="s">
        <v>120</v>
      </c>
      <c r="E3035" s="6" t="s">
        <v>121</v>
      </c>
      <c r="F3035" s="7">
        <v>4602.8329</v>
      </c>
      <c r="G3035" s="8">
        <v>44835</v>
      </c>
      <c r="H3035" s="10">
        <v>44865</v>
      </c>
    </row>
    <row r="3036" customHeight="1" spans="1:8">
      <c r="A3036" s="5" t="str">
        <f t="shared" si="94"/>
        <v>202210XAF</v>
      </c>
      <c r="B3036" s="5" t="str">
        <f t="shared" si="95"/>
        <v>202210</v>
      </c>
      <c r="C3036" s="6" t="s">
        <v>122</v>
      </c>
      <c r="D3036" s="6" t="s">
        <v>90</v>
      </c>
      <c r="E3036" s="6" t="s">
        <v>123</v>
      </c>
      <c r="F3036" s="7">
        <v>752.4362</v>
      </c>
      <c r="G3036" s="8">
        <v>44835</v>
      </c>
      <c r="H3036" s="10">
        <v>44865</v>
      </c>
    </row>
    <row r="3037" customHeight="1" spans="1:8">
      <c r="A3037" s="5" t="str">
        <f t="shared" si="94"/>
        <v>202210CAD</v>
      </c>
      <c r="B3037" s="5" t="str">
        <f t="shared" si="95"/>
        <v>202210</v>
      </c>
      <c r="C3037" s="6" t="s">
        <v>124</v>
      </c>
      <c r="D3037" s="6" t="s">
        <v>70</v>
      </c>
      <c r="E3037" s="6" t="s">
        <v>125</v>
      </c>
      <c r="F3037" s="7">
        <v>1.5178</v>
      </c>
      <c r="G3037" s="8">
        <v>44835</v>
      </c>
      <c r="H3037" s="10">
        <v>44865</v>
      </c>
    </row>
    <row r="3038" customHeight="1" spans="1:8">
      <c r="A3038" s="5" t="str">
        <f t="shared" si="94"/>
        <v>202210CVE</v>
      </c>
      <c r="B3038" s="5" t="str">
        <f t="shared" si="95"/>
        <v>202210</v>
      </c>
      <c r="C3038" s="6" t="s">
        <v>126</v>
      </c>
      <c r="D3038" s="6" t="s">
        <v>127</v>
      </c>
      <c r="E3038" s="6" t="s">
        <v>128</v>
      </c>
      <c r="F3038" s="7">
        <v>120.4533</v>
      </c>
      <c r="G3038" s="8">
        <v>44835</v>
      </c>
      <c r="H3038" s="10">
        <v>44865</v>
      </c>
    </row>
    <row r="3039" customHeight="1" spans="1:8">
      <c r="A3039" s="5" t="str">
        <f t="shared" si="94"/>
        <v>202210KYD</v>
      </c>
      <c r="B3039" s="5" t="str">
        <f t="shared" si="95"/>
        <v>202210</v>
      </c>
      <c r="C3039" s="6" t="s">
        <v>129</v>
      </c>
      <c r="D3039" s="6" t="s">
        <v>70</v>
      </c>
      <c r="E3039" s="6" t="s">
        <v>130</v>
      </c>
      <c r="F3039" s="7">
        <v>0.9292</v>
      </c>
      <c r="G3039" s="8">
        <v>44835</v>
      </c>
      <c r="H3039" s="10">
        <v>44865</v>
      </c>
    </row>
    <row r="3040" customHeight="1" spans="1:8">
      <c r="A3040" s="5" t="str">
        <f t="shared" si="94"/>
        <v>202210XAF</v>
      </c>
      <c r="B3040" s="5" t="str">
        <f t="shared" si="95"/>
        <v>202210</v>
      </c>
      <c r="C3040" s="6" t="s">
        <v>131</v>
      </c>
      <c r="D3040" s="6" t="s">
        <v>90</v>
      </c>
      <c r="E3040" s="6" t="s">
        <v>123</v>
      </c>
      <c r="F3040" s="7">
        <v>752.4362</v>
      </c>
      <c r="G3040" s="8">
        <v>44835</v>
      </c>
      <c r="H3040" s="10">
        <v>44865</v>
      </c>
    </row>
    <row r="3041" customHeight="1" spans="1:8">
      <c r="A3041" s="5" t="str">
        <f t="shared" si="94"/>
        <v>202210XAF</v>
      </c>
      <c r="B3041" s="5" t="str">
        <f t="shared" si="95"/>
        <v>202210</v>
      </c>
      <c r="C3041" s="6" t="s">
        <v>132</v>
      </c>
      <c r="D3041" s="6" t="s">
        <v>90</v>
      </c>
      <c r="E3041" s="6" t="s">
        <v>123</v>
      </c>
      <c r="F3041" s="7">
        <v>752.4362</v>
      </c>
      <c r="G3041" s="8">
        <v>44835</v>
      </c>
      <c r="H3041" s="10">
        <v>44865</v>
      </c>
    </row>
    <row r="3042" customHeight="1" spans="1:8">
      <c r="A3042" s="5" t="str">
        <f t="shared" si="94"/>
        <v>202210CLP</v>
      </c>
      <c r="B3042" s="5" t="str">
        <f t="shared" si="95"/>
        <v>202210</v>
      </c>
      <c r="C3042" s="6" t="s">
        <v>133</v>
      </c>
      <c r="D3042" s="6" t="s">
        <v>61</v>
      </c>
      <c r="E3042" s="6" t="s">
        <v>134</v>
      </c>
      <c r="F3042" s="7">
        <v>1071.0482</v>
      </c>
      <c r="G3042" s="8">
        <v>44835</v>
      </c>
      <c r="H3042" s="10">
        <v>44865</v>
      </c>
    </row>
    <row r="3043" customHeight="1" spans="1:8">
      <c r="A3043" s="5" t="str">
        <f t="shared" si="94"/>
        <v>202210CNY</v>
      </c>
      <c r="B3043" s="5" t="str">
        <f t="shared" si="95"/>
        <v>202210</v>
      </c>
      <c r="C3043" s="6" t="s">
        <v>135</v>
      </c>
      <c r="D3043" s="6" t="s">
        <v>136</v>
      </c>
      <c r="E3043" s="6" t="s">
        <v>137</v>
      </c>
      <c r="F3043" s="7">
        <v>7.9916</v>
      </c>
      <c r="G3043" s="8">
        <v>44835</v>
      </c>
      <c r="H3043" s="10">
        <v>44865</v>
      </c>
    </row>
    <row r="3044" customHeight="1" spans="1:8">
      <c r="A3044" s="5" t="str">
        <f t="shared" si="94"/>
        <v>202210COP</v>
      </c>
      <c r="B3044" s="5" t="str">
        <f t="shared" si="95"/>
        <v>202210</v>
      </c>
      <c r="C3044" s="6" t="s">
        <v>138</v>
      </c>
      <c r="D3044" s="6" t="s">
        <v>61</v>
      </c>
      <c r="E3044" s="6" t="s">
        <v>139</v>
      </c>
      <c r="F3044" s="7">
        <v>4987.6506</v>
      </c>
      <c r="G3044" s="8">
        <v>44835</v>
      </c>
      <c r="H3044" s="10">
        <v>44865</v>
      </c>
    </row>
    <row r="3045" customHeight="1" spans="1:8">
      <c r="A3045" s="5" t="str">
        <f t="shared" si="94"/>
        <v>202210KMF</v>
      </c>
      <c r="B3045" s="5" t="str">
        <f t="shared" si="95"/>
        <v>202210</v>
      </c>
      <c r="C3045" s="6" t="s">
        <v>140</v>
      </c>
      <c r="D3045" s="6" t="s">
        <v>117</v>
      </c>
      <c r="E3045" s="6" t="s">
        <v>141</v>
      </c>
      <c r="F3045" s="7">
        <v>564.3271</v>
      </c>
      <c r="G3045" s="8">
        <v>44835</v>
      </c>
      <c r="H3045" s="10">
        <v>44865</v>
      </c>
    </row>
    <row r="3046" customHeight="1" spans="1:8">
      <c r="A3046" s="5" t="str">
        <f t="shared" si="94"/>
        <v>202210XAF</v>
      </c>
      <c r="B3046" s="5" t="str">
        <f t="shared" si="95"/>
        <v>202210</v>
      </c>
      <c r="C3046" s="6" t="s">
        <v>142</v>
      </c>
      <c r="D3046" s="6" t="s">
        <v>90</v>
      </c>
      <c r="E3046" s="6" t="s">
        <v>123</v>
      </c>
      <c r="F3046" s="7">
        <v>752.4362</v>
      </c>
      <c r="G3046" s="8">
        <v>44835</v>
      </c>
      <c r="H3046" s="10">
        <v>44865</v>
      </c>
    </row>
    <row r="3047" customHeight="1" spans="1:8">
      <c r="A3047" s="5" t="str">
        <f t="shared" si="94"/>
        <v>202210CDF</v>
      </c>
      <c r="B3047" s="5" t="str">
        <f t="shared" si="95"/>
        <v>202210</v>
      </c>
      <c r="C3047" s="6" t="s">
        <v>143</v>
      </c>
      <c r="D3047" s="6" t="s">
        <v>144</v>
      </c>
      <c r="E3047" s="6" t="s">
        <v>145</v>
      </c>
      <c r="F3047" s="7">
        <v>2311.6149</v>
      </c>
      <c r="G3047" s="8">
        <v>44835</v>
      </c>
      <c r="H3047" s="10">
        <v>44865</v>
      </c>
    </row>
    <row r="3048" customHeight="1" spans="1:8">
      <c r="A3048" s="5" t="str">
        <f t="shared" si="94"/>
        <v>202210CRC</v>
      </c>
      <c r="B3048" s="5" t="str">
        <f t="shared" si="95"/>
        <v>202210</v>
      </c>
      <c r="C3048" s="6" t="s">
        <v>146</v>
      </c>
      <c r="D3048" s="6" t="s">
        <v>147</v>
      </c>
      <c r="E3048" s="6" t="s">
        <v>148</v>
      </c>
      <c r="F3048" s="7">
        <v>716.8046</v>
      </c>
      <c r="G3048" s="8">
        <v>44835</v>
      </c>
      <c r="H3048" s="10">
        <v>44865</v>
      </c>
    </row>
    <row r="3049" customHeight="1" spans="1:8">
      <c r="A3049" s="5" t="str">
        <f t="shared" si="94"/>
        <v>202210XOF</v>
      </c>
      <c r="B3049" s="5" t="str">
        <f t="shared" si="95"/>
        <v>202210</v>
      </c>
      <c r="C3049" s="6" t="s">
        <v>149</v>
      </c>
      <c r="D3049" s="6" t="s">
        <v>90</v>
      </c>
      <c r="E3049" s="6" t="s">
        <v>91</v>
      </c>
      <c r="F3049" s="7">
        <v>752.4362</v>
      </c>
      <c r="G3049" s="8">
        <v>44835</v>
      </c>
      <c r="H3049" s="10">
        <v>44865</v>
      </c>
    </row>
    <row r="3050" customHeight="1" spans="1:8">
      <c r="A3050" s="5" t="str">
        <f t="shared" si="94"/>
        <v>202210HRK</v>
      </c>
      <c r="B3050" s="5" t="str">
        <f t="shared" si="95"/>
        <v>202210</v>
      </c>
      <c r="C3050" s="6" t="s">
        <v>150</v>
      </c>
      <c r="D3050" s="6" t="s">
        <v>151</v>
      </c>
      <c r="E3050" s="6" t="s">
        <v>152</v>
      </c>
      <c r="F3050" s="7">
        <v>8.6279</v>
      </c>
      <c r="G3050" s="8">
        <v>44835</v>
      </c>
      <c r="H3050" s="10">
        <v>44865</v>
      </c>
    </row>
    <row r="3051" customHeight="1" spans="1:8">
      <c r="A3051" s="5" t="str">
        <f t="shared" si="94"/>
        <v>202210CUP</v>
      </c>
      <c r="B3051" s="5" t="str">
        <f t="shared" si="95"/>
        <v>202210</v>
      </c>
      <c r="C3051" s="6" t="s">
        <v>153</v>
      </c>
      <c r="D3051" s="6" t="s">
        <v>61</v>
      </c>
      <c r="E3051" s="6" t="s">
        <v>154</v>
      </c>
      <c r="F3051" s="7">
        <v>29.16</v>
      </c>
      <c r="G3051" s="8">
        <v>44835</v>
      </c>
      <c r="H3051" s="10">
        <v>44865</v>
      </c>
    </row>
    <row r="3052" customHeight="1" spans="1:8">
      <c r="A3052" s="5" t="str">
        <f t="shared" si="94"/>
        <v>202210CZK</v>
      </c>
      <c r="B3052" s="5" t="str">
        <f t="shared" si="95"/>
        <v>202210</v>
      </c>
      <c r="C3052" s="6" t="s">
        <v>155</v>
      </c>
      <c r="D3052" s="6" t="s">
        <v>156</v>
      </c>
      <c r="E3052" s="6" t="s">
        <v>157</v>
      </c>
      <c r="F3052" s="7">
        <v>28.2721</v>
      </c>
      <c r="G3052" s="8">
        <v>44835</v>
      </c>
      <c r="H3052" s="10">
        <v>44865</v>
      </c>
    </row>
    <row r="3053" customHeight="1" spans="1:8">
      <c r="A3053" s="5" t="str">
        <f t="shared" si="94"/>
        <v>202210DKK</v>
      </c>
      <c r="B3053" s="5" t="str">
        <f t="shared" si="95"/>
        <v>202210</v>
      </c>
      <c r="C3053" s="6" t="s">
        <v>158</v>
      </c>
      <c r="D3053" s="6" t="s">
        <v>159</v>
      </c>
      <c r="E3053" s="6" t="s">
        <v>160</v>
      </c>
      <c r="F3053" s="7">
        <v>8.5303</v>
      </c>
      <c r="G3053" s="8">
        <v>44835</v>
      </c>
      <c r="H3053" s="10">
        <v>44865</v>
      </c>
    </row>
    <row r="3054" customHeight="1" spans="1:8">
      <c r="A3054" s="5" t="str">
        <f t="shared" si="94"/>
        <v>202210DJF</v>
      </c>
      <c r="B3054" s="5" t="str">
        <f t="shared" si="95"/>
        <v>202210</v>
      </c>
      <c r="C3054" s="6" t="s">
        <v>161</v>
      </c>
      <c r="D3054" s="6" t="s">
        <v>117</v>
      </c>
      <c r="E3054" s="6" t="s">
        <v>162</v>
      </c>
      <c r="F3054" s="7">
        <v>202.2663</v>
      </c>
      <c r="G3054" s="8">
        <v>44835</v>
      </c>
      <c r="H3054" s="10">
        <v>44865</v>
      </c>
    </row>
    <row r="3055" customHeight="1" spans="1:8">
      <c r="A3055" s="5" t="str">
        <f t="shared" si="94"/>
        <v>202210XCD</v>
      </c>
      <c r="B3055" s="5" t="str">
        <f t="shared" si="95"/>
        <v>202210</v>
      </c>
      <c r="C3055" s="6" t="s">
        <v>163</v>
      </c>
      <c r="D3055" s="6" t="s">
        <v>58</v>
      </c>
      <c r="E3055" s="6" t="s">
        <v>59</v>
      </c>
      <c r="F3055" s="7">
        <v>3.0595</v>
      </c>
      <c r="G3055" s="8">
        <v>44835</v>
      </c>
      <c r="H3055" s="10">
        <v>44865</v>
      </c>
    </row>
    <row r="3056" customHeight="1" spans="1:8">
      <c r="A3056" s="5" t="str">
        <f t="shared" si="94"/>
        <v>202210DOP</v>
      </c>
      <c r="B3056" s="5" t="str">
        <f t="shared" si="95"/>
        <v>202210</v>
      </c>
      <c r="C3056" s="6" t="s">
        <v>164</v>
      </c>
      <c r="D3056" s="6" t="s">
        <v>61</v>
      </c>
      <c r="E3056" s="6" t="s">
        <v>165</v>
      </c>
      <c r="F3056" s="7">
        <v>60.6232</v>
      </c>
      <c r="G3056" s="8">
        <v>44835</v>
      </c>
      <c r="H3056" s="10">
        <v>44865</v>
      </c>
    </row>
    <row r="3057" customHeight="1" spans="1:8">
      <c r="A3057" s="5" t="str">
        <f t="shared" si="94"/>
        <v>202210AED</v>
      </c>
      <c r="B3057" s="5" t="str">
        <f t="shared" si="95"/>
        <v>202210</v>
      </c>
      <c r="C3057" s="6" t="s">
        <v>166</v>
      </c>
      <c r="D3057" s="6" t="s">
        <v>46</v>
      </c>
      <c r="E3057" s="6" t="s">
        <v>47</v>
      </c>
      <c r="F3057" s="7">
        <v>4.1621</v>
      </c>
      <c r="G3057" s="8">
        <v>44835</v>
      </c>
      <c r="H3057" s="10">
        <v>44865</v>
      </c>
    </row>
    <row r="3058" customHeight="1" spans="1:8">
      <c r="A3058" s="5" t="str">
        <f t="shared" si="94"/>
        <v>202210ECS</v>
      </c>
      <c r="B3058" s="5" t="str">
        <f t="shared" si="95"/>
        <v>202210</v>
      </c>
      <c r="C3058" s="6" t="s">
        <v>167</v>
      </c>
      <c r="D3058" s="6" t="s">
        <v>70</v>
      </c>
      <c r="E3058" s="6" t="s">
        <v>168</v>
      </c>
      <c r="F3058" s="7">
        <v>1.1331</v>
      </c>
      <c r="G3058" s="8">
        <v>44835</v>
      </c>
      <c r="H3058" s="10">
        <v>44865</v>
      </c>
    </row>
    <row r="3059" customHeight="1" spans="1:8">
      <c r="A3059" s="5" t="str">
        <f t="shared" si="94"/>
        <v>202210EGP</v>
      </c>
      <c r="B3059" s="5" t="str">
        <f t="shared" si="95"/>
        <v>202210</v>
      </c>
      <c r="C3059" s="6" t="s">
        <v>169</v>
      </c>
      <c r="D3059" s="6" t="s">
        <v>170</v>
      </c>
      <c r="E3059" s="6" t="s">
        <v>171</v>
      </c>
      <c r="F3059" s="7">
        <v>22.0786</v>
      </c>
      <c r="G3059" s="8">
        <v>44835</v>
      </c>
      <c r="H3059" s="10">
        <v>44865</v>
      </c>
    </row>
    <row r="3060" customHeight="1" spans="1:8">
      <c r="A3060" s="5" t="str">
        <f t="shared" si="94"/>
        <v>202210SVC</v>
      </c>
      <c r="B3060" s="5" t="str">
        <f t="shared" si="95"/>
        <v>202210</v>
      </c>
      <c r="C3060" s="6" t="s">
        <v>172</v>
      </c>
      <c r="D3060" s="6" t="s">
        <v>147</v>
      </c>
      <c r="E3060" s="6" t="s">
        <v>173</v>
      </c>
      <c r="F3060" s="7">
        <v>9.9232</v>
      </c>
      <c r="G3060" s="8">
        <v>44835</v>
      </c>
      <c r="H3060" s="10">
        <v>44865</v>
      </c>
    </row>
    <row r="3061" customHeight="1" spans="1:8">
      <c r="A3061" s="5" t="str">
        <f t="shared" si="94"/>
        <v>202210XAF</v>
      </c>
      <c r="B3061" s="5" t="str">
        <f t="shared" si="95"/>
        <v>202210</v>
      </c>
      <c r="C3061" s="6" t="s">
        <v>174</v>
      </c>
      <c r="D3061" s="6" t="s">
        <v>90</v>
      </c>
      <c r="E3061" s="6" t="s">
        <v>123</v>
      </c>
      <c r="F3061" s="7">
        <v>752.4362</v>
      </c>
      <c r="G3061" s="8">
        <v>44835</v>
      </c>
      <c r="H3061" s="10">
        <v>44865</v>
      </c>
    </row>
    <row r="3062" customHeight="1" spans="1:8">
      <c r="A3062" s="5" t="str">
        <f t="shared" si="94"/>
        <v>202210ERN</v>
      </c>
      <c r="B3062" s="5" t="str">
        <f t="shared" si="95"/>
        <v>202210</v>
      </c>
      <c r="C3062" s="6" t="s">
        <v>175</v>
      </c>
      <c r="D3062" s="6" t="s">
        <v>176</v>
      </c>
      <c r="E3062" s="6" t="s">
        <v>177</v>
      </c>
      <c r="F3062" s="7">
        <v>16.9972</v>
      </c>
      <c r="G3062" s="8">
        <v>44835</v>
      </c>
      <c r="H3062" s="10">
        <v>44865</v>
      </c>
    </row>
    <row r="3063" customHeight="1" spans="1:8">
      <c r="A3063" s="5" t="str">
        <f t="shared" si="94"/>
        <v>202210ETB</v>
      </c>
      <c r="B3063" s="5" t="str">
        <f t="shared" si="95"/>
        <v>202210</v>
      </c>
      <c r="C3063" s="6" t="s">
        <v>178</v>
      </c>
      <c r="D3063" s="6" t="s">
        <v>179</v>
      </c>
      <c r="E3063" s="6" t="s">
        <v>180</v>
      </c>
      <c r="F3063" s="7">
        <v>59.8382</v>
      </c>
      <c r="G3063" s="8">
        <v>44835</v>
      </c>
      <c r="H3063" s="10">
        <v>44865</v>
      </c>
    </row>
    <row r="3064" customHeight="1" spans="1:8">
      <c r="A3064" s="5" t="str">
        <f t="shared" si="94"/>
        <v>202210EUR</v>
      </c>
      <c r="B3064" s="5" t="str">
        <f t="shared" si="95"/>
        <v>202210</v>
      </c>
      <c r="C3064" s="6" t="s">
        <v>181</v>
      </c>
      <c r="D3064" s="6" t="s">
        <v>182</v>
      </c>
      <c r="E3064" s="6" t="s">
        <v>183</v>
      </c>
      <c r="F3064" s="7">
        <v>1.1471</v>
      </c>
      <c r="G3064" s="8">
        <v>44835</v>
      </c>
      <c r="H3064" s="10">
        <v>44865</v>
      </c>
    </row>
    <row r="3065" customHeight="1" spans="1:8">
      <c r="A3065" s="5" t="str">
        <f t="shared" si="94"/>
        <v>202210FJD</v>
      </c>
      <c r="B3065" s="5" t="str">
        <f t="shared" si="95"/>
        <v>202210</v>
      </c>
      <c r="C3065" s="6" t="s">
        <v>184</v>
      </c>
      <c r="D3065" s="6" t="s">
        <v>70</v>
      </c>
      <c r="E3065" s="6" t="s">
        <v>185</v>
      </c>
      <c r="F3065" s="7">
        <v>2.5767</v>
      </c>
      <c r="G3065" s="8">
        <v>44835</v>
      </c>
      <c r="H3065" s="10">
        <v>44865</v>
      </c>
    </row>
    <row r="3066" customHeight="1" spans="1:8">
      <c r="A3066" s="5" t="str">
        <f t="shared" si="94"/>
        <v>202210XPF</v>
      </c>
      <c r="B3066" s="5" t="str">
        <f t="shared" si="95"/>
        <v>202210</v>
      </c>
      <c r="C3066" s="6" t="s">
        <v>186</v>
      </c>
      <c r="D3066" s="6" t="s">
        <v>187</v>
      </c>
      <c r="E3066" s="6" t="s">
        <v>188</v>
      </c>
      <c r="F3066" s="7">
        <v>136.8832</v>
      </c>
      <c r="G3066" s="8">
        <v>44835</v>
      </c>
      <c r="H3066" s="10">
        <v>44865</v>
      </c>
    </row>
    <row r="3067" customHeight="1" spans="1:8">
      <c r="A3067" s="5" t="str">
        <f t="shared" si="94"/>
        <v>202210XAF</v>
      </c>
      <c r="B3067" s="5" t="str">
        <f t="shared" si="95"/>
        <v>202210</v>
      </c>
      <c r="C3067" s="6" t="s">
        <v>189</v>
      </c>
      <c r="D3067" s="6" t="s">
        <v>90</v>
      </c>
      <c r="E3067" s="6" t="s">
        <v>123</v>
      </c>
      <c r="F3067" s="7">
        <v>752.4362</v>
      </c>
      <c r="G3067" s="8">
        <v>44835</v>
      </c>
      <c r="H3067" s="10">
        <v>44865</v>
      </c>
    </row>
    <row r="3068" customHeight="1" spans="1:8">
      <c r="A3068" s="5" t="str">
        <f t="shared" si="94"/>
        <v>202210GMD</v>
      </c>
      <c r="B3068" s="5" t="str">
        <f t="shared" si="95"/>
        <v>202210</v>
      </c>
      <c r="C3068" s="6" t="s">
        <v>190</v>
      </c>
      <c r="D3068" s="6" t="s">
        <v>191</v>
      </c>
      <c r="E3068" s="6" t="s">
        <v>192</v>
      </c>
      <c r="F3068" s="7">
        <v>63.0878</v>
      </c>
      <c r="G3068" s="8">
        <v>44835</v>
      </c>
      <c r="H3068" s="10">
        <v>44865</v>
      </c>
    </row>
    <row r="3069" customHeight="1" spans="1:8">
      <c r="A3069" s="5" t="str">
        <f t="shared" si="94"/>
        <v>202210GEL</v>
      </c>
      <c r="B3069" s="5" t="str">
        <f t="shared" si="95"/>
        <v>202210</v>
      </c>
      <c r="C3069" s="6" t="s">
        <v>193</v>
      </c>
      <c r="D3069" s="6" t="s">
        <v>194</v>
      </c>
      <c r="E3069" s="6" t="s">
        <v>195</v>
      </c>
      <c r="F3069" s="7">
        <v>3.2068</v>
      </c>
      <c r="G3069" s="8">
        <v>44835</v>
      </c>
      <c r="H3069" s="10">
        <v>44865</v>
      </c>
    </row>
    <row r="3070" customHeight="1" spans="1:8">
      <c r="A3070" s="5" t="str">
        <f t="shared" si="94"/>
        <v>202210GHS</v>
      </c>
      <c r="B3070" s="5" t="str">
        <f t="shared" si="95"/>
        <v>202210</v>
      </c>
      <c r="C3070" s="6" t="s">
        <v>196</v>
      </c>
      <c r="D3070" s="6" t="s">
        <v>197</v>
      </c>
      <c r="E3070" s="6" t="s">
        <v>198</v>
      </c>
      <c r="F3070" s="7">
        <v>11.4448</v>
      </c>
      <c r="G3070" s="8">
        <v>44835</v>
      </c>
      <c r="H3070" s="10">
        <v>44865</v>
      </c>
    </row>
    <row r="3071" customHeight="1" spans="1:8">
      <c r="A3071" s="5" t="str">
        <f t="shared" si="94"/>
        <v>202210XCD</v>
      </c>
      <c r="B3071" s="5" t="str">
        <f t="shared" si="95"/>
        <v>202210</v>
      </c>
      <c r="C3071" s="6" t="s">
        <v>199</v>
      </c>
      <c r="D3071" s="6" t="s">
        <v>58</v>
      </c>
      <c r="E3071" s="6" t="s">
        <v>59</v>
      </c>
      <c r="F3071" s="7">
        <v>3.0595</v>
      </c>
      <c r="G3071" s="8">
        <v>44835</v>
      </c>
      <c r="H3071" s="10">
        <v>44865</v>
      </c>
    </row>
    <row r="3072" customHeight="1" spans="1:8">
      <c r="A3072" s="5" t="str">
        <f t="shared" si="94"/>
        <v>202210GTQ</v>
      </c>
      <c r="B3072" s="5" t="str">
        <f t="shared" si="95"/>
        <v>202210</v>
      </c>
      <c r="C3072" s="6" t="s">
        <v>200</v>
      </c>
      <c r="D3072" s="6" t="s">
        <v>201</v>
      </c>
      <c r="E3072" s="6" t="s">
        <v>202</v>
      </c>
      <c r="F3072" s="7">
        <v>8.8542</v>
      </c>
      <c r="G3072" s="8">
        <v>44835</v>
      </c>
      <c r="H3072" s="10">
        <v>44865</v>
      </c>
    </row>
    <row r="3073" customHeight="1" spans="1:8">
      <c r="A3073" s="5" t="str">
        <f t="shared" si="94"/>
        <v>202210XOF</v>
      </c>
      <c r="B3073" s="5" t="str">
        <f t="shared" si="95"/>
        <v>202210</v>
      </c>
      <c r="C3073" s="6" t="s">
        <v>203</v>
      </c>
      <c r="D3073" s="6" t="s">
        <v>90</v>
      </c>
      <c r="E3073" s="6" t="s">
        <v>91</v>
      </c>
      <c r="F3073" s="7">
        <v>752.4362</v>
      </c>
      <c r="G3073" s="8">
        <v>44835</v>
      </c>
      <c r="H3073" s="10">
        <v>44865</v>
      </c>
    </row>
    <row r="3074" customHeight="1" spans="1:8">
      <c r="A3074" s="5" t="str">
        <f t="shared" ref="A3074:A3137" si="96">B3074&amp;E3074</f>
        <v>202210GNF</v>
      </c>
      <c r="B3074" s="5" t="str">
        <f t="shared" ref="B3074:B3137" si="97">YEAR(G3074)&amp;TEXT(MONTH(G3074),"00")</f>
        <v>202210</v>
      </c>
      <c r="C3074" s="6" t="s">
        <v>204</v>
      </c>
      <c r="D3074" s="6" t="s">
        <v>117</v>
      </c>
      <c r="E3074" s="6" t="s">
        <v>205</v>
      </c>
      <c r="F3074" s="7">
        <v>9793.8013</v>
      </c>
      <c r="G3074" s="8">
        <v>44835</v>
      </c>
      <c r="H3074" s="10">
        <v>44865</v>
      </c>
    </row>
    <row r="3075" customHeight="1" spans="1:8">
      <c r="A3075" s="5" t="str">
        <f t="shared" si="96"/>
        <v>202210GYD</v>
      </c>
      <c r="B3075" s="5" t="str">
        <f t="shared" si="97"/>
        <v>202210</v>
      </c>
      <c r="C3075" s="6" t="s">
        <v>206</v>
      </c>
      <c r="D3075" s="6" t="s">
        <v>70</v>
      </c>
      <c r="E3075" s="6" t="s">
        <v>207</v>
      </c>
      <c r="F3075" s="7">
        <v>237.2562</v>
      </c>
      <c r="G3075" s="8">
        <v>44835</v>
      </c>
      <c r="H3075" s="10">
        <v>44865</v>
      </c>
    </row>
    <row r="3076" customHeight="1" spans="1:8">
      <c r="A3076" s="5" t="str">
        <f t="shared" si="96"/>
        <v>202210HTG</v>
      </c>
      <c r="B3076" s="5" t="str">
        <f t="shared" si="97"/>
        <v>202210</v>
      </c>
      <c r="C3076" s="6" t="s">
        <v>208</v>
      </c>
      <c r="D3076" s="6" t="s">
        <v>209</v>
      </c>
      <c r="E3076" s="6" t="s">
        <v>210</v>
      </c>
      <c r="F3076" s="7">
        <v>130.9039</v>
      </c>
      <c r="G3076" s="8">
        <v>44835</v>
      </c>
      <c r="H3076" s="10">
        <v>44865</v>
      </c>
    </row>
    <row r="3077" customHeight="1" spans="1:8">
      <c r="A3077" s="5" t="str">
        <f t="shared" si="96"/>
        <v>202210HNL</v>
      </c>
      <c r="B3077" s="5" t="str">
        <f t="shared" si="97"/>
        <v>202210</v>
      </c>
      <c r="C3077" s="6" t="s">
        <v>211</v>
      </c>
      <c r="D3077" s="6" t="s">
        <v>212</v>
      </c>
      <c r="E3077" s="6" t="s">
        <v>213</v>
      </c>
      <c r="F3077" s="7">
        <v>27.932</v>
      </c>
      <c r="G3077" s="8">
        <v>44835</v>
      </c>
      <c r="H3077" s="10">
        <v>44865</v>
      </c>
    </row>
    <row r="3078" customHeight="1" spans="1:8">
      <c r="A3078" s="5" t="str">
        <f t="shared" si="96"/>
        <v>202210HKD</v>
      </c>
      <c r="B3078" s="5" t="str">
        <f t="shared" si="97"/>
        <v>202210</v>
      </c>
      <c r="C3078" s="6" t="s">
        <v>214</v>
      </c>
      <c r="D3078" s="6" t="s">
        <v>70</v>
      </c>
      <c r="E3078" s="6" t="s">
        <v>215</v>
      </c>
      <c r="F3078" s="7">
        <v>8.8951</v>
      </c>
      <c r="G3078" s="8">
        <v>44835</v>
      </c>
      <c r="H3078" s="10">
        <v>44865</v>
      </c>
    </row>
    <row r="3079" customHeight="1" spans="1:8">
      <c r="A3079" s="5" t="str">
        <f t="shared" si="96"/>
        <v>202210HUF</v>
      </c>
      <c r="B3079" s="5" t="str">
        <f t="shared" si="97"/>
        <v>202210</v>
      </c>
      <c r="C3079" s="6" t="s">
        <v>216</v>
      </c>
      <c r="D3079" s="6" t="s">
        <v>217</v>
      </c>
      <c r="E3079" s="6" t="s">
        <v>218</v>
      </c>
      <c r="F3079" s="7">
        <v>466.9827</v>
      </c>
      <c r="G3079" s="8">
        <v>44835</v>
      </c>
      <c r="H3079" s="10">
        <v>44865</v>
      </c>
    </row>
    <row r="3080" customHeight="1" spans="1:8">
      <c r="A3080" s="5" t="str">
        <f t="shared" si="96"/>
        <v>202210ISK</v>
      </c>
      <c r="B3080" s="5" t="str">
        <f t="shared" si="97"/>
        <v>202210</v>
      </c>
      <c r="C3080" s="6" t="s">
        <v>219</v>
      </c>
      <c r="D3080" s="6" t="s">
        <v>220</v>
      </c>
      <c r="E3080" s="6" t="s">
        <v>221</v>
      </c>
      <c r="F3080" s="7">
        <v>160.9348</v>
      </c>
      <c r="G3080" s="8">
        <v>44835</v>
      </c>
      <c r="H3080" s="10">
        <v>44865</v>
      </c>
    </row>
    <row r="3081" customHeight="1" spans="1:8">
      <c r="A3081" s="5" t="str">
        <f t="shared" si="96"/>
        <v>202210INR</v>
      </c>
      <c r="B3081" s="5" t="str">
        <f t="shared" si="97"/>
        <v>202210</v>
      </c>
      <c r="C3081" s="6" t="s">
        <v>222</v>
      </c>
      <c r="D3081" s="6" t="s">
        <v>223</v>
      </c>
      <c r="E3081" s="6" t="s">
        <v>224</v>
      </c>
      <c r="F3081" s="7">
        <v>90.6317</v>
      </c>
      <c r="G3081" s="8">
        <v>44835</v>
      </c>
      <c r="H3081" s="10">
        <v>44865</v>
      </c>
    </row>
    <row r="3082" customHeight="1" spans="1:8">
      <c r="A3082" s="5" t="str">
        <f t="shared" si="96"/>
        <v>202210IDR</v>
      </c>
      <c r="B3082" s="5" t="str">
        <f t="shared" si="97"/>
        <v>202210</v>
      </c>
      <c r="C3082" s="6" t="s">
        <v>225</v>
      </c>
      <c r="D3082" s="6" t="s">
        <v>226</v>
      </c>
      <c r="E3082" s="6" t="s">
        <v>227</v>
      </c>
      <c r="F3082" s="7">
        <v>16994.346</v>
      </c>
      <c r="G3082" s="8">
        <v>44835</v>
      </c>
      <c r="H3082" s="10">
        <v>44865</v>
      </c>
    </row>
    <row r="3083" customHeight="1" spans="1:8">
      <c r="A3083" s="5" t="str">
        <f t="shared" si="96"/>
        <v>202210IQD</v>
      </c>
      <c r="B3083" s="5" t="str">
        <f t="shared" si="97"/>
        <v>202210</v>
      </c>
      <c r="C3083" s="6" t="s">
        <v>228</v>
      </c>
      <c r="D3083" s="6" t="s">
        <v>52</v>
      </c>
      <c r="E3083" s="6" t="s">
        <v>229</v>
      </c>
      <c r="F3083" s="7">
        <v>1654.3909</v>
      </c>
      <c r="G3083" s="8">
        <v>44835</v>
      </c>
      <c r="H3083" s="10">
        <v>44865</v>
      </c>
    </row>
    <row r="3084" customHeight="1" spans="1:8">
      <c r="A3084" s="5" t="str">
        <f t="shared" si="96"/>
        <v>202210ILS</v>
      </c>
      <c r="B3084" s="5" t="str">
        <f t="shared" si="97"/>
        <v>202210</v>
      </c>
      <c r="C3084" s="6" t="s">
        <v>230</v>
      </c>
      <c r="D3084" s="6" t="s">
        <v>231</v>
      </c>
      <c r="E3084" s="6" t="s">
        <v>232</v>
      </c>
      <c r="F3084" s="7">
        <v>3.9223</v>
      </c>
      <c r="G3084" s="8">
        <v>44835</v>
      </c>
      <c r="H3084" s="10">
        <v>44865</v>
      </c>
    </row>
    <row r="3085" customHeight="1" spans="1:8">
      <c r="A3085" s="5" t="str">
        <f t="shared" si="96"/>
        <v>202210JMD</v>
      </c>
      <c r="B3085" s="5" t="str">
        <f t="shared" si="97"/>
        <v>202210</v>
      </c>
      <c r="C3085" s="6" t="s">
        <v>233</v>
      </c>
      <c r="D3085" s="6" t="s">
        <v>70</v>
      </c>
      <c r="E3085" s="6" t="s">
        <v>234</v>
      </c>
      <c r="F3085" s="7">
        <v>172.0213</v>
      </c>
      <c r="G3085" s="8">
        <v>44835</v>
      </c>
      <c r="H3085" s="10">
        <v>44865</v>
      </c>
    </row>
    <row r="3086" customHeight="1" spans="1:8">
      <c r="A3086" s="5" t="str">
        <f t="shared" si="96"/>
        <v>202210JPY</v>
      </c>
      <c r="B3086" s="5" t="str">
        <f t="shared" si="97"/>
        <v>202210</v>
      </c>
      <c r="C3086" s="6" t="s">
        <v>235</v>
      </c>
      <c r="D3086" s="6" t="s">
        <v>236</v>
      </c>
      <c r="E3086" s="6" t="s">
        <v>237</v>
      </c>
      <c r="F3086" s="7">
        <v>163.3144</v>
      </c>
      <c r="G3086" s="8">
        <v>44835</v>
      </c>
      <c r="H3086" s="10">
        <v>44865</v>
      </c>
    </row>
    <row r="3087" customHeight="1" spans="1:8">
      <c r="A3087" s="5" t="str">
        <f t="shared" si="96"/>
        <v>202210JOD</v>
      </c>
      <c r="B3087" s="5" t="str">
        <f t="shared" si="97"/>
        <v>202210</v>
      </c>
      <c r="C3087" s="6" t="s">
        <v>238</v>
      </c>
      <c r="D3087" s="6" t="s">
        <v>52</v>
      </c>
      <c r="E3087" s="6" t="s">
        <v>239</v>
      </c>
      <c r="F3087" s="7">
        <v>0.8039</v>
      </c>
      <c r="G3087" s="8">
        <v>44835</v>
      </c>
      <c r="H3087" s="10">
        <v>44865</v>
      </c>
    </row>
    <row r="3088" customHeight="1" spans="1:8">
      <c r="A3088" s="5" t="str">
        <f t="shared" si="96"/>
        <v>202210KZT</v>
      </c>
      <c r="B3088" s="5" t="str">
        <f t="shared" si="97"/>
        <v>202210</v>
      </c>
      <c r="C3088" s="6" t="s">
        <v>240</v>
      </c>
      <c r="D3088" s="6" t="s">
        <v>241</v>
      </c>
      <c r="E3088" s="6" t="s">
        <v>242</v>
      </c>
      <c r="F3088" s="7">
        <v>543.5581</v>
      </c>
      <c r="G3088" s="8">
        <v>44835</v>
      </c>
      <c r="H3088" s="10">
        <v>44865</v>
      </c>
    </row>
    <row r="3089" customHeight="1" spans="1:8">
      <c r="A3089" s="5" t="str">
        <f t="shared" si="96"/>
        <v>202210KES</v>
      </c>
      <c r="B3089" s="5" t="str">
        <f t="shared" si="97"/>
        <v>202210</v>
      </c>
      <c r="C3089" s="6" t="s">
        <v>243</v>
      </c>
      <c r="D3089" s="6" t="s">
        <v>244</v>
      </c>
      <c r="E3089" s="6" t="s">
        <v>245</v>
      </c>
      <c r="F3089" s="7">
        <v>136.4306</v>
      </c>
      <c r="G3089" s="8">
        <v>44835</v>
      </c>
      <c r="H3089" s="10">
        <v>44865</v>
      </c>
    </row>
    <row r="3090" customHeight="1" spans="1:8">
      <c r="A3090" s="5" t="str">
        <f t="shared" si="96"/>
        <v>202210KWD</v>
      </c>
      <c r="B3090" s="5" t="str">
        <f t="shared" si="97"/>
        <v>202210</v>
      </c>
      <c r="C3090" s="6" t="s">
        <v>246</v>
      </c>
      <c r="D3090" s="6" t="s">
        <v>52</v>
      </c>
      <c r="E3090" s="6" t="s">
        <v>247</v>
      </c>
      <c r="F3090" s="7">
        <v>0.3505</v>
      </c>
      <c r="G3090" s="8">
        <v>44835</v>
      </c>
      <c r="H3090" s="10">
        <v>44865</v>
      </c>
    </row>
    <row r="3091" customHeight="1" spans="1:8">
      <c r="A3091" s="5" t="str">
        <f t="shared" si="96"/>
        <v>202210KGS</v>
      </c>
      <c r="B3091" s="5" t="str">
        <f t="shared" si="97"/>
        <v>202210</v>
      </c>
      <c r="C3091" s="6" t="s">
        <v>248</v>
      </c>
      <c r="D3091" s="6" t="s">
        <v>249</v>
      </c>
      <c r="E3091" s="6" t="s">
        <v>250</v>
      </c>
      <c r="F3091" s="7">
        <v>92.0044</v>
      </c>
      <c r="G3091" s="8">
        <v>44835</v>
      </c>
      <c r="H3091" s="10">
        <v>44865</v>
      </c>
    </row>
    <row r="3092" customHeight="1" spans="1:8">
      <c r="A3092" s="5" t="str">
        <f t="shared" si="96"/>
        <v>202210LAK</v>
      </c>
      <c r="B3092" s="5" t="str">
        <f t="shared" si="97"/>
        <v>202210</v>
      </c>
      <c r="C3092" s="6" t="s">
        <v>251</v>
      </c>
      <c r="D3092" s="6" t="s">
        <v>252</v>
      </c>
      <c r="E3092" s="6" t="s">
        <v>253</v>
      </c>
      <c r="F3092" s="7">
        <v>18163.1728</v>
      </c>
      <c r="G3092" s="8">
        <v>44835</v>
      </c>
      <c r="H3092" s="10">
        <v>44865</v>
      </c>
    </row>
    <row r="3093" customHeight="1" spans="1:8">
      <c r="A3093" s="5" t="str">
        <f t="shared" si="96"/>
        <v>202210LBP</v>
      </c>
      <c r="B3093" s="5" t="str">
        <f t="shared" si="97"/>
        <v>202210</v>
      </c>
      <c r="C3093" s="6" t="s">
        <v>254</v>
      </c>
      <c r="D3093" s="6" t="s">
        <v>170</v>
      </c>
      <c r="E3093" s="6" t="s">
        <v>255</v>
      </c>
      <c r="F3093" s="7">
        <v>1713.1504</v>
      </c>
      <c r="G3093" s="8">
        <v>44835</v>
      </c>
      <c r="H3093" s="10">
        <v>44865</v>
      </c>
    </row>
    <row r="3094" customHeight="1" spans="1:8">
      <c r="A3094" s="5" t="str">
        <f t="shared" si="96"/>
        <v>202210LSL</v>
      </c>
      <c r="B3094" s="5" t="str">
        <f t="shared" si="97"/>
        <v>202210</v>
      </c>
      <c r="C3094" s="6" t="s">
        <v>256</v>
      </c>
      <c r="D3094" s="6" t="s">
        <v>257</v>
      </c>
      <c r="E3094" s="6" t="s">
        <v>258</v>
      </c>
      <c r="F3094" s="7">
        <v>20.1034</v>
      </c>
      <c r="G3094" s="8">
        <v>44835</v>
      </c>
      <c r="H3094" s="10">
        <v>44865</v>
      </c>
    </row>
    <row r="3095" customHeight="1" spans="1:8">
      <c r="A3095" s="5" t="str">
        <f t="shared" si="96"/>
        <v>202210LRD</v>
      </c>
      <c r="B3095" s="5" t="str">
        <f t="shared" si="97"/>
        <v>202210</v>
      </c>
      <c r="C3095" s="6" t="s">
        <v>259</v>
      </c>
      <c r="D3095" s="6" t="s">
        <v>93</v>
      </c>
      <c r="E3095" s="6" t="s">
        <v>260</v>
      </c>
      <c r="F3095" s="7">
        <v>1.1331</v>
      </c>
      <c r="G3095" s="8">
        <v>44835</v>
      </c>
      <c r="H3095" s="10">
        <v>44865</v>
      </c>
    </row>
    <row r="3096" customHeight="1" spans="1:8">
      <c r="A3096" s="5" t="str">
        <f t="shared" si="96"/>
        <v>202210LYD</v>
      </c>
      <c r="B3096" s="5" t="str">
        <f t="shared" si="97"/>
        <v>202210</v>
      </c>
      <c r="C3096" s="6" t="s">
        <v>261</v>
      </c>
      <c r="D3096" s="6" t="s">
        <v>52</v>
      </c>
      <c r="E3096" s="6" t="s">
        <v>262</v>
      </c>
      <c r="F3096" s="7">
        <v>5.4561</v>
      </c>
      <c r="G3096" s="8">
        <v>44835</v>
      </c>
      <c r="H3096" s="10">
        <v>44865</v>
      </c>
    </row>
    <row r="3097" customHeight="1" spans="1:8">
      <c r="A3097" s="5" t="str">
        <f t="shared" si="96"/>
        <v>202210MOP</v>
      </c>
      <c r="B3097" s="5" t="str">
        <f t="shared" si="97"/>
        <v>202210</v>
      </c>
      <c r="C3097" s="6" t="s">
        <v>263</v>
      </c>
      <c r="D3097" s="6" t="s">
        <v>264</v>
      </c>
      <c r="E3097" s="6" t="s">
        <v>265</v>
      </c>
      <c r="F3097" s="7">
        <v>9.1619</v>
      </c>
      <c r="G3097" s="8">
        <v>44835</v>
      </c>
      <c r="H3097" s="10">
        <v>44865</v>
      </c>
    </row>
    <row r="3098" customHeight="1" spans="1:8">
      <c r="A3098" s="5" t="str">
        <f t="shared" si="96"/>
        <v>202210MKD</v>
      </c>
      <c r="B3098" s="5" t="str">
        <f t="shared" si="97"/>
        <v>202210</v>
      </c>
      <c r="C3098" s="6" t="s">
        <v>266</v>
      </c>
      <c r="D3098" s="6" t="s">
        <v>267</v>
      </c>
      <c r="E3098" s="6" t="s">
        <v>268</v>
      </c>
      <c r="F3098" s="7">
        <v>70.6062</v>
      </c>
      <c r="G3098" s="8">
        <v>44835</v>
      </c>
      <c r="H3098" s="10">
        <v>44865</v>
      </c>
    </row>
    <row r="3099" customHeight="1" spans="1:8">
      <c r="A3099" s="5" t="str">
        <f t="shared" si="96"/>
        <v>202210MGA</v>
      </c>
      <c r="B3099" s="5" t="str">
        <f t="shared" si="97"/>
        <v>202210</v>
      </c>
      <c r="C3099" s="6" t="s">
        <v>269</v>
      </c>
      <c r="D3099" s="6" t="s">
        <v>270</v>
      </c>
      <c r="E3099" s="6" t="s">
        <v>271</v>
      </c>
      <c r="F3099" s="7">
        <v>4674.223</v>
      </c>
      <c r="G3099" s="8">
        <v>44835</v>
      </c>
      <c r="H3099" s="10">
        <v>44865</v>
      </c>
    </row>
    <row r="3100" customHeight="1" spans="1:8">
      <c r="A3100" s="5" t="str">
        <f t="shared" si="96"/>
        <v>202210MWK</v>
      </c>
      <c r="B3100" s="5" t="str">
        <f t="shared" si="97"/>
        <v>202210</v>
      </c>
      <c r="C3100" s="6" t="s">
        <v>272</v>
      </c>
      <c r="D3100" s="6" t="s">
        <v>273</v>
      </c>
      <c r="E3100" s="6" t="s">
        <v>274</v>
      </c>
      <c r="F3100" s="7">
        <v>1168.2721</v>
      </c>
      <c r="G3100" s="8">
        <v>44835</v>
      </c>
      <c r="H3100" s="10">
        <v>44865</v>
      </c>
    </row>
    <row r="3101" customHeight="1" spans="1:8">
      <c r="A3101" s="5" t="str">
        <f t="shared" si="96"/>
        <v>202210MYR</v>
      </c>
      <c r="B3101" s="5" t="str">
        <f t="shared" si="97"/>
        <v>202210</v>
      </c>
      <c r="C3101" s="6" t="s">
        <v>275</v>
      </c>
      <c r="D3101" s="6" t="s">
        <v>276</v>
      </c>
      <c r="E3101" s="6" t="s">
        <v>277</v>
      </c>
      <c r="F3101" s="7">
        <v>5.1586</v>
      </c>
      <c r="G3101" s="8">
        <v>44835</v>
      </c>
      <c r="H3101" s="10">
        <v>44865</v>
      </c>
    </row>
    <row r="3102" customHeight="1" spans="1:8">
      <c r="A3102" s="5" t="str">
        <f t="shared" si="96"/>
        <v>202210MVR</v>
      </c>
      <c r="B3102" s="5" t="str">
        <f t="shared" si="97"/>
        <v>202210</v>
      </c>
      <c r="C3102" s="6" t="s">
        <v>278</v>
      </c>
      <c r="D3102" s="6" t="s">
        <v>279</v>
      </c>
      <c r="E3102" s="6" t="s">
        <v>280</v>
      </c>
      <c r="F3102" s="7">
        <v>17.5184</v>
      </c>
      <c r="G3102" s="8">
        <v>44835</v>
      </c>
      <c r="H3102" s="10">
        <v>44865</v>
      </c>
    </row>
    <row r="3103" customHeight="1" spans="1:8">
      <c r="A3103" s="5" t="str">
        <f t="shared" si="96"/>
        <v>202210XOF</v>
      </c>
      <c r="B3103" s="5" t="str">
        <f t="shared" si="97"/>
        <v>202210</v>
      </c>
      <c r="C3103" s="6" t="s">
        <v>281</v>
      </c>
      <c r="D3103" s="6" t="s">
        <v>90</v>
      </c>
      <c r="E3103" s="6" t="s">
        <v>91</v>
      </c>
      <c r="F3103" s="7">
        <v>752.4362</v>
      </c>
      <c r="G3103" s="8">
        <v>44835</v>
      </c>
      <c r="H3103" s="10">
        <v>44865</v>
      </c>
    </row>
    <row r="3104" customHeight="1" spans="1:8">
      <c r="A3104" s="5" t="str">
        <f t="shared" si="96"/>
        <v>202210MRU</v>
      </c>
      <c r="B3104" s="5" t="str">
        <f t="shared" si="97"/>
        <v>202210</v>
      </c>
      <c r="C3104" s="6" t="s">
        <v>282</v>
      </c>
      <c r="D3104" s="6" t="s">
        <v>283</v>
      </c>
      <c r="E3104" s="6" t="s">
        <v>284</v>
      </c>
      <c r="F3104" s="7">
        <v>40.48725</v>
      </c>
      <c r="G3104" s="8">
        <v>44835</v>
      </c>
      <c r="H3104" s="10">
        <v>44865</v>
      </c>
    </row>
    <row r="3105" customHeight="1" spans="1:8">
      <c r="A3105" s="5" t="str">
        <f t="shared" si="96"/>
        <v>202210MUR</v>
      </c>
      <c r="B3105" s="5" t="str">
        <f t="shared" si="97"/>
        <v>202210</v>
      </c>
      <c r="C3105" s="6" t="s">
        <v>285</v>
      </c>
      <c r="D3105" s="6" t="s">
        <v>223</v>
      </c>
      <c r="E3105" s="6" t="s">
        <v>286</v>
      </c>
      <c r="F3105" s="7">
        <v>49.7564</v>
      </c>
      <c r="G3105" s="8">
        <v>44835</v>
      </c>
      <c r="H3105" s="10">
        <v>44865</v>
      </c>
    </row>
    <row r="3106" customHeight="1" spans="1:8">
      <c r="A3106" s="5" t="str">
        <f t="shared" si="96"/>
        <v>202210MXN</v>
      </c>
      <c r="B3106" s="5" t="str">
        <f t="shared" si="97"/>
        <v>202210</v>
      </c>
      <c r="C3106" s="6" t="s">
        <v>287</v>
      </c>
      <c r="D3106" s="6" t="s">
        <v>288</v>
      </c>
      <c r="E3106" s="6" t="s">
        <v>289</v>
      </c>
      <c r="F3106" s="7">
        <v>22.6691</v>
      </c>
      <c r="G3106" s="8">
        <v>44835</v>
      </c>
      <c r="H3106" s="10">
        <v>44865</v>
      </c>
    </row>
    <row r="3107" customHeight="1" spans="1:8">
      <c r="A3107" s="5" t="str">
        <f t="shared" si="96"/>
        <v>202210MDL</v>
      </c>
      <c r="B3107" s="5" t="str">
        <f t="shared" si="97"/>
        <v>202210</v>
      </c>
      <c r="C3107" s="6" t="s">
        <v>290</v>
      </c>
      <c r="D3107" s="6" t="s">
        <v>291</v>
      </c>
      <c r="E3107" s="6" t="s">
        <v>292</v>
      </c>
      <c r="F3107" s="7">
        <v>21.949</v>
      </c>
      <c r="G3107" s="8">
        <v>44835</v>
      </c>
      <c r="H3107" s="10">
        <v>44865</v>
      </c>
    </row>
    <row r="3108" customHeight="1" spans="1:8">
      <c r="A3108" s="5" t="str">
        <f t="shared" si="96"/>
        <v>202210MNT</v>
      </c>
      <c r="B3108" s="5" t="str">
        <f t="shared" si="97"/>
        <v>202210</v>
      </c>
      <c r="C3108" s="6" t="s">
        <v>293</v>
      </c>
      <c r="D3108" s="6" t="s">
        <v>294</v>
      </c>
      <c r="E3108" s="6" t="s">
        <v>295</v>
      </c>
      <c r="F3108" s="7">
        <v>3688.386</v>
      </c>
      <c r="G3108" s="8">
        <v>44835</v>
      </c>
      <c r="H3108" s="10">
        <v>44865</v>
      </c>
    </row>
    <row r="3109" customHeight="1" spans="1:8">
      <c r="A3109" s="5" t="str">
        <f t="shared" si="96"/>
        <v>202210XCD</v>
      </c>
      <c r="B3109" s="5" t="str">
        <f t="shared" si="97"/>
        <v>202210</v>
      </c>
      <c r="C3109" s="6" t="s">
        <v>296</v>
      </c>
      <c r="D3109" s="6" t="s">
        <v>58</v>
      </c>
      <c r="E3109" s="6" t="s">
        <v>59</v>
      </c>
      <c r="F3109" s="7">
        <v>3.0595</v>
      </c>
      <c r="G3109" s="8">
        <v>44835</v>
      </c>
      <c r="H3109" s="10">
        <v>44865</v>
      </c>
    </row>
    <row r="3110" customHeight="1" spans="1:8">
      <c r="A3110" s="5" t="str">
        <f t="shared" si="96"/>
        <v>202210MAD</v>
      </c>
      <c r="B3110" s="5" t="str">
        <f t="shared" si="97"/>
        <v>202210</v>
      </c>
      <c r="C3110" s="6" t="s">
        <v>297</v>
      </c>
      <c r="D3110" s="6" t="s">
        <v>46</v>
      </c>
      <c r="E3110" s="6" t="s">
        <v>298</v>
      </c>
      <c r="F3110" s="7">
        <v>12.1737</v>
      </c>
      <c r="G3110" s="8">
        <v>44835</v>
      </c>
      <c r="H3110" s="10">
        <v>44865</v>
      </c>
    </row>
    <row r="3111" customHeight="1" spans="1:8">
      <c r="A3111" s="5" t="str">
        <f t="shared" si="96"/>
        <v>202210MZN</v>
      </c>
      <c r="B3111" s="5" t="str">
        <f t="shared" si="97"/>
        <v>202210</v>
      </c>
      <c r="C3111" s="6" t="s">
        <v>299</v>
      </c>
      <c r="D3111" s="6" t="s">
        <v>300</v>
      </c>
      <c r="E3111" s="6" t="s">
        <v>301</v>
      </c>
      <c r="F3111" s="7">
        <v>72.4079</v>
      </c>
      <c r="G3111" s="8">
        <v>44835</v>
      </c>
      <c r="H3111" s="10">
        <v>44865</v>
      </c>
    </row>
    <row r="3112" customHeight="1" spans="1:8">
      <c r="A3112" s="5" t="str">
        <f t="shared" si="96"/>
        <v>202210MMK</v>
      </c>
      <c r="B3112" s="5" t="str">
        <f t="shared" si="97"/>
        <v>202210</v>
      </c>
      <c r="C3112" s="6" t="s">
        <v>302</v>
      </c>
      <c r="D3112" s="6" t="s">
        <v>303</v>
      </c>
      <c r="E3112" s="6" t="s">
        <v>304</v>
      </c>
      <c r="F3112" s="7">
        <v>2381.4278</v>
      </c>
      <c r="G3112" s="8">
        <v>44835</v>
      </c>
      <c r="H3112" s="10">
        <v>44865</v>
      </c>
    </row>
    <row r="3113" customHeight="1" spans="1:8">
      <c r="A3113" s="5" t="str">
        <f t="shared" si="96"/>
        <v>202210NPR</v>
      </c>
      <c r="B3113" s="5" t="str">
        <f t="shared" si="97"/>
        <v>202210</v>
      </c>
      <c r="C3113" s="6" t="s">
        <v>305</v>
      </c>
      <c r="D3113" s="6" t="s">
        <v>223</v>
      </c>
      <c r="E3113" s="6" t="s">
        <v>306</v>
      </c>
      <c r="F3113" s="7">
        <v>145.0108</v>
      </c>
      <c r="G3113" s="8">
        <v>44835</v>
      </c>
      <c r="H3113" s="10">
        <v>44865</v>
      </c>
    </row>
    <row r="3114" customHeight="1" spans="1:8">
      <c r="A3114" s="5" t="str">
        <f t="shared" si="96"/>
        <v>202210XPF</v>
      </c>
      <c r="B3114" s="5" t="str">
        <f t="shared" si="97"/>
        <v>202210</v>
      </c>
      <c r="C3114" s="6" t="s">
        <v>307</v>
      </c>
      <c r="D3114" s="6" t="s">
        <v>187</v>
      </c>
      <c r="E3114" s="6" t="s">
        <v>188</v>
      </c>
      <c r="F3114" s="7">
        <v>136.8832</v>
      </c>
      <c r="G3114" s="8">
        <v>44835</v>
      </c>
      <c r="H3114" s="10">
        <v>44865</v>
      </c>
    </row>
    <row r="3115" customHeight="1" spans="1:8">
      <c r="A3115" s="5" t="str">
        <f t="shared" si="96"/>
        <v>202210NZD</v>
      </c>
      <c r="B3115" s="5" t="str">
        <f t="shared" si="97"/>
        <v>202210</v>
      </c>
      <c r="C3115" s="6" t="s">
        <v>308</v>
      </c>
      <c r="D3115" s="6" t="s">
        <v>70</v>
      </c>
      <c r="E3115" s="6" t="s">
        <v>309</v>
      </c>
      <c r="F3115" s="7">
        <v>1.9279</v>
      </c>
      <c r="G3115" s="8">
        <v>44835</v>
      </c>
      <c r="H3115" s="10">
        <v>44865</v>
      </c>
    </row>
    <row r="3116" customHeight="1" spans="1:8">
      <c r="A3116" s="5" t="str">
        <f t="shared" si="96"/>
        <v>202210NIO</v>
      </c>
      <c r="B3116" s="5" t="str">
        <f t="shared" si="97"/>
        <v>202210</v>
      </c>
      <c r="C3116" s="6" t="s">
        <v>310</v>
      </c>
      <c r="D3116" s="6" t="s">
        <v>311</v>
      </c>
      <c r="E3116" s="6" t="s">
        <v>312</v>
      </c>
      <c r="F3116" s="7">
        <v>40.7252</v>
      </c>
      <c r="G3116" s="8">
        <v>44835</v>
      </c>
      <c r="H3116" s="10">
        <v>44865</v>
      </c>
    </row>
    <row r="3117" customHeight="1" spans="1:8">
      <c r="A3117" s="5" t="str">
        <f t="shared" si="96"/>
        <v>202210XOF</v>
      </c>
      <c r="B3117" s="5" t="str">
        <f t="shared" si="97"/>
        <v>202210</v>
      </c>
      <c r="C3117" s="6" t="s">
        <v>313</v>
      </c>
      <c r="D3117" s="6" t="s">
        <v>90</v>
      </c>
      <c r="E3117" s="6" t="s">
        <v>91</v>
      </c>
      <c r="F3117" s="7">
        <v>752.4362</v>
      </c>
      <c r="G3117" s="8">
        <v>44835</v>
      </c>
      <c r="H3117" s="10">
        <v>44865</v>
      </c>
    </row>
    <row r="3118" customHeight="1" spans="1:8">
      <c r="A3118" s="5" t="str">
        <f t="shared" si="96"/>
        <v>202210NGN</v>
      </c>
      <c r="B3118" s="5" t="str">
        <f t="shared" si="97"/>
        <v>202210</v>
      </c>
      <c r="C3118" s="6" t="s">
        <v>314</v>
      </c>
      <c r="D3118" s="6" t="s">
        <v>315</v>
      </c>
      <c r="E3118" s="6" t="s">
        <v>316</v>
      </c>
      <c r="F3118" s="7">
        <v>493.7677</v>
      </c>
      <c r="G3118" s="8">
        <v>44835</v>
      </c>
      <c r="H3118" s="10">
        <v>44865</v>
      </c>
    </row>
    <row r="3119" customHeight="1" spans="1:8">
      <c r="A3119" s="5" t="str">
        <f t="shared" si="96"/>
        <v>202210NOK</v>
      </c>
      <c r="B3119" s="5" t="str">
        <f t="shared" si="97"/>
        <v>202210</v>
      </c>
      <c r="C3119" s="6" t="s">
        <v>317</v>
      </c>
      <c r="D3119" s="6" t="s">
        <v>318</v>
      </c>
      <c r="E3119" s="6" t="s">
        <v>319</v>
      </c>
      <c r="F3119" s="7">
        <v>11.6692</v>
      </c>
      <c r="G3119" s="8">
        <v>44835</v>
      </c>
      <c r="H3119" s="10">
        <v>44865</v>
      </c>
    </row>
    <row r="3120" customHeight="1" spans="1:8">
      <c r="A3120" s="5" t="str">
        <f t="shared" si="96"/>
        <v>202210OMR</v>
      </c>
      <c r="B3120" s="5" t="str">
        <f t="shared" si="97"/>
        <v>202210</v>
      </c>
      <c r="C3120" s="6" t="s">
        <v>320</v>
      </c>
      <c r="D3120" s="6" t="s">
        <v>321</v>
      </c>
      <c r="E3120" s="6" t="s">
        <v>322</v>
      </c>
      <c r="F3120" s="7">
        <v>0.4363</v>
      </c>
      <c r="G3120" s="8">
        <v>44835</v>
      </c>
      <c r="H3120" s="10">
        <v>44865</v>
      </c>
    </row>
    <row r="3121" customHeight="1" spans="1:8">
      <c r="A3121" s="5" t="str">
        <f t="shared" si="96"/>
        <v>202210PKR</v>
      </c>
      <c r="B3121" s="5" t="str">
        <f t="shared" si="97"/>
        <v>202210</v>
      </c>
      <c r="C3121" s="6" t="s">
        <v>323</v>
      </c>
      <c r="D3121" s="6" t="s">
        <v>223</v>
      </c>
      <c r="E3121" s="6" t="s">
        <v>324</v>
      </c>
      <c r="F3121" s="7">
        <v>271.6714</v>
      </c>
      <c r="G3121" s="8">
        <v>44835</v>
      </c>
      <c r="H3121" s="10">
        <v>44865</v>
      </c>
    </row>
    <row r="3122" customHeight="1" spans="1:8">
      <c r="A3122" s="5" t="str">
        <f t="shared" si="96"/>
        <v>202210PAB</v>
      </c>
      <c r="B3122" s="5" t="str">
        <f t="shared" si="97"/>
        <v>202210</v>
      </c>
      <c r="C3122" s="6" t="s">
        <v>325</v>
      </c>
      <c r="D3122" s="6" t="s">
        <v>326</v>
      </c>
      <c r="E3122" s="6" t="s">
        <v>327</v>
      </c>
      <c r="F3122" s="7">
        <v>1.1331</v>
      </c>
      <c r="G3122" s="8">
        <v>44835</v>
      </c>
      <c r="H3122" s="10">
        <v>44865</v>
      </c>
    </row>
    <row r="3123" customHeight="1" spans="1:8">
      <c r="A3123" s="5" t="str">
        <f t="shared" si="96"/>
        <v>202210PGK</v>
      </c>
      <c r="B3123" s="5" t="str">
        <f t="shared" si="97"/>
        <v>202210</v>
      </c>
      <c r="C3123" s="6" t="s">
        <v>328</v>
      </c>
      <c r="D3123" s="6" t="s">
        <v>329</v>
      </c>
      <c r="E3123" s="6" t="s">
        <v>330</v>
      </c>
      <c r="F3123" s="7">
        <v>3.9835</v>
      </c>
      <c r="G3123" s="8">
        <v>44835</v>
      </c>
      <c r="H3123" s="10">
        <v>44865</v>
      </c>
    </row>
    <row r="3124" customHeight="1" spans="1:8">
      <c r="A3124" s="5" t="str">
        <f t="shared" si="96"/>
        <v>202210PYG</v>
      </c>
      <c r="B3124" s="5" t="str">
        <f t="shared" si="97"/>
        <v>202210</v>
      </c>
      <c r="C3124" s="6" t="s">
        <v>331</v>
      </c>
      <c r="D3124" s="6" t="s">
        <v>332</v>
      </c>
      <c r="E3124" s="6" t="s">
        <v>333</v>
      </c>
      <c r="F3124" s="7">
        <v>7922.9509</v>
      </c>
      <c r="G3124" s="8">
        <v>44835</v>
      </c>
      <c r="H3124" s="10">
        <v>44865</v>
      </c>
    </row>
    <row r="3125" customHeight="1" spans="1:8">
      <c r="A3125" s="5" t="str">
        <f t="shared" si="96"/>
        <v>202210PEN</v>
      </c>
      <c r="B3125" s="5" t="str">
        <f t="shared" si="97"/>
        <v>202210</v>
      </c>
      <c r="C3125" s="6" t="s">
        <v>334</v>
      </c>
      <c r="D3125" s="6" t="s">
        <v>335</v>
      </c>
      <c r="E3125" s="6" t="s">
        <v>336</v>
      </c>
      <c r="F3125" s="7">
        <v>4.4141</v>
      </c>
      <c r="G3125" s="8">
        <v>44835</v>
      </c>
      <c r="H3125" s="10">
        <v>44865</v>
      </c>
    </row>
    <row r="3126" customHeight="1" spans="1:8">
      <c r="A3126" s="5" t="str">
        <f t="shared" si="96"/>
        <v>202210PHP</v>
      </c>
      <c r="B3126" s="5" t="str">
        <f t="shared" si="97"/>
        <v>202210</v>
      </c>
      <c r="C3126" s="6" t="s">
        <v>337</v>
      </c>
      <c r="D3126" s="6" t="s">
        <v>61</v>
      </c>
      <c r="E3126" s="6" t="s">
        <v>338</v>
      </c>
      <c r="F3126" s="7">
        <v>65.7224</v>
      </c>
      <c r="G3126" s="8">
        <v>44835</v>
      </c>
      <c r="H3126" s="10">
        <v>44865</v>
      </c>
    </row>
    <row r="3127" customHeight="1" spans="1:8">
      <c r="A3127" s="5" t="str">
        <f t="shared" si="96"/>
        <v>202210PLN</v>
      </c>
      <c r="B3127" s="5" t="str">
        <f t="shared" si="97"/>
        <v>202210</v>
      </c>
      <c r="C3127" s="6" t="s">
        <v>339</v>
      </c>
      <c r="D3127" s="6" t="s">
        <v>340</v>
      </c>
      <c r="E3127" s="6" t="s">
        <v>341</v>
      </c>
      <c r="F3127" s="7">
        <v>5.4765</v>
      </c>
      <c r="G3127" s="8">
        <v>44835</v>
      </c>
      <c r="H3127" s="10">
        <v>44865</v>
      </c>
    </row>
    <row r="3128" customHeight="1" spans="1:8">
      <c r="A3128" s="5" t="str">
        <f t="shared" si="96"/>
        <v>202210QAR</v>
      </c>
      <c r="B3128" s="5" t="str">
        <f t="shared" si="97"/>
        <v>202210</v>
      </c>
      <c r="C3128" s="6" t="s">
        <v>342</v>
      </c>
      <c r="D3128" s="6" t="s">
        <v>343</v>
      </c>
      <c r="E3128" s="6" t="s">
        <v>344</v>
      </c>
      <c r="F3128" s="7">
        <v>4.1266</v>
      </c>
      <c r="G3128" s="8">
        <v>44835</v>
      </c>
      <c r="H3128" s="10">
        <v>44865</v>
      </c>
    </row>
    <row r="3129" customHeight="1" spans="1:8">
      <c r="A3129" s="5" t="str">
        <f t="shared" si="96"/>
        <v>202210RON</v>
      </c>
      <c r="B3129" s="5" t="str">
        <f t="shared" si="97"/>
        <v>202210</v>
      </c>
      <c r="C3129" s="6" t="s">
        <v>345</v>
      </c>
      <c r="D3129" s="6" t="s">
        <v>346</v>
      </c>
      <c r="E3129" s="6" t="s">
        <v>347</v>
      </c>
      <c r="F3129" s="7">
        <v>5.671</v>
      </c>
      <c r="G3129" s="8">
        <v>44835</v>
      </c>
      <c r="H3129" s="10">
        <v>44865</v>
      </c>
    </row>
    <row r="3130" customHeight="1" spans="1:8">
      <c r="A3130" s="5" t="str">
        <f t="shared" si="96"/>
        <v>202210RUB</v>
      </c>
      <c r="B3130" s="5" t="str">
        <f t="shared" si="97"/>
        <v>202210</v>
      </c>
      <c r="C3130" s="6" t="s">
        <v>348</v>
      </c>
      <c r="D3130" s="6" t="s">
        <v>85</v>
      </c>
      <c r="E3130" s="6" t="s">
        <v>349</v>
      </c>
      <c r="F3130" s="7">
        <v>69.5467</v>
      </c>
      <c r="G3130" s="8">
        <v>44835</v>
      </c>
      <c r="H3130" s="10">
        <v>44865</v>
      </c>
    </row>
    <row r="3131" customHeight="1" spans="1:8">
      <c r="A3131" s="5" t="str">
        <f t="shared" si="96"/>
        <v>202210RWF</v>
      </c>
      <c r="B3131" s="5" t="str">
        <f t="shared" si="97"/>
        <v>202210</v>
      </c>
      <c r="C3131" s="6" t="s">
        <v>350</v>
      </c>
      <c r="D3131" s="6" t="s">
        <v>117</v>
      </c>
      <c r="E3131" s="6" t="s">
        <v>351</v>
      </c>
      <c r="F3131" s="7">
        <v>1177.9038</v>
      </c>
      <c r="G3131" s="8">
        <v>44835</v>
      </c>
      <c r="H3131" s="10">
        <v>44865</v>
      </c>
    </row>
    <row r="3132" customHeight="1" spans="1:8">
      <c r="A3132" s="5" t="str">
        <f t="shared" si="96"/>
        <v>202210STD</v>
      </c>
      <c r="B3132" s="5" t="str">
        <f t="shared" si="97"/>
        <v>202210</v>
      </c>
      <c r="C3132" s="6" t="s">
        <v>352</v>
      </c>
      <c r="D3132" s="6" t="s">
        <v>353</v>
      </c>
      <c r="E3132" s="6" t="s">
        <v>354</v>
      </c>
      <c r="F3132" s="7">
        <v>25552.4</v>
      </c>
      <c r="G3132" s="8">
        <v>44835</v>
      </c>
      <c r="H3132" s="10">
        <v>44865</v>
      </c>
    </row>
    <row r="3133" customHeight="1" spans="1:8">
      <c r="A3133" s="5" t="str">
        <f t="shared" si="96"/>
        <v>202210SAR</v>
      </c>
      <c r="B3133" s="5" t="str">
        <f t="shared" si="97"/>
        <v>202210</v>
      </c>
      <c r="C3133" s="6" t="s">
        <v>355</v>
      </c>
      <c r="D3133" s="6" t="s">
        <v>343</v>
      </c>
      <c r="E3133" s="6" t="s">
        <v>356</v>
      </c>
      <c r="F3133" s="7">
        <v>4.2635</v>
      </c>
      <c r="G3133" s="8">
        <v>44835</v>
      </c>
      <c r="H3133" s="10">
        <v>44865</v>
      </c>
    </row>
    <row r="3134" customHeight="1" spans="1:8">
      <c r="A3134" s="5" t="str">
        <f t="shared" si="96"/>
        <v>202210XOF</v>
      </c>
      <c r="B3134" s="5" t="str">
        <f t="shared" si="97"/>
        <v>202210</v>
      </c>
      <c r="C3134" s="6" t="s">
        <v>357</v>
      </c>
      <c r="D3134" s="6" t="s">
        <v>90</v>
      </c>
      <c r="E3134" s="6" t="s">
        <v>91</v>
      </c>
      <c r="F3134" s="7">
        <v>752.4362</v>
      </c>
      <c r="G3134" s="8">
        <v>44835</v>
      </c>
      <c r="H3134" s="10">
        <v>44865</v>
      </c>
    </row>
    <row r="3135" customHeight="1" spans="1:8">
      <c r="A3135" s="5" t="str">
        <f t="shared" si="96"/>
        <v>202210RSD</v>
      </c>
      <c r="B3135" s="5" t="str">
        <f t="shared" si="97"/>
        <v>202210</v>
      </c>
      <c r="C3135" s="6" t="s">
        <v>358</v>
      </c>
      <c r="D3135" s="6" t="s">
        <v>52</v>
      </c>
      <c r="E3135" s="6" t="s">
        <v>359</v>
      </c>
      <c r="F3135" s="7">
        <v>134.5439</v>
      </c>
      <c r="G3135" s="8">
        <v>44835</v>
      </c>
      <c r="H3135" s="10">
        <v>44865</v>
      </c>
    </row>
    <row r="3136" customHeight="1" spans="1:8">
      <c r="A3136" s="5" t="str">
        <f t="shared" si="96"/>
        <v>202210SCR</v>
      </c>
      <c r="B3136" s="5" t="str">
        <f t="shared" si="97"/>
        <v>202210</v>
      </c>
      <c r="C3136" s="6" t="s">
        <v>360</v>
      </c>
      <c r="D3136" s="6" t="s">
        <v>223</v>
      </c>
      <c r="E3136" s="6" t="s">
        <v>361</v>
      </c>
      <c r="F3136" s="7">
        <v>16.1972</v>
      </c>
      <c r="G3136" s="8">
        <v>44835</v>
      </c>
      <c r="H3136" s="10">
        <v>44865</v>
      </c>
    </row>
    <row r="3137" customHeight="1" spans="1:8">
      <c r="A3137" s="5" t="str">
        <f t="shared" si="96"/>
        <v>202210SLL</v>
      </c>
      <c r="B3137" s="5" t="str">
        <f t="shared" si="97"/>
        <v>202210</v>
      </c>
      <c r="C3137" s="6" t="s">
        <v>362</v>
      </c>
      <c r="D3137" s="6" t="s">
        <v>363</v>
      </c>
      <c r="E3137" s="6" t="s">
        <v>364</v>
      </c>
      <c r="F3137" s="7">
        <v>15731.7795</v>
      </c>
      <c r="G3137" s="8">
        <v>44835</v>
      </c>
      <c r="H3137" s="10">
        <v>44865</v>
      </c>
    </row>
    <row r="3138" customHeight="1" spans="1:8">
      <c r="A3138" s="5" t="str">
        <f t="shared" ref="A3138:A3201" si="98">B3138&amp;E3138</f>
        <v>202210SGD</v>
      </c>
      <c r="B3138" s="5" t="str">
        <f t="shared" ref="B3138:B3201" si="99">YEAR(G3138)&amp;TEXT(MONTH(G3138),"00")</f>
        <v>202210</v>
      </c>
      <c r="C3138" s="6" t="s">
        <v>365</v>
      </c>
      <c r="D3138" s="6" t="s">
        <v>70</v>
      </c>
      <c r="E3138" s="6" t="s">
        <v>366</v>
      </c>
      <c r="F3138" s="7">
        <v>1.6044</v>
      </c>
      <c r="G3138" s="8">
        <v>44835</v>
      </c>
      <c r="H3138" s="10">
        <v>44865</v>
      </c>
    </row>
    <row r="3139" customHeight="1" spans="1:8">
      <c r="A3139" s="5" t="str">
        <f t="shared" si="98"/>
        <v>202210SBD</v>
      </c>
      <c r="B3139" s="5" t="str">
        <f t="shared" si="99"/>
        <v>202210</v>
      </c>
      <c r="C3139" s="6" t="s">
        <v>367</v>
      </c>
      <c r="D3139" s="6" t="s">
        <v>70</v>
      </c>
      <c r="E3139" s="6" t="s">
        <v>368</v>
      </c>
      <c r="F3139" s="7">
        <v>9.1753</v>
      </c>
      <c r="G3139" s="8">
        <v>44835</v>
      </c>
      <c r="H3139" s="10">
        <v>44865</v>
      </c>
    </row>
    <row r="3140" customHeight="1" spans="1:8">
      <c r="A3140" s="5" t="str">
        <f t="shared" si="98"/>
        <v>202210SOS</v>
      </c>
      <c r="B3140" s="5" t="str">
        <f t="shared" si="99"/>
        <v>202210</v>
      </c>
      <c r="C3140" s="6" t="s">
        <v>369</v>
      </c>
      <c r="D3140" s="6" t="s">
        <v>244</v>
      </c>
      <c r="E3140" s="6" t="s">
        <v>370</v>
      </c>
      <c r="F3140" s="7">
        <v>657.2238</v>
      </c>
      <c r="G3140" s="8">
        <v>44835</v>
      </c>
      <c r="H3140" s="10">
        <v>44865</v>
      </c>
    </row>
    <row r="3141" customHeight="1" spans="1:8">
      <c r="A3141" s="5" t="str">
        <f t="shared" si="98"/>
        <v>202210ZAR</v>
      </c>
      <c r="B3141" s="5" t="str">
        <f t="shared" si="99"/>
        <v>202210</v>
      </c>
      <c r="C3141" s="6" t="s">
        <v>371</v>
      </c>
      <c r="D3141" s="6" t="s">
        <v>372</v>
      </c>
      <c r="E3141" s="6" t="s">
        <v>373</v>
      </c>
      <c r="F3141" s="7">
        <v>20.1034</v>
      </c>
      <c r="G3141" s="8">
        <v>44835</v>
      </c>
      <c r="H3141" s="10">
        <v>44865</v>
      </c>
    </row>
    <row r="3142" customHeight="1" spans="1:8">
      <c r="A3142" s="5" t="str">
        <f t="shared" si="98"/>
        <v>202210KRW</v>
      </c>
      <c r="B3142" s="5" t="str">
        <f t="shared" si="99"/>
        <v>202210</v>
      </c>
      <c r="C3142" s="6" t="s">
        <v>374</v>
      </c>
      <c r="D3142" s="6" t="s">
        <v>375</v>
      </c>
      <c r="E3142" s="6" t="s">
        <v>376</v>
      </c>
      <c r="F3142" s="7">
        <v>1579.9436</v>
      </c>
      <c r="G3142" s="8">
        <v>44835</v>
      </c>
      <c r="H3142" s="10">
        <v>44865</v>
      </c>
    </row>
    <row r="3143" customHeight="1" spans="1:8">
      <c r="A3143" s="5" t="str">
        <f t="shared" si="98"/>
        <v>202210LKR</v>
      </c>
      <c r="B3143" s="5" t="str">
        <f t="shared" si="99"/>
        <v>202210</v>
      </c>
      <c r="C3143" s="6" t="s">
        <v>377</v>
      </c>
      <c r="D3143" s="6" t="s">
        <v>223</v>
      </c>
      <c r="E3143" s="6" t="s">
        <v>378</v>
      </c>
      <c r="F3143" s="7">
        <v>413.5921</v>
      </c>
      <c r="G3143" s="8">
        <v>44835</v>
      </c>
      <c r="H3143" s="10">
        <v>44865</v>
      </c>
    </row>
    <row r="3144" customHeight="1" spans="1:8">
      <c r="A3144" s="5" t="str">
        <f t="shared" si="98"/>
        <v>202210XCD</v>
      </c>
      <c r="B3144" s="5" t="str">
        <f t="shared" si="99"/>
        <v>202210</v>
      </c>
      <c r="C3144" s="6" t="s">
        <v>379</v>
      </c>
      <c r="D3144" s="6" t="s">
        <v>58</v>
      </c>
      <c r="E3144" s="6" t="s">
        <v>59</v>
      </c>
      <c r="F3144" s="7">
        <v>3.0595</v>
      </c>
      <c r="G3144" s="8">
        <v>44835</v>
      </c>
      <c r="H3144" s="10">
        <v>44865</v>
      </c>
    </row>
    <row r="3145" customHeight="1" spans="1:8">
      <c r="A3145" s="5" t="str">
        <f t="shared" si="98"/>
        <v>202210XCD</v>
      </c>
      <c r="B3145" s="5" t="str">
        <f t="shared" si="99"/>
        <v>202210</v>
      </c>
      <c r="C3145" s="6" t="s">
        <v>380</v>
      </c>
      <c r="D3145" s="6" t="s">
        <v>58</v>
      </c>
      <c r="E3145" s="6" t="s">
        <v>59</v>
      </c>
      <c r="F3145" s="7">
        <v>3.0595</v>
      </c>
      <c r="G3145" s="8">
        <v>44835</v>
      </c>
      <c r="H3145" s="10">
        <v>44865</v>
      </c>
    </row>
    <row r="3146" customHeight="1" spans="1:8">
      <c r="A3146" s="5" t="str">
        <f t="shared" si="98"/>
        <v>202210XCD</v>
      </c>
      <c r="B3146" s="5" t="str">
        <f t="shared" si="99"/>
        <v>202210</v>
      </c>
      <c r="C3146" s="6" t="s">
        <v>381</v>
      </c>
      <c r="D3146" s="6" t="s">
        <v>58</v>
      </c>
      <c r="E3146" s="6" t="s">
        <v>59</v>
      </c>
      <c r="F3146" s="7">
        <v>3.0595</v>
      </c>
      <c r="G3146" s="8">
        <v>44835</v>
      </c>
      <c r="H3146" s="10">
        <v>44865</v>
      </c>
    </row>
    <row r="3147" customHeight="1" spans="1:8">
      <c r="A3147" s="5" t="str">
        <f t="shared" si="98"/>
        <v>202210SDG</v>
      </c>
      <c r="B3147" s="5" t="str">
        <f t="shared" si="99"/>
        <v>202210</v>
      </c>
      <c r="C3147" s="6" t="s">
        <v>382</v>
      </c>
      <c r="D3147" s="6" t="s">
        <v>170</v>
      </c>
      <c r="E3147" s="6" t="s">
        <v>383</v>
      </c>
      <c r="F3147" s="7">
        <v>651.5581</v>
      </c>
      <c r="G3147" s="8">
        <v>44835</v>
      </c>
      <c r="H3147" s="10">
        <v>44865</v>
      </c>
    </row>
    <row r="3148" customHeight="1" spans="1:8">
      <c r="A3148" s="5" t="str">
        <f t="shared" si="98"/>
        <v>202210SRD</v>
      </c>
      <c r="B3148" s="5" t="str">
        <f t="shared" si="99"/>
        <v>202210</v>
      </c>
      <c r="C3148" s="6" t="s">
        <v>384</v>
      </c>
      <c r="D3148" s="6" t="s">
        <v>70</v>
      </c>
      <c r="E3148" s="6" t="s">
        <v>385</v>
      </c>
      <c r="F3148" s="7">
        <v>31.0969</v>
      </c>
      <c r="G3148" s="8">
        <v>44835</v>
      </c>
      <c r="H3148" s="10">
        <v>44865</v>
      </c>
    </row>
    <row r="3149" customHeight="1" spans="1:8">
      <c r="A3149" s="5" t="str">
        <f t="shared" si="98"/>
        <v>202210SZL</v>
      </c>
      <c r="B3149" s="5" t="str">
        <f t="shared" si="99"/>
        <v>202210</v>
      </c>
      <c r="C3149" s="6" t="s">
        <v>386</v>
      </c>
      <c r="D3149" s="6" t="s">
        <v>387</v>
      </c>
      <c r="E3149" s="6" t="s">
        <v>388</v>
      </c>
      <c r="F3149" s="7">
        <v>20.1034</v>
      </c>
      <c r="G3149" s="8">
        <v>44835</v>
      </c>
      <c r="H3149" s="10">
        <v>44865</v>
      </c>
    </row>
    <row r="3150" customHeight="1" spans="1:8">
      <c r="A3150" s="5" t="str">
        <f t="shared" si="98"/>
        <v>202210SEK</v>
      </c>
      <c r="B3150" s="5" t="str">
        <f t="shared" si="99"/>
        <v>202210</v>
      </c>
      <c r="C3150" s="6" t="s">
        <v>389</v>
      </c>
      <c r="D3150" s="6" t="s">
        <v>220</v>
      </c>
      <c r="E3150" s="6" t="s">
        <v>390</v>
      </c>
      <c r="F3150" s="7">
        <v>12.4837</v>
      </c>
      <c r="G3150" s="8">
        <v>44835</v>
      </c>
      <c r="H3150" s="10">
        <v>44865</v>
      </c>
    </row>
    <row r="3151" customHeight="1" spans="1:8">
      <c r="A3151" s="5" t="str">
        <f t="shared" si="98"/>
        <v>202210CHF</v>
      </c>
      <c r="B3151" s="5" t="str">
        <f t="shared" si="99"/>
        <v>202210</v>
      </c>
      <c r="C3151" s="6" t="s">
        <v>391</v>
      </c>
      <c r="D3151" s="6" t="s">
        <v>117</v>
      </c>
      <c r="E3151" s="6" t="s">
        <v>392</v>
      </c>
      <c r="F3151" s="7">
        <v>1.0935</v>
      </c>
      <c r="G3151" s="8">
        <v>44835</v>
      </c>
      <c r="H3151" s="10">
        <v>44865</v>
      </c>
    </row>
    <row r="3152" customHeight="1" spans="1:8">
      <c r="A3152" s="5" t="str">
        <f t="shared" si="98"/>
        <v>202210TWD</v>
      </c>
      <c r="B3152" s="5" t="str">
        <f t="shared" si="99"/>
        <v>202210</v>
      </c>
      <c r="C3152" s="6" t="s">
        <v>393</v>
      </c>
      <c r="D3152" s="6" t="s">
        <v>70</v>
      </c>
      <c r="E3152" s="6" t="s">
        <v>394</v>
      </c>
      <c r="F3152" s="7">
        <v>35.6317</v>
      </c>
      <c r="G3152" s="8">
        <v>44835</v>
      </c>
      <c r="H3152" s="10">
        <v>44865</v>
      </c>
    </row>
    <row r="3153" customHeight="1" spans="1:8">
      <c r="A3153" s="5" t="str">
        <f t="shared" si="98"/>
        <v>202210TZS</v>
      </c>
      <c r="B3153" s="5" t="str">
        <f t="shared" si="99"/>
        <v>202210</v>
      </c>
      <c r="C3153" s="6" t="s">
        <v>395</v>
      </c>
      <c r="D3153" s="6" t="s">
        <v>244</v>
      </c>
      <c r="E3153" s="6" t="s">
        <v>396</v>
      </c>
      <c r="F3153" s="7">
        <v>2642.4931</v>
      </c>
      <c r="G3153" s="8">
        <v>44835</v>
      </c>
      <c r="H3153" s="10">
        <v>44865</v>
      </c>
    </row>
    <row r="3154" customHeight="1" spans="1:8">
      <c r="A3154" s="5" t="str">
        <f t="shared" si="98"/>
        <v>202210THB</v>
      </c>
      <c r="B3154" s="5" t="str">
        <f t="shared" si="99"/>
        <v>202210</v>
      </c>
      <c r="C3154" s="6" t="s">
        <v>397</v>
      </c>
      <c r="D3154" s="6" t="s">
        <v>398</v>
      </c>
      <c r="E3154" s="6" t="s">
        <v>399</v>
      </c>
      <c r="F3154" s="7">
        <v>42.0892</v>
      </c>
      <c r="G3154" s="8">
        <v>44835</v>
      </c>
      <c r="H3154" s="10">
        <v>44865</v>
      </c>
    </row>
    <row r="3155" customHeight="1" spans="1:8">
      <c r="A3155" s="5" t="str">
        <f t="shared" si="98"/>
        <v>202210XOF</v>
      </c>
      <c r="B3155" s="5" t="str">
        <f t="shared" si="99"/>
        <v>202210</v>
      </c>
      <c r="C3155" s="6" t="s">
        <v>400</v>
      </c>
      <c r="D3155" s="6" t="s">
        <v>90</v>
      </c>
      <c r="E3155" s="6" t="s">
        <v>91</v>
      </c>
      <c r="F3155" s="7">
        <v>752.4362</v>
      </c>
      <c r="G3155" s="8">
        <v>44835</v>
      </c>
      <c r="H3155" s="10">
        <v>44865</v>
      </c>
    </row>
    <row r="3156" customHeight="1" spans="1:8">
      <c r="A3156" s="5" t="str">
        <f t="shared" si="98"/>
        <v>202210TOP</v>
      </c>
      <c r="B3156" s="5" t="str">
        <f t="shared" si="99"/>
        <v>202210</v>
      </c>
      <c r="C3156" s="6" t="s">
        <v>401</v>
      </c>
      <c r="D3156" s="6" t="s">
        <v>402</v>
      </c>
      <c r="E3156" s="6" t="s">
        <v>403</v>
      </c>
      <c r="F3156" s="7">
        <v>1.7015</v>
      </c>
      <c r="G3156" s="8">
        <v>44835</v>
      </c>
      <c r="H3156" s="10">
        <v>44865</v>
      </c>
    </row>
    <row r="3157" customHeight="1" spans="1:8">
      <c r="A3157" s="5" t="str">
        <f t="shared" si="98"/>
        <v>202210TTD</v>
      </c>
      <c r="B3157" s="5" t="str">
        <f t="shared" si="99"/>
        <v>202210</v>
      </c>
      <c r="C3157" s="6" t="s">
        <v>404</v>
      </c>
      <c r="D3157" s="6" t="s">
        <v>70</v>
      </c>
      <c r="E3157" s="6" t="s">
        <v>405</v>
      </c>
      <c r="F3157" s="7">
        <v>7.6638</v>
      </c>
      <c r="G3157" s="8">
        <v>44835</v>
      </c>
      <c r="H3157" s="10">
        <v>44865</v>
      </c>
    </row>
    <row r="3158" customHeight="1" spans="1:8">
      <c r="A3158" s="5" t="str">
        <f t="shared" si="98"/>
        <v>202210TND</v>
      </c>
      <c r="B3158" s="5" t="str">
        <f t="shared" si="99"/>
        <v>202210</v>
      </c>
      <c r="C3158" s="6" t="s">
        <v>406</v>
      </c>
      <c r="D3158" s="6" t="s">
        <v>52</v>
      </c>
      <c r="E3158" s="6" t="s">
        <v>407</v>
      </c>
      <c r="F3158" s="7">
        <v>3.6811</v>
      </c>
      <c r="G3158" s="8">
        <v>44835</v>
      </c>
      <c r="H3158" s="10">
        <v>44865</v>
      </c>
    </row>
    <row r="3159" customHeight="1" spans="1:8">
      <c r="A3159" s="5" t="str">
        <f t="shared" si="98"/>
        <v>202210TRY</v>
      </c>
      <c r="B3159" s="5" t="str">
        <f t="shared" si="99"/>
        <v>202210</v>
      </c>
      <c r="C3159" s="6" t="s">
        <v>408</v>
      </c>
      <c r="D3159" s="6" t="s">
        <v>409</v>
      </c>
      <c r="E3159" s="6" t="s">
        <v>410</v>
      </c>
      <c r="F3159" s="7">
        <v>20.7666</v>
      </c>
      <c r="G3159" s="8">
        <v>44835</v>
      </c>
      <c r="H3159" s="10">
        <v>44865</v>
      </c>
    </row>
    <row r="3160" customHeight="1" spans="1:8">
      <c r="A3160" s="5" t="str">
        <f t="shared" si="98"/>
        <v>202210TMT</v>
      </c>
      <c r="B3160" s="5" t="str">
        <f t="shared" si="99"/>
        <v>202210</v>
      </c>
      <c r="C3160" s="6" t="s">
        <v>411</v>
      </c>
      <c r="D3160" s="6" t="s">
        <v>73</v>
      </c>
      <c r="E3160" s="6" t="s">
        <v>412</v>
      </c>
      <c r="F3160" s="7">
        <v>3.966</v>
      </c>
      <c r="G3160" s="8">
        <v>44835</v>
      </c>
      <c r="H3160" s="10">
        <v>44865</v>
      </c>
    </row>
    <row r="3161" customHeight="1" spans="1:8">
      <c r="A3161" s="5" t="str">
        <f t="shared" si="98"/>
        <v>202210AED</v>
      </c>
      <c r="B3161" s="5" t="str">
        <f t="shared" si="99"/>
        <v>202210</v>
      </c>
      <c r="C3161" s="6" t="s">
        <v>413</v>
      </c>
      <c r="D3161" s="6" t="s">
        <v>46</v>
      </c>
      <c r="E3161" s="6" t="s">
        <v>47</v>
      </c>
      <c r="F3161" s="7">
        <v>4.1621</v>
      </c>
      <c r="G3161" s="8">
        <v>44835</v>
      </c>
      <c r="H3161" s="10">
        <v>44865</v>
      </c>
    </row>
    <row r="3162" customHeight="1" spans="1:8">
      <c r="A3162" s="5" t="str">
        <f t="shared" si="98"/>
        <v>202210UGX</v>
      </c>
      <c r="B3162" s="5" t="str">
        <f t="shared" si="99"/>
        <v>202210</v>
      </c>
      <c r="C3162" s="6" t="s">
        <v>414</v>
      </c>
      <c r="D3162" s="6" t="s">
        <v>244</v>
      </c>
      <c r="E3162" s="6" t="s">
        <v>415</v>
      </c>
      <c r="F3162" s="7">
        <v>4328.0638</v>
      </c>
      <c r="G3162" s="8">
        <v>44835</v>
      </c>
      <c r="H3162" s="10">
        <v>44865</v>
      </c>
    </row>
    <row r="3163" customHeight="1" spans="1:8">
      <c r="A3163" s="5" t="str">
        <f t="shared" si="98"/>
        <v>202210UAH</v>
      </c>
      <c r="B3163" s="5" t="str">
        <f t="shared" si="99"/>
        <v>202210</v>
      </c>
      <c r="C3163" s="6" t="s">
        <v>416</v>
      </c>
      <c r="D3163" s="6" t="s">
        <v>417</v>
      </c>
      <c r="E3163" s="6" t="s">
        <v>418</v>
      </c>
      <c r="F3163" s="7">
        <v>41.7758</v>
      </c>
      <c r="G3163" s="8">
        <v>44835</v>
      </c>
      <c r="H3163" s="10">
        <v>44865</v>
      </c>
    </row>
    <row r="3164" customHeight="1" spans="1:8">
      <c r="A3164" s="5" t="str">
        <f t="shared" si="98"/>
        <v>202210UYU</v>
      </c>
      <c r="B3164" s="5" t="str">
        <f t="shared" si="99"/>
        <v>202210</v>
      </c>
      <c r="C3164" s="6" t="s">
        <v>419</v>
      </c>
      <c r="D3164" s="6" t="s">
        <v>61</v>
      </c>
      <c r="E3164" s="6" t="s">
        <v>420</v>
      </c>
      <c r="F3164" s="7">
        <v>46.3796</v>
      </c>
      <c r="G3164" s="8">
        <v>44835</v>
      </c>
      <c r="H3164" s="10">
        <v>44865</v>
      </c>
    </row>
    <row r="3165" customHeight="1" spans="1:8">
      <c r="A3165" s="5" t="str">
        <f t="shared" si="98"/>
        <v>202210USD</v>
      </c>
      <c r="B3165" s="5" t="str">
        <f t="shared" si="99"/>
        <v>202210</v>
      </c>
      <c r="C3165" s="6" t="s">
        <v>421</v>
      </c>
      <c r="D3165" s="6" t="s">
        <v>70</v>
      </c>
      <c r="E3165" s="6" t="s">
        <v>18</v>
      </c>
      <c r="F3165" s="7">
        <v>1.1331</v>
      </c>
      <c r="G3165" s="8">
        <v>44835</v>
      </c>
      <c r="H3165" s="10">
        <v>44865</v>
      </c>
    </row>
    <row r="3166" customHeight="1" spans="1:8">
      <c r="A3166" s="5" t="str">
        <f t="shared" si="98"/>
        <v>202210UZS</v>
      </c>
      <c r="B3166" s="5" t="str">
        <f t="shared" si="99"/>
        <v>202210</v>
      </c>
      <c r="C3166" s="6" t="s">
        <v>422</v>
      </c>
      <c r="D3166" s="6" t="s">
        <v>423</v>
      </c>
      <c r="E3166" s="6" t="s">
        <v>424</v>
      </c>
      <c r="F3166" s="7">
        <v>12441.9428</v>
      </c>
      <c r="G3166" s="8">
        <v>44835</v>
      </c>
      <c r="H3166" s="10">
        <v>44865</v>
      </c>
    </row>
    <row r="3167" customHeight="1" spans="1:8">
      <c r="A3167" s="5" t="str">
        <f t="shared" si="98"/>
        <v>202210VUV</v>
      </c>
      <c r="B3167" s="5" t="str">
        <f t="shared" si="99"/>
        <v>202210</v>
      </c>
      <c r="C3167" s="6" t="s">
        <v>425</v>
      </c>
      <c r="D3167" s="6" t="s">
        <v>426</v>
      </c>
      <c r="E3167" s="6" t="s">
        <v>427</v>
      </c>
      <c r="F3167" s="7">
        <v>136.3683</v>
      </c>
      <c r="G3167" s="8">
        <v>44835</v>
      </c>
      <c r="H3167" s="10">
        <v>44865</v>
      </c>
    </row>
    <row r="3168" customHeight="1" spans="1:8">
      <c r="A3168" s="5" t="str">
        <f t="shared" si="98"/>
        <v>202210VEF</v>
      </c>
      <c r="B3168" s="5" t="str">
        <f t="shared" si="99"/>
        <v>202210</v>
      </c>
      <c r="C3168" s="6" t="s">
        <v>428</v>
      </c>
      <c r="D3168" s="6" t="s">
        <v>429</v>
      </c>
      <c r="E3168" s="6" t="s">
        <v>430</v>
      </c>
      <c r="F3168" s="7">
        <v>281432.08</v>
      </c>
      <c r="G3168" s="8">
        <v>44835</v>
      </c>
      <c r="H3168" s="10">
        <v>44865</v>
      </c>
    </row>
    <row r="3169" customHeight="1" spans="1:8">
      <c r="A3169" s="5" t="str">
        <f t="shared" si="98"/>
        <v>202210VND</v>
      </c>
      <c r="B3169" s="5" t="str">
        <f t="shared" si="99"/>
        <v>202210</v>
      </c>
      <c r="C3169" s="6" t="s">
        <v>431</v>
      </c>
      <c r="D3169" s="6" t="s">
        <v>432</v>
      </c>
      <c r="E3169" s="6" t="s">
        <v>433</v>
      </c>
      <c r="F3169" s="7">
        <v>26849.8903</v>
      </c>
      <c r="G3169" s="8">
        <v>44835</v>
      </c>
      <c r="H3169" s="10">
        <v>44865</v>
      </c>
    </row>
    <row r="3170" customHeight="1" spans="1:8">
      <c r="A3170" s="5" t="str">
        <f t="shared" si="98"/>
        <v>202210XPF</v>
      </c>
      <c r="B3170" s="5" t="str">
        <f t="shared" si="99"/>
        <v>202210</v>
      </c>
      <c r="C3170" s="6" t="s">
        <v>434</v>
      </c>
      <c r="D3170" s="6" t="s">
        <v>187</v>
      </c>
      <c r="E3170" s="6" t="s">
        <v>188</v>
      </c>
      <c r="F3170" s="7">
        <v>136.8832</v>
      </c>
      <c r="G3170" s="8">
        <v>44835</v>
      </c>
      <c r="H3170" s="10">
        <v>44865</v>
      </c>
    </row>
    <row r="3171" customHeight="1" spans="1:8">
      <c r="A3171" s="5" t="str">
        <f t="shared" si="98"/>
        <v>202210WST</v>
      </c>
      <c r="B3171" s="5" t="str">
        <f t="shared" si="99"/>
        <v>202210</v>
      </c>
      <c r="C3171" s="6" t="s">
        <v>435</v>
      </c>
      <c r="D3171" s="6" t="s">
        <v>436</v>
      </c>
      <c r="E3171" s="6" t="s">
        <v>437</v>
      </c>
      <c r="F3171" s="7">
        <v>3.1389</v>
      </c>
      <c r="G3171" s="8">
        <v>44835</v>
      </c>
      <c r="H3171" s="10">
        <v>44865</v>
      </c>
    </row>
    <row r="3172" customHeight="1" spans="1:8">
      <c r="A3172" s="5" t="str">
        <f t="shared" si="98"/>
        <v>202210YER</v>
      </c>
      <c r="B3172" s="5" t="str">
        <f t="shared" si="99"/>
        <v>202210</v>
      </c>
      <c r="C3172" s="6" t="s">
        <v>438</v>
      </c>
      <c r="D3172" s="6" t="s">
        <v>321</v>
      </c>
      <c r="E3172" s="6" t="s">
        <v>439</v>
      </c>
      <c r="F3172" s="7">
        <v>283.5694</v>
      </c>
      <c r="G3172" s="8">
        <v>44835</v>
      </c>
      <c r="H3172" s="10">
        <v>44865</v>
      </c>
    </row>
    <row r="3173" customHeight="1" spans="1:8">
      <c r="A3173" s="5" t="str">
        <f t="shared" si="98"/>
        <v>202210ZMW</v>
      </c>
      <c r="B3173" s="5" t="str">
        <f t="shared" si="99"/>
        <v>202210</v>
      </c>
      <c r="C3173" s="6" t="s">
        <v>440</v>
      </c>
      <c r="D3173" s="6" t="s">
        <v>273</v>
      </c>
      <c r="E3173" s="6" t="s">
        <v>441</v>
      </c>
      <c r="F3173" s="7">
        <v>17.762</v>
      </c>
      <c r="G3173" s="8">
        <v>44835</v>
      </c>
      <c r="H3173" s="10">
        <v>44865</v>
      </c>
    </row>
    <row r="3174" customHeight="1" spans="1:8">
      <c r="A3174" s="5" t="str">
        <f t="shared" si="98"/>
        <v>202210ZWL</v>
      </c>
      <c r="B3174" s="5" t="str">
        <f t="shared" si="99"/>
        <v>202210</v>
      </c>
      <c r="C3174" s="6" t="s">
        <v>442</v>
      </c>
      <c r="D3174" s="6" t="s">
        <v>70</v>
      </c>
      <c r="E3174" s="6" t="s">
        <v>443</v>
      </c>
      <c r="F3174" s="7">
        <v>410.085</v>
      </c>
      <c r="G3174" s="8">
        <v>44835</v>
      </c>
      <c r="H3174" s="10">
        <v>44865</v>
      </c>
    </row>
    <row r="3175" customHeight="1" spans="1:8">
      <c r="A3175" s="5" t="str">
        <f t="shared" si="98"/>
        <v>202211ARS</v>
      </c>
      <c r="B3175" s="5" t="str">
        <f t="shared" si="99"/>
        <v>202211</v>
      </c>
      <c r="C3175" s="6" t="s">
        <v>60</v>
      </c>
      <c r="D3175" s="6" t="s">
        <v>61</v>
      </c>
      <c r="E3175" s="6" t="s">
        <v>62</v>
      </c>
      <c r="F3175" s="6">
        <v>172.4431</v>
      </c>
      <c r="G3175" s="9">
        <v>44866</v>
      </c>
      <c r="H3175" s="10">
        <v>44895</v>
      </c>
    </row>
    <row r="3176" customHeight="1" spans="1:8">
      <c r="A3176" s="5" t="str">
        <f t="shared" si="98"/>
        <v>202211AUD</v>
      </c>
      <c r="B3176" s="5" t="str">
        <f t="shared" si="99"/>
        <v>202211</v>
      </c>
      <c r="C3176" s="6" t="s">
        <v>69</v>
      </c>
      <c r="D3176" s="6" t="s">
        <v>70</v>
      </c>
      <c r="E3176" s="6" t="s">
        <v>71</v>
      </c>
      <c r="F3176" s="6">
        <v>1.7896</v>
      </c>
      <c r="G3176" s="9">
        <v>44866</v>
      </c>
      <c r="H3176" s="10">
        <v>44895</v>
      </c>
    </row>
    <row r="3177" customHeight="1" spans="1:8">
      <c r="A3177" s="5" t="str">
        <f t="shared" si="98"/>
        <v>202211BRL</v>
      </c>
      <c r="B3177" s="5" t="str">
        <f t="shared" si="99"/>
        <v>202211</v>
      </c>
      <c r="C3177" s="6" t="s">
        <v>107</v>
      </c>
      <c r="D3177" s="6" t="s">
        <v>108</v>
      </c>
      <c r="E3177" s="6" t="s">
        <v>109</v>
      </c>
      <c r="F3177" s="6">
        <v>5.945</v>
      </c>
      <c r="G3177" s="9">
        <v>44866</v>
      </c>
      <c r="H3177" s="10">
        <v>44895</v>
      </c>
    </row>
    <row r="3178" customHeight="1" spans="1:8">
      <c r="A3178" s="5" t="str">
        <f t="shared" si="98"/>
        <v>202211CAD</v>
      </c>
      <c r="B3178" s="5" t="str">
        <f t="shared" si="99"/>
        <v>202211</v>
      </c>
      <c r="C3178" s="6" t="s">
        <v>124</v>
      </c>
      <c r="D3178" s="6" t="s">
        <v>70</v>
      </c>
      <c r="E3178" s="6" t="s">
        <v>125</v>
      </c>
      <c r="F3178" s="6">
        <v>1.5513</v>
      </c>
      <c r="G3178" s="9">
        <v>44866</v>
      </c>
      <c r="H3178" s="10">
        <v>44895</v>
      </c>
    </row>
    <row r="3179" customHeight="1" spans="1:8">
      <c r="A3179" s="5" t="str">
        <f t="shared" si="98"/>
        <v>202211DKK</v>
      </c>
      <c r="B3179" s="5" t="str">
        <f t="shared" si="99"/>
        <v>202211</v>
      </c>
      <c r="C3179" s="6" t="s">
        <v>158</v>
      </c>
      <c r="D3179" s="6" t="s">
        <v>159</v>
      </c>
      <c r="E3179" s="6" t="s">
        <v>160</v>
      </c>
      <c r="F3179" s="6">
        <v>8.5549</v>
      </c>
      <c r="G3179" s="9">
        <v>44866</v>
      </c>
      <c r="H3179" s="10">
        <v>44895</v>
      </c>
    </row>
    <row r="3180" customHeight="1" spans="1:8">
      <c r="A3180" s="5" t="str">
        <f t="shared" si="98"/>
        <v>202211HKD</v>
      </c>
      <c r="B3180" s="5" t="str">
        <f t="shared" si="99"/>
        <v>202211</v>
      </c>
      <c r="C3180" s="6" t="s">
        <v>214</v>
      </c>
      <c r="D3180" s="6" t="s">
        <v>70</v>
      </c>
      <c r="E3180" s="6" t="s">
        <v>215</v>
      </c>
      <c r="F3180" s="6">
        <v>8.8383</v>
      </c>
      <c r="G3180" s="9">
        <v>44866</v>
      </c>
      <c r="H3180" s="10">
        <v>44895</v>
      </c>
    </row>
    <row r="3181" customHeight="1" spans="1:8">
      <c r="A3181" s="5" t="str">
        <f t="shared" si="98"/>
        <v>202211INR</v>
      </c>
      <c r="B3181" s="5" t="str">
        <f t="shared" si="99"/>
        <v>202211</v>
      </c>
      <c r="C3181" s="6" t="s">
        <v>222</v>
      </c>
      <c r="D3181" s="6" t="s">
        <v>223</v>
      </c>
      <c r="E3181" s="6" t="s">
        <v>224</v>
      </c>
      <c r="F3181" s="6">
        <v>93.4439</v>
      </c>
      <c r="G3181" s="9">
        <v>44866</v>
      </c>
      <c r="H3181" s="10">
        <v>44895</v>
      </c>
    </row>
    <row r="3182" customHeight="1" spans="1:8">
      <c r="A3182" s="5" t="str">
        <f t="shared" si="98"/>
        <v>202211ILS</v>
      </c>
      <c r="B3182" s="5" t="str">
        <f t="shared" si="99"/>
        <v>202211</v>
      </c>
      <c r="C3182" s="6" t="s">
        <v>230</v>
      </c>
      <c r="D3182" s="6" t="s">
        <v>231</v>
      </c>
      <c r="E3182" s="6" t="s">
        <v>232</v>
      </c>
      <c r="F3182" s="6">
        <v>3.9832</v>
      </c>
      <c r="G3182" s="9">
        <v>44866</v>
      </c>
      <c r="H3182" s="10">
        <v>44895</v>
      </c>
    </row>
    <row r="3183" customHeight="1" spans="1:8">
      <c r="A3183" s="5" t="str">
        <f t="shared" si="98"/>
        <v>202211JPY</v>
      </c>
      <c r="B3183" s="5" t="str">
        <f t="shared" si="99"/>
        <v>202211</v>
      </c>
      <c r="C3183" s="6" t="s">
        <v>235</v>
      </c>
      <c r="D3183" s="6" t="s">
        <v>236</v>
      </c>
      <c r="E3183" s="6" t="s">
        <v>237</v>
      </c>
      <c r="F3183" s="6">
        <v>168.5751</v>
      </c>
      <c r="G3183" s="9">
        <v>44866</v>
      </c>
      <c r="H3183" s="10">
        <v>44895</v>
      </c>
    </row>
    <row r="3184" customHeight="1" spans="1:8">
      <c r="A3184" s="5" t="str">
        <f t="shared" si="98"/>
        <v>202211MYR</v>
      </c>
      <c r="B3184" s="5" t="str">
        <f t="shared" si="99"/>
        <v>202211</v>
      </c>
      <c r="C3184" s="6" t="s">
        <v>275</v>
      </c>
      <c r="D3184" s="6" t="s">
        <v>276</v>
      </c>
      <c r="E3184" s="6" t="s">
        <v>277</v>
      </c>
      <c r="F3184" s="6">
        <v>5.3142</v>
      </c>
      <c r="G3184" s="9">
        <v>44866</v>
      </c>
      <c r="H3184" s="10">
        <v>44895</v>
      </c>
    </row>
    <row r="3185" customHeight="1" spans="1:8">
      <c r="A3185" s="5" t="str">
        <f t="shared" si="98"/>
        <v>202211NZD</v>
      </c>
      <c r="B3185" s="5" t="str">
        <f t="shared" si="99"/>
        <v>202211</v>
      </c>
      <c r="C3185" s="6" t="s">
        <v>308</v>
      </c>
      <c r="D3185" s="6" t="s">
        <v>70</v>
      </c>
      <c r="E3185" s="6" t="s">
        <v>309</v>
      </c>
      <c r="F3185" s="6">
        <v>1.9798</v>
      </c>
      <c r="G3185" s="9">
        <v>44866</v>
      </c>
      <c r="H3185" s="10">
        <v>44895</v>
      </c>
    </row>
    <row r="3186" customHeight="1" spans="1:8">
      <c r="A3186" s="5" t="str">
        <f t="shared" si="98"/>
        <v>202211NOK</v>
      </c>
      <c r="B3186" s="5" t="str">
        <f t="shared" si="99"/>
        <v>202211</v>
      </c>
      <c r="C3186" s="6" t="s">
        <v>317</v>
      </c>
      <c r="D3186" s="6" t="s">
        <v>318</v>
      </c>
      <c r="E3186" s="6" t="s">
        <v>319</v>
      </c>
      <c r="F3186" s="6">
        <v>11.9366</v>
      </c>
      <c r="G3186" s="9">
        <v>44866</v>
      </c>
      <c r="H3186" s="10">
        <v>44895</v>
      </c>
    </row>
    <row r="3187" customHeight="1" spans="1:8">
      <c r="A3187" s="5" t="str">
        <f t="shared" si="98"/>
        <v>202211SAR</v>
      </c>
      <c r="B3187" s="5" t="str">
        <f t="shared" si="99"/>
        <v>202211</v>
      </c>
      <c r="C3187" s="6" t="s">
        <v>355</v>
      </c>
      <c r="D3187" s="6" t="s">
        <v>343</v>
      </c>
      <c r="E3187" s="6" t="s">
        <v>356</v>
      </c>
      <c r="F3187" s="6">
        <v>4.2317</v>
      </c>
      <c r="G3187" s="9">
        <v>44866</v>
      </c>
      <c r="H3187" s="10">
        <v>44895</v>
      </c>
    </row>
    <row r="3188" customHeight="1" spans="1:8">
      <c r="A3188" s="5" t="str">
        <f t="shared" si="98"/>
        <v>202211SGD</v>
      </c>
      <c r="B3188" s="5" t="str">
        <f t="shared" si="99"/>
        <v>202211</v>
      </c>
      <c r="C3188" s="6" t="s">
        <v>365</v>
      </c>
      <c r="D3188" s="6" t="s">
        <v>70</v>
      </c>
      <c r="E3188" s="6" t="s">
        <v>366</v>
      </c>
      <c r="F3188" s="6">
        <v>1.603</v>
      </c>
      <c r="G3188" s="9">
        <v>44866</v>
      </c>
      <c r="H3188" s="10">
        <v>44895</v>
      </c>
    </row>
    <row r="3189" customHeight="1" spans="1:8">
      <c r="A3189" s="5" t="str">
        <f t="shared" si="98"/>
        <v>202211ZAR</v>
      </c>
      <c r="B3189" s="5" t="str">
        <f t="shared" si="99"/>
        <v>202211</v>
      </c>
      <c r="C3189" s="6" t="s">
        <v>371</v>
      </c>
      <c r="D3189" s="6" t="s">
        <v>372</v>
      </c>
      <c r="E3189" s="6" t="s">
        <v>373</v>
      </c>
      <c r="F3189" s="6">
        <v>20.561</v>
      </c>
      <c r="G3189" s="9">
        <v>44866</v>
      </c>
      <c r="H3189" s="10">
        <v>44895</v>
      </c>
    </row>
    <row r="3190" customHeight="1" spans="1:8">
      <c r="A3190" s="5" t="str">
        <f t="shared" si="98"/>
        <v>202211KRW</v>
      </c>
      <c r="B3190" s="5" t="str">
        <f t="shared" si="99"/>
        <v>202211</v>
      </c>
      <c r="C3190" s="6" t="s">
        <v>374</v>
      </c>
      <c r="D3190" s="6" t="s">
        <v>375</v>
      </c>
      <c r="E3190" s="6" t="s">
        <v>376</v>
      </c>
      <c r="F3190" s="6">
        <v>1605.7558</v>
      </c>
      <c r="G3190" s="9">
        <v>44866</v>
      </c>
      <c r="H3190" s="10">
        <v>44895</v>
      </c>
    </row>
    <row r="3191" customHeight="1" spans="1:8">
      <c r="A3191" s="5" t="str">
        <f t="shared" si="98"/>
        <v>202211SEK</v>
      </c>
      <c r="B3191" s="5" t="str">
        <f t="shared" si="99"/>
        <v>202211</v>
      </c>
      <c r="C3191" s="6" t="s">
        <v>389</v>
      </c>
      <c r="D3191" s="6" t="s">
        <v>220</v>
      </c>
      <c r="E3191" s="6" t="s">
        <v>390</v>
      </c>
      <c r="F3191" s="6">
        <v>12.5878</v>
      </c>
      <c r="G3191" s="9">
        <v>44866</v>
      </c>
      <c r="H3191" s="10">
        <v>44895</v>
      </c>
    </row>
    <row r="3192" customHeight="1" spans="1:8">
      <c r="A3192" s="5" t="str">
        <f t="shared" si="98"/>
        <v>202211CHF</v>
      </c>
      <c r="B3192" s="5" t="str">
        <f t="shared" si="99"/>
        <v>202211</v>
      </c>
      <c r="C3192" s="6" t="s">
        <v>391</v>
      </c>
      <c r="D3192" s="6" t="s">
        <v>117</v>
      </c>
      <c r="E3192" s="6" t="s">
        <v>392</v>
      </c>
      <c r="F3192" s="6">
        <v>1.1302</v>
      </c>
      <c r="G3192" s="9">
        <v>44866</v>
      </c>
      <c r="H3192" s="10">
        <v>44895</v>
      </c>
    </row>
    <row r="3193" customHeight="1" spans="1:8">
      <c r="A3193" s="5" t="str">
        <f t="shared" si="98"/>
        <v>202211TWD</v>
      </c>
      <c r="B3193" s="5" t="str">
        <f t="shared" si="99"/>
        <v>202211</v>
      </c>
      <c r="C3193" s="6" t="s">
        <v>393</v>
      </c>
      <c r="D3193" s="6" t="s">
        <v>70</v>
      </c>
      <c r="E3193" s="6" t="s">
        <v>394</v>
      </c>
      <c r="F3193" s="6">
        <v>36.0507</v>
      </c>
      <c r="G3193" s="9">
        <v>44866</v>
      </c>
      <c r="H3193" s="10">
        <v>44895</v>
      </c>
    </row>
    <row r="3194" customHeight="1" spans="1:8">
      <c r="A3194" s="5" t="str">
        <f t="shared" si="98"/>
        <v>202211THB</v>
      </c>
      <c r="B3194" s="5" t="str">
        <f t="shared" si="99"/>
        <v>202211</v>
      </c>
      <c r="C3194" s="6" t="s">
        <v>397</v>
      </c>
      <c r="D3194" s="6" t="s">
        <v>398</v>
      </c>
      <c r="E3194" s="6" t="s">
        <v>399</v>
      </c>
      <c r="F3194" s="6">
        <v>43.0121</v>
      </c>
      <c r="G3194" s="9">
        <v>44866</v>
      </c>
      <c r="H3194" s="10">
        <v>44895</v>
      </c>
    </row>
    <row r="3195" customHeight="1" spans="1:8">
      <c r="A3195" s="5" t="str">
        <f t="shared" si="98"/>
        <v>202211USD</v>
      </c>
      <c r="B3195" s="5" t="str">
        <f t="shared" si="99"/>
        <v>202211</v>
      </c>
      <c r="C3195" s="6" t="s">
        <v>421</v>
      </c>
      <c r="D3195" s="6" t="s">
        <v>70</v>
      </c>
      <c r="E3195" s="6" t="s">
        <v>18</v>
      </c>
      <c r="F3195" s="6">
        <v>1.1259</v>
      </c>
      <c r="G3195" s="9">
        <v>44866</v>
      </c>
      <c r="H3195" s="10">
        <v>44895</v>
      </c>
    </row>
    <row r="3196" customHeight="1" spans="1:8">
      <c r="A3196" s="5" t="str">
        <f t="shared" si="98"/>
        <v>202211EUR</v>
      </c>
      <c r="B3196" s="5" t="str">
        <f t="shared" si="99"/>
        <v>202211</v>
      </c>
      <c r="C3196" s="6" t="s">
        <v>181</v>
      </c>
      <c r="D3196" s="6" t="s">
        <v>182</v>
      </c>
      <c r="E3196" s="6" t="s">
        <v>183</v>
      </c>
      <c r="F3196" s="6">
        <v>1.15</v>
      </c>
      <c r="G3196" s="9">
        <v>44866</v>
      </c>
      <c r="H3196" s="10">
        <v>44895</v>
      </c>
    </row>
    <row r="3197" customHeight="1" spans="1:8">
      <c r="A3197" s="5" t="str">
        <f t="shared" si="98"/>
        <v>202211AED</v>
      </c>
      <c r="B3197" s="5" t="str">
        <f t="shared" si="99"/>
        <v>202211</v>
      </c>
      <c r="C3197" s="6" t="s">
        <v>45</v>
      </c>
      <c r="D3197" s="6" t="s">
        <v>46</v>
      </c>
      <c r="E3197" s="6" t="s">
        <v>47</v>
      </c>
      <c r="F3197" s="6">
        <v>4.1355</v>
      </c>
      <c r="G3197" s="9">
        <v>44866</v>
      </c>
      <c r="H3197" s="10">
        <v>44895</v>
      </c>
    </row>
    <row r="3198" customHeight="1" spans="1:8">
      <c r="A3198" s="5" t="str">
        <f t="shared" si="98"/>
        <v>202211ALL</v>
      </c>
      <c r="B3198" s="5" t="str">
        <f t="shared" si="99"/>
        <v>202211</v>
      </c>
      <c r="C3198" s="6" t="s">
        <v>48</v>
      </c>
      <c r="D3198" s="6" t="s">
        <v>49</v>
      </c>
      <c r="E3198" s="6" t="s">
        <v>50</v>
      </c>
      <c r="F3198" s="6">
        <v>134.9389</v>
      </c>
      <c r="G3198" s="9">
        <v>44866</v>
      </c>
      <c r="H3198" s="10">
        <v>44895</v>
      </c>
    </row>
    <row r="3199" customHeight="1" spans="1:8">
      <c r="A3199" s="5" t="str">
        <f t="shared" si="98"/>
        <v>202211DZD</v>
      </c>
      <c r="B3199" s="5" t="str">
        <f t="shared" si="99"/>
        <v>202211</v>
      </c>
      <c r="C3199" s="6" t="s">
        <v>51</v>
      </c>
      <c r="D3199" s="6" t="s">
        <v>52</v>
      </c>
      <c r="E3199" s="6" t="s">
        <v>53</v>
      </c>
      <c r="F3199" s="6">
        <v>158.0572</v>
      </c>
      <c r="G3199" s="9">
        <v>44866</v>
      </c>
      <c r="H3199" s="10">
        <v>44895</v>
      </c>
    </row>
    <row r="3200" customHeight="1" spans="1:8">
      <c r="A3200" s="5" t="str">
        <f t="shared" si="98"/>
        <v>202211AOA</v>
      </c>
      <c r="B3200" s="5" t="str">
        <f t="shared" si="99"/>
        <v>202211</v>
      </c>
      <c r="C3200" s="6" t="s">
        <v>54</v>
      </c>
      <c r="D3200" s="6" t="s">
        <v>55</v>
      </c>
      <c r="E3200" s="6" t="s">
        <v>56</v>
      </c>
      <c r="F3200" s="6">
        <v>504.7063</v>
      </c>
      <c r="G3200" s="9">
        <v>44866</v>
      </c>
      <c r="H3200" s="10">
        <v>44895</v>
      </c>
    </row>
    <row r="3201" customHeight="1" spans="1:8">
      <c r="A3201" s="5" t="str">
        <f t="shared" si="98"/>
        <v>202211XCD</v>
      </c>
      <c r="B3201" s="5" t="str">
        <f t="shared" si="99"/>
        <v>202211</v>
      </c>
      <c r="C3201" s="6" t="s">
        <v>57</v>
      </c>
      <c r="D3201" s="6" t="s">
        <v>58</v>
      </c>
      <c r="E3201" s="6" t="s">
        <v>59</v>
      </c>
      <c r="F3201" s="6">
        <v>3.0399</v>
      </c>
      <c r="G3201" s="9">
        <v>44866</v>
      </c>
      <c r="H3201" s="10">
        <v>44895</v>
      </c>
    </row>
    <row r="3202" customHeight="1" spans="1:8">
      <c r="A3202" s="5" t="str">
        <f t="shared" ref="A3202:A3265" si="100">B3202&amp;E3202</f>
        <v>202211AMD</v>
      </c>
      <c r="B3202" s="5" t="str">
        <f t="shared" ref="B3202:B3265" si="101">YEAR(G3202)&amp;TEXT(MONTH(G3202),"00")</f>
        <v>202211</v>
      </c>
      <c r="C3202" s="6" t="s">
        <v>63</v>
      </c>
      <c r="D3202" s="6" t="s">
        <v>64</v>
      </c>
      <c r="E3202" s="6" t="s">
        <v>65</v>
      </c>
      <c r="F3202" s="6">
        <v>454.8515</v>
      </c>
      <c r="G3202" s="9">
        <v>44866</v>
      </c>
      <c r="H3202" s="10">
        <v>44895</v>
      </c>
    </row>
    <row r="3203" customHeight="1" spans="1:8">
      <c r="A3203" s="5" t="str">
        <f t="shared" si="100"/>
        <v>202211AWG</v>
      </c>
      <c r="B3203" s="5" t="str">
        <f t="shared" si="101"/>
        <v>202211</v>
      </c>
      <c r="C3203" s="6" t="s">
        <v>66</v>
      </c>
      <c r="D3203" s="6" t="s">
        <v>67</v>
      </c>
      <c r="E3203" s="6" t="s">
        <v>68</v>
      </c>
      <c r="F3203" s="6">
        <v>2.0154</v>
      </c>
      <c r="G3203" s="9">
        <v>44866</v>
      </c>
      <c r="H3203" s="10">
        <v>44895</v>
      </c>
    </row>
    <row r="3204" customHeight="1" spans="1:8">
      <c r="A3204" s="5" t="str">
        <f t="shared" si="100"/>
        <v>202211AZN</v>
      </c>
      <c r="B3204" s="5" t="str">
        <f t="shared" si="101"/>
        <v>202211</v>
      </c>
      <c r="C3204" s="6" t="s">
        <v>72</v>
      </c>
      <c r="D3204" s="6" t="s">
        <v>73</v>
      </c>
      <c r="E3204" s="6" t="s">
        <v>74</v>
      </c>
      <c r="F3204" s="6">
        <v>1.914</v>
      </c>
      <c r="G3204" s="9">
        <v>44866</v>
      </c>
      <c r="H3204" s="10">
        <v>44895</v>
      </c>
    </row>
    <row r="3205" customHeight="1" spans="1:8">
      <c r="A3205" s="5" t="str">
        <f t="shared" si="100"/>
        <v>202211BSD</v>
      </c>
      <c r="B3205" s="5" t="str">
        <f t="shared" si="101"/>
        <v>202211</v>
      </c>
      <c r="C3205" s="6" t="s">
        <v>75</v>
      </c>
      <c r="D3205" s="6" t="s">
        <v>70</v>
      </c>
      <c r="E3205" s="6" t="s">
        <v>76</v>
      </c>
      <c r="F3205" s="6">
        <v>1.1259</v>
      </c>
      <c r="G3205" s="9">
        <v>44866</v>
      </c>
      <c r="H3205" s="10">
        <v>44895</v>
      </c>
    </row>
    <row r="3206" customHeight="1" spans="1:8">
      <c r="A3206" s="5" t="str">
        <f t="shared" si="100"/>
        <v>202211BHD</v>
      </c>
      <c r="B3206" s="5" t="str">
        <f t="shared" si="101"/>
        <v>202211</v>
      </c>
      <c r="C3206" s="6" t="s">
        <v>77</v>
      </c>
      <c r="D3206" s="6" t="s">
        <v>52</v>
      </c>
      <c r="E3206" s="6" t="s">
        <v>78</v>
      </c>
      <c r="F3206" s="6">
        <v>0.4246</v>
      </c>
      <c r="G3206" s="9">
        <v>44866</v>
      </c>
      <c r="H3206" s="10">
        <v>44895</v>
      </c>
    </row>
    <row r="3207" customHeight="1" spans="1:8">
      <c r="A3207" s="5" t="str">
        <f t="shared" si="100"/>
        <v>202211BDT</v>
      </c>
      <c r="B3207" s="5" t="str">
        <f t="shared" si="101"/>
        <v>202211</v>
      </c>
      <c r="C3207" s="6" t="s">
        <v>79</v>
      </c>
      <c r="D3207" s="6" t="s">
        <v>80</v>
      </c>
      <c r="E3207" s="6" t="s">
        <v>81</v>
      </c>
      <c r="F3207" s="6">
        <v>114.2786</v>
      </c>
      <c r="G3207" s="9">
        <v>44866</v>
      </c>
      <c r="H3207" s="10">
        <v>44895</v>
      </c>
    </row>
    <row r="3208" customHeight="1" spans="1:8">
      <c r="A3208" s="5" t="str">
        <f t="shared" si="100"/>
        <v>202211BBD</v>
      </c>
      <c r="B3208" s="5" t="str">
        <f t="shared" si="101"/>
        <v>202211</v>
      </c>
      <c r="C3208" s="6" t="s">
        <v>82</v>
      </c>
      <c r="D3208" s="6" t="s">
        <v>70</v>
      </c>
      <c r="E3208" s="6" t="s">
        <v>83</v>
      </c>
      <c r="F3208" s="6">
        <v>2.2518</v>
      </c>
      <c r="G3208" s="9">
        <v>44866</v>
      </c>
      <c r="H3208" s="10">
        <v>44895</v>
      </c>
    </row>
    <row r="3209" customHeight="1" spans="1:8">
      <c r="A3209" s="5" t="str">
        <f t="shared" si="100"/>
        <v>202211BYN</v>
      </c>
      <c r="B3209" s="5" t="str">
        <f t="shared" si="101"/>
        <v>202211</v>
      </c>
      <c r="C3209" s="6" t="s">
        <v>84</v>
      </c>
      <c r="D3209" s="6" t="s">
        <v>85</v>
      </c>
      <c r="E3209" s="6" t="s">
        <v>86</v>
      </c>
      <c r="F3209" s="6">
        <v>2.8767</v>
      </c>
      <c r="G3209" s="9">
        <v>44866</v>
      </c>
      <c r="H3209" s="10">
        <v>44895</v>
      </c>
    </row>
    <row r="3210" customHeight="1" spans="1:8">
      <c r="A3210" s="5" t="str">
        <f t="shared" si="100"/>
        <v>202211BZD</v>
      </c>
      <c r="B3210" s="5" t="str">
        <f t="shared" si="101"/>
        <v>202211</v>
      </c>
      <c r="C3210" s="6" t="s">
        <v>87</v>
      </c>
      <c r="D3210" s="6" t="s">
        <v>70</v>
      </c>
      <c r="E3210" s="6" t="s">
        <v>88</v>
      </c>
      <c r="F3210" s="6">
        <v>2.2518</v>
      </c>
      <c r="G3210" s="9">
        <v>44866</v>
      </c>
      <c r="H3210" s="10">
        <v>44895</v>
      </c>
    </row>
    <row r="3211" customHeight="1" spans="1:8">
      <c r="A3211" s="5" t="str">
        <f t="shared" si="100"/>
        <v>202211XOF</v>
      </c>
      <c r="B3211" s="5" t="str">
        <f t="shared" si="101"/>
        <v>202211</v>
      </c>
      <c r="C3211" s="6" t="s">
        <v>89</v>
      </c>
      <c r="D3211" s="6" t="s">
        <v>90</v>
      </c>
      <c r="E3211" s="6" t="s">
        <v>91</v>
      </c>
      <c r="F3211" s="6">
        <v>754.3441</v>
      </c>
      <c r="G3211" s="9">
        <v>44866</v>
      </c>
      <c r="H3211" s="10">
        <v>44895</v>
      </c>
    </row>
    <row r="3212" customHeight="1" spans="1:8">
      <c r="A3212" s="5" t="str">
        <f t="shared" si="100"/>
        <v>202211BMD</v>
      </c>
      <c r="B3212" s="5" t="str">
        <f t="shared" si="101"/>
        <v>202211</v>
      </c>
      <c r="C3212" s="6" t="s">
        <v>92</v>
      </c>
      <c r="D3212" s="6" t="s">
        <v>93</v>
      </c>
      <c r="E3212" s="6" t="s">
        <v>94</v>
      </c>
      <c r="F3212" s="6">
        <v>1.1259</v>
      </c>
      <c r="G3212" s="9">
        <v>44866</v>
      </c>
      <c r="H3212" s="10">
        <v>44895</v>
      </c>
    </row>
    <row r="3213" customHeight="1" spans="1:8">
      <c r="A3213" s="5" t="str">
        <f t="shared" si="100"/>
        <v>202211BTN</v>
      </c>
      <c r="B3213" s="5" t="str">
        <f t="shared" si="101"/>
        <v>202211</v>
      </c>
      <c r="C3213" s="6" t="s">
        <v>95</v>
      </c>
      <c r="D3213" s="6" t="s">
        <v>96</v>
      </c>
      <c r="E3213" s="6" t="s">
        <v>97</v>
      </c>
      <c r="F3213" s="6">
        <v>93.4439</v>
      </c>
      <c r="G3213" s="9">
        <v>44866</v>
      </c>
      <c r="H3213" s="10">
        <v>44895</v>
      </c>
    </row>
    <row r="3214" customHeight="1" spans="1:8">
      <c r="A3214" s="5" t="str">
        <f t="shared" si="100"/>
        <v>202211BOB</v>
      </c>
      <c r="B3214" s="5" t="str">
        <f t="shared" si="101"/>
        <v>202211</v>
      </c>
      <c r="C3214" s="6" t="s">
        <v>98</v>
      </c>
      <c r="D3214" s="6" t="s">
        <v>99</v>
      </c>
      <c r="E3214" s="6" t="s">
        <v>100</v>
      </c>
      <c r="F3214" s="6">
        <v>7.78</v>
      </c>
      <c r="G3214" s="9">
        <v>44866</v>
      </c>
      <c r="H3214" s="10">
        <v>44895</v>
      </c>
    </row>
    <row r="3215" customHeight="1" spans="1:8">
      <c r="A3215" s="5" t="str">
        <f t="shared" si="100"/>
        <v>202211BAM</v>
      </c>
      <c r="B3215" s="5" t="str">
        <f t="shared" si="101"/>
        <v>202211</v>
      </c>
      <c r="C3215" s="6" t="s">
        <v>101</v>
      </c>
      <c r="D3215" s="6" t="s">
        <v>102</v>
      </c>
      <c r="E3215" s="6" t="s">
        <v>103</v>
      </c>
      <c r="F3215" s="6">
        <v>2.2492</v>
      </c>
      <c r="G3215" s="9">
        <v>44866</v>
      </c>
      <c r="H3215" s="10">
        <v>44895</v>
      </c>
    </row>
    <row r="3216" customHeight="1" spans="1:8">
      <c r="A3216" s="5" t="str">
        <f t="shared" si="100"/>
        <v>202211BWP</v>
      </c>
      <c r="B3216" s="5" t="str">
        <f t="shared" si="101"/>
        <v>202211</v>
      </c>
      <c r="C3216" s="6" t="s">
        <v>104</v>
      </c>
      <c r="D3216" s="6" t="s">
        <v>105</v>
      </c>
      <c r="E3216" s="6" t="s">
        <v>106</v>
      </c>
      <c r="F3216" s="6">
        <v>15.1432</v>
      </c>
      <c r="G3216" s="9">
        <v>44866</v>
      </c>
      <c r="H3216" s="10">
        <v>44895</v>
      </c>
    </row>
    <row r="3217" customHeight="1" spans="1:8">
      <c r="A3217" s="5" t="str">
        <f t="shared" si="100"/>
        <v>202211BND</v>
      </c>
      <c r="B3217" s="5" t="str">
        <f t="shared" si="101"/>
        <v>202211</v>
      </c>
      <c r="C3217" s="6" t="s">
        <v>110</v>
      </c>
      <c r="D3217" s="6" t="s">
        <v>70</v>
      </c>
      <c r="E3217" s="6" t="s">
        <v>111</v>
      </c>
      <c r="F3217" s="6">
        <v>1.603</v>
      </c>
      <c r="G3217" s="9">
        <v>44866</v>
      </c>
      <c r="H3217" s="10">
        <v>44895</v>
      </c>
    </row>
    <row r="3218" customHeight="1" spans="1:8">
      <c r="A3218" s="5" t="str">
        <f t="shared" si="100"/>
        <v>202211BGN</v>
      </c>
      <c r="B3218" s="5" t="str">
        <f t="shared" si="101"/>
        <v>202211</v>
      </c>
      <c r="C3218" s="6" t="s">
        <v>112</v>
      </c>
      <c r="D3218" s="6" t="s">
        <v>113</v>
      </c>
      <c r="E3218" s="6" t="s">
        <v>114</v>
      </c>
      <c r="F3218" s="6">
        <v>2.2494</v>
      </c>
      <c r="G3218" s="9">
        <v>44866</v>
      </c>
      <c r="H3218" s="10">
        <v>44895</v>
      </c>
    </row>
    <row r="3219" customHeight="1" spans="1:8">
      <c r="A3219" s="5" t="str">
        <f t="shared" si="100"/>
        <v>202211XOF</v>
      </c>
      <c r="B3219" s="5" t="str">
        <f t="shared" si="101"/>
        <v>202211</v>
      </c>
      <c r="C3219" s="6" t="s">
        <v>115</v>
      </c>
      <c r="D3219" s="6" t="s">
        <v>90</v>
      </c>
      <c r="E3219" s="6" t="s">
        <v>91</v>
      </c>
      <c r="F3219" s="6">
        <v>754.3441</v>
      </c>
      <c r="G3219" s="9">
        <v>44866</v>
      </c>
      <c r="H3219" s="10">
        <v>44895</v>
      </c>
    </row>
    <row r="3220" customHeight="1" spans="1:8">
      <c r="A3220" s="5" t="str">
        <f t="shared" si="100"/>
        <v>202211BIF</v>
      </c>
      <c r="B3220" s="5" t="str">
        <f t="shared" si="101"/>
        <v>202211</v>
      </c>
      <c r="C3220" s="6" t="s">
        <v>116</v>
      </c>
      <c r="D3220" s="6" t="s">
        <v>117</v>
      </c>
      <c r="E3220" s="6" t="s">
        <v>118</v>
      </c>
      <c r="F3220" s="6">
        <v>2318.224</v>
      </c>
      <c r="G3220" s="9">
        <v>44866</v>
      </c>
      <c r="H3220" s="10">
        <v>44895</v>
      </c>
    </row>
    <row r="3221" customHeight="1" spans="1:8">
      <c r="A3221" s="5" t="str">
        <f t="shared" si="100"/>
        <v>202211KHR</v>
      </c>
      <c r="B3221" s="5" t="str">
        <f t="shared" si="101"/>
        <v>202211</v>
      </c>
      <c r="C3221" s="6" t="s">
        <v>119</v>
      </c>
      <c r="D3221" s="6" t="s">
        <v>120</v>
      </c>
      <c r="E3221" s="6" t="s">
        <v>121</v>
      </c>
      <c r="F3221" s="6">
        <v>4659.6104</v>
      </c>
      <c r="G3221" s="9">
        <v>44866</v>
      </c>
      <c r="H3221" s="10">
        <v>44895</v>
      </c>
    </row>
    <row r="3222" customHeight="1" spans="1:8">
      <c r="A3222" s="5" t="str">
        <f t="shared" si="100"/>
        <v>202211XAF</v>
      </c>
      <c r="B3222" s="5" t="str">
        <f t="shared" si="101"/>
        <v>202211</v>
      </c>
      <c r="C3222" s="6" t="s">
        <v>122</v>
      </c>
      <c r="D3222" s="6" t="s">
        <v>90</v>
      </c>
      <c r="E3222" s="6" t="s">
        <v>123</v>
      </c>
      <c r="F3222" s="6">
        <v>754.3441</v>
      </c>
      <c r="G3222" s="9">
        <v>44866</v>
      </c>
      <c r="H3222" s="10">
        <v>44895</v>
      </c>
    </row>
    <row r="3223" customHeight="1" spans="1:8">
      <c r="A3223" s="5" t="str">
        <f t="shared" si="100"/>
        <v>202211CVE</v>
      </c>
      <c r="B3223" s="5" t="str">
        <f t="shared" si="101"/>
        <v>202211</v>
      </c>
      <c r="C3223" s="6" t="s">
        <v>126</v>
      </c>
      <c r="D3223" s="6" t="s">
        <v>127</v>
      </c>
      <c r="E3223" s="6" t="s">
        <v>128</v>
      </c>
      <c r="F3223" s="6">
        <v>127.3672</v>
      </c>
      <c r="G3223" s="9">
        <v>44866</v>
      </c>
      <c r="H3223" s="10">
        <v>44895</v>
      </c>
    </row>
    <row r="3224" customHeight="1" spans="1:8">
      <c r="A3224" s="5" t="str">
        <f t="shared" si="100"/>
        <v>202211KYD</v>
      </c>
      <c r="B3224" s="5" t="str">
        <f t="shared" si="101"/>
        <v>202211</v>
      </c>
      <c r="C3224" s="6" t="s">
        <v>129</v>
      </c>
      <c r="D3224" s="6" t="s">
        <v>70</v>
      </c>
      <c r="E3224" s="6" t="s">
        <v>130</v>
      </c>
      <c r="F3224" s="6">
        <v>0.9232</v>
      </c>
      <c r="G3224" s="9">
        <v>44866</v>
      </c>
      <c r="H3224" s="10">
        <v>44895</v>
      </c>
    </row>
    <row r="3225" customHeight="1" spans="1:8">
      <c r="A3225" s="5" t="str">
        <f t="shared" si="100"/>
        <v>202211XAF</v>
      </c>
      <c r="B3225" s="5" t="str">
        <f t="shared" si="101"/>
        <v>202211</v>
      </c>
      <c r="C3225" s="6" t="s">
        <v>131</v>
      </c>
      <c r="D3225" s="6" t="s">
        <v>90</v>
      </c>
      <c r="E3225" s="6" t="s">
        <v>123</v>
      </c>
      <c r="F3225" s="6">
        <v>754.3441</v>
      </c>
      <c r="G3225" s="9">
        <v>44866</v>
      </c>
      <c r="H3225" s="10">
        <v>44895</v>
      </c>
    </row>
    <row r="3226" customHeight="1" spans="1:8">
      <c r="A3226" s="5" t="str">
        <f t="shared" si="100"/>
        <v>202211XAF</v>
      </c>
      <c r="B3226" s="5" t="str">
        <f t="shared" si="101"/>
        <v>202211</v>
      </c>
      <c r="C3226" s="6" t="s">
        <v>132</v>
      </c>
      <c r="D3226" s="6" t="s">
        <v>90</v>
      </c>
      <c r="E3226" s="6" t="s">
        <v>123</v>
      </c>
      <c r="F3226" s="6">
        <v>754.3441</v>
      </c>
      <c r="G3226" s="9">
        <v>44866</v>
      </c>
      <c r="H3226" s="10">
        <v>44895</v>
      </c>
    </row>
    <row r="3227" customHeight="1" spans="1:8">
      <c r="A3227" s="5" t="str">
        <f t="shared" si="100"/>
        <v>202211CLP</v>
      </c>
      <c r="B3227" s="5" t="str">
        <f t="shared" si="101"/>
        <v>202211</v>
      </c>
      <c r="C3227" s="6" t="s">
        <v>133</v>
      </c>
      <c r="D3227" s="6" t="s">
        <v>61</v>
      </c>
      <c r="E3227" s="6" t="s">
        <v>134</v>
      </c>
      <c r="F3227" s="6">
        <v>1101.4941</v>
      </c>
      <c r="G3227" s="9">
        <v>44866</v>
      </c>
      <c r="H3227" s="10">
        <v>44895</v>
      </c>
    </row>
    <row r="3228" customHeight="1" spans="1:8">
      <c r="A3228" s="5" t="str">
        <f t="shared" si="100"/>
        <v>202211CNY</v>
      </c>
      <c r="B3228" s="5" t="str">
        <f t="shared" si="101"/>
        <v>202211</v>
      </c>
      <c r="C3228" s="6" t="s">
        <v>135</v>
      </c>
      <c r="D3228" s="6" t="s">
        <v>136</v>
      </c>
      <c r="E3228" s="6" t="s">
        <v>137</v>
      </c>
      <c r="F3228" s="6">
        <v>8.133</v>
      </c>
      <c r="G3228" s="9">
        <v>44866</v>
      </c>
      <c r="H3228" s="10">
        <v>44895</v>
      </c>
    </row>
    <row r="3229" customHeight="1" spans="1:8">
      <c r="A3229" s="5" t="str">
        <f t="shared" si="100"/>
        <v>202211COP</v>
      </c>
      <c r="B3229" s="5" t="str">
        <f t="shared" si="101"/>
        <v>202211</v>
      </c>
      <c r="C3229" s="6" t="s">
        <v>138</v>
      </c>
      <c r="D3229" s="6" t="s">
        <v>61</v>
      </c>
      <c r="E3229" s="6" t="s">
        <v>139</v>
      </c>
      <c r="F3229" s="6">
        <v>5415.8507</v>
      </c>
      <c r="G3229" s="9">
        <v>44866</v>
      </c>
      <c r="H3229" s="10">
        <v>44895</v>
      </c>
    </row>
    <row r="3230" customHeight="1" spans="1:8">
      <c r="A3230" s="5" t="str">
        <f t="shared" si="100"/>
        <v>202211KMF</v>
      </c>
      <c r="B3230" s="5" t="str">
        <f t="shared" si="101"/>
        <v>202211</v>
      </c>
      <c r="C3230" s="6" t="s">
        <v>140</v>
      </c>
      <c r="D3230" s="6" t="s">
        <v>117</v>
      </c>
      <c r="E3230" s="6" t="s">
        <v>141</v>
      </c>
      <c r="F3230" s="6">
        <v>565.7581</v>
      </c>
      <c r="G3230" s="9">
        <v>44866</v>
      </c>
      <c r="H3230" s="10">
        <v>44895</v>
      </c>
    </row>
    <row r="3231" customHeight="1" spans="1:8">
      <c r="A3231" s="5" t="str">
        <f t="shared" si="100"/>
        <v>202211XAF</v>
      </c>
      <c r="B3231" s="5" t="str">
        <f t="shared" si="101"/>
        <v>202211</v>
      </c>
      <c r="C3231" s="6" t="s">
        <v>142</v>
      </c>
      <c r="D3231" s="6" t="s">
        <v>90</v>
      </c>
      <c r="E3231" s="6" t="s">
        <v>123</v>
      </c>
      <c r="F3231" s="6">
        <v>754.3441</v>
      </c>
      <c r="G3231" s="9">
        <v>44866</v>
      </c>
      <c r="H3231" s="10">
        <v>44895</v>
      </c>
    </row>
    <row r="3232" customHeight="1" spans="1:8">
      <c r="A3232" s="5" t="str">
        <f t="shared" si="100"/>
        <v>202211CDF</v>
      </c>
      <c r="B3232" s="5" t="str">
        <f t="shared" si="101"/>
        <v>202211</v>
      </c>
      <c r="C3232" s="6" t="s">
        <v>143</v>
      </c>
      <c r="D3232" s="6" t="s">
        <v>144</v>
      </c>
      <c r="E3232" s="6" t="s">
        <v>145</v>
      </c>
      <c r="F3232" s="6">
        <v>2316.5351</v>
      </c>
      <c r="G3232" s="9">
        <v>44866</v>
      </c>
      <c r="H3232" s="10">
        <v>44895</v>
      </c>
    </row>
    <row r="3233" customHeight="1" spans="1:8">
      <c r="A3233" s="5" t="str">
        <f t="shared" si="100"/>
        <v>202211CRC</v>
      </c>
      <c r="B3233" s="5" t="str">
        <f t="shared" si="101"/>
        <v>202211</v>
      </c>
      <c r="C3233" s="6" t="s">
        <v>146</v>
      </c>
      <c r="D3233" s="6" t="s">
        <v>147</v>
      </c>
      <c r="E3233" s="6" t="s">
        <v>148</v>
      </c>
      <c r="F3233" s="6">
        <v>698.7358</v>
      </c>
      <c r="G3233" s="9">
        <v>44866</v>
      </c>
      <c r="H3233" s="10">
        <v>44895</v>
      </c>
    </row>
    <row r="3234" customHeight="1" spans="1:8">
      <c r="A3234" s="5" t="str">
        <f t="shared" si="100"/>
        <v>202211XOF</v>
      </c>
      <c r="B3234" s="5" t="str">
        <f t="shared" si="101"/>
        <v>202211</v>
      </c>
      <c r="C3234" s="6" t="s">
        <v>149</v>
      </c>
      <c r="D3234" s="6" t="s">
        <v>90</v>
      </c>
      <c r="E3234" s="6" t="s">
        <v>91</v>
      </c>
      <c r="F3234" s="6">
        <v>754.3441</v>
      </c>
      <c r="G3234" s="9">
        <v>44866</v>
      </c>
      <c r="H3234" s="10">
        <v>44895</v>
      </c>
    </row>
    <row r="3235" customHeight="1" spans="1:8">
      <c r="A3235" s="5" t="str">
        <f t="shared" si="100"/>
        <v>202211HRK</v>
      </c>
      <c r="B3235" s="5" t="str">
        <f t="shared" si="101"/>
        <v>202211</v>
      </c>
      <c r="C3235" s="6" t="s">
        <v>150</v>
      </c>
      <c r="D3235" s="6" t="s">
        <v>151</v>
      </c>
      <c r="E3235" s="6" t="s">
        <v>152</v>
      </c>
      <c r="F3235" s="6">
        <v>8.6641</v>
      </c>
      <c r="G3235" s="9">
        <v>44866</v>
      </c>
      <c r="H3235" s="10">
        <v>44895</v>
      </c>
    </row>
    <row r="3236" customHeight="1" spans="1:8">
      <c r="A3236" s="5" t="str">
        <f t="shared" si="100"/>
        <v>202211CUP</v>
      </c>
      <c r="B3236" s="5" t="str">
        <f t="shared" si="101"/>
        <v>202211</v>
      </c>
      <c r="C3236" s="6" t="s">
        <v>153</v>
      </c>
      <c r="D3236" s="6" t="s">
        <v>61</v>
      </c>
      <c r="E3236" s="6" t="s">
        <v>154</v>
      </c>
      <c r="F3236" s="6">
        <v>26.9176</v>
      </c>
      <c r="G3236" s="9">
        <v>44866</v>
      </c>
      <c r="H3236" s="10">
        <v>44895</v>
      </c>
    </row>
    <row r="3237" customHeight="1" spans="1:8">
      <c r="A3237" s="5" t="str">
        <f t="shared" si="100"/>
        <v>202211CZK</v>
      </c>
      <c r="B3237" s="5" t="str">
        <f t="shared" si="101"/>
        <v>202211</v>
      </c>
      <c r="C3237" s="6" t="s">
        <v>155</v>
      </c>
      <c r="D3237" s="6" t="s">
        <v>156</v>
      </c>
      <c r="E3237" s="6" t="s">
        <v>157</v>
      </c>
      <c r="F3237" s="6">
        <v>28.2035</v>
      </c>
      <c r="G3237" s="9">
        <v>44866</v>
      </c>
      <c r="H3237" s="10">
        <v>44895</v>
      </c>
    </row>
    <row r="3238" customHeight="1" spans="1:8">
      <c r="A3238" s="5" t="str">
        <f t="shared" si="100"/>
        <v>202211DJF</v>
      </c>
      <c r="B3238" s="5" t="str">
        <f t="shared" si="101"/>
        <v>202211</v>
      </c>
      <c r="C3238" s="6" t="s">
        <v>161</v>
      </c>
      <c r="D3238" s="6" t="s">
        <v>117</v>
      </c>
      <c r="E3238" s="6" t="s">
        <v>162</v>
      </c>
      <c r="F3238" s="6">
        <v>200.4098</v>
      </c>
      <c r="G3238" s="9">
        <v>44866</v>
      </c>
      <c r="H3238" s="10">
        <v>44895</v>
      </c>
    </row>
    <row r="3239" customHeight="1" spans="1:8">
      <c r="A3239" s="5" t="str">
        <f t="shared" si="100"/>
        <v>202211XCD</v>
      </c>
      <c r="B3239" s="5" t="str">
        <f t="shared" si="101"/>
        <v>202211</v>
      </c>
      <c r="C3239" s="6" t="s">
        <v>163</v>
      </c>
      <c r="D3239" s="6" t="s">
        <v>58</v>
      </c>
      <c r="E3239" s="6" t="s">
        <v>59</v>
      </c>
      <c r="F3239" s="6">
        <v>3.0399</v>
      </c>
      <c r="G3239" s="9">
        <v>44866</v>
      </c>
      <c r="H3239" s="10">
        <v>44895</v>
      </c>
    </row>
    <row r="3240" customHeight="1" spans="1:8">
      <c r="A3240" s="5" t="str">
        <f t="shared" si="100"/>
        <v>202211DOP</v>
      </c>
      <c r="B3240" s="5" t="str">
        <f t="shared" si="101"/>
        <v>202211</v>
      </c>
      <c r="C3240" s="6" t="s">
        <v>164</v>
      </c>
      <c r="D3240" s="6" t="s">
        <v>61</v>
      </c>
      <c r="E3240" s="6" t="s">
        <v>165</v>
      </c>
      <c r="F3240" s="6">
        <v>60.562</v>
      </c>
      <c r="G3240" s="9">
        <v>44866</v>
      </c>
      <c r="H3240" s="10">
        <v>44895</v>
      </c>
    </row>
    <row r="3241" customHeight="1" spans="1:8">
      <c r="A3241" s="5" t="str">
        <f t="shared" si="100"/>
        <v>202211AED</v>
      </c>
      <c r="B3241" s="5" t="str">
        <f t="shared" si="101"/>
        <v>202211</v>
      </c>
      <c r="C3241" s="6" t="s">
        <v>166</v>
      </c>
      <c r="D3241" s="6" t="s">
        <v>46</v>
      </c>
      <c r="E3241" s="6" t="s">
        <v>47</v>
      </c>
      <c r="F3241" s="6">
        <v>4.1355</v>
      </c>
      <c r="G3241" s="9">
        <v>44866</v>
      </c>
      <c r="H3241" s="10">
        <v>44895</v>
      </c>
    </row>
    <row r="3242" customHeight="1" spans="1:8">
      <c r="A3242" s="5" t="str">
        <f t="shared" si="100"/>
        <v>202211ECS</v>
      </c>
      <c r="B3242" s="5" t="str">
        <f t="shared" si="101"/>
        <v>202211</v>
      </c>
      <c r="C3242" s="6" t="s">
        <v>167</v>
      </c>
      <c r="D3242" s="6" t="s">
        <v>70</v>
      </c>
      <c r="E3242" s="6" t="s">
        <v>168</v>
      </c>
      <c r="F3242" s="6">
        <v>1.1259</v>
      </c>
      <c r="G3242" s="9">
        <v>44866</v>
      </c>
      <c r="H3242" s="10">
        <v>44895</v>
      </c>
    </row>
    <row r="3243" customHeight="1" spans="1:8">
      <c r="A3243" s="5" t="str">
        <f t="shared" si="100"/>
        <v>202211EGP</v>
      </c>
      <c r="B3243" s="5" t="str">
        <f t="shared" si="101"/>
        <v>202211</v>
      </c>
      <c r="C3243" s="6" t="s">
        <v>169</v>
      </c>
      <c r="D3243" s="6" t="s">
        <v>170</v>
      </c>
      <c r="E3243" s="6" t="s">
        <v>171</v>
      </c>
      <c r="F3243" s="6">
        <v>22.1543</v>
      </c>
      <c r="G3243" s="9">
        <v>44866</v>
      </c>
      <c r="H3243" s="10">
        <v>44895</v>
      </c>
    </row>
    <row r="3244" customHeight="1" spans="1:8">
      <c r="A3244" s="5" t="str">
        <f t="shared" si="100"/>
        <v>202211SVC</v>
      </c>
      <c r="B3244" s="5" t="str">
        <f t="shared" si="101"/>
        <v>202211</v>
      </c>
      <c r="C3244" s="6" t="s">
        <v>172</v>
      </c>
      <c r="D3244" s="6" t="s">
        <v>147</v>
      </c>
      <c r="E3244" s="6" t="s">
        <v>173</v>
      </c>
      <c r="F3244" s="6">
        <v>9.8533</v>
      </c>
      <c r="G3244" s="9">
        <v>44866</v>
      </c>
      <c r="H3244" s="10">
        <v>44895</v>
      </c>
    </row>
    <row r="3245" customHeight="1" spans="1:8">
      <c r="A3245" s="5" t="str">
        <f t="shared" si="100"/>
        <v>202211XAF</v>
      </c>
      <c r="B3245" s="5" t="str">
        <f t="shared" si="101"/>
        <v>202211</v>
      </c>
      <c r="C3245" s="6" t="s">
        <v>174</v>
      </c>
      <c r="D3245" s="6" t="s">
        <v>90</v>
      </c>
      <c r="E3245" s="6" t="s">
        <v>123</v>
      </c>
      <c r="F3245" s="6">
        <v>754.3441</v>
      </c>
      <c r="G3245" s="9">
        <v>44866</v>
      </c>
      <c r="H3245" s="10">
        <v>44895</v>
      </c>
    </row>
    <row r="3246" customHeight="1" spans="1:8">
      <c r="A3246" s="5" t="str">
        <f t="shared" si="100"/>
        <v>202211ERN</v>
      </c>
      <c r="B3246" s="5" t="str">
        <f t="shared" si="101"/>
        <v>202211</v>
      </c>
      <c r="C3246" s="6" t="s">
        <v>175</v>
      </c>
      <c r="D3246" s="6" t="s">
        <v>176</v>
      </c>
      <c r="E3246" s="6" t="s">
        <v>177</v>
      </c>
      <c r="F3246" s="6">
        <v>16.8885</v>
      </c>
      <c r="G3246" s="9">
        <v>44866</v>
      </c>
      <c r="H3246" s="10">
        <v>44895</v>
      </c>
    </row>
    <row r="3247" customHeight="1" spans="1:8">
      <c r="A3247" s="5" t="str">
        <f t="shared" si="100"/>
        <v>202211ETB</v>
      </c>
      <c r="B3247" s="5" t="str">
        <f t="shared" si="101"/>
        <v>202211</v>
      </c>
      <c r="C3247" s="6" t="s">
        <v>178</v>
      </c>
      <c r="D3247" s="6" t="s">
        <v>179</v>
      </c>
      <c r="E3247" s="6" t="s">
        <v>180</v>
      </c>
      <c r="F3247" s="6">
        <v>59.7118</v>
      </c>
      <c r="G3247" s="9">
        <v>44866</v>
      </c>
      <c r="H3247" s="10">
        <v>44895</v>
      </c>
    </row>
    <row r="3248" customHeight="1" spans="1:8">
      <c r="A3248" s="5" t="str">
        <f t="shared" si="100"/>
        <v>202211FJD</v>
      </c>
      <c r="B3248" s="5" t="str">
        <f t="shared" si="101"/>
        <v>202211</v>
      </c>
      <c r="C3248" s="6" t="s">
        <v>184</v>
      </c>
      <c r="D3248" s="6" t="s">
        <v>70</v>
      </c>
      <c r="E3248" s="6" t="s">
        <v>185</v>
      </c>
      <c r="F3248" s="6">
        <v>2.6314</v>
      </c>
      <c r="G3248" s="9">
        <v>44866</v>
      </c>
      <c r="H3248" s="10">
        <v>44895</v>
      </c>
    </row>
    <row r="3249" customHeight="1" spans="1:8">
      <c r="A3249" s="5" t="str">
        <f t="shared" si="100"/>
        <v>202211XPF</v>
      </c>
      <c r="B3249" s="5" t="str">
        <f t="shared" si="101"/>
        <v>202211</v>
      </c>
      <c r="C3249" s="6" t="s">
        <v>186</v>
      </c>
      <c r="D3249" s="6" t="s">
        <v>187</v>
      </c>
      <c r="E3249" s="6" t="s">
        <v>188</v>
      </c>
      <c r="F3249" s="6">
        <v>137.2303</v>
      </c>
      <c r="G3249" s="9">
        <v>44866</v>
      </c>
      <c r="H3249" s="10">
        <v>44895</v>
      </c>
    </row>
    <row r="3250" customHeight="1" spans="1:8">
      <c r="A3250" s="5" t="str">
        <f t="shared" si="100"/>
        <v>202211XAF</v>
      </c>
      <c r="B3250" s="5" t="str">
        <f t="shared" si="101"/>
        <v>202211</v>
      </c>
      <c r="C3250" s="6" t="s">
        <v>189</v>
      </c>
      <c r="D3250" s="6" t="s">
        <v>90</v>
      </c>
      <c r="E3250" s="6" t="s">
        <v>123</v>
      </c>
      <c r="F3250" s="6">
        <v>754.3441</v>
      </c>
      <c r="G3250" s="9">
        <v>44866</v>
      </c>
      <c r="H3250" s="10">
        <v>44895</v>
      </c>
    </row>
    <row r="3251" customHeight="1" spans="1:8">
      <c r="A3251" s="5" t="str">
        <f t="shared" si="100"/>
        <v>202211GMD</v>
      </c>
      <c r="B3251" s="5" t="str">
        <f t="shared" si="101"/>
        <v>202211</v>
      </c>
      <c r="C3251" s="6" t="s">
        <v>190</v>
      </c>
      <c r="D3251" s="6" t="s">
        <v>191</v>
      </c>
      <c r="E3251" s="6" t="s">
        <v>192</v>
      </c>
      <c r="F3251" s="6">
        <v>66.7657</v>
      </c>
      <c r="G3251" s="9">
        <v>44866</v>
      </c>
      <c r="H3251" s="10">
        <v>44895</v>
      </c>
    </row>
    <row r="3252" customHeight="1" spans="1:8">
      <c r="A3252" s="5" t="str">
        <f t="shared" si="100"/>
        <v>202211GEL</v>
      </c>
      <c r="B3252" s="5" t="str">
        <f t="shared" si="101"/>
        <v>202211</v>
      </c>
      <c r="C3252" s="6" t="s">
        <v>193</v>
      </c>
      <c r="D3252" s="6" t="s">
        <v>194</v>
      </c>
      <c r="E3252" s="6" t="s">
        <v>195</v>
      </c>
      <c r="F3252" s="6">
        <v>3.1131</v>
      </c>
      <c r="G3252" s="9">
        <v>44866</v>
      </c>
      <c r="H3252" s="10">
        <v>44895</v>
      </c>
    </row>
    <row r="3253" customHeight="1" spans="1:8">
      <c r="A3253" s="5" t="str">
        <f t="shared" si="100"/>
        <v>202211GHS</v>
      </c>
      <c r="B3253" s="5" t="str">
        <f t="shared" si="101"/>
        <v>202211</v>
      </c>
      <c r="C3253" s="6" t="s">
        <v>196</v>
      </c>
      <c r="D3253" s="6" t="s">
        <v>197</v>
      </c>
      <c r="E3253" s="6" t="s">
        <v>198</v>
      </c>
      <c r="F3253" s="6">
        <v>14.13</v>
      </c>
      <c r="G3253" s="9">
        <v>44866</v>
      </c>
      <c r="H3253" s="10">
        <v>44895</v>
      </c>
    </row>
    <row r="3254" customHeight="1" spans="1:8">
      <c r="A3254" s="5" t="str">
        <f t="shared" si="100"/>
        <v>202211XCD</v>
      </c>
      <c r="B3254" s="5" t="str">
        <f t="shared" si="101"/>
        <v>202211</v>
      </c>
      <c r="C3254" s="6" t="s">
        <v>199</v>
      </c>
      <c r="D3254" s="6" t="s">
        <v>58</v>
      </c>
      <c r="E3254" s="6" t="s">
        <v>59</v>
      </c>
      <c r="F3254" s="6">
        <v>3.0399</v>
      </c>
      <c r="G3254" s="9">
        <v>44866</v>
      </c>
      <c r="H3254" s="10">
        <v>44895</v>
      </c>
    </row>
    <row r="3255" customHeight="1" spans="1:8">
      <c r="A3255" s="5" t="str">
        <f t="shared" si="100"/>
        <v>202211GTQ</v>
      </c>
      <c r="B3255" s="5" t="str">
        <f t="shared" si="101"/>
        <v>202211</v>
      </c>
      <c r="C3255" s="6" t="s">
        <v>200</v>
      </c>
      <c r="D3255" s="6" t="s">
        <v>201</v>
      </c>
      <c r="E3255" s="6" t="s">
        <v>202</v>
      </c>
      <c r="F3255" s="6">
        <v>8.8401</v>
      </c>
      <c r="G3255" s="9">
        <v>44866</v>
      </c>
      <c r="H3255" s="10">
        <v>44895</v>
      </c>
    </row>
    <row r="3256" customHeight="1" spans="1:8">
      <c r="A3256" s="5" t="str">
        <f t="shared" si="100"/>
        <v>202211XOF</v>
      </c>
      <c r="B3256" s="5" t="str">
        <f t="shared" si="101"/>
        <v>202211</v>
      </c>
      <c r="C3256" s="6" t="s">
        <v>203</v>
      </c>
      <c r="D3256" s="6" t="s">
        <v>90</v>
      </c>
      <c r="E3256" s="6" t="s">
        <v>91</v>
      </c>
      <c r="F3256" s="6">
        <v>754.3441</v>
      </c>
      <c r="G3256" s="9">
        <v>44866</v>
      </c>
      <c r="H3256" s="10">
        <v>44895</v>
      </c>
    </row>
    <row r="3257" customHeight="1" spans="1:8">
      <c r="A3257" s="5" t="str">
        <f t="shared" si="100"/>
        <v>202211GNF</v>
      </c>
      <c r="B3257" s="5" t="str">
        <f t="shared" si="101"/>
        <v>202211</v>
      </c>
      <c r="C3257" s="6" t="s">
        <v>204</v>
      </c>
      <c r="D3257" s="6" t="s">
        <v>117</v>
      </c>
      <c r="E3257" s="6" t="s">
        <v>205</v>
      </c>
      <c r="F3257" s="6">
        <v>9711.6042</v>
      </c>
      <c r="G3257" s="9">
        <v>44866</v>
      </c>
      <c r="H3257" s="10">
        <v>44895</v>
      </c>
    </row>
    <row r="3258" customHeight="1" spans="1:8">
      <c r="A3258" s="5" t="str">
        <f t="shared" si="100"/>
        <v>202211GYD</v>
      </c>
      <c r="B3258" s="5" t="str">
        <f t="shared" si="101"/>
        <v>202211</v>
      </c>
      <c r="C3258" s="6" t="s">
        <v>206</v>
      </c>
      <c r="D3258" s="6" t="s">
        <v>70</v>
      </c>
      <c r="E3258" s="6" t="s">
        <v>207</v>
      </c>
      <c r="F3258" s="6">
        <v>235.592</v>
      </c>
      <c r="G3258" s="9">
        <v>44866</v>
      </c>
      <c r="H3258" s="10">
        <v>44895</v>
      </c>
    </row>
    <row r="3259" customHeight="1" spans="1:8">
      <c r="A3259" s="5" t="str">
        <f t="shared" si="100"/>
        <v>202211HTG</v>
      </c>
      <c r="B3259" s="5" t="str">
        <f t="shared" si="101"/>
        <v>202211</v>
      </c>
      <c r="C3259" s="6" t="s">
        <v>208</v>
      </c>
      <c r="D3259" s="6" t="s">
        <v>209</v>
      </c>
      <c r="E3259" s="6" t="s">
        <v>210</v>
      </c>
      <c r="F3259" s="6">
        <v>137.5978</v>
      </c>
      <c r="G3259" s="9">
        <v>44866</v>
      </c>
      <c r="H3259" s="10">
        <v>44895</v>
      </c>
    </row>
    <row r="3260" customHeight="1" spans="1:8">
      <c r="A3260" s="5" t="str">
        <f t="shared" si="100"/>
        <v>202211HNL</v>
      </c>
      <c r="B3260" s="5" t="str">
        <f t="shared" si="101"/>
        <v>202211</v>
      </c>
      <c r="C3260" s="6" t="s">
        <v>211</v>
      </c>
      <c r="D3260" s="6" t="s">
        <v>212</v>
      </c>
      <c r="E3260" s="6" t="s">
        <v>213</v>
      </c>
      <c r="F3260" s="6">
        <v>27.8885</v>
      </c>
      <c r="G3260" s="9">
        <v>44866</v>
      </c>
      <c r="H3260" s="10">
        <v>44895</v>
      </c>
    </row>
    <row r="3261" customHeight="1" spans="1:8">
      <c r="A3261" s="5" t="str">
        <f t="shared" si="100"/>
        <v>202211HUF</v>
      </c>
      <c r="B3261" s="5" t="str">
        <f t="shared" si="101"/>
        <v>202211</v>
      </c>
      <c r="C3261" s="6" t="s">
        <v>216</v>
      </c>
      <c r="D3261" s="6" t="s">
        <v>217</v>
      </c>
      <c r="E3261" s="6" t="s">
        <v>218</v>
      </c>
      <c r="F3261" s="6">
        <v>476.0385</v>
      </c>
      <c r="G3261" s="9">
        <v>44866</v>
      </c>
      <c r="H3261" s="10">
        <v>44895</v>
      </c>
    </row>
    <row r="3262" customHeight="1" spans="1:8">
      <c r="A3262" s="5" t="str">
        <f t="shared" si="100"/>
        <v>202211ISK</v>
      </c>
      <c r="B3262" s="5" t="str">
        <f t="shared" si="101"/>
        <v>202211</v>
      </c>
      <c r="C3262" s="6" t="s">
        <v>219</v>
      </c>
      <c r="D3262" s="6" t="s">
        <v>220</v>
      </c>
      <c r="E3262" s="6" t="s">
        <v>221</v>
      </c>
      <c r="F3262" s="6">
        <v>162.27</v>
      </c>
      <c r="G3262" s="9">
        <v>44866</v>
      </c>
      <c r="H3262" s="10">
        <v>44895</v>
      </c>
    </row>
    <row r="3263" customHeight="1" spans="1:8">
      <c r="A3263" s="5" t="str">
        <f t="shared" si="100"/>
        <v>202211IDR</v>
      </c>
      <c r="B3263" s="5" t="str">
        <f t="shared" si="101"/>
        <v>202211</v>
      </c>
      <c r="C3263" s="6" t="s">
        <v>225</v>
      </c>
      <c r="D3263" s="6" t="s">
        <v>226</v>
      </c>
      <c r="E3263" s="6" t="s">
        <v>227</v>
      </c>
      <c r="F3263" s="6">
        <v>17449.1749</v>
      </c>
      <c r="G3263" s="9">
        <v>44866</v>
      </c>
      <c r="H3263" s="10">
        <v>44895</v>
      </c>
    </row>
    <row r="3264" customHeight="1" spans="1:8">
      <c r="A3264" s="5" t="str">
        <f t="shared" si="100"/>
        <v>202211IQD</v>
      </c>
      <c r="B3264" s="5" t="str">
        <f t="shared" si="101"/>
        <v>202211</v>
      </c>
      <c r="C3264" s="6" t="s">
        <v>228</v>
      </c>
      <c r="D3264" s="6" t="s">
        <v>52</v>
      </c>
      <c r="E3264" s="6" t="s">
        <v>229</v>
      </c>
      <c r="F3264" s="6">
        <v>1643.8109</v>
      </c>
      <c r="G3264" s="9">
        <v>44866</v>
      </c>
      <c r="H3264" s="10">
        <v>44895</v>
      </c>
    </row>
    <row r="3265" customHeight="1" spans="1:8">
      <c r="A3265" s="5" t="str">
        <f t="shared" si="100"/>
        <v>202211JMD</v>
      </c>
      <c r="B3265" s="5" t="str">
        <f t="shared" si="101"/>
        <v>202211</v>
      </c>
      <c r="C3265" s="6" t="s">
        <v>233</v>
      </c>
      <c r="D3265" s="6" t="s">
        <v>70</v>
      </c>
      <c r="E3265" s="6" t="s">
        <v>234</v>
      </c>
      <c r="F3265" s="6">
        <v>171.9078</v>
      </c>
      <c r="G3265" s="9">
        <v>44866</v>
      </c>
      <c r="H3265" s="10">
        <v>44895</v>
      </c>
    </row>
    <row r="3266" customHeight="1" spans="1:8">
      <c r="A3266" s="5" t="str">
        <f t="shared" ref="A3266:A3329" si="102">B3266&amp;E3266</f>
        <v>202211JOD</v>
      </c>
      <c r="B3266" s="5" t="str">
        <f t="shared" ref="B3266:B3329" si="103">YEAR(G3266)&amp;TEXT(MONTH(G3266),"00")</f>
        <v>202211</v>
      </c>
      <c r="C3266" s="6" t="s">
        <v>238</v>
      </c>
      <c r="D3266" s="6" t="s">
        <v>52</v>
      </c>
      <c r="E3266" s="6" t="s">
        <v>239</v>
      </c>
      <c r="F3266" s="6">
        <v>0.799</v>
      </c>
      <c r="G3266" s="9">
        <v>44866</v>
      </c>
      <c r="H3266" s="10">
        <v>44895</v>
      </c>
    </row>
    <row r="3267" customHeight="1" spans="1:8">
      <c r="A3267" s="5" t="str">
        <f t="shared" si="102"/>
        <v>202211KZT</v>
      </c>
      <c r="B3267" s="5" t="str">
        <f t="shared" si="103"/>
        <v>202211</v>
      </c>
      <c r="C3267" s="6" t="s">
        <v>240</v>
      </c>
      <c r="D3267" s="6" t="s">
        <v>241</v>
      </c>
      <c r="E3267" s="6" t="s">
        <v>242</v>
      </c>
      <c r="F3267" s="6">
        <v>529.4648</v>
      </c>
      <c r="G3267" s="9">
        <v>44866</v>
      </c>
      <c r="H3267" s="10">
        <v>44895</v>
      </c>
    </row>
    <row r="3268" customHeight="1" spans="1:8">
      <c r="A3268" s="5" t="str">
        <f t="shared" si="102"/>
        <v>202211KES</v>
      </c>
      <c r="B3268" s="5" t="str">
        <f t="shared" si="103"/>
        <v>202211</v>
      </c>
      <c r="C3268" s="6" t="s">
        <v>243</v>
      </c>
      <c r="D3268" s="6" t="s">
        <v>244</v>
      </c>
      <c r="E3268" s="6" t="s">
        <v>245</v>
      </c>
      <c r="F3268" s="6">
        <v>136.4588</v>
      </c>
      <c r="G3268" s="9">
        <v>44866</v>
      </c>
      <c r="H3268" s="10">
        <v>44895</v>
      </c>
    </row>
    <row r="3269" customHeight="1" spans="1:8">
      <c r="A3269" s="5" t="str">
        <f t="shared" si="102"/>
        <v>202211KWD</v>
      </c>
      <c r="B3269" s="5" t="str">
        <f t="shared" si="103"/>
        <v>202211</v>
      </c>
      <c r="C3269" s="6" t="s">
        <v>246</v>
      </c>
      <c r="D3269" s="6" t="s">
        <v>52</v>
      </c>
      <c r="E3269" s="6" t="s">
        <v>247</v>
      </c>
      <c r="F3269" s="6">
        <v>0.3494</v>
      </c>
      <c r="G3269" s="9">
        <v>44866</v>
      </c>
      <c r="H3269" s="10">
        <v>44895</v>
      </c>
    </row>
    <row r="3270" customHeight="1" spans="1:8">
      <c r="A3270" s="5" t="str">
        <f t="shared" si="102"/>
        <v>202211KGS</v>
      </c>
      <c r="B3270" s="5" t="str">
        <f t="shared" si="103"/>
        <v>202211</v>
      </c>
      <c r="C3270" s="6" t="s">
        <v>248</v>
      </c>
      <c r="D3270" s="6" t="s">
        <v>249</v>
      </c>
      <c r="E3270" s="6" t="s">
        <v>250</v>
      </c>
      <c r="F3270" s="6">
        <v>92.6155</v>
      </c>
      <c r="G3270" s="9">
        <v>44866</v>
      </c>
      <c r="H3270" s="10">
        <v>44895</v>
      </c>
    </row>
    <row r="3271" customHeight="1" spans="1:8">
      <c r="A3271" s="5" t="str">
        <f t="shared" si="102"/>
        <v>202211LAK</v>
      </c>
      <c r="B3271" s="5" t="str">
        <f t="shared" si="103"/>
        <v>202211</v>
      </c>
      <c r="C3271" s="6" t="s">
        <v>251</v>
      </c>
      <c r="D3271" s="6" t="s">
        <v>252</v>
      </c>
      <c r="E3271" s="6" t="s">
        <v>253</v>
      </c>
      <c r="F3271" s="6">
        <v>19027.6746</v>
      </c>
      <c r="G3271" s="9">
        <v>44866</v>
      </c>
      <c r="H3271" s="10">
        <v>44895</v>
      </c>
    </row>
    <row r="3272" customHeight="1" spans="1:8">
      <c r="A3272" s="5" t="str">
        <f t="shared" si="102"/>
        <v>202211LBP</v>
      </c>
      <c r="B3272" s="5" t="str">
        <f t="shared" si="103"/>
        <v>202211</v>
      </c>
      <c r="C3272" s="6" t="s">
        <v>254</v>
      </c>
      <c r="D3272" s="6" t="s">
        <v>170</v>
      </c>
      <c r="E3272" s="6" t="s">
        <v>255</v>
      </c>
      <c r="F3272" s="6">
        <v>1702.5829</v>
      </c>
      <c r="G3272" s="9">
        <v>44866</v>
      </c>
      <c r="H3272" s="10">
        <v>44895</v>
      </c>
    </row>
    <row r="3273" customHeight="1" spans="1:8">
      <c r="A3273" s="5" t="str">
        <f t="shared" si="102"/>
        <v>202211LSL</v>
      </c>
      <c r="B3273" s="5" t="str">
        <f t="shared" si="103"/>
        <v>202211</v>
      </c>
      <c r="C3273" s="6" t="s">
        <v>256</v>
      </c>
      <c r="D3273" s="6" t="s">
        <v>257</v>
      </c>
      <c r="E3273" s="6" t="s">
        <v>258</v>
      </c>
      <c r="F3273" s="6">
        <v>20.561</v>
      </c>
      <c r="G3273" s="9">
        <v>44866</v>
      </c>
      <c r="H3273" s="10">
        <v>44895</v>
      </c>
    </row>
    <row r="3274" customHeight="1" spans="1:8">
      <c r="A3274" s="5" t="str">
        <f t="shared" si="102"/>
        <v>202211LRD</v>
      </c>
      <c r="B3274" s="5" t="str">
        <f t="shared" si="103"/>
        <v>202211</v>
      </c>
      <c r="C3274" s="6" t="s">
        <v>259</v>
      </c>
      <c r="D3274" s="6" t="s">
        <v>93</v>
      </c>
      <c r="E3274" s="6" t="s">
        <v>260</v>
      </c>
      <c r="F3274" s="6">
        <v>1.1259</v>
      </c>
      <c r="G3274" s="9">
        <v>44866</v>
      </c>
      <c r="H3274" s="10">
        <v>44895</v>
      </c>
    </row>
    <row r="3275" customHeight="1" spans="1:8">
      <c r="A3275" s="5" t="str">
        <f t="shared" si="102"/>
        <v>202211LYD</v>
      </c>
      <c r="B3275" s="5" t="str">
        <f t="shared" si="103"/>
        <v>202211</v>
      </c>
      <c r="C3275" s="6" t="s">
        <v>261</v>
      </c>
      <c r="D3275" s="6" t="s">
        <v>52</v>
      </c>
      <c r="E3275" s="6" t="s">
        <v>262</v>
      </c>
      <c r="F3275" s="6">
        <v>5.6576</v>
      </c>
      <c r="G3275" s="9">
        <v>44866</v>
      </c>
      <c r="H3275" s="10">
        <v>44895</v>
      </c>
    </row>
    <row r="3276" customHeight="1" spans="1:8">
      <c r="A3276" s="5" t="str">
        <f t="shared" si="102"/>
        <v>202211MOP</v>
      </c>
      <c r="B3276" s="5" t="str">
        <f t="shared" si="103"/>
        <v>202211</v>
      </c>
      <c r="C3276" s="6" t="s">
        <v>263</v>
      </c>
      <c r="D3276" s="6" t="s">
        <v>264</v>
      </c>
      <c r="E3276" s="6" t="s">
        <v>265</v>
      </c>
      <c r="F3276" s="6">
        <v>9.1034</v>
      </c>
      <c r="G3276" s="9">
        <v>44866</v>
      </c>
      <c r="H3276" s="10">
        <v>44895</v>
      </c>
    </row>
    <row r="3277" customHeight="1" spans="1:8">
      <c r="A3277" s="5" t="str">
        <f t="shared" si="102"/>
        <v>202211MKD</v>
      </c>
      <c r="B3277" s="5" t="str">
        <f t="shared" si="103"/>
        <v>202211</v>
      </c>
      <c r="C3277" s="6" t="s">
        <v>266</v>
      </c>
      <c r="D3277" s="6" t="s">
        <v>267</v>
      </c>
      <c r="E3277" s="6" t="s">
        <v>268</v>
      </c>
      <c r="F3277" s="6">
        <v>70.7908</v>
      </c>
      <c r="G3277" s="9">
        <v>44866</v>
      </c>
      <c r="H3277" s="10">
        <v>44895</v>
      </c>
    </row>
    <row r="3278" customHeight="1" spans="1:8">
      <c r="A3278" s="5" t="str">
        <f t="shared" si="102"/>
        <v>202211MGA</v>
      </c>
      <c r="B3278" s="5" t="str">
        <f t="shared" si="103"/>
        <v>202211</v>
      </c>
      <c r="C3278" s="6" t="s">
        <v>269</v>
      </c>
      <c r="D3278" s="6" t="s">
        <v>270</v>
      </c>
      <c r="E3278" s="6" t="s">
        <v>271</v>
      </c>
      <c r="F3278" s="6">
        <v>4773.8075</v>
      </c>
      <c r="G3278" s="9">
        <v>44866</v>
      </c>
      <c r="H3278" s="10">
        <v>44895</v>
      </c>
    </row>
    <row r="3279" customHeight="1" spans="1:8">
      <c r="A3279" s="5" t="str">
        <f t="shared" si="102"/>
        <v>202211MWK</v>
      </c>
      <c r="B3279" s="5" t="str">
        <f t="shared" si="103"/>
        <v>202211</v>
      </c>
      <c r="C3279" s="6" t="s">
        <v>272</v>
      </c>
      <c r="D3279" s="6" t="s">
        <v>273</v>
      </c>
      <c r="E3279" s="6" t="s">
        <v>274</v>
      </c>
      <c r="F3279" s="6">
        <v>1155.6611</v>
      </c>
      <c r="G3279" s="9">
        <v>44866</v>
      </c>
      <c r="H3279" s="10">
        <v>44895</v>
      </c>
    </row>
    <row r="3280" customHeight="1" spans="1:8">
      <c r="A3280" s="5" t="str">
        <f t="shared" si="102"/>
        <v>202211MVR</v>
      </c>
      <c r="B3280" s="5" t="str">
        <f t="shared" si="103"/>
        <v>202211</v>
      </c>
      <c r="C3280" s="6" t="s">
        <v>278</v>
      </c>
      <c r="D3280" s="6" t="s">
        <v>279</v>
      </c>
      <c r="E3280" s="6" t="s">
        <v>280</v>
      </c>
      <c r="F3280" s="6">
        <v>17.4064</v>
      </c>
      <c r="G3280" s="9">
        <v>44866</v>
      </c>
      <c r="H3280" s="10">
        <v>44895</v>
      </c>
    </row>
    <row r="3281" customHeight="1" spans="1:8">
      <c r="A3281" s="5" t="str">
        <f t="shared" si="102"/>
        <v>202211XOF</v>
      </c>
      <c r="B3281" s="5" t="str">
        <f t="shared" si="103"/>
        <v>202211</v>
      </c>
      <c r="C3281" s="6" t="s">
        <v>281</v>
      </c>
      <c r="D3281" s="6" t="s">
        <v>90</v>
      </c>
      <c r="E3281" s="6" t="s">
        <v>91</v>
      </c>
      <c r="F3281" s="6">
        <v>754.3441</v>
      </c>
      <c r="G3281" s="9">
        <v>44866</v>
      </c>
      <c r="H3281" s="10">
        <v>44895</v>
      </c>
    </row>
    <row r="3282" customHeight="1" spans="1:8">
      <c r="A3282" s="5" t="str">
        <f t="shared" si="102"/>
        <v>202211MRU</v>
      </c>
      <c r="B3282" s="5" t="str">
        <f t="shared" si="103"/>
        <v>202211</v>
      </c>
      <c r="C3282" s="6" t="s">
        <v>282</v>
      </c>
      <c r="D3282" s="6" t="s">
        <v>283</v>
      </c>
      <c r="E3282" s="6" t="s">
        <v>284</v>
      </c>
      <c r="F3282" s="6">
        <v>40.2283</v>
      </c>
      <c r="G3282" s="9">
        <v>44866</v>
      </c>
      <c r="H3282" s="10">
        <v>44895</v>
      </c>
    </row>
    <row r="3283" customHeight="1" spans="1:8">
      <c r="A3283" s="5" t="str">
        <f t="shared" si="102"/>
        <v>202211MUR</v>
      </c>
      <c r="B3283" s="5" t="str">
        <f t="shared" si="103"/>
        <v>202211</v>
      </c>
      <c r="C3283" s="6" t="s">
        <v>285</v>
      </c>
      <c r="D3283" s="6" t="s">
        <v>223</v>
      </c>
      <c r="E3283" s="6" t="s">
        <v>286</v>
      </c>
      <c r="F3283" s="6">
        <v>50.1588</v>
      </c>
      <c r="G3283" s="9">
        <v>44866</v>
      </c>
      <c r="H3283" s="10">
        <v>44895</v>
      </c>
    </row>
    <row r="3284" customHeight="1" spans="1:8">
      <c r="A3284" s="5" t="str">
        <f t="shared" si="102"/>
        <v>202211MXN</v>
      </c>
      <c r="B3284" s="5" t="str">
        <f t="shared" si="103"/>
        <v>202211</v>
      </c>
      <c r="C3284" s="6" t="s">
        <v>287</v>
      </c>
      <c r="D3284" s="6" t="s">
        <v>288</v>
      </c>
      <c r="E3284" s="6" t="s">
        <v>289</v>
      </c>
      <c r="F3284" s="6">
        <v>22.6503</v>
      </c>
      <c r="G3284" s="9">
        <v>44866</v>
      </c>
      <c r="H3284" s="10">
        <v>44895</v>
      </c>
    </row>
    <row r="3285" customHeight="1" spans="1:8">
      <c r="A3285" s="5" t="str">
        <f t="shared" si="102"/>
        <v>202211MDL</v>
      </c>
      <c r="B3285" s="5" t="str">
        <f t="shared" si="103"/>
        <v>202211</v>
      </c>
      <c r="C3285" s="6" t="s">
        <v>290</v>
      </c>
      <c r="D3285" s="6" t="s">
        <v>291</v>
      </c>
      <c r="E3285" s="6" t="s">
        <v>292</v>
      </c>
      <c r="F3285" s="6">
        <v>21.8143</v>
      </c>
      <c r="G3285" s="9">
        <v>44866</v>
      </c>
      <c r="H3285" s="10">
        <v>44895</v>
      </c>
    </row>
    <row r="3286" customHeight="1" spans="1:8">
      <c r="A3286" s="5" t="str">
        <f t="shared" si="102"/>
        <v>202211MNT</v>
      </c>
      <c r="B3286" s="5" t="str">
        <f t="shared" si="103"/>
        <v>202211</v>
      </c>
      <c r="C3286" s="6" t="s">
        <v>293</v>
      </c>
      <c r="D3286" s="6" t="s">
        <v>294</v>
      </c>
      <c r="E3286" s="6" t="s">
        <v>295</v>
      </c>
      <c r="F3286" s="6">
        <v>3816.7953</v>
      </c>
      <c r="G3286" s="9">
        <v>44866</v>
      </c>
      <c r="H3286" s="10">
        <v>44895</v>
      </c>
    </row>
    <row r="3287" customHeight="1" spans="1:8">
      <c r="A3287" s="5" t="str">
        <f t="shared" si="102"/>
        <v>202211XCD</v>
      </c>
      <c r="B3287" s="5" t="str">
        <f t="shared" si="103"/>
        <v>202211</v>
      </c>
      <c r="C3287" s="6" t="s">
        <v>296</v>
      </c>
      <c r="D3287" s="6" t="s">
        <v>58</v>
      </c>
      <c r="E3287" s="6" t="s">
        <v>59</v>
      </c>
      <c r="F3287" s="6">
        <v>3.0399</v>
      </c>
      <c r="G3287" s="9">
        <v>44866</v>
      </c>
      <c r="H3287" s="10">
        <v>44895</v>
      </c>
    </row>
    <row r="3288" customHeight="1" spans="1:8">
      <c r="A3288" s="5" t="str">
        <f t="shared" si="102"/>
        <v>202211MAD</v>
      </c>
      <c r="B3288" s="5" t="str">
        <f t="shared" si="103"/>
        <v>202211</v>
      </c>
      <c r="C3288" s="6" t="s">
        <v>297</v>
      </c>
      <c r="D3288" s="6" t="s">
        <v>46</v>
      </c>
      <c r="E3288" s="6" t="s">
        <v>298</v>
      </c>
      <c r="F3288" s="6">
        <v>12.3974</v>
      </c>
      <c r="G3288" s="9">
        <v>44866</v>
      </c>
      <c r="H3288" s="10">
        <v>44895</v>
      </c>
    </row>
    <row r="3289" customHeight="1" spans="1:8">
      <c r="A3289" s="5" t="str">
        <f t="shared" si="102"/>
        <v>202211MZN</v>
      </c>
      <c r="B3289" s="5" t="str">
        <f t="shared" si="103"/>
        <v>202211</v>
      </c>
      <c r="C3289" s="6" t="s">
        <v>299</v>
      </c>
      <c r="D3289" s="6" t="s">
        <v>300</v>
      </c>
      <c r="E3289" s="6" t="s">
        <v>301</v>
      </c>
      <c r="F3289" s="6">
        <v>71.8886</v>
      </c>
      <c r="G3289" s="9">
        <v>44866</v>
      </c>
      <c r="H3289" s="10">
        <v>44895</v>
      </c>
    </row>
    <row r="3290" customHeight="1" spans="1:8">
      <c r="A3290" s="5" t="str">
        <f t="shared" si="102"/>
        <v>202211MMK</v>
      </c>
      <c r="B3290" s="5" t="str">
        <f t="shared" si="103"/>
        <v>202211</v>
      </c>
      <c r="C3290" s="6" t="s">
        <v>302</v>
      </c>
      <c r="D3290" s="6" t="s">
        <v>303</v>
      </c>
      <c r="E3290" s="6" t="s">
        <v>304</v>
      </c>
      <c r="F3290" s="6">
        <v>2364.6034</v>
      </c>
      <c r="G3290" s="9">
        <v>44866</v>
      </c>
      <c r="H3290" s="10">
        <v>44895</v>
      </c>
    </row>
    <row r="3291" customHeight="1" spans="1:8">
      <c r="A3291" s="5" t="str">
        <f t="shared" si="102"/>
        <v>202211NPR</v>
      </c>
      <c r="B3291" s="5" t="str">
        <f t="shared" si="103"/>
        <v>202211</v>
      </c>
      <c r="C3291" s="6" t="s">
        <v>305</v>
      </c>
      <c r="D3291" s="6" t="s">
        <v>223</v>
      </c>
      <c r="E3291" s="6" t="s">
        <v>306</v>
      </c>
      <c r="F3291" s="6">
        <v>149.5102</v>
      </c>
      <c r="G3291" s="9">
        <v>44866</v>
      </c>
      <c r="H3291" s="10">
        <v>44895</v>
      </c>
    </row>
    <row r="3292" customHeight="1" spans="1:8">
      <c r="A3292" s="5" t="str">
        <f t="shared" si="102"/>
        <v>202211XPF</v>
      </c>
      <c r="B3292" s="5" t="str">
        <f t="shared" si="103"/>
        <v>202211</v>
      </c>
      <c r="C3292" s="6" t="s">
        <v>307</v>
      </c>
      <c r="D3292" s="6" t="s">
        <v>187</v>
      </c>
      <c r="E3292" s="6" t="s">
        <v>188</v>
      </c>
      <c r="F3292" s="6">
        <v>137.2303</v>
      </c>
      <c r="G3292" s="9">
        <v>44866</v>
      </c>
      <c r="H3292" s="10">
        <v>44895</v>
      </c>
    </row>
    <row r="3293" customHeight="1" spans="1:8">
      <c r="A3293" s="5" t="str">
        <f t="shared" si="102"/>
        <v>202211NIO</v>
      </c>
      <c r="B3293" s="5" t="str">
        <f t="shared" si="103"/>
        <v>202211</v>
      </c>
      <c r="C3293" s="6" t="s">
        <v>310</v>
      </c>
      <c r="D3293" s="6" t="s">
        <v>311</v>
      </c>
      <c r="E3293" s="6" t="s">
        <v>312</v>
      </c>
      <c r="F3293" s="6">
        <v>40.5661</v>
      </c>
      <c r="G3293" s="9">
        <v>44866</v>
      </c>
      <c r="H3293" s="10">
        <v>44895</v>
      </c>
    </row>
    <row r="3294" customHeight="1" spans="1:8">
      <c r="A3294" s="5" t="str">
        <f t="shared" si="102"/>
        <v>202211XOF</v>
      </c>
      <c r="B3294" s="5" t="str">
        <f t="shared" si="103"/>
        <v>202211</v>
      </c>
      <c r="C3294" s="6" t="s">
        <v>313</v>
      </c>
      <c r="D3294" s="6" t="s">
        <v>90</v>
      </c>
      <c r="E3294" s="6" t="s">
        <v>91</v>
      </c>
      <c r="F3294" s="6">
        <v>754.3441</v>
      </c>
      <c r="G3294" s="9">
        <v>44866</v>
      </c>
      <c r="H3294" s="10">
        <v>44895</v>
      </c>
    </row>
    <row r="3295" customHeight="1" spans="1:8">
      <c r="A3295" s="5" t="str">
        <f t="shared" si="102"/>
        <v>202211NGN</v>
      </c>
      <c r="B3295" s="5" t="str">
        <f t="shared" si="103"/>
        <v>202211</v>
      </c>
      <c r="C3295" s="6" t="s">
        <v>314</v>
      </c>
      <c r="D3295" s="6" t="s">
        <v>315</v>
      </c>
      <c r="E3295" s="6" t="s">
        <v>316</v>
      </c>
      <c r="F3295" s="6">
        <v>496.2395</v>
      </c>
      <c r="G3295" s="9">
        <v>44866</v>
      </c>
      <c r="H3295" s="10">
        <v>44895</v>
      </c>
    </row>
    <row r="3296" customHeight="1" spans="1:8">
      <c r="A3296" s="5" t="str">
        <f t="shared" si="102"/>
        <v>202211OMR</v>
      </c>
      <c r="B3296" s="5" t="str">
        <f t="shared" si="103"/>
        <v>202211</v>
      </c>
      <c r="C3296" s="6" t="s">
        <v>320</v>
      </c>
      <c r="D3296" s="6" t="s">
        <v>321</v>
      </c>
      <c r="E3296" s="6" t="s">
        <v>322</v>
      </c>
      <c r="F3296" s="6">
        <v>0.4335</v>
      </c>
      <c r="G3296" s="9">
        <v>44866</v>
      </c>
      <c r="H3296" s="10">
        <v>44895</v>
      </c>
    </row>
    <row r="3297" customHeight="1" spans="1:8">
      <c r="A3297" s="5" t="str">
        <f t="shared" si="102"/>
        <v>202211PKR</v>
      </c>
      <c r="B3297" s="5" t="str">
        <f t="shared" si="103"/>
        <v>202211</v>
      </c>
      <c r="C3297" s="6" t="s">
        <v>323</v>
      </c>
      <c r="D3297" s="6" t="s">
        <v>223</v>
      </c>
      <c r="E3297" s="6" t="s">
        <v>324</v>
      </c>
      <c r="F3297" s="6">
        <v>247.3035</v>
      </c>
      <c r="G3297" s="9">
        <v>44866</v>
      </c>
      <c r="H3297" s="10">
        <v>44895</v>
      </c>
    </row>
    <row r="3298" customHeight="1" spans="1:8">
      <c r="A3298" s="5" t="str">
        <f t="shared" si="102"/>
        <v>202211PAB</v>
      </c>
      <c r="B3298" s="5" t="str">
        <f t="shared" si="103"/>
        <v>202211</v>
      </c>
      <c r="C3298" s="6" t="s">
        <v>325</v>
      </c>
      <c r="D3298" s="6" t="s">
        <v>326</v>
      </c>
      <c r="E3298" s="6" t="s">
        <v>327</v>
      </c>
      <c r="F3298" s="6">
        <v>1.1259</v>
      </c>
      <c r="G3298" s="9">
        <v>44866</v>
      </c>
      <c r="H3298" s="10">
        <v>44895</v>
      </c>
    </row>
    <row r="3299" customHeight="1" spans="1:8">
      <c r="A3299" s="5" t="str">
        <f t="shared" si="102"/>
        <v>202211PGK</v>
      </c>
      <c r="B3299" s="5" t="str">
        <f t="shared" si="103"/>
        <v>202211</v>
      </c>
      <c r="C3299" s="6" t="s">
        <v>328</v>
      </c>
      <c r="D3299" s="6" t="s">
        <v>329</v>
      </c>
      <c r="E3299" s="6" t="s">
        <v>330</v>
      </c>
      <c r="F3299" s="6">
        <v>3.9672</v>
      </c>
      <c r="G3299" s="9">
        <v>44866</v>
      </c>
      <c r="H3299" s="10">
        <v>44895</v>
      </c>
    </row>
    <row r="3300" customHeight="1" spans="1:8">
      <c r="A3300" s="5" t="str">
        <f t="shared" si="102"/>
        <v>202211PYG</v>
      </c>
      <c r="B3300" s="5" t="str">
        <f t="shared" si="103"/>
        <v>202211</v>
      </c>
      <c r="C3300" s="6" t="s">
        <v>331</v>
      </c>
      <c r="D3300" s="6" t="s">
        <v>332</v>
      </c>
      <c r="E3300" s="6" t="s">
        <v>333</v>
      </c>
      <c r="F3300" s="6">
        <v>8063.6837</v>
      </c>
      <c r="G3300" s="9">
        <v>44866</v>
      </c>
      <c r="H3300" s="10">
        <v>44895</v>
      </c>
    </row>
    <row r="3301" customHeight="1" spans="1:8">
      <c r="A3301" s="5" t="str">
        <f t="shared" si="102"/>
        <v>202211PEN</v>
      </c>
      <c r="B3301" s="5" t="str">
        <f t="shared" si="103"/>
        <v>202211</v>
      </c>
      <c r="C3301" s="6" t="s">
        <v>334</v>
      </c>
      <c r="D3301" s="6" t="s">
        <v>335</v>
      </c>
      <c r="E3301" s="6" t="s">
        <v>336</v>
      </c>
      <c r="F3301" s="6">
        <v>4.4868</v>
      </c>
      <c r="G3301" s="9">
        <v>44866</v>
      </c>
      <c r="H3301" s="10">
        <v>44895</v>
      </c>
    </row>
    <row r="3302" customHeight="1" spans="1:8">
      <c r="A3302" s="5" t="str">
        <f t="shared" si="102"/>
        <v>202211PHP</v>
      </c>
      <c r="B3302" s="5" t="str">
        <f t="shared" si="103"/>
        <v>202211</v>
      </c>
      <c r="C3302" s="6" t="s">
        <v>337</v>
      </c>
      <c r="D3302" s="6" t="s">
        <v>61</v>
      </c>
      <c r="E3302" s="6" t="s">
        <v>338</v>
      </c>
      <c r="F3302" s="6">
        <v>66.3689</v>
      </c>
      <c r="G3302" s="9">
        <v>44866</v>
      </c>
      <c r="H3302" s="10">
        <v>44895</v>
      </c>
    </row>
    <row r="3303" customHeight="1" spans="1:8">
      <c r="A3303" s="5" t="str">
        <f t="shared" si="102"/>
        <v>202211PLN</v>
      </c>
      <c r="B3303" s="5" t="str">
        <f t="shared" si="103"/>
        <v>202211</v>
      </c>
      <c r="C3303" s="6" t="s">
        <v>339</v>
      </c>
      <c r="D3303" s="6" t="s">
        <v>340</v>
      </c>
      <c r="E3303" s="6" t="s">
        <v>341</v>
      </c>
      <c r="F3303" s="6">
        <v>5.5131</v>
      </c>
      <c r="G3303" s="9">
        <v>44866</v>
      </c>
      <c r="H3303" s="10">
        <v>44895</v>
      </c>
    </row>
    <row r="3304" customHeight="1" spans="1:8">
      <c r="A3304" s="5" t="str">
        <f t="shared" si="102"/>
        <v>202211QAR</v>
      </c>
      <c r="B3304" s="5" t="str">
        <f t="shared" si="103"/>
        <v>202211</v>
      </c>
      <c r="C3304" s="6" t="s">
        <v>342</v>
      </c>
      <c r="D3304" s="6" t="s">
        <v>343</v>
      </c>
      <c r="E3304" s="6" t="s">
        <v>344</v>
      </c>
      <c r="F3304" s="6">
        <v>4.1002</v>
      </c>
      <c r="G3304" s="9">
        <v>44866</v>
      </c>
      <c r="H3304" s="10">
        <v>44895</v>
      </c>
    </row>
    <row r="3305" customHeight="1" spans="1:8">
      <c r="A3305" s="5" t="str">
        <f t="shared" si="102"/>
        <v>202211RON</v>
      </c>
      <c r="B3305" s="5" t="str">
        <f t="shared" si="103"/>
        <v>202211</v>
      </c>
      <c r="C3305" s="6" t="s">
        <v>345</v>
      </c>
      <c r="D3305" s="6" t="s">
        <v>346</v>
      </c>
      <c r="E3305" s="6" t="s">
        <v>347</v>
      </c>
      <c r="F3305" s="6">
        <v>5.6601</v>
      </c>
      <c r="G3305" s="9">
        <v>44866</v>
      </c>
      <c r="H3305" s="10">
        <v>44895</v>
      </c>
    </row>
    <row r="3306" customHeight="1" spans="1:8">
      <c r="A3306" s="5" t="str">
        <f t="shared" si="102"/>
        <v>202211RUB</v>
      </c>
      <c r="B3306" s="5" t="str">
        <f t="shared" si="103"/>
        <v>202211</v>
      </c>
      <c r="C3306" s="6" t="s">
        <v>348</v>
      </c>
      <c r="D3306" s="6" t="s">
        <v>85</v>
      </c>
      <c r="E3306" s="6" t="s">
        <v>349</v>
      </c>
      <c r="F3306" s="6">
        <v>69.8057</v>
      </c>
      <c r="G3306" s="9">
        <v>44866</v>
      </c>
      <c r="H3306" s="10">
        <v>44895</v>
      </c>
    </row>
    <row r="3307" customHeight="1" spans="1:8">
      <c r="A3307" s="5" t="str">
        <f t="shared" si="102"/>
        <v>202211RWF</v>
      </c>
      <c r="B3307" s="5" t="str">
        <f t="shared" si="103"/>
        <v>202211</v>
      </c>
      <c r="C3307" s="6" t="s">
        <v>350</v>
      </c>
      <c r="D3307" s="6" t="s">
        <v>117</v>
      </c>
      <c r="E3307" s="6" t="s">
        <v>351</v>
      </c>
      <c r="F3307" s="6">
        <v>1177.6893</v>
      </c>
      <c r="G3307" s="9">
        <v>44866</v>
      </c>
      <c r="H3307" s="10">
        <v>44895</v>
      </c>
    </row>
    <row r="3308" customHeight="1" spans="1:8">
      <c r="A3308" s="5" t="str">
        <f t="shared" si="102"/>
        <v>202211STD</v>
      </c>
      <c r="B3308" s="5" t="str">
        <f t="shared" si="103"/>
        <v>202211</v>
      </c>
      <c r="C3308" s="6" t="s">
        <v>352</v>
      </c>
      <c r="D3308" s="6" t="s">
        <v>353</v>
      </c>
      <c r="E3308" s="6" t="s">
        <v>354</v>
      </c>
      <c r="F3308" s="6">
        <v>28569.7</v>
      </c>
      <c r="G3308" s="9">
        <v>44866</v>
      </c>
      <c r="H3308" s="10">
        <v>44895</v>
      </c>
    </row>
    <row r="3309" customHeight="1" spans="1:8">
      <c r="A3309" s="5" t="str">
        <f t="shared" si="102"/>
        <v>202211XOF</v>
      </c>
      <c r="B3309" s="5" t="str">
        <f t="shared" si="103"/>
        <v>202211</v>
      </c>
      <c r="C3309" s="6" t="s">
        <v>357</v>
      </c>
      <c r="D3309" s="6" t="s">
        <v>90</v>
      </c>
      <c r="E3309" s="6" t="s">
        <v>91</v>
      </c>
      <c r="F3309" s="6">
        <v>754.3441</v>
      </c>
      <c r="G3309" s="9">
        <v>44866</v>
      </c>
      <c r="H3309" s="10">
        <v>44895</v>
      </c>
    </row>
    <row r="3310" customHeight="1" spans="1:8">
      <c r="A3310" s="5" t="str">
        <f t="shared" si="102"/>
        <v>202211RSD</v>
      </c>
      <c r="B3310" s="5" t="str">
        <f t="shared" si="103"/>
        <v>202211</v>
      </c>
      <c r="C3310" s="6" t="s">
        <v>358</v>
      </c>
      <c r="D3310" s="6" t="s">
        <v>52</v>
      </c>
      <c r="E3310" s="6" t="s">
        <v>359</v>
      </c>
      <c r="F3310" s="6">
        <v>134.8657</v>
      </c>
      <c r="G3310" s="9">
        <v>44866</v>
      </c>
      <c r="H3310" s="10">
        <v>44895</v>
      </c>
    </row>
    <row r="3311" customHeight="1" spans="1:8">
      <c r="A3311" s="5" t="str">
        <f t="shared" si="102"/>
        <v>202211SCR</v>
      </c>
      <c r="B3311" s="5" t="str">
        <f t="shared" si="103"/>
        <v>202211</v>
      </c>
      <c r="C3311" s="6" t="s">
        <v>360</v>
      </c>
      <c r="D3311" s="6" t="s">
        <v>223</v>
      </c>
      <c r="E3311" s="6" t="s">
        <v>361</v>
      </c>
      <c r="F3311" s="6">
        <v>16.1968</v>
      </c>
      <c r="G3311" s="9">
        <v>44866</v>
      </c>
      <c r="H3311" s="10">
        <v>44895</v>
      </c>
    </row>
    <row r="3312" customHeight="1" spans="1:8">
      <c r="A3312" s="5" t="str">
        <f t="shared" si="102"/>
        <v>202211SLE</v>
      </c>
      <c r="B3312" s="5" t="str">
        <f t="shared" si="103"/>
        <v>202211</v>
      </c>
      <c r="C3312" s="6" t="s">
        <v>362</v>
      </c>
      <c r="D3312" s="6" t="s">
        <v>363</v>
      </c>
      <c r="E3312" s="6" t="s">
        <v>444</v>
      </c>
      <c r="F3312" s="6">
        <v>15631.1792</v>
      </c>
      <c r="G3312" s="9">
        <v>44866</v>
      </c>
      <c r="H3312" s="10">
        <v>44895</v>
      </c>
    </row>
    <row r="3313" customHeight="1" spans="1:8">
      <c r="A3313" s="5" t="str">
        <f t="shared" si="102"/>
        <v>202211SBD</v>
      </c>
      <c r="B3313" s="5" t="str">
        <f t="shared" si="103"/>
        <v>202211</v>
      </c>
      <c r="C3313" s="6" t="s">
        <v>367</v>
      </c>
      <c r="D3313" s="6" t="s">
        <v>70</v>
      </c>
      <c r="E3313" s="6" t="s">
        <v>368</v>
      </c>
      <c r="F3313" s="6">
        <v>9.2628</v>
      </c>
      <c r="G3313" s="9">
        <v>44866</v>
      </c>
      <c r="H3313" s="10">
        <v>44895</v>
      </c>
    </row>
    <row r="3314" customHeight="1" spans="1:8">
      <c r="A3314" s="5" t="str">
        <f t="shared" si="102"/>
        <v>202211SOS</v>
      </c>
      <c r="B3314" s="5" t="str">
        <f t="shared" si="103"/>
        <v>202211</v>
      </c>
      <c r="C3314" s="6" t="s">
        <v>369</v>
      </c>
      <c r="D3314" s="6" t="s">
        <v>244</v>
      </c>
      <c r="E3314" s="6" t="s">
        <v>370</v>
      </c>
      <c r="F3314" s="6">
        <v>641.1989</v>
      </c>
      <c r="G3314" s="9">
        <v>44866</v>
      </c>
      <c r="H3314" s="10">
        <v>44895</v>
      </c>
    </row>
    <row r="3315" customHeight="1" spans="1:8">
      <c r="A3315" s="5" t="str">
        <f t="shared" si="102"/>
        <v>202211LKR</v>
      </c>
      <c r="B3315" s="5" t="str">
        <f t="shared" si="103"/>
        <v>202211</v>
      </c>
      <c r="C3315" s="6" t="s">
        <v>377</v>
      </c>
      <c r="D3315" s="6" t="s">
        <v>223</v>
      </c>
      <c r="E3315" s="6" t="s">
        <v>378</v>
      </c>
      <c r="F3315" s="6">
        <v>410.9527</v>
      </c>
      <c r="G3315" s="9">
        <v>44866</v>
      </c>
      <c r="H3315" s="10">
        <v>44895</v>
      </c>
    </row>
    <row r="3316" customHeight="1" spans="1:8">
      <c r="A3316" s="5" t="str">
        <f t="shared" si="102"/>
        <v>202211XCD</v>
      </c>
      <c r="B3316" s="5" t="str">
        <f t="shared" si="103"/>
        <v>202211</v>
      </c>
      <c r="C3316" s="6" t="s">
        <v>379</v>
      </c>
      <c r="D3316" s="6" t="s">
        <v>58</v>
      </c>
      <c r="E3316" s="6" t="s">
        <v>59</v>
      </c>
      <c r="F3316" s="6">
        <v>3.0399</v>
      </c>
      <c r="G3316" s="9">
        <v>44866</v>
      </c>
      <c r="H3316" s="10">
        <v>44895</v>
      </c>
    </row>
    <row r="3317" customHeight="1" spans="1:8">
      <c r="A3317" s="5" t="str">
        <f t="shared" si="102"/>
        <v>202211XCD</v>
      </c>
      <c r="B3317" s="5" t="str">
        <f t="shared" si="103"/>
        <v>202211</v>
      </c>
      <c r="C3317" s="6" t="s">
        <v>380</v>
      </c>
      <c r="D3317" s="6" t="s">
        <v>58</v>
      </c>
      <c r="E3317" s="6" t="s">
        <v>59</v>
      </c>
      <c r="F3317" s="6">
        <v>3.0399</v>
      </c>
      <c r="G3317" s="9">
        <v>44866</v>
      </c>
      <c r="H3317" s="10">
        <v>44895</v>
      </c>
    </row>
    <row r="3318" customHeight="1" spans="1:8">
      <c r="A3318" s="5" t="str">
        <f t="shared" si="102"/>
        <v>202211XCD</v>
      </c>
      <c r="B3318" s="5" t="str">
        <f t="shared" si="103"/>
        <v>202211</v>
      </c>
      <c r="C3318" s="6" t="s">
        <v>381</v>
      </c>
      <c r="D3318" s="6" t="s">
        <v>58</v>
      </c>
      <c r="E3318" s="6" t="s">
        <v>59</v>
      </c>
      <c r="F3318" s="6">
        <v>3.0399</v>
      </c>
      <c r="G3318" s="9">
        <v>44866</v>
      </c>
      <c r="H3318" s="10">
        <v>44895</v>
      </c>
    </row>
    <row r="3319" customHeight="1" spans="1:8">
      <c r="A3319" s="5" t="str">
        <f t="shared" si="102"/>
        <v>202211SDG</v>
      </c>
      <c r="B3319" s="5" t="str">
        <f t="shared" si="103"/>
        <v>202211</v>
      </c>
      <c r="C3319" s="6" t="s">
        <v>382</v>
      </c>
      <c r="D3319" s="6" t="s">
        <v>170</v>
      </c>
      <c r="E3319" s="6" t="s">
        <v>383</v>
      </c>
      <c r="F3319" s="6">
        <v>638.9471</v>
      </c>
      <c r="G3319" s="9">
        <v>44866</v>
      </c>
      <c r="H3319" s="10">
        <v>44895</v>
      </c>
    </row>
    <row r="3320" customHeight="1" spans="1:8">
      <c r="A3320" s="5" t="str">
        <f t="shared" si="102"/>
        <v>202211SRD</v>
      </c>
      <c r="B3320" s="5" t="str">
        <f t="shared" si="103"/>
        <v>202211</v>
      </c>
      <c r="C3320" s="6" t="s">
        <v>384</v>
      </c>
      <c r="D3320" s="6" t="s">
        <v>70</v>
      </c>
      <c r="E3320" s="6" t="s">
        <v>385</v>
      </c>
      <c r="F3320" s="6">
        <v>32.1292</v>
      </c>
      <c r="G3320" s="9">
        <v>44866</v>
      </c>
      <c r="H3320" s="10">
        <v>44895</v>
      </c>
    </row>
    <row r="3321" customHeight="1" spans="1:8">
      <c r="A3321" s="5" t="str">
        <f t="shared" si="102"/>
        <v>202211SZL</v>
      </c>
      <c r="B3321" s="5" t="str">
        <f t="shared" si="103"/>
        <v>202211</v>
      </c>
      <c r="C3321" s="6" t="s">
        <v>386</v>
      </c>
      <c r="D3321" s="6" t="s">
        <v>387</v>
      </c>
      <c r="E3321" s="6" t="s">
        <v>388</v>
      </c>
      <c r="F3321" s="6">
        <v>20.561</v>
      </c>
      <c r="G3321" s="9">
        <v>44866</v>
      </c>
      <c r="H3321" s="10">
        <v>44895</v>
      </c>
    </row>
    <row r="3322" customHeight="1" spans="1:8">
      <c r="A3322" s="5" t="str">
        <f t="shared" si="102"/>
        <v>202211TZS</v>
      </c>
      <c r="B3322" s="5" t="str">
        <f t="shared" si="103"/>
        <v>202211</v>
      </c>
      <c r="C3322" s="6" t="s">
        <v>395</v>
      </c>
      <c r="D3322" s="6" t="s">
        <v>244</v>
      </c>
      <c r="E3322" s="6" t="s">
        <v>396</v>
      </c>
      <c r="F3322" s="6">
        <v>2624.468</v>
      </c>
      <c r="G3322" s="9">
        <v>44866</v>
      </c>
      <c r="H3322" s="10">
        <v>44895</v>
      </c>
    </row>
    <row r="3323" customHeight="1" spans="1:8">
      <c r="A3323" s="5" t="str">
        <f t="shared" si="102"/>
        <v>202211XOF</v>
      </c>
      <c r="B3323" s="5" t="str">
        <f t="shared" si="103"/>
        <v>202211</v>
      </c>
      <c r="C3323" s="6" t="s">
        <v>400</v>
      </c>
      <c r="D3323" s="6" t="s">
        <v>90</v>
      </c>
      <c r="E3323" s="6" t="s">
        <v>91</v>
      </c>
      <c r="F3323" s="6">
        <v>754.3441</v>
      </c>
      <c r="G3323" s="9">
        <v>44866</v>
      </c>
      <c r="H3323" s="10">
        <v>44895</v>
      </c>
    </row>
    <row r="3324" customHeight="1" spans="1:8">
      <c r="A3324" s="5" t="str">
        <f t="shared" si="102"/>
        <v>202211TOP</v>
      </c>
      <c r="B3324" s="5" t="str">
        <f t="shared" si="103"/>
        <v>202211</v>
      </c>
      <c r="C3324" s="6" t="s">
        <v>401</v>
      </c>
      <c r="D3324" s="6" t="s">
        <v>402</v>
      </c>
      <c r="E3324" s="6" t="s">
        <v>403</v>
      </c>
      <c r="F3324" s="6">
        <v>1.7896</v>
      </c>
      <c r="G3324" s="9">
        <v>44866</v>
      </c>
      <c r="H3324" s="10">
        <v>44895</v>
      </c>
    </row>
    <row r="3325" customHeight="1" spans="1:8">
      <c r="A3325" s="5" t="str">
        <f t="shared" si="102"/>
        <v>202211TTD</v>
      </c>
      <c r="B3325" s="5" t="str">
        <f t="shared" si="103"/>
        <v>202211</v>
      </c>
      <c r="C3325" s="6" t="s">
        <v>404</v>
      </c>
      <c r="D3325" s="6" t="s">
        <v>70</v>
      </c>
      <c r="E3325" s="6" t="s">
        <v>405</v>
      </c>
      <c r="F3325" s="6">
        <v>7.5777</v>
      </c>
      <c r="G3325" s="9">
        <v>44866</v>
      </c>
      <c r="H3325" s="10">
        <v>44895</v>
      </c>
    </row>
    <row r="3326" customHeight="1" spans="1:8">
      <c r="A3326" s="5" t="str">
        <f t="shared" si="102"/>
        <v>202211TND</v>
      </c>
      <c r="B3326" s="5" t="str">
        <f t="shared" si="103"/>
        <v>202211</v>
      </c>
      <c r="C3326" s="6" t="s">
        <v>406</v>
      </c>
      <c r="D3326" s="6" t="s">
        <v>52</v>
      </c>
      <c r="E3326" s="6" t="s">
        <v>407</v>
      </c>
      <c r="F3326" s="6">
        <v>3.7402</v>
      </c>
      <c r="G3326" s="9">
        <v>44866</v>
      </c>
      <c r="H3326" s="10">
        <v>44895</v>
      </c>
    </row>
    <row r="3327" customHeight="1" spans="1:8">
      <c r="A3327" s="5" t="str">
        <f t="shared" si="102"/>
        <v>202211TRY</v>
      </c>
      <c r="B3327" s="5" t="str">
        <f t="shared" si="103"/>
        <v>202211</v>
      </c>
      <c r="C3327" s="6" t="s">
        <v>408</v>
      </c>
      <c r="D3327" s="6" t="s">
        <v>409</v>
      </c>
      <c r="E3327" s="6" t="s">
        <v>410</v>
      </c>
      <c r="F3327" s="6">
        <v>20.931</v>
      </c>
      <c r="G3327" s="9">
        <v>44866</v>
      </c>
      <c r="H3327" s="10">
        <v>44895</v>
      </c>
    </row>
    <row r="3328" customHeight="1" spans="1:8">
      <c r="A3328" s="5" t="str">
        <f t="shared" si="102"/>
        <v>202211TMT</v>
      </c>
      <c r="B3328" s="5" t="str">
        <f t="shared" si="103"/>
        <v>202211</v>
      </c>
      <c r="C3328" s="6" t="s">
        <v>411</v>
      </c>
      <c r="D3328" s="6" t="s">
        <v>73</v>
      </c>
      <c r="E3328" s="6" t="s">
        <v>412</v>
      </c>
      <c r="F3328" s="6">
        <v>3.9519</v>
      </c>
      <c r="G3328" s="9">
        <v>44866</v>
      </c>
      <c r="H3328" s="10">
        <v>44895</v>
      </c>
    </row>
    <row r="3329" customHeight="1" spans="1:8">
      <c r="A3329" s="5" t="str">
        <f t="shared" si="102"/>
        <v>202211AED</v>
      </c>
      <c r="B3329" s="5" t="str">
        <f t="shared" si="103"/>
        <v>202211</v>
      </c>
      <c r="C3329" s="6" t="s">
        <v>413</v>
      </c>
      <c r="D3329" s="6" t="s">
        <v>46</v>
      </c>
      <c r="E3329" s="6" t="s">
        <v>47</v>
      </c>
      <c r="F3329" s="6">
        <v>4.1355</v>
      </c>
      <c r="G3329" s="9">
        <v>44866</v>
      </c>
      <c r="H3329" s="10">
        <v>44895</v>
      </c>
    </row>
    <row r="3330" customHeight="1" spans="1:8">
      <c r="A3330" s="5" t="str">
        <f t="shared" ref="A3330:A3393" si="104">B3330&amp;E3330</f>
        <v>202211UGX</v>
      </c>
      <c r="B3330" s="5" t="str">
        <f t="shared" ref="B3330:B3393" si="105">YEAR(G3330)&amp;TEXT(MONTH(G3330),"00")</f>
        <v>202211</v>
      </c>
      <c r="C3330" s="6" t="s">
        <v>414</v>
      </c>
      <c r="D3330" s="6" t="s">
        <v>244</v>
      </c>
      <c r="E3330" s="6" t="s">
        <v>415</v>
      </c>
      <c r="F3330" s="6">
        <v>4295.302</v>
      </c>
      <c r="G3330" s="9">
        <v>44866</v>
      </c>
      <c r="H3330" s="10">
        <v>44895</v>
      </c>
    </row>
    <row r="3331" customHeight="1" spans="1:8">
      <c r="A3331" s="5" t="str">
        <f t="shared" si="104"/>
        <v>202211UAH</v>
      </c>
      <c r="B3331" s="5" t="str">
        <f t="shared" si="105"/>
        <v>202211</v>
      </c>
      <c r="C3331" s="6" t="s">
        <v>416</v>
      </c>
      <c r="D3331" s="6" t="s">
        <v>417</v>
      </c>
      <c r="E3331" s="6" t="s">
        <v>418</v>
      </c>
      <c r="F3331" s="6">
        <v>41.5818</v>
      </c>
      <c r="G3331" s="9">
        <v>44866</v>
      </c>
      <c r="H3331" s="10">
        <v>44895</v>
      </c>
    </row>
    <row r="3332" customHeight="1" spans="1:8">
      <c r="A3332" s="5" t="str">
        <f t="shared" si="104"/>
        <v>202211UYU</v>
      </c>
      <c r="B3332" s="5" t="str">
        <f t="shared" si="105"/>
        <v>202211</v>
      </c>
      <c r="C3332" s="6" t="s">
        <v>419</v>
      </c>
      <c r="D3332" s="6" t="s">
        <v>61</v>
      </c>
      <c r="E3332" s="6" t="s">
        <v>420</v>
      </c>
      <c r="F3332" s="6">
        <v>46.4602</v>
      </c>
      <c r="G3332" s="9">
        <v>44866</v>
      </c>
      <c r="H3332" s="10">
        <v>44895</v>
      </c>
    </row>
    <row r="3333" customHeight="1" spans="1:8">
      <c r="A3333" s="5" t="str">
        <f t="shared" si="104"/>
        <v>202211UZS</v>
      </c>
      <c r="B3333" s="5" t="str">
        <f t="shared" si="105"/>
        <v>202211</v>
      </c>
      <c r="C3333" s="6" t="s">
        <v>422</v>
      </c>
      <c r="D3333" s="6" t="s">
        <v>423</v>
      </c>
      <c r="E3333" s="6" t="s">
        <v>424</v>
      </c>
      <c r="F3333" s="6">
        <v>12552.6269</v>
      </c>
      <c r="G3333" s="9">
        <v>44866</v>
      </c>
      <c r="H3333" s="10">
        <v>44895</v>
      </c>
    </row>
    <row r="3334" customHeight="1" spans="1:8">
      <c r="A3334" s="5" t="str">
        <f t="shared" si="104"/>
        <v>202211VUV</v>
      </c>
      <c r="B3334" s="5" t="str">
        <f t="shared" si="105"/>
        <v>202211</v>
      </c>
      <c r="C3334" s="6" t="s">
        <v>425</v>
      </c>
      <c r="D3334" s="6" t="s">
        <v>426</v>
      </c>
      <c r="E3334" s="6" t="s">
        <v>427</v>
      </c>
      <c r="F3334" s="6">
        <v>140.574</v>
      </c>
      <c r="G3334" s="9">
        <v>44866</v>
      </c>
      <c r="H3334" s="10">
        <v>44895</v>
      </c>
    </row>
    <row r="3335" customHeight="1" spans="1:8">
      <c r="A3335" s="5" t="str">
        <f t="shared" si="104"/>
        <v>202211VEF</v>
      </c>
      <c r="B3335" s="5" t="str">
        <f t="shared" si="105"/>
        <v>202211</v>
      </c>
      <c r="C3335" s="6" t="s">
        <v>428</v>
      </c>
      <c r="D3335" s="6" t="s">
        <v>429</v>
      </c>
      <c r="E3335" s="6" t="s">
        <v>430</v>
      </c>
      <c r="F3335" s="6">
        <v>278926.94</v>
      </c>
      <c r="G3335" s="9">
        <v>44866</v>
      </c>
      <c r="H3335" s="10">
        <v>44895</v>
      </c>
    </row>
    <row r="3336" customHeight="1" spans="1:8">
      <c r="A3336" s="5" t="str">
        <f t="shared" si="104"/>
        <v>202211VND</v>
      </c>
      <c r="B3336" s="5" t="str">
        <f t="shared" si="105"/>
        <v>202211</v>
      </c>
      <c r="C3336" s="6" t="s">
        <v>431</v>
      </c>
      <c r="D3336" s="6" t="s">
        <v>432</v>
      </c>
      <c r="E3336" s="6" t="s">
        <v>433</v>
      </c>
      <c r="F3336" s="6">
        <v>27556.408</v>
      </c>
      <c r="G3336" s="9">
        <v>44866</v>
      </c>
      <c r="H3336" s="10">
        <v>44895</v>
      </c>
    </row>
    <row r="3337" customHeight="1" spans="1:8">
      <c r="A3337" s="5" t="str">
        <f t="shared" si="104"/>
        <v>202211XPF</v>
      </c>
      <c r="B3337" s="5" t="str">
        <f t="shared" si="105"/>
        <v>202211</v>
      </c>
      <c r="C3337" s="6" t="s">
        <v>434</v>
      </c>
      <c r="D3337" s="6" t="s">
        <v>187</v>
      </c>
      <c r="E3337" s="6" t="s">
        <v>188</v>
      </c>
      <c r="F3337" s="6">
        <v>137.2303</v>
      </c>
      <c r="G3337" s="9">
        <v>44866</v>
      </c>
      <c r="H3337" s="10">
        <v>44895</v>
      </c>
    </row>
    <row r="3338" customHeight="1" spans="1:8">
      <c r="A3338" s="5" t="str">
        <f t="shared" si="104"/>
        <v>202211WST</v>
      </c>
      <c r="B3338" s="5" t="str">
        <f t="shared" si="105"/>
        <v>202211</v>
      </c>
      <c r="C3338" s="6" t="s">
        <v>435</v>
      </c>
      <c r="D3338" s="6" t="s">
        <v>436</v>
      </c>
      <c r="E3338" s="6" t="s">
        <v>437</v>
      </c>
      <c r="F3338" s="6">
        <v>3.1949</v>
      </c>
      <c r="G3338" s="9">
        <v>44866</v>
      </c>
      <c r="H3338" s="10">
        <v>44895</v>
      </c>
    </row>
    <row r="3339" customHeight="1" spans="1:8">
      <c r="A3339" s="5" t="str">
        <f t="shared" si="104"/>
        <v>202211YER</v>
      </c>
      <c r="B3339" s="5" t="str">
        <f t="shared" si="105"/>
        <v>202211</v>
      </c>
      <c r="C3339" s="6" t="s">
        <v>438</v>
      </c>
      <c r="D3339" s="6" t="s">
        <v>321</v>
      </c>
      <c r="E3339" s="6" t="s">
        <v>439</v>
      </c>
      <c r="F3339" s="6">
        <v>281.756</v>
      </c>
      <c r="G3339" s="9">
        <v>44866</v>
      </c>
      <c r="H3339" s="10">
        <v>44895</v>
      </c>
    </row>
    <row r="3340" customHeight="1" spans="1:8">
      <c r="A3340" s="5" t="str">
        <f t="shared" si="104"/>
        <v>202211ZMW</v>
      </c>
      <c r="B3340" s="5" t="str">
        <f t="shared" si="105"/>
        <v>202211</v>
      </c>
      <c r="C3340" s="6" t="s">
        <v>440</v>
      </c>
      <c r="D3340" s="6" t="s">
        <v>273</v>
      </c>
      <c r="E3340" s="6" t="s">
        <v>441</v>
      </c>
      <c r="F3340" s="6">
        <v>17.954</v>
      </c>
      <c r="G3340" s="9">
        <v>44866</v>
      </c>
      <c r="H3340" s="10">
        <v>44895</v>
      </c>
    </row>
    <row r="3341" customHeight="1" spans="1:8">
      <c r="A3341" s="5" t="str">
        <f t="shared" si="104"/>
        <v>202211ZWL</v>
      </c>
      <c r="B3341" s="5" t="str">
        <f t="shared" si="105"/>
        <v>202211</v>
      </c>
      <c r="C3341" s="6" t="s">
        <v>442</v>
      </c>
      <c r="D3341" s="6" t="s">
        <v>70</v>
      </c>
      <c r="E3341" s="6" t="s">
        <v>443</v>
      </c>
      <c r="F3341" s="6">
        <v>407.4625</v>
      </c>
      <c r="G3341" s="9">
        <v>44866</v>
      </c>
      <c r="H3341" s="10">
        <v>44895</v>
      </c>
    </row>
    <row r="3342" customHeight="1" spans="1:8">
      <c r="A3342" s="5" t="str">
        <f t="shared" si="104"/>
        <v>202212AED</v>
      </c>
      <c r="B3342" s="5" t="str">
        <f t="shared" si="105"/>
        <v>202212</v>
      </c>
      <c r="C3342" s="6" t="s">
        <v>45</v>
      </c>
      <c r="D3342" s="6" t="s">
        <v>46</v>
      </c>
      <c r="E3342" s="6" t="s">
        <v>47</v>
      </c>
      <c r="F3342" s="6">
        <v>4.4317</v>
      </c>
      <c r="G3342" s="9">
        <v>44896</v>
      </c>
      <c r="H3342" s="10">
        <v>44926</v>
      </c>
    </row>
    <row r="3343" customHeight="1" spans="1:8">
      <c r="A3343" s="5" t="str">
        <f t="shared" si="104"/>
        <v>202212ALL</v>
      </c>
      <c r="B3343" s="5" t="str">
        <f t="shared" si="105"/>
        <v>202212</v>
      </c>
      <c r="C3343" s="6" t="s">
        <v>48</v>
      </c>
      <c r="D3343" s="6" t="s">
        <v>49</v>
      </c>
      <c r="E3343" s="6" t="s">
        <v>50</v>
      </c>
      <c r="F3343" s="6">
        <v>135.9238</v>
      </c>
      <c r="G3343" s="9">
        <v>44896</v>
      </c>
      <c r="H3343" s="10">
        <v>44926</v>
      </c>
    </row>
    <row r="3344" customHeight="1" spans="1:8">
      <c r="A3344" s="5" t="str">
        <f t="shared" si="104"/>
        <v>202212DZD</v>
      </c>
      <c r="B3344" s="5" t="str">
        <f t="shared" si="105"/>
        <v>202212</v>
      </c>
      <c r="C3344" s="6" t="s">
        <v>51</v>
      </c>
      <c r="D3344" s="6" t="s">
        <v>52</v>
      </c>
      <c r="E3344" s="6" t="s">
        <v>53</v>
      </c>
      <c r="F3344" s="6">
        <v>167.285</v>
      </c>
      <c r="G3344" s="9">
        <v>44896</v>
      </c>
      <c r="H3344" s="10">
        <v>44926</v>
      </c>
    </row>
    <row r="3345" customHeight="1" spans="1:8">
      <c r="A3345" s="5" t="str">
        <f t="shared" si="104"/>
        <v>202212AOA</v>
      </c>
      <c r="B3345" s="5" t="str">
        <f t="shared" si="105"/>
        <v>202212</v>
      </c>
      <c r="C3345" s="6" t="s">
        <v>54</v>
      </c>
      <c r="D3345" s="6" t="s">
        <v>55</v>
      </c>
      <c r="E3345" s="6" t="s">
        <v>56</v>
      </c>
      <c r="F3345" s="6">
        <v>618.7788</v>
      </c>
      <c r="G3345" s="9">
        <v>44896</v>
      </c>
      <c r="H3345" s="10">
        <v>44926</v>
      </c>
    </row>
    <row r="3346" customHeight="1" spans="1:8">
      <c r="A3346" s="5" t="str">
        <f t="shared" si="104"/>
        <v>202212XCD</v>
      </c>
      <c r="B3346" s="5" t="str">
        <f t="shared" si="105"/>
        <v>202212</v>
      </c>
      <c r="C3346" s="6" t="s">
        <v>57</v>
      </c>
      <c r="D3346" s="6" t="s">
        <v>58</v>
      </c>
      <c r="E3346" s="6" t="s">
        <v>59</v>
      </c>
      <c r="F3346" s="6">
        <v>3.2577</v>
      </c>
      <c r="G3346" s="9">
        <v>44896</v>
      </c>
      <c r="H3346" s="10">
        <v>44926</v>
      </c>
    </row>
    <row r="3347" customHeight="1" spans="1:8">
      <c r="A3347" s="5" t="str">
        <f t="shared" si="104"/>
        <v>202212ARS</v>
      </c>
      <c r="B3347" s="5" t="str">
        <f t="shared" si="105"/>
        <v>202212</v>
      </c>
      <c r="C3347" s="6" t="s">
        <v>60</v>
      </c>
      <c r="D3347" s="6" t="s">
        <v>61</v>
      </c>
      <c r="E3347" s="6" t="s">
        <v>62</v>
      </c>
      <c r="F3347" s="6">
        <v>198.887</v>
      </c>
      <c r="G3347" s="9">
        <v>44896</v>
      </c>
      <c r="H3347" s="10">
        <v>44926</v>
      </c>
    </row>
    <row r="3348" customHeight="1" spans="1:8">
      <c r="A3348" s="5" t="str">
        <f t="shared" si="104"/>
        <v>202212AMD</v>
      </c>
      <c r="B3348" s="5" t="str">
        <f t="shared" si="105"/>
        <v>202212</v>
      </c>
      <c r="C3348" s="6" t="s">
        <v>63</v>
      </c>
      <c r="D3348" s="6" t="s">
        <v>64</v>
      </c>
      <c r="E3348" s="6" t="s">
        <v>65</v>
      </c>
      <c r="F3348" s="6">
        <v>477.2735</v>
      </c>
      <c r="G3348" s="9">
        <v>44896</v>
      </c>
      <c r="H3348" s="10">
        <v>44926</v>
      </c>
    </row>
    <row r="3349" customHeight="1" spans="1:8">
      <c r="A3349" s="5" t="str">
        <f t="shared" si="104"/>
        <v>202212AWG</v>
      </c>
      <c r="B3349" s="5" t="str">
        <f t="shared" si="105"/>
        <v>202212</v>
      </c>
      <c r="C3349" s="6" t="s">
        <v>66</v>
      </c>
      <c r="D3349" s="6" t="s">
        <v>67</v>
      </c>
      <c r="E3349" s="6" t="s">
        <v>68</v>
      </c>
      <c r="F3349" s="6">
        <v>2.1597</v>
      </c>
      <c r="G3349" s="9">
        <v>44896</v>
      </c>
      <c r="H3349" s="10">
        <v>44926</v>
      </c>
    </row>
    <row r="3350" customHeight="1" spans="1:8">
      <c r="A3350" s="5" t="str">
        <f t="shared" si="104"/>
        <v>202212AUD</v>
      </c>
      <c r="B3350" s="5" t="str">
        <f t="shared" si="105"/>
        <v>202212</v>
      </c>
      <c r="C3350" s="6" t="s">
        <v>69</v>
      </c>
      <c r="D3350" s="6" t="s">
        <v>70</v>
      </c>
      <c r="E3350" s="6" t="s">
        <v>71</v>
      </c>
      <c r="F3350" s="6">
        <v>1.7951</v>
      </c>
      <c r="G3350" s="9">
        <v>44896</v>
      </c>
      <c r="H3350" s="10">
        <v>44926</v>
      </c>
    </row>
    <row r="3351" customHeight="1" spans="1:8">
      <c r="A3351" s="5" t="str">
        <f t="shared" si="104"/>
        <v>202212AZN</v>
      </c>
      <c r="B3351" s="5" t="str">
        <f t="shared" si="105"/>
        <v>202212</v>
      </c>
      <c r="C3351" s="6" t="s">
        <v>72</v>
      </c>
      <c r="D3351" s="6" t="s">
        <v>73</v>
      </c>
      <c r="E3351" s="6" t="s">
        <v>74</v>
      </c>
      <c r="F3351" s="6">
        <v>2.0508</v>
      </c>
      <c r="G3351" s="9">
        <v>44896</v>
      </c>
      <c r="H3351" s="10">
        <v>44926</v>
      </c>
    </row>
    <row r="3352" customHeight="1" spans="1:8">
      <c r="A3352" s="5" t="str">
        <f t="shared" si="104"/>
        <v>202212BSD</v>
      </c>
      <c r="B3352" s="5" t="str">
        <f t="shared" si="105"/>
        <v>202212</v>
      </c>
      <c r="C3352" s="6" t="s">
        <v>75</v>
      </c>
      <c r="D3352" s="6" t="s">
        <v>70</v>
      </c>
      <c r="E3352" s="6" t="s">
        <v>76</v>
      </c>
      <c r="F3352" s="6">
        <v>1.2065</v>
      </c>
      <c r="G3352" s="9">
        <v>44896</v>
      </c>
      <c r="H3352" s="10">
        <v>44926</v>
      </c>
    </row>
    <row r="3353" customHeight="1" spans="1:8">
      <c r="A3353" s="5" t="str">
        <f t="shared" si="104"/>
        <v>202212BHD</v>
      </c>
      <c r="B3353" s="5" t="str">
        <f t="shared" si="105"/>
        <v>202212</v>
      </c>
      <c r="C3353" s="6" t="s">
        <v>77</v>
      </c>
      <c r="D3353" s="6" t="s">
        <v>52</v>
      </c>
      <c r="E3353" s="6" t="s">
        <v>78</v>
      </c>
      <c r="F3353" s="6">
        <v>0.4548</v>
      </c>
      <c r="G3353" s="9">
        <v>44896</v>
      </c>
      <c r="H3353" s="10">
        <v>44926</v>
      </c>
    </row>
    <row r="3354" customHeight="1" spans="1:8">
      <c r="A3354" s="5" t="str">
        <f t="shared" si="104"/>
        <v>202212BDT</v>
      </c>
      <c r="B3354" s="5" t="str">
        <f t="shared" si="105"/>
        <v>202212</v>
      </c>
      <c r="C3354" s="6" t="s">
        <v>79</v>
      </c>
      <c r="D3354" s="6" t="s">
        <v>80</v>
      </c>
      <c r="E3354" s="6" t="s">
        <v>81</v>
      </c>
      <c r="F3354" s="6">
        <v>124.5159</v>
      </c>
      <c r="G3354" s="9">
        <v>44896</v>
      </c>
      <c r="H3354" s="10">
        <v>44926</v>
      </c>
    </row>
    <row r="3355" customHeight="1" spans="1:8">
      <c r="A3355" s="5" t="str">
        <f t="shared" si="104"/>
        <v>202212BBD</v>
      </c>
      <c r="B3355" s="5" t="str">
        <f t="shared" si="105"/>
        <v>202212</v>
      </c>
      <c r="C3355" s="6" t="s">
        <v>82</v>
      </c>
      <c r="D3355" s="6" t="s">
        <v>70</v>
      </c>
      <c r="E3355" s="6" t="s">
        <v>83</v>
      </c>
      <c r="F3355" s="6">
        <v>2.4131</v>
      </c>
      <c r="G3355" s="9">
        <v>44896</v>
      </c>
      <c r="H3355" s="10">
        <v>44926</v>
      </c>
    </row>
    <row r="3356" customHeight="1" spans="1:8">
      <c r="A3356" s="5" t="str">
        <f t="shared" si="104"/>
        <v>202212BYN</v>
      </c>
      <c r="B3356" s="5" t="str">
        <f t="shared" si="105"/>
        <v>202212</v>
      </c>
      <c r="C3356" s="6" t="s">
        <v>84</v>
      </c>
      <c r="D3356" s="6" t="s">
        <v>85</v>
      </c>
      <c r="E3356" s="6" t="s">
        <v>86</v>
      </c>
      <c r="F3356" s="6">
        <v>3.0465</v>
      </c>
      <c r="G3356" s="9">
        <v>44896</v>
      </c>
      <c r="H3356" s="10">
        <v>44926</v>
      </c>
    </row>
    <row r="3357" customHeight="1" spans="1:8">
      <c r="A3357" s="5" t="str">
        <f t="shared" si="104"/>
        <v>202212BZD</v>
      </c>
      <c r="B3357" s="5" t="str">
        <f t="shared" si="105"/>
        <v>202212</v>
      </c>
      <c r="C3357" s="6" t="s">
        <v>87</v>
      </c>
      <c r="D3357" s="6" t="s">
        <v>70</v>
      </c>
      <c r="E3357" s="6" t="s">
        <v>88</v>
      </c>
      <c r="F3357" s="6">
        <v>2.4131</v>
      </c>
      <c r="G3357" s="9">
        <v>44896</v>
      </c>
      <c r="H3357" s="10">
        <v>44926</v>
      </c>
    </row>
    <row r="3358" customHeight="1" spans="1:8">
      <c r="A3358" s="5" t="str">
        <f t="shared" si="104"/>
        <v>202212XOF</v>
      </c>
      <c r="B3358" s="5" t="str">
        <f t="shared" si="105"/>
        <v>202212</v>
      </c>
      <c r="C3358" s="6" t="s">
        <v>89</v>
      </c>
      <c r="D3358" s="6" t="s">
        <v>90</v>
      </c>
      <c r="E3358" s="6" t="s">
        <v>91</v>
      </c>
      <c r="F3358" s="6">
        <v>762.8747</v>
      </c>
      <c r="G3358" s="9">
        <v>44896</v>
      </c>
      <c r="H3358" s="10">
        <v>44926</v>
      </c>
    </row>
    <row r="3359" customHeight="1" spans="1:8">
      <c r="A3359" s="5" t="str">
        <f t="shared" si="104"/>
        <v>202212BMD</v>
      </c>
      <c r="B3359" s="5" t="str">
        <f t="shared" si="105"/>
        <v>202212</v>
      </c>
      <c r="C3359" s="6" t="s">
        <v>92</v>
      </c>
      <c r="D3359" s="6" t="s">
        <v>93</v>
      </c>
      <c r="E3359" s="6" t="s">
        <v>94</v>
      </c>
      <c r="F3359" s="6">
        <v>1.2065</v>
      </c>
      <c r="G3359" s="9">
        <v>44896</v>
      </c>
      <c r="H3359" s="10">
        <v>44926</v>
      </c>
    </row>
    <row r="3360" customHeight="1" spans="1:8">
      <c r="A3360" s="5" t="str">
        <f t="shared" si="104"/>
        <v>202212BTN</v>
      </c>
      <c r="B3360" s="5" t="str">
        <f t="shared" si="105"/>
        <v>202212</v>
      </c>
      <c r="C3360" s="6" t="s">
        <v>95</v>
      </c>
      <c r="D3360" s="6" t="s">
        <v>96</v>
      </c>
      <c r="E3360" s="6" t="s">
        <v>97</v>
      </c>
      <c r="F3360" s="6">
        <v>98.7621</v>
      </c>
      <c r="G3360" s="9">
        <v>44896</v>
      </c>
      <c r="H3360" s="10">
        <v>44926</v>
      </c>
    </row>
    <row r="3361" customHeight="1" spans="1:8">
      <c r="A3361" s="5" t="str">
        <f t="shared" si="104"/>
        <v>202212BOB</v>
      </c>
      <c r="B3361" s="5" t="str">
        <f t="shared" si="105"/>
        <v>202212</v>
      </c>
      <c r="C3361" s="6" t="s">
        <v>98</v>
      </c>
      <c r="D3361" s="6" t="s">
        <v>99</v>
      </c>
      <c r="E3361" s="6" t="s">
        <v>100</v>
      </c>
      <c r="F3361" s="6">
        <v>8.3373</v>
      </c>
      <c r="G3361" s="9">
        <v>44896</v>
      </c>
      <c r="H3361" s="10">
        <v>44926</v>
      </c>
    </row>
    <row r="3362" customHeight="1" spans="1:8">
      <c r="A3362" s="5" t="str">
        <f t="shared" si="104"/>
        <v>202212BAM</v>
      </c>
      <c r="B3362" s="5" t="str">
        <f t="shared" si="105"/>
        <v>202212</v>
      </c>
      <c r="C3362" s="6" t="s">
        <v>101</v>
      </c>
      <c r="D3362" s="6" t="s">
        <v>102</v>
      </c>
      <c r="E3362" s="6" t="s">
        <v>103</v>
      </c>
      <c r="F3362" s="6">
        <v>2.2746</v>
      </c>
      <c r="G3362" s="9">
        <v>44896</v>
      </c>
      <c r="H3362" s="10">
        <v>44926</v>
      </c>
    </row>
    <row r="3363" customHeight="1" spans="1:8">
      <c r="A3363" s="5" t="str">
        <f t="shared" si="104"/>
        <v>202212BWP</v>
      </c>
      <c r="B3363" s="5" t="str">
        <f t="shared" si="105"/>
        <v>202212</v>
      </c>
      <c r="C3363" s="6" t="s">
        <v>104</v>
      </c>
      <c r="D3363" s="6" t="s">
        <v>105</v>
      </c>
      <c r="E3363" s="6" t="s">
        <v>106</v>
      </c>
      <c r="F3363" s="6">
        <v>15.5183</v>
      </c>
      <c r="G3363" s="9">
        <v>44896</v>
      </c>
      <c r="H3363" s="10">
        <v>44926</v>
      </c>
    </row>
    <row r="3364" customHeight="1" spans="1:8">
      <c r="A3364" s="5" t="str">
        <f t="shared" si="104"/>
        <v>202212BRL</v>
      </c>
      <c r="B3364" s="5" t="str">
        <f t="shared" si="105"/>
        <v>202212</v>
      </c>
      <c r="C3364" s="6" t="s">
        <v>107</v>
      </c>
      <c r="D3364" s="6" t="s">
        <v>108</v>
      </c>
      <c r="E3364" s="6" t="s">
        <v>109</v>
      </c>
      <c r="F3364" s="6">
        <v>6.4988</v>
      </c>
      <c r="G3364" s="9">
        <v>44896</v>
      </c>
      <c r="H3364" s="10">
        <v>44926</v>
      </c>
    </row>
    <row r="3365" customHeight="1" spans="1:8">
      <c r="A3365" s="5" t="str">
        <f t="shared" si="104"/>
        <v>202212BND</v>
      </c>
      <c r="B3365" s="5" t="str">
        <f t="shared" si="105"/>
        <v>202212</v>
      </c>
      <c r="C3365" s="6" t="s">
        <v>110</v>
      </c>
      <c r="D3365" s="6" t="s">
        <v>70</v>
      </c>
      <c r="E3365" s="6" t="s">
        <v>111</v>
      </c>
      <c r="F3365" s="6">
        <v>1.6629</v>
      </c>
      <c r="G3365" s="9">
        <v>44896</v>
      </c>
      <c r="H3365" s="10">
        <v>44926</v>
      </c>
    </row>
    <row r="3366" customHeight="1" spans="1:8">
      <c r="A3366" s="5" t="str">
        <f t="shared" si="104"/>
        <v>202212BGN</v>
      </c>
      <c r="B3366" s="5" t="str">
        <f t="shared" si="105"/>
        <v>202212</v>
      </c>
      <c r="C3366" s="6" t="s">
        <v>112</v>
      </c>
      <c r="D3366" s="6" t="s">
        <v>113</v>
      </c>
      <c r="E3366" s="6" t="s">
        <v>114</v>
      </c>
      <c r="F3366" s="6">
        <v>2.2746</v>
      </c>
      <c r="G3366" s="9">
        <v>44896</v>
      </c>
      <c r="H3366" s="10">
        <v>44926</v>
      </c>
    </row>
    <row r="3367" customHeight="1" spans="1:8">
      <c r="A3367" s="5" t="str">
        <f t="shared" si="104"/>
        <v>202212XOF</v>
      </c>
      <c r="B3367" s="5" t="str">
        <f t="shared" si="105"/>
        <v>202212</v>
      </c>
      <c r="C3367" s="6" t="s">
        <v>115</v>
      </c>
      <c r="D3367" s="6" t="s">
        <v>90</v>
      </c>
      <c r="E3367" s="6" t="s">
        <v>91</v>
      </c>
      <c r="F3367" s="6">
        <v>762.8747</v>
      </c>
      <c r="G3367" s="9">
        <v>44896</v>
      </c>
      <c r="H3367" s="10">
        <v>44926</v>
      </c>
    </row>
    <row r="3368" customHeight="1" spans="1:8">
      <c r="A3368" s="5" t="str">
        <f t="shared" si="104"/>
        <v>202212BIF</v>
      </c>
      <c r="B3368" s="5" t="str">
        <f t="shared" si="105"/>
        <v>202212</v>
      </c>
      <c r="C3368" s="6" t="s">
        <v>116</v>
      </c>
      <c r="D3368" s="6" t="s">
        <v>117</v>
      </c>
      <c r="E3368" s="6" t="s">
        <v>118</v>
      </c>
      <c r="F3368" s="6">
        <v>2496.7748</v>
      </c>
      <c r="G3368" s="9">
        <v>44896</v>
      </c>
      <c r="H3368" s="10">
        <v>44926</v>
      </c>
    </row>
    <row r="3369" customHeight="1" spans="1:8">
      <c r="A3369" s="5" t="str">
        <f t="shared" si="104"/>
        <v>202212KHR</v>
      </c>
      <c r="B3369" s="5" t="str">
        <f t="shared" si="105"/>
        <v>202212</v>
      </c>
      <c r="C3369" s="6" t="s">
        <v>119</v>
      </c>
      <c r="D3369" s="6" t="s">
        <v>120</v>
      </c>
      <c r="E3369" s="6" t="s">
        <v>121</v>
      </c>
      <c r="F3369" s="6">
        <v>4991.093</v>
      </c>
      <c r="G3369" s="9">
        <v>44896</v>
      </c>
      <c r="H3369" s="10">
        <v>44926</v>
      </c>
    </row>
    <row r="3370" customHeight="1" spans="1:8">
      <c r="A3370" s="5" t="str">
        <f t="shared" si="104"/>
        <v>202212XAF</v>
      </c>
      <c r="B3370" s="5" t="str">
        <f t="shared" si="105"/>
        <v>202212</v>
      </c>
      <c r="C3370" s="6" t="s">
        <v>122</v>
      </c>
      <c r="D3370" s="6" t="s">
        <v>90</v>
      </c>
      <c r="E3370" s="6" t="s">
        <v>123</v>
      </c>
      <c r="F3370" s="6">
        <v>762.8747</v>
      </c>
      <c r="G3370" s="9">
        <v>44896</v>
      </c>
      <c r="H3370" s="10">
        <v>44926</v>
      </c>
    </row>
    <row r="3371" customHeight="1" spans="1:8">
      <c r="A3371" s="5" t="str">
        <f t="shared" si="104"/>
        <v>202212CAD</v>
      </c>
      <c r="B3371" s="5" t="str">
        <f t="shared" si="105"/>
        <v>202212</v>
      </c>
      <c r="C3371" s="6" t="s">
        <v>124</v>
      </c>
      <c r="D3371" s="6" t="s">
        <v>70</v>
      </c>
      <c r="E3371" s="6" t="s">
        <v>125</v>
      </c>
      <c r="F3371" s="6">
        <v>1.6144</v>
      </c>
      <c r="G3371" s="9">
        <v>44896</v>
      </c>
      <c r="H3371" s="10">
        <v>44926</v>
      </c>
    </row>
    <row r="3372" customHeight="1" spans="1:8">
      <c r="A3372" s="5" t="str">
        <f t="shared" si="104"/>
        <v>202212CVE</v>
      </c>
      <c r="B3372" s="5" t="str">
        <f t="shared" si="105"/>
        <v>202212</v>
      </c>
      <c r="C3372" s="6" t="s">
        <v>126</v>
      </c>
      <c r="D3372" s="6" t="s">
        <v>127</v>
      </c>
      <c r="E3372" s="6" t="s">
        <v>128</v>
      </c>
      <c r="F3372" s="6">
        <v>128.9361</v>
      </c>
      <c r="G3372" s="9">
        <v>44896</v>
      </c>
      <c r="H3372" s="10">
        <v>44926</v>
      </c>
    </row>
    <row r="3373" customHeight="1" spans="1:8">
      <c r="A3373" s="5" t="str">
        <f t="shared" si="104"/>
        <v>202212KYD</v>
      </c>
      <c r="B3373" s="5" t="str">
        <f t="shared" si="105"/>
        <v>202212</v>
      </c>
      <c r="C3373" s="6" t="s">
        <v>129</v>
      </c>
      <c r="D3373" s="6" t="s">
        <v>70</v>
      </c>
      <c r="E3373" s="6" t="s">
        <v>130</v>
      </c>
      <c r="F3373" s="6">
        <v>0.9894</v>
      </c>
      <c r="G3373" s="9">
        <v>44896</v>
      </c>
      <c r="H3373" s="10">
        <v>44926</v>
      </c>
    </row>
    <row r="3374" customHeight="1" spans="1:8">
      <c r="A3374" s="5" t="str">
        <f t="shared" si="104"/>
        <v>202212XAF</v>
      </c>
      <c r="B3374" s="5" t="str">
        <f t="shared" si="105"/>
        <v>202212</v>
      </c>
      <c r="C3374" s="6" t="s">
        <v>131</v>
      </c>
      <c r="D3374" s="6" t="s">
        <v>90</v>
      </c>
      <c r="E3374" s="6" t="s">
        <v>123</v>
      </c>
      <c r="F3374" s="6">
        <v>762.8747</v>
      </c>
      <c r="G3374" s="9">
        <v>44896</v>
      </c>
      <c r="H3374" s="10">
        <v>44926</v>
      </c>
    </row>
    <row r="3375" customHeight="1" spans="1:8">
      <c r="A3375" s="5" t="str">
        <f t="shared" si="104"/>
        <v>202212XAF</v>
      </c>
      <c r="B3375" s="5" t="str">
        <f t="shared" si="105"/>
        <v>202212</v>
      </c>
      <c r="C3375" s="6" t="s">
        <v>132</v>
      </c>
      <c r="D3375" s="6" t="s">
        <v>90</v>
      </c>
      <c r="E3375" s="6" t="s">
        <v>123</v>
      </c>
      <c r="F3375" s="6">
        <v>762.8747</v>
      </c>
      <c r="G3375" s="9">
        <v>44896</v>
      </c>
      <c r="H3375" s="10">
        <v>44926</v>
      </c>
    </row>
    <row r="3376" customHeight="1" spans="1:8">
      <c r="A3376" s="5" t="str">
        <f t="shared" si="104"/>
        <v>202212CLP</v>
      </c>
      <c r="B3376" s="5" t="str">
        <f t="shared" si="105"/>
        <v>202212</v>
      </c>
      <c r="C3376" s="6" t="s">
        <v>133</v>
      </c>
      <c r="D3376" s="6" t="s">
        <v>61</v>
      </c>
      <c r="E3376" s="6" t="s">
        <v>134</v>
      </c>
      <c r="F3376" s="6">
        <v>1106.8279</v>
      </c>
      <c r="G3376" s="9">
        <v>44896</v>
      </c>
      <c r="H3376" s="10">
        <v>44926</v>
      </c>
    </row>
    <row r="3377" customHeight="1" spans="1:8">
      <c r="A3377" s="5" t="str">
        <f t="shared" si="104"/>
        <v>202212CNY</v>
      </c>
      <c r="B3377" s="5" t="str">
        <f t="shared" si="105"/>
        <v>202212</v>
      </c>
      <c r="C3377" s="6" t="s">
        <v>135</v>
      </c>
      <c r="D3377" s="6" t="s">
        <v>136</v>
      </c>
      <c r="E3377" s="6" t="s">
        <v>137</v>
      </c>
      <c r="F3377" s="6">
        <v>8.6323</v>
      </c>
      <c r="G3377" s="9">
        <v>44896</v>
      </c>
      <c r="H3377" s="10">
        <v>44926</v>
      </c>
    </row>
    <row r="3378" customHeight="1" spans="1:8">
      <c r="A3378" s="5" t="str">
        <f t="shared" si="104"/>
        <v>202212COP</v>
      </c>
      <c r="B3378" s="5" t="str">
        <f t="shared" si="105"/>
        <v>202212</v>
      </c>
      <c r="C3378" s="6" t="s">
        <v>138</v>
      </c>
      <c r="D3378" s="6" t="s">
        <v>61</v>
      </c>
      <c r="E3378" s="6" t="s">
        <v>139</v>
      </c>
      <c r="F3378" s="6">
        <v>5885.5381</v>
      </c>
      <c r="G3378" s="9">
        <v>44896</v>
      </c>
      <c r="H3378" s="10">
        <v>44926</v>
      </c>
    </row>
    <row r="3379" customHeight="1" spans="1:8">
      <c r="A3379" s="5" t="str">
        <f t="shared" si="104"/>
        <v>202212KMF</v>
      </c>
      <c r="B3379" s="5" t="str">
        <f t="shared" si="105"/>
        <v>202212</v>
      </c>
      <c r="C3379" s="6" t="s">
        <v>140</v>
      </c>
      <c r="D3379" s="6" t="s">
        <v>117</v>
      </c>
      <c r="E3379" s="6" t="s">
        <v>141</v>
      </c>
      <c r="F3379" s="6">
        <v>572.1561</v>
      </c>
      <c r="G3379" s="9">
        <v>44896</v>
      </c>
      <c r="H3379" s="10">
        <v>44926</v>
      </c>
    </row>
    <row r="3380" customHeight="1" spans="1:8">
      <c r="A3380" s="5" t="str">
        <f t="shared" si="104"/>
        <v>202212XAF</v>
      </c>
      <c r="B3380" s="5" t="str">
        <f t="shared" si="105"/>
        <v>202212</v>
      </c>
      <c r="C3380" s="6" t="s">
        <v>142</v>
      </c>
      <c r="D3380" s="6" t="s">
        <v>90</v>
      </c>
      <c r="E3380" s="6" t="s">
        <v>123</v>
      </c>
      <c r="F3380" s="6">
        <v>762.8747</v>
      </c>
      <c r="G3380" s="9">
        <v>44896</v>
      </c>
      <c r="H3380" s="10">
        <v>44926</v>
      </c>
    </row>
    <row r="3381" customHeight="1" spans="1:8">
      <c r="A3381" s="5" t="str">
        <f t="shared" si="104"/>
        <v>202212CDF</v>
      </c>
      <c r="B3381" s="5" t="str">
        <f t="shared" si="105"/>
        <v>202212</v>
      </c>
      <c r="C3381" s="6" t="s">
        <v>143</v>
      </c>
      <c r="D3381" s="6" t="s">
        <v>144</v>
      </c>
      <c r="E3381" s="6" t="s">
        <v>145</v>
      </c>
      <c r="F3381" s="6">
        <v>2455.5086</v>
      </c>
      <c r="G3381" s="9">
        <v>44896</v>
      </c>
      <c r="H3381" s="10">
        <v>44926</v>
      </c>
    </row>
    <row r="3382" customHeight="1" spans="1:8">
      <c r="A3382" s="5" t="str">
        <f t="shared" si="104"/>
        <v>202212CRC</v>
      </c>
      <c r="B3382" s="5" t="str">
        <f t="shared" si="105"/>
        <v>202212</v>
      </c>
      <c r="C3382" s="6" t="s">
        <v>146</v>
      </c>
      <c r="D3382" s="6" t="s">
        <v>147</v>
      </c>
      <c r="E3382" s="6" t="s">
        <v>148</v>
      </c>
      <c r="F3382" s="6">
        <v>733.0812</v>
      </c>
      <c r="G3382" s="9">
        <v>44896</v>
      </c>
      <c r="H3382" s="10">
        <v>44926</v>
      </c>
    </row>
    <row r="3383" customHeight="1" spans="1:8">
      <c r="A3383" s="5" t="str">
        <f t="shared" si="104"/>
        <v>202212XOF</v>
      </c>
      <c r="B3383" s="5" t="str">
        <f t="shared" si="105"/>
        <v>202212</v>
      </c>
      <c r="C3383" s="6" t="s">
        <v>149</v>
      </c>
      <c r="D3383" s="6" t="s">
        <v>90</v>
      </c>
      <c r="E3383" s="6" t="s">
        <v>91</v>
      </c>
      <c r="F3383" s="6">
        <v>762.8747</v>
      </c>
      <c r="G3383" s="9">
        <v>44896</v>
      </c>
      <c r="H3383" s="10">
        <v>44926</v>
      </c>
    </row>
    <row r="3384" customHeight="1" spans="1:8">
      <c r="A3384" s="5" t="str">
        <f t="shared" si="104"/>
        <v>202212HRK</v>
      </c>
      <c r="B3384" s="5" t="str">
        <f t="shared" si="105"/>
        <v>202212</v>
      </c>
      <c r="C3384" s="6" t="s">
        <v>150</v>
      </c>
      <c r="D3384" s="6" t="s">
        <v>151</v>
      </c>
      <c r="E3384" s="6" t="s">
        <v>152</v>
      </c>
      <c r="F3384" s="6">
        <v>8.7719</v>
      </c>
      <c r="G3384" s="9">
        <v>44896</v>
      </c>
      <c r="H3384" s="10">
        <v>44926</v>
      </c>
    </row>
    <row r="3385" customHeight="1" spans="1:8">
      <c r="A3385" s="5" t="str">
        <f t="shared" si="104"/>
        <v>202212CUP</v>
      </c>
      <c r="B3385" s="5" t="str">
        <f t="shared" si="105"/>
        <v>202212</v>
      </c>
      <c r="C3385" s="6" t="s">
        <v>153</v>
      </c>
      <c r="D3385" s="6" t="s">
        <v>61</v>
      </c>
      <c r="E3385" s="6" t="s">
        <v>154</v>
      </c>
      <c r="F3385" s="6">
        <v>28.76</v>
      </c>
      <c r="G3385" s="9">
        <v>44896</v>
      </c>
      <c r="H3385" s="10">
        <v>44926</v>
      </c>
    </row>
    <row r="3386" customHeight="1" spans="1:8">
      <c r="A3386" s="5" t="str">
        <f t="shared" si="104"/>
        <v>202212CZK</v>
      </c>
      <c r="B3386" s="5" t="str">
        <f t="shared" si="105"/>
        <v>202212</v>
      </c>
      <c r="C3386" s="6" t="s">
        <v>155</v>
      </c>
      <c r="D3386" s="6" t="s">
        <v>156</v>
      </c>
      <c r="E3386" s="6" t="s">
        <v>157</v>
      </c>
      <c r="F3386" s="6">
        <v>28.3271</v>
      </c>
      <c r="G3386" s="9">
        <v>44896</v>
      </c>
      <c r="H3386" s="10">
        <v>44926</v>
      </c>
    </row>
    <row r="3387" customHeight="1" spans="1:8">
      <c r="A3387" s="5" t="str">
        <f t="shared" si="104"/>
        <v>202212DKK</v>
      </c>
      <c r="B3387" s="5" t="str">
        <f t="shared" si="105"/>
        <v>202212</v>
      </c>
      <c r="C3387" s="6" t="s">
        <v>158</v>
      </c>
      <c r="D3387" s="6" t="s">
        <v>159</v>
      </c>
      <c r="E3387" s="6" t="s">
        <v>160</v>
      </c>
      <c r="F3387" s="6">
        <v>8.6488</v>
      </c>
      <c r="G3387" s="9">
        <v>44896</v>
      </c>
      <c r="H3387" s="10">
        <v>44926</v>
      </c>
    </row>
    <row r="3388" customHeight="1" spans="1:8">
      <c r="A3388" s="5" t="str">
        <f t="shared" si="104"/>
        <v>202212DJF</v>
      </c>
      <c r="B3388" s="5" t="str">
        <f t="shared" si="105"/>
        <v>202212</v>
      </c>
      <c r="C3388" s="6" t="s">
        <v>161</v>
      </c>
      <c r="D3388" s="6" t="s">
        <v>117</v>
      </c>
      <c r="E3388" s="6" t="s">
        <v>162</v>
      </c>
      <c r="F3388" s="6">
        <v>214.8292</v>
      </c>
      <c r="G3388" s="9">
        <v>44896</v>
      </c>
      <c r="H3388" s="10">
        <v>44926</v>
      </c>
    </row>
    <row r="3389" customHeight="1" spans="1:8">
      <c r="A3389" s="5" t="str">
        <f t="shared" si="104"/>
        <v>202212XCD</v>
      </c>
      <c r="B3389" s="5" t="str">
        <f t="shared" si="105"/>
        <v>202212</v>
      </c>
      <c r="C3389" s="6" t="s">
        <v>163</v>
      </c>
      <c r="D3389" s="6" t="s">
        <v>58</v>
      </c>
      <c r="E3389" s="6" t="s">
        <v>59</v>
      </c>
      <c r="F3389" s="6">
        <v>3.2577</v>
      </c>
      <c r="G3389" s="9">
        <v>44896</v>
      </c>
      <c r="H3389" s="10">
        <v>44926</v>
      </c>
    </row>
    <row r="3390" customHeight="1" spans="1:8">
      <c r="A3390" s="5" t="str">
        <f t="shared" si="104"/>
        <v>202212DOP</v>
      </c>
      <c r="B3390" s="5" t="str">
        <f t="shared" si="105"/>
        <v>202212</v>
      </c>
      <c r="C3390" s="6" t="s">
        <v>164</v>
      </c>
      <c r="D3390" s="6" t="s">
        <v>61</v>
      </c>
      <c r="E3390" s="6" t="s">
        <v>165</v>
      </c>
      <c r="F3390" s="6">
        <v>65.5518</v>
      </c>
      <c r="G3390" s="9">
        <v>44896</v>
      </c>
      <c r="H3390" s="10">
        <v>44926</v>
      </c>
    </row>
    <row r="3391" customHeight="1" spans="1:8">
      <c r="A3391" s="5" t="str">
        <f t="shared" si="104"/>
        <v>202212AED</v>
      </c>
      <c r="B3391" s="5" t="str">
        <f t="shared" si="105"/>
        <v>202212</v>
      </c>
      <c r="C3391" s="6" t="s">
        <v>166</v>
      </c>
      <c r="D3391" s="6" t="s">
        <v>46</v>
      </c>
      <c r="E3391" s="6" t="s">
        <v>47</v>
      </c>
      <c r="F3391" s="6">
        <v>4.4317</v>
      </c>
      <c r="G3391" s="9">
        <v>44896</v>
      </c>
      <c r="H3391" s="10">
        <v>44926</v>
      </c>
    </row>
    <row r="3392" customHeight="1" spans="1:8">
      <c r="A3392" s="5" t="str">
        <f t="shared" si="104"/>
        <v>202212ECS</v>
      </c>
      <c r="B3392" s="5" t="str">
        <f t="shared" si="105"/>
        <v>202212</v>
      </c>
      <c r="C3392" s="6" t="s">
        <v>167</v>
      </c>
      <c r="D3392" s="6" t="s">
        <v>70</v>
      </c>
      <c r="E3392" s="6" t="s">
        <v>168</v>
      </c>
      <c r="F3392" s="6">
        <v>1.2065</v>
      </c>
      <c r="G3392" s="9">
        <v>44896</v>
      </c>
      <c r="H3392" s="10">
        <v>44926</v>
      </c>
    </row>
    <row r="3393" customHeight="1" spans="1:8">
      <c r="A3393" s="5" t="str">
        <f t="shared" si="104"/>
        <v>202212EGP</v>
      </c>
      <c r="B3393" s="5" t="str">
        <f t="shared" si="105"/>
        <v>202212</v>
      </c>
      <c r="C3393" s="6" t="s">
        <v>169</v>
      </c>
      <c r="D3393" s="6" t="s">
        <v>170</v>
      </c>
      <c r="E3393" s="6" t="s">
        <v>171</v>
      </c>
      <c r="F3393" s="6">
        <v>29.6244</v>
      </c>
      <c r="G3393" s="9">
        <v>44896</v>
      </c>
      <c r="H3393" s="10">
        <v>44926</v>
      </c>
    </row>
    <row r="3394" customHeight="1" spans="1:8">
      <c r="A3394" s="5" t="str">
        <f t="shared" ref="A3394:A3457" si="106">B3394&amp;E3394</f>
        <v>202212SVC</v>
      </c>
      <c r="B3394" s="5" t="str">
        <f t="shared" ref="B3394:B3457" si="107">YEAR(G3394)&amp;TEXT(MONTH(G3394),"00")</f>
        <v>202212</v>
      </c>
      <c r="C3394" s="6" t="s">
        <v>172</v>
      </c>
      <c r="D3394" s="6" t="s">
        <v>147</v>
      </c>
      <c r="E3394" s="6" t="s">
        <v>173</v>
      </c>
      <c r="F3394" s="6">
        <v>10.5589</v>
      </c>
      <c r="G3394" s="9">
        <v>44896</v>
      </c>
      <c r="H3394" s="10">
        <v>44926</v>
      </c>
    </row>
    <row r="3395" customHeight="1" spans="1:8">
      <c r="A3395" s="5" t="str">
        <f t="shared" si="106"/>
        <v>202212XAF</v>
      </c>
      <c r="B3395" s="5" t="str">
        <f t="shared" si="107"/>
        <v>202212</v>
      </c>
      <c r="C3395" s="6" t="s">
        <v>174</v>
      </c>
      <c r="D3395" s="6" t="s">
        <v>90</v>
      </c>
      <c r="E3395" s="6" t="s">
        <v>123</v>
      </c>
      <c r="F3395" s="6">
        <v>762.8747</v>
      </c>
      <c r="G3395" s="9">
        <v>44896</v>
      </c>
      <c r="H3395" s="10">
        <v>44926</v>
      </c>
    </row>
    <row r="3396" customHeight="1" spans="1:8">
      <c r="A3396" s="5" t="str">
        <f t="shared" si="106"/>
        <v>202212ERN</v>
      </c>
      <c r="B3396" s="5" t="str">
        <f t="shared" si="107"/>
        <v>202212</v>
      </c>
      <c r="C3396" s="6" t="s">
        <v>175</v>
      </c>
      <c r="D3396" s="6" t="s">
        <v>176</v>
      </c>
      <c r="E3396" s="6" t="s">
        <v>177</v>
      </c>
      <c r="F3396" s="6">
        <v>18.0982</v>
      </c>
      <c r="G3396" s="9">
        <v>44896</v>
      </c>
      <c r="H3396" s="10">
        <v>44926</v>
      </c>
    </row>
    <row r="3397" customHeight="1" spans="1:8">
      <c r="A3397" s="5" t="str">
        <f t="shared" si="106"/>
        <v>202212ETB</v>
      </c>
      <c r="B3397" s="5" t="str">
        <f t="shared" si="107"/>
        <v>202212</v>
      </c>
      <c r="C3397" s="6" t="s">
        <v>178</v>
      </c>
      <c r="D3397" s="6" t="s">
        <v>179</v>
      </c>
      <c r="E3397" s="6" t="s">
        <v>180</v>
      </c>
      <c r="F3397" s="6">
        <v>64.2668</v>
      </c>
      <c r="G3397" s="9">
        <v>44896</v>
      </c>
      <c r="H3397" s="10">
        <v>44926</v>
      </c>
    </row>
    <row r="3398" customHeight="1" spans="1:8">
      <c r="A3398" s="5" t="str">
        <f t="shared" si="106"/>
        <v>202212EUR</v>
      </c>
      <c r="B3398" s="5" t="str">
        <f t="shared" si="107"/>
        <v>202212</v>
      </c>
      <c r="C3398" s="6" t="s">
        <v>181</v>
      </c>
      <c r="D3398" s="6" t="s">
        <v>182</v>
      </c>
      <c r="E3398" s="6" t="s">
        <v>183</v>
      </c>
      <c r="F3398" s="6">
        <v>1.163</v>
      </c>
      <c r="G3398" s="9">
        <v>44896</v>
      </c>
      <c r="H3398" s="10">
        <v>44926</v>
      </c>
    </row>
    <row r="3399" customHeight="1" spans="1:8">
      <c r="A3399" s="5" t="str">
        <f t="shared" si="106"/>
        <v>202212FJD</v>
      </c>
      <c r="B3399" s="5" t="str">
        <f t="shared" si="107"/>
        <v>202212</v>
      </c>
      <c r="C3399" s="6" t="s">
        <v>184</v>
      </c>
      <c r="D3399" s="6" t="s">
        <v>70</v>
      </c>
      <c r="E3399" s="6" t="s">
        <v>185</v>
      </c>
      <c r="F3399" s="6">
        <v>2.72</v>
      </c>
      <c r="G3399" s="9">
        <v>44896</v>
      </c>
      <c r="H3399" s="10">
        <v>44926</v>
      </c>
    </row>
    <row r="3400" customHeight="1" spans="1:8">
      <c r="A3400" s="5" t="str">
        <f t="shared" si="106"/>
        <v>202212XPF</v>
      </c>
      <c r="B3400" s="5" t="str">
        <f t="shared" si="107"/>
        <v>202212</v>
      </c>
      <c r="C3400" s="6" t="s">
        <v>186</v>
      </c>
      <c r="D3400" s="6" t="s">
        <v>187</v>
      </c>
      <c r="E3400" s="6" t="s">
        <v>188</v>
      </c>
      <c r="F3400" s="6">
        <v>138.7822</v>
      </c>
      <c r="G3400" s="9">
        <v>44896</v>
      </c>
      <c r="H3400" s="10">
        <v>44926</v>
      </c>
    </row>
    <row r="3401" customHeight="1" spans="1:8">
      <c r="A3401" s="5" t="str">
        <f t="shared" si="106"/>
        <v>202212XAF</v>
      </c>
      <c r="B3401" s="5" t="str">
        <f t="shared" si="107"/>
        <v>202212</v>
      </c>
      <c r="C3401" s="6" t="s">
        <v>189</v>
      </c>
      <c r="D3401" s="6" t="s">
        <v>90</v>
      </c>
      <c r="E3401" s="6" t="s">
        <v>123</v>
      </c>
      <c r="F3401" s="6">
        <v>762.8747</v>
      </c>
      <c r="G3401" s="9">
        <v>44896</v>
      </c>
      <c r="H3401" s="10">
        <v>44926</v>
      </c>
    </row>
    <row r="3402" customHeight="1" spans="1:8">
      <c r="A3402" s="5" t="str">
        <f t="shared" si="106"/>
        <v>202212GMD</v>
      </c>
      <c r="B3402" s="5" t="str">
        <f t="shared" si="107"/>
        <v>202212</v>
      </c>
      <c r="C3402" s="6" t="s">
        <v>190</v>
      </c>
      <c r="D3402" s="6" t="s">
        <v>191</v>
      </c>
      <c r="E3402" s="6" t="s">
        <v>192</v>
      </c>
      <c r="F3402" s="6">
        <v>75.4093</v>
      </c>
      <c r="G3402" s="9">
        <v>44896</v>
      </c>
      <c r="H3402" s="10">
        <v>44926</v>
      </c>
    </row>
    <row r="3403" customHeight="1" spans="1:8">
      <c r="A3403" s="5" t="str">
        <f t="shared" si="106"/>
        <v>202212GEL</v>
      </c>
      <c r="B3403" s="5" t="str">
        <f t="shared" si="107"/>
        <v>202212</v>
      </c>
      <c r="C3403" s="6" t="s">
        <v>193</v>
      </c>
      <c r="D3403" s="6" t="s">
        <v>194</v>
      </c>
      <c r="E3403" s="6" t="s">
        <v>195</v>
      </c>
      <c r="F3403" s="6">
        <v>3.2884</v>
      </c>
      <c r="G3403" s="9">
        <v>44896</v>
      </c>
      <c r="H3403" s="10">
        <v>44926</v>
      </c>
    </row>
    <row r="3404" customHeight="1" spans="1:8">
      <c r="A3404" s="5" t="str">
        <f t="shared" si="106"/>
        <v>202212GHS</v>
      </c>
      <c r="B3404" s="5" t="str">
        <f t="shared" si="107"/>
        <v>202212</v>
      </c>
      <c r="C3404" s="6" t="s">
        <v>196</v>
      </c>
      <c r="D3404" s="6" t="s">
        <v>197</v>
      </c>
      <c r="E3404" s="6" t="s">
        <v>198</v>
      </c>
      <c r="F3404" s="6">
        <v>17.495</v>
      </c>
      <c r="G3404" s="9">
        <v>44896</v>
      </c>
      <c r="H3404" s="10">
        <v>44926</v>
      </c>
    </row>
    <row r="3405" customHeight="1" spans="1:8">
      <c r="A3405" s="5" t="str">
        <f t="shared" si="106"/>
        <v>202212XCD</v>
      </c>
      <c r="B3405" s="5" t="str">
        <f t="shared" si="107"/>
        <v>202212</v>
      </c>
      <c r="C3405" s="6" t="s">
        <v>199</v>
      </c>
      <c r="D3405" s="6" t="s">
        <v>58</v>
      </c>
      <c r="E3405" s="6" t="s">
        <v>59</v>
      </c>
      <c r="F3405" s="6">
        <v>3.2577</v>
      </c>
      <c r="G3405" s="9">
        <v>44896</v>
      </c>
      <c r="H3405" s="10">
        <v>44926</v>
      </c>
    </row>
    <row r="3406" customHeight="1" spans="1:8">
      <c r="A3406" s="5" t="str">
        <f t="shared" si="106"/>
        <v>202212GTQ</v>
      </c>
      <c r="B3406" s="5" t="str">
        <f t="shared" si="107"/>
        <v>202212</v>
      </c>
      <c r="C3406" s="6" t="s">
        <v>200</v>
      </c>
      <c r="D3406" s="6" t="s">
        <v>201</v>
      </c>
      <c r="E3406" s="6" t="s">
        <v>202</v>
      </c>
      <c r="F3406" s="6">
        <v>9.4288</v>
      </c>
      <c r="G3406" s="9">
        <v>44896</v>
      </c>
      <c r="H3406" s="10">
        <v>44926</v>
      </c>
    </row>
    <row r="3407" customHeight="1" spans="1:8">
      <c r="A3407" s="5" t="str">
        <f t="shared" si="106"/>
        <v>202212XOF</v>
      </c>
      <c r="B3407" s="5" t="str">
        <f t="shared" si="107"/>
        <v>202212</v>
      </c>
      <c r="C3407" s="6" t="s">
        <v>203</v>
      </c>
      <c r="D3407" s="6" t="s">
        <v>90</v>
      </c>
      <c r="E3407" s="6" t="s">
        <v>91</v>
      </c>
      <c r="F3407" s="6">
        <v>762.8747</v>
      </c>
      <c r="G3407" s="9">
        <v>44896</v>
      </c>
      <c r="H3407" s="10">
        <v>44926</v>
      </c>
    </row>
    <row r="3408" customHeight="1" spans="1:8">
      <c r="A3408" s="5" t="str">
        <f t="shared" si="106"/>
        <v>202212GNF</v>
      </c>
      <c r="B3408" s="5" t="str">
        <f t="shared" si="107"/>
        <v>202212</v>
      </c>
      <c r="C3408" s="6" t="s">
        <v>204</v>
      </c>
      <c r="D3408" s="6" t="s">
        <v>117</v>
      </c>
      <c r="E3408" s="6" t="s">
        <v>205</v>
      </c>
      <c r="F3408" s="6">
        <v>10392.2017</v>
      </c>
      <c r="G3408" s="9">
        <v>44896</v>
      </c>
      <c r="H3408" s="10">
        <v>44926</v>
      </c>
    </row>
    <row r="3409" customHeight="1" spans="1:8">
      <c r="A3409" s="5" t="str">
        <f t="shared" si="106"/>
        <v>202212GYD</v>
      </c>
      <c r="B3409" s="5" t="str">
        <f t="shared" si="107"/>
        <v>202212</v>
      </c>
      <c r="C3409" s="6" t="s">
        <v>206</v>
      </c>
      <c r="D3409" s="6" t="s">
        <v>70</v>
      </c>
      <c r="E3409" s="6" t="s">
        <v>207</v>
      </c>
      <c r="F3409" s="6">
        <v>252.4662</v>
      </c>
      <c r="G3409" s="9">
        <v>44896</v>
      </c>
      <c r="H3409" s="10">
        <v>44926</v>
      </c>
    </row>
    <row r="3410" customHeight="1" spans="1:8">
      <c r="A3410" s="5" t="str">
        <f t="shared" si="106"/>
        <v>202212HTG</v>
      </c>
      <c r="B3410" s="5" t="str">
        <f t="shared" si="107"/>
        <v>202212</v>
      </c>
      <c r="C3410" s="6" t="s">
        <v>208</v>
      </c>
      <c r="D3410" s="6" t="s">
        <v>209</v>
      </c>
      <c r="E3410" s="6" t="s">
        <v>210</v>
      </c>
      <c r="F3410" s="6">
        <v>165.5323</v>
      </c>
      <c r="G3410" s="9">
        <v>44896</v>
      </c>
      <c r="H3410" s="10">
        <v>44926</v>
      </c>
    </row>
    <row r="3411" customHeight="1" spans="1:8">
      <c r="A3411" s="5" t="str">
        <f t="shared" si="106"/>
        <v>202212HNL</v>
      </c>
      <c r="B3411" s="5" t="str">
        <f t="shared" si="107"/>
        <v>202212</v>
      </c>
      <c r="C3411" s="6" t="s">
        <v>211</v>
      </c>
      <c r="D3411" s="6" t="s">
        <v>212</v>
      </c>
      <c r="E3411" s="6" t="s">
        <v>213</v>
      </c>
      <c r="F3411" s="6">
        <v>29.844</v>
      </c>
      <c r="G3411" s="9">
        <v>44896</v>
      </c>
      <c r="H3411" s="10">
        <v>44926</v>
      </c>
    </row>
    <row r="3412" customHeight="1" spans="1:8">
      <c r="A3412" s="5" t="str">
        <f t="shared" si="106"/>
        <v>202212HKD</v>
      </c>
      <c r="B3412" s="5" t="str">
        <f t="shared" si="107"/>
        <v>202212</v>
      </c>
      <c r="C3412" s="6" t="s">
        <v>214</v>
      </c>
      <c r="D3412" s="6" t="s">
        <v>70</v>
      </c>
      <c r="E3412" s="6" t="s">
        <v>215</v>
      </c>
      <c r="F3412" s="6">
        <v>9.4339</v>
      </c>
      <c r="G3412" s="9">
        <v>44896</v>
      </c>
      <c r="H3412" s="10">
        <v>44926</v>
      </c>
    </row>
    <row r="3413" customHeight="1" spans="1:8">
      <c r="A3413" s="5" t="str">
        <f t="shared" si="106"/>
        <v>202212HUF</v>
      </c>
      <c r="B3413" s="5" t="str">
        <f t="shared" si="107"/>
        <v>202212</v>
      </c>
      <c r="C3413" s="6" t="s">
        <v>216</v>
      </c>
      <c r="D3413" s="6" t="s">
        <v>217</v>
      </c>
      <c r="E3413" s="6" t="s">
        <v>218</v>
      </c>
      <c r="F3413" s="6">
        <v>476.6535</v>
      </c>
      <c r="G3413" s="9">
        <v>44896</v>
      </c>
      <c r="H3413" s="10">
        <v>44926</v>
      </c>
    </row>
    <row r="3414" customHeight="1" spans="1:8">
      <c r="A3414" s="5" t="str">
        <f t="shared" si="106"/>
        <v>202212ISK</v>
      </c>
      <c r="B3414" s="5" t="str">
        <f t="shared" si="107"/>
        <v>202212</v>
      </c>
      <c r="C3414" s="6" t="s">
        <v>219</v>
      </c>
      <c r="D3414" s="6" t="s">
        <v>220</v>
      </c>
      <c r="E3414" s="6" t="s">
        <v>221</v>
      </c>
      <c r="F3414" s="6">
        <v>170.6061</v>
      </c>
      <c r="G3414" s="9">
        <v>44896</v>
      </c>
      <c r="H3414" s="10">
        <v>44926</v>
      </c>
    </row>
    <row r="3415" customHeight="1" spans="1:8">
      <c r="A3415" s="5" t="str">
        <f t="shared" si="106"/>
        <v>202212INR</v>
      </c>
      <c r="B3415" s="5" t="str">
        <f t="shared" si="107"/>
        <v>202212</v>
      </c>
      <c r="C3415" s="6" t="s">
        <v>222</v>
      </c>
      <c r="D3415" s="6" t="s">
        <v>223</v>
      </c>
      <c r="E3415" s="6" t="s">
        <v>224</v>
      </c>
      <c r="F3415" s="6">
        <v>98.7621</v>
      </c>
      <c r="G3415" s="9">
        <v>44896</v>
      </c>
      <c r="H3415" s="10">
        <v>44926</v>
      </c>
    </row>
    <row r="3416" customHeight="1" spans="1:8">
      <c r="A3416" s="5" t="str">
        <f t="shared" si="106"/>
        <v>202212IDR</v>
      </c>
      <c r="B3416" s="5" t="str">
        <f t="shared" si="107"/>
        <v>202212</v>
      </c>
      <c r="C3416" s="6" t="s">
        <v>225</v>
      </c>
      <c r="D3416" s="6" t="s">
        <v>226</v>
      </c>
      <c r="E3416" s="6" t="s">
        <v>227</v>
      </c>
      <c r="F3416" s="6">
        <v>18926.5612</v>
      </c>
      <c r="G3416" s="9">
        <v>44896</v>
      </c>
      <c r="H3416" s="10">
        <v>44926</v>
      </c>
    </row>
    <row r="3417" customHeight="1" spans="1:8">
      <c r="A3417" s="5" t="str">
        <f t="shared" si="106"/>
        <v>202212IQD</v>
      </c>
      <c r="B3417" s="5" t="str">
        <f t="shared" si="107"/>
        <v>202212</v>
      </c>
      <c r="C3417" s="6" t="s">
        <v>228</v>
      </c>
      <c r="D3417" s="6" t="s">
        <v>52</v>
      </c>
      <c r="E3417" s="6" t="s">
        <v>229</v>
      </c>
      <c r="F3417" s="6">
        <v>1761.2183</v>
      </c>
      <c r="G3417" s="9">
        <v>44896</v>
      </c>
      <c r="H3417" s="10">
        <v>44926</v>
      </c>
    </row>
    <row r="3418" customHeight="1" spans="1:8">
      <c r="A3418" s="5" t="str">
        <f t="shared" si="106"/>
        <v>202212ILS</v>
      </c>
      <c r="B3418" s="5" t="str">
        <f t="shared" si="107"/>
        <v>202212</v>
      </c>
      <c r="C3418" s="6" t="s">
        <v>230</v>
      </c>
      <c r="D3418" s="6" t="s">
        <v>231</v>
      </c>
      <c r="E3418" s="6" t="s">
        <v>232</v>
      </c>
      <c r="F3418" s="6">
        <v>4.1311</v>
      </c>
      <c r="G3418" s="9">
        <v>44896</v>
      </c>
      <c r="H3418" s="10">
        <v>44926</v>
      </c>
    </row>
    <row r="3419" customHeight="1" spans="1:8">
      <c r="A3419" s="5" t="str">
        <f t="shared" si="106"/>
        <v>202212JMD</v>
      </c>
      <c r="B3419" s="5" t="str">
        <f t="shared" si="107"/>
        <v>202212</v>
      </c>
      <c r="C3419" s="6" t="s">
        <v>233</v>
      </c>
      <c r="D3419" s="6" t="s">
        <v>70</v>
      </c>
      <c r="E3419" s="6" t="s">
        <v>234</v>
      </c>
      <c r="F3419" s="6">
        <v>185.7491</v>
      </c>
      <c r="G3419" s="9">
        <v>44896</v>
      </c>
      <c r="H3419" s="10">
        <v>44926</v>
      </c>
    </row>
    <row r="3420" customHeight="1" spans="1:8">
      <c r="A3420" s="5" t="str">
        <f t="shared" si="106"/>
        <v>202212JPY</v>
      </c>
      <c r="B3420" s="5" t="str">
        <f t="shared" si="107"/>
        <v>202212</v>
      </c>
      <c r="C3420" s="6" t="s">
        <v>235</v>
      </c>
      <c r="D3420" s="6" t="s">
        <v>236</v>
      </c>
      <c r="E3420" s="6" t="s">
        <v>237</v>
      </c>
      <c r="F3420" s="6">
        <v>168.6032</v>
      </c>
      <c r="G3420" s="9">
        <v>44896</v>
      </c>
      <c r="H3420" s="10">
        <v>44926</v>
      </c>
    </row>
    <row r="3421" customHeight="1" spans="1:8">
      <c r="A3421" s="5" t="str">
        <f t="shared" si="106"/>
        <v>202212JOD</v>
      </c>
      <c r="B3421" s="5" t="str">
        <f t="shared" si="107"/>
        <v>202212</v>
      </c>
      <c r="C3421" s="6" t="s">
        <v>238</v>
      </c>
      <c r="D3421" s="6" t="s">
        <v>52</v>
      </c>
      <c r="E3421" s="6" t="s">
        <v>239</v>
      </c>
      <c r="F3421" s="6">
        <v>0.8566</v>
      </c>
      <c r="G3421" s="9">
        <v>44896</v>
      </c>
      <c r="H3421" s="10">
        <v>44926</v>
      </c>
    </row>
    <row r="3422" customHeight="1" spans="1:8">
      <c r="A3422" s="5" t="str">
        <f t="shared" si="106"/>
        <v>202212KZT</v>
      </c>
      <c r="B3422" s="5" t="str">
        <f t="shared" si="107"/>
        <v>202212</v>
      </c>
      <c r="C3422" s="6" t="s">
        <v>240</v>
      </c>
      <c r="D3422" s="6" t="s">
        <v>241</v>
      </c>
      <c r="E3422" s="6" t="s">
        <v>242</v>
      </c>
      <c r="F3422" s="6">
        <v>560.7196</v>
      </c>
      <c r="G3422" s="9">
        <v>44896</v>
      </c>
      <c r="H3422" s="10">
        <v>44926</v>
      </c>
    </row>
    <row r="3423" customHeight="1" spans="1:8">
      <c r="A3423" s="5" t="str">
        <f t="shared" si="106"/>
        <v>202212KES</v>
      </c>
      <c r="B3423" s="5" t="str">
        <f t="shared" si="107"/>
        <v>202212</v>
      </c>
      <c r="C3423" s="6" t="s">
        <v>243</v>
      </c>
      <c r="D3423" s="6" t="s">
        <v>244</v>
      </c>
      <c r="E3423" s="6" t="s">
        <v>245</v>
      </c>
      <c r="F3423" s="6">
        <v>147.561</v>
      </c>
      <c r="G3423" s="9">
        <v>44896</v>
      </c>
      <c r="H3423" s="10">
        <v>44926</v>
      </c>
    </row>
    <row r="3424" customHeight="1" spans="1:8">
      <c r="A3424" s="5" t="str">
        <f t="shared" si="106"/>
        <v>202212KWD</v>
      </c>
      <c r="B3424" s="5" t="str">
        <f t="shared" si="107"/>
        <v>202212</v>
      </c>
      <c r="C3424" s="6" t="s">
        <v>246</v>
      </c>
      <c r="D3424" s="6" t="s">
        <v>52</v>
      </c>
      <c r="E3424" s="6" t="s">
        <v>247</v>
      </c>
      <c r="F3424" s="6">
        <v>0.3714</v>
      </c>
      <c r="G3424" s="9">
        <v>44896</v>
      </c>
      <c r="H3424" s="10">
        <v>44926</v>
      </c>
    </row>
    <row r="3425" customHeight="1" spans="1:8">
      <c r="A3425" s="5" t="str">
        <f t="shared" si="106"/>
        <v>202212KGS</v>
      </c>
      <c r="B3425" s="5" t="str">
        <f t="shared" si="107"/>
        <v>202212</v>
      </c>
      <c r="C3425" s="6" t="s">
        <v>248</v>
      </c>
      <c r="D3425" s="6" t="s">
        <v>249</v>
      </c>
      <c r="E3425" s="6" t="s">
        <v>250</v>
      </c>
      <c r="F3425" s="6">
        <v>101.8718</v>
      </c>
      <c r="G3425" s="9">
        <v>44896</v>
      </c>
      <c r="H3425" s="10">
        <v>44926</v>
      </c>
    </row>
    <row r="3426" customHeight="1" spans="1:8">
      <c r="A3426" s="5" t="str">
        <f t="shared" si="106"/>
        <v>202212LAK</v>
      </c>
      <c r="B3426" s="5" t="str">
        <f t="shared" si="107"/>
        <v>202212</v>
      </c>
      <c r="C3426" s="6" t="s">
        <v>251</v>
      </c>
      <c r="D3426" s="6" t="s">
        <v>252</v>
      </c>
      <c r="E3426" s="6" t="s">
        <v>253</v>
      </c>
      <c r="F3426" s="6">
        <v>20873.3956</v>
      </c>
      <c r="G3426" s="9">
        <v>44896</v>
      </c>
      <c r="H3426" s="10">
        <v>44926</v>
      </c>
    </row>
    <row r="3427" customHeight="1" spans="1:8">
      <c r="A3427" s="5" t="str">
        <f t="shared" si="106"/>
        <v>202212LBP</v>
      </c>
      <c r="B3427" s="5" t="str">
        <f t="shared" si="107"/>
        <v>202212</v>
      </c>
      <c r="C3427" s="6" t="s">
        <v>254</v>
      </c>
      <c r="D3427" s="6" t="s">
        <v>170</v>
      </c>
      <c r="E3427" s="6" t="s">
        <v>255</v>
      </c>
      <c r="F3427" s="6">
        <v>1824.5438</v>
      </c>
      <c r="G3427" s="9">
        <v>44896</v>
      </c>
      <c r="H3427" s="10">
        <v>44926</v>
      </c>
    </row>
    <row r="3428" customHeight="1" spans="1:8">
      <c r="A3428" s="5" t="str">
        <f t="shared" si="106"/>
        <v>202212LSL</v>
      </c>
      <c r="B3428" s="5" t="str">
        <f t="shared" si="107"/>
        <v>202212</v>
      </c>
      <c r="C3428" s="6" t="s">
        <v>256</v>
      </c>
      <c r="D3428" s="6" t="s">
        <v>257</v>
      </c>
      <c r="E3428" s="6" t="s">
        <v>258</v>
      </c>
      <c r="F3428" s="6">
        <v>20.5347</v>
      </c>
      <c r="G3428" s="9">
        <v>44896</v>
      </c>
      <c r="H3428" s="10">
        <v>44926</v>
      </c>
    </row>
    <row r="3429" customHeight="1" spans="1:8">
      <c r="A3429" s="5" t="str">
        <f t="shared" si="106"/>
        <v>202212LRD</v>
      </c>
      <c r="B3429" s="5" t="str">
        <f t="shared" si="107"/>
        <v>202212</v>
      </c>
      <c r="C3429" s="6" t="s">
        <v>259</v>
      </c>
      <c r="D3429" s="6" t="s">
        <v>93</v>
      </c>
      <c r="E3429" s="6" t="s">
        <v>260</v>
      </c>
      <c r="F3429" s="6">
        <v>1.2065</v>
      </c>
      <c r="G3429" s="9">
        <v>44896</v>
      </c>
      <c r="H3429" s="10">
        <v>44926</v>
      </c>
    </row>
    <row r="3430" customHeight="1" spans="1:8">
      <c r="A3430" s="5" t="str">
        <f t="shared" si="106"/>
        <v>202212LYD</v>
      </c>
      <c r="B3430" s="5" t="str">
        <f t="shared" si="107"/>
        <v>202212</v>
      </c>
      <c r="C3430" s="6" t="s">
        <v>261</v>
      </c>
      <c r="D3430" s="6" t="s">
        <v>52</v>
      </c>
      <c r="E3430" s="6" t="s">
        <v>262</v>
      </c>
      <c r="F3430" s="6">
        <v>5.9387</v>
      </c>
      <c r="G3430" s="9">
        <v>44896</v>
      </c>
      <c r="H3430" s="10">
        <v>44926</v>
      </c>
    </row>
    <row r="3431" customHeight="1" spans="1:8">
      <c r="A3431" s="5" t="str">
        <f t="shared" si="106"/>
        <v>202212MOP</v>
      </c>
      <c r="B3431" s="5" t="str">
        <f t="shared" si="107"/>
        <v>202212</v>
      </c>
      <c r="C3431" s="6" t="s">
        <v>263</v>
      </c>
      <c r="D3431" s="6" t="s">
        <v>264</v>
      </c>
      <c r="E3431" s="6" t="s">
        <v>265</v>
      </c>
      <c r="F3431" s="6">
        <v>9.717</v>
      </c>
      <c r="G3431" s="9">
        <v>44896</v>
      </c>
      <c r="H3431" s="10">
        <v>44926</v>
      </c>
    </row>
    <row r="3432" customHeight="1" spans="1:8">
      <c r="A3432" s="5" t="str">
        <f t="shared" si="106"/>
        <v>202212MKD</v>
      </c>
      <c r="B3432" s="5" t="str">
        <f t="shared" si="107"/>
        <v>202212</v>
      </c>
      <c r="C3432" s="6" t="s">
        <v>266</v>
      </c>
      <c r="D3432" s="6" t="s">
        <v>267</v>
      </c>
      <c r="E3432" s="6" t="s">
        <v>268</v>
      </c>
      <c r="F3432" s="6">
        <v>71.5846</v>
      </c>
      <c r="G3432" s="9">
        <v>44896</v>
      </c>
      <c r="H3432" s="10">
        <v>44926</v>
      </c>
    </row>
    <row r="3433" customHeight="1" spans="1:8">
      <c r="A3433" s="5" t="str">
        <f t="shared" si="106"/>
        <v>202212MGA</v>
      </c>
      <c r="B3433" s="5" t="str">
        <f t="shared" si="107"/>
        <v>202212</v>
      </c>
      <c r="C3433" s="6" t="s">
        <v>269</v>
      </c>
      <c r="D3433" s="6" t="s">
        <v>270</v>
      </c>
      <c r="E3433" s="6" t="s">
        <v>271</v>
      </c>
      <c r="F3433" s="6">
        <v>5227.1046</v>
      </c>
      <c r="G3433" s="9">
        <v>44896</v>
      </c>
      <c r="H3433" s="10">
        <v>44926</v>
      </c>
    </row>
    <row r="3434" customHeight="1" spans="1:8">
      <c r="A3434" s="5" t="str">
        <f t="shared" si="106"/>
        <v>202212MWK</v>
      </c>
      <c r="B3434" s="5" t="str">
        <f t="shared" si="107"/>
        <v>202212</v>
      </c>
      <c r="C3434" s="6" t="s">
        <v>272</v>
      </c>
      <c r="D3434" s="6" t="s">
        <v>273</v>
      </c>
      <c r="E3434" s="6" t="s">
        <v>274</v>
      </c>
      <c r="F3434" s="6">
        <v>1238.4082</v>
      </c>
      <c r="G3434" s="9">
        <v>44896</v>
      </c>
      <c r="H3434" s="10">
        <v>44926</v>
      </c>
    </row>
    <row r="3435" customHeight="1" spans="1:8">
      <c r="A3435" s="5" t="str">
        <f t="shared" si="106"/>
        <v>202212MYR</v>
      </c>
      <c r="B3435" s="5" t="str">
        <f t="shared" si="107"/>
        <v>202212</v>
      </c>
      <c r="C3435" s="6" t="s">
        <v>275</v>
      </c>
      <c r="D3435" s="6" t="s">
        <v>276</v>
      </c>
      <c r="E3435" s="6" t="s">
        <v>277</v>
      </c>
      <c r="F3435" s="6">
        <v>5.52</v>
      </c>
      <c r="G3435" s="9">
        <v>44896</v>
      </c>
      <c r="H3435" s="10">
        <v>44926</v>
      </c>
    </row>
    <row r="3436" customHeight="1" spans="1:8">
      <c r="A3436" s="5" t="str">
        <f t="shared" si="106"/>
        <v>202212MVR</v>
      </c>
      <c r="B3436" s="5" t="str">
        <f t="shared" si="107"/>
        <v>202212</v>
      </c>
      <c r="C3436" s="6" t="s">
        <v>278</v>
      </c>
      <c r="D3436" s="6" t="s">
        <v>279</v>
      </c>
      <c r="E3436" s="6" t="s">
        <v>280</v>
      </c>
      <c r="F3436" s="6">
        <v>18.5386</v>
      </c>
      <c r="G3436" s="9">
        <v>44896</v>
      </c>
      <c r="H3436" s="10">
        <v>44926</v>
      </c>
    </row>
    <row r="3437" customHeight="1" spans="1:8">
      <c r="A3437" s="5" t="str">
        <f t="shared" si="106"/>
        <v>202212XOF</v>
      </c>
      <c r="B3437" s="5" t="str">
        <f t="shared" si="107"/>
        <v>202212</v>
      </c>
      <c r="C3437" s="6" t="s">
        <v>281</v>
      </c>
      <c r="D3437" s="6" t="s">
        <v>90</v>
      </c>
      <c r="E3437" s="6" t="s">
        <v>91</v>
      </c>
      <c r="F3437" s="6">
        <v>762.8747</v>
      </c>
      <c r="G3437" s="9">
        <v>44896</v>
      </c>
      <c r="H3437" s="10">
        <v>44926</v>
      </c>
    </row>
    <row r="3438" customHeight="1" spans="1:8">
      <c r="A3438" s="5" t="str">
        <f t="shared" si="106"/>
        <v>202212MRU</v>
      </c>
      <c r="B3438" s="5" t="str">
        <f t="shared" si="107"/>
        <v>202212</v>
      </c>
      <c r="C3438" s="6" t="s">
        <v>282</v>
      </c>
      <c r="D3438" s="6" t="s">
        <v>283</v>
      </c>
      <c r="E3438" s="6" t="s">
        <v>284</v>
      </c>
      <c r="F3438" s="6">
        <v>43.11</v>
      </c>
      <c r="G3438" s="9">
        <v>44896</v>
      </c>
      <c r="H3438" s="10">
        <v>44926</v>
      </c>
    </row>
    <row r="3439" customHeight="1" spans="1:8">
      <c r="A3439" s="5" t="str">
        <f t="shared" si="106"/>
        <v>202212MUR</v>
      </c>
      <c r="B3439" s="5" t="str">
        <f t="shared" si="107"/>
        <v>202212</v>
      </c>
      <c r="C3439" s="6" t="s">
        <v>285</v>
      </c>
      <c r="D3439" s="6" t="s">
        <v>223</v>
      </c>
      <c r="E3439" s="6" t="s">
        <v>286</v>
      </c>
      <c r="F3439" s="6">
        <v>52.6659</v>
      </c>
      <c r="G3439" s="9">
        <v>44896</v>
      </c>
      <c r="H3439" s="10">
        <v>44926</v>
      </c>
    </row>
    <row r="3440" customHeight="1" spans="1:8">
      <c r="A3440" s="5" t="str">
        <f t="shared" si="106"/>
        <v>202212MXN</v>
      </c>
      <c r="B3440" s="5" t="str">
        <f t="shared" si="107"/>
        <v>202212</v>
      </c>
      <c r="C3440" s="6" t="s">
        <v>287</v>
      </c>
      <c r="D3440" s="6" t="s">
        <v>288</v>
      </c>
      <c r="E3440" s="6" t="s">
        <v>289</v>
      </c>
      <c r="F3440" s="6">
        <v>23.3684</v>
      </c>
      <c r="G3440" s="9">
        <v>44896</v>
      </c>
      <c r="H3440" s="10">
        <v>44926</v>
      </c>
    </row>
    <row r="3441" customHeight="1" spans="1:8">
      <c r="A3441" s="5" t="str">
        <f t="shared" si="106"/>
        <v>202212MDL</v>
      </c>
      <c r="B3441" s="5" t="str">
        <f t="shared" si="107"/>
        <v>202212</v>
      </c>
      <c r="C3441" s="6" t="s">
        <v>290</v>
      </c>
      <c r="D3441" s="6" t="s">
        <v>291</v>
      </c>
      <c r="E3441" s="6" t="s">
        <v>292</v>
      </c>
      <c r="F3441" s="6">
        <v>23.2263</v>
      </c>
      <c r="G3441" s="9">
        <v>44896</v>
      </c>
      <c r="H3441" s="10">
        <v>44926</v>
      </c>
    </row>
    <row r="3442" customHeight="1" spans="1:8">
      <c r="A3442" s="5" t="str">
        <f t="shared" si="106"/>
        <v>202212MNT</v>
      </c>
      <c r="B3442" s="5" t="str">
        <f t="shared" si="107"/>
        <v>202212</v>
      </c>
      <c r="C3442" s="6" t="s">
        <v>293</v>
      </c>
      <c r="D3442" s="6" t="s">
        <v>294</v>
      </c>
      <c r="E3442" s="6" t="s">
        <v>295</v>
      </c>
      <c r="F3442" s="6">
        <v>4127.0027</v>
      </c>
      <c r="G3442" s="9">
        <v>44896</v>
      </c>
      <c r="H3442" s="10">
        <v>44926</v>
      </c>
    </row>
    <row r="3443" customHeight="1" spans="1:8">
      <c r="A3443" s="5" t="str">
        <f t="shared" si="106"/>
        <v>202212XCD</v>
      </c>
      <c r="B3443" s="5" t="str">
        <f t="shared" si="107"/>
        <v>202212</v>
      </c>
      <c r="C3443" s="6" t="s">
        <v>296</v>
      </c>
      <c r="D3443" s="6" t="s">
        <v>58</v>
      </c>
      <c r="E3443" s="6" t="s">
        <v>59</v>
      </c>
      <c r="F3443" s="6">
        <v>3.2577</v>
      </c>
      <c r="G3443" s="9">
        <v>44896</v>
      </c>
      <c r="H3443" s="10">
        <v>44926</v>
      </c>
    </row>
    <row r="3444" customHeight="1" spans="1:8">
      <c r="A3444" s="5" t="str">
        <f t="shared" si="106"/>
        <v>202212MAD</v>
      </c>
      <c r="B3444" s="5" t="str">
        <f t="shared" si="107"/>
        <v>202212</v>
      </c>
      <c r="C3444" s="6" t="s">
        <v>297</v>
      </c>
      <c r="D3444" s="6" t="s">
        <v>46</v>
      </c>
      <c r="E3444" s="6" t="s">
        <v>298</v>
      </c>
      <c r="F3444" s="6">
        <v>12.9108</v>
      </c>
      <c r="G3444" s="9">
        <v>44896</v>
      </c>
      <c r="H3444" s="10">
        <v>44926</v>
      </c>
    </row>
    <row r="3445" customHeight="1" spans="1:8">
      <c r="A3445" s="5" t="str">
        <f t="shared" si="106"/>
        <v>202212MZN</v>
      </c>
      <c r="B3445" s="5" t="str">
        <f t="shared" si="107"/>
        <v>202212</v>
      </c>
      <c r="C3445" s="6" t="s">
        <v>299</v>
      </c>
      <c r="D3445" s="6" t="s">
        <v>300</v>
      </c>
      <c r="E3445" s="6" t="s">
        <v>301</v>
      </c>
      <c r="F3445" s="6">
        <v>77.0804</v>
      </c>
      <c r="G3445" s="9">
        <v>44896</v>
      </c>
      <c r="H3445" s="10">
        <v>44926</v>
      </c>
    </row>
    <row r="3446" customHeight="1" spans="1:8">
      <c r="A3446" s="5" t="str">
        <f t="shared" si="106"/>
        <v>202212MMK</v>
      </c>
      <c r="B3446" s="5" t="str">
        <f t="shared" si="107"/>
        <v>202212</v>
      </c>
      <c r="C3446" s="6" t="s">
        <v>302</v>
      </c>
      <c r="D3446" s="6" t="s">
        <v>303</v>
      </c>
      <c r="E3446" s="6" t="s">
        <v>304</v>
      </c>
      <c r="F3446" s="6">
        <v>2534.1341</v>
      </c>
      <c r="G3446" s="9">
        <v>44896</v>
      </c>
      <c r="H3446" s="10">
        <v>44926</v>
      </c>
    </row>
    <row r="3447" customHeight="1" spans="1:8">
      <c r="A3447" s="5" t="str">
        <f t="shared" si="106"/>
        <v>202212NPR</v>
      </c>
      <c r="B3447" s="5" t="str">
        <f t="shared" si="107"/>
        <v>202212</v>
      </c>
      <c r="C3447" s="6" t="s">
        <v>305</v>
      </c>
      <c r="D3447" s="6" t="s">
        <v>223</v>
      </c>
      <c r="E3447" s="6" t="s">
        <v>306</v>
      </c>
      <c r="F3447" s="6">
        <v>158.0193</v>
      </c>
      <c r="G3447" s="9">
        <v>44896</v>
      </c>
      <c r="H3447" s="10">
        <v>44926</v>
      </c>
    </row>
    <row r="3448" customHeight="1" spans="1:8">
      <c r="A3448" s="5" t="str">
        <f t="shared" si="106"/>
        <v>202212XPF</v>
      </c>
      <c r="B3448" s="5" t="str">
        <f t="shared" si="107"/>
        <v>202212</v>
      </c>
      <c r="C3448" s="6" t="s">
        <v>307</v>
      </c>
      <c r="D3448" s="6" t="s">
        <v>187</v>
      </c>
      <c r="E3448" s="6" t="s">
        <v>188</v>
      </c>
      <c r="F3448" s="6">
        <v>138.7822</v>
      </c>
      <c r="G3448" s="9">
        <v>44896</v>
      </c>
      <c r="H3448" s="10">
        <v>44926</v>
      </c>
    </row>
    <row r="3449" customHeight="1" spans="1:8">
      <c r="A3449" s="5" t="str">
        <f t="shared" si="106"/>
        <v>202212NZD</v>
      </c>
      <c r="B3449" s="5" t="str">
        <f t="shared" si="107"/>
        <v>202212</v>
      </c>
      <c r="C3449" s="6" t="s">
        <v>308</v>
      </c>
      <c r="D3449" s="6" t="s">
        <v>70</v>
      </c>
      <c r="E3449" s="6" t="s">
        <v>309</v>
      </c>
      <c r="F3449" s="6">
        <v>1.9353</v>
      </c>
      <c r="G3449" s="9">
        <v>44896</v>
      </c>
      <c r="H3449" s="10">
        <v>44926</v>
      </c>
    </row>
    <row r="3450" customHeight="1" spans="1:8">
      <c r="A3450" s="5" t="str">
        <f t="shared" si="106"/>
        <v>202212NIO</v>
      </c>
      <c r="B3450" s="5" t="str">
        <f t="shared" si="107"/>
        <v>202212</v>
      </c>
      <c r="C3450" s="6" t="s">
        <v>310</v>
      </c>
      <c r="D3450" s="6" t="s">
        <v>311</v>
      </c>
      <c r="E3450" s="6" t="s">
        <v>312</v>
      </c>
      <c r="F3450" s="6">
        <v>43.4599</v>
      </c>
      <c r="G3450" s="9">
        <v>44896</v>
      </c>
      <c r="H3450" s="10">
        <v>44926</v>
      </c>
    </row>
    <row r="3451" customHeight="1" spans="1:8">
      <c r="A3451" s="5" t="str">
        <f t="shared" si="106"/>
        <v>202212XOF</v>
      </c>
      <c r="B3451" s="5" t="str">
        <f t="shared" si="107"/>
        <v>202212</v>
      </c>
      <c r="C3451" s="6" t="s">
        <v>313</v>
      </c>
      <c r="D3451" s="6" t="s">
        <v>90</v>
      </c>
      <c r="E3451" s="6" t="s">
        <v>91</v>
      </c>
      <c r="F3451" s="6">
        <v>762.8747</v>
      </c>
      <c r="G3451" s="9">
        <v>44896</v>
      </c>
      <c r="H3451" s="10">
        <v>44926</v>
      </c>
    </row>
    <row r="3452" customHeight="1" spans="1:8">
      <c r="A3452" s="5" t="str">
        <f t="shared" si="106"/>
        <v>202212NGN</v>
      </c>
      <c r="B3452" s="5" t="str">
        <f t="shared" si="107"/>
        <v>202212</v>
      </c>
      <c r="C3452" s="6" t="s">
        <v>314</v>
      </c>
      <c r="D3452" s="6" t="s">
        <v>315</v>
      </c>
      <c r="E3452" s="6" t="s">
        <v>316</v>
      </c>
      <c r="F3452" s="6">
        <v>535.1046</v>
      </c>
      <c r="G3452" s="9">
        <v>44896</v>
      </c>
      <c r="H3452" s="10">
        <v>44926</v>
      </c>
    </row>
    <row r="3453" customHeight="1" spans="1:8">
      <c r="A3453" s="5" t="str">
        <f t="shared" si="106"/>
        <v>202212NOK</v>
      </c>
      <c r="B3453" s="5" t="str">
        <f t="shared" si="107"/>
        <v>202212</v>
      </c>
      <c r="C3453" s="6" t="s">
        <v>317</v>
      </c>
      <c r="D3453" s="6" t="s">
        <v>318</v>
      </c>
      <c r="E3453" s="6" t="s">
        <v>319</v>
      </c>
      <c r="F3453" s="6">
        <v>12.0206</v>
      </c>
      <c r="G3453" s="9">
        <v>44896</v>
      </c>
      <c r="H3453" s="10">
        <v>44926</v>
      </c>
    </row>
    <row r="3454" customHeight="1" spans="1:8">
      <c r="A3454" s="5" t="str">
        <f t="shared" si="106"/>
        <v>202212OMR</v>
      </c>
      <c r="B3454" s="5" t="str">
        <f t="shared" si="107"/>
        <v>202212</v>
      </c>
      <c r="C3454" s="6" t="s">
        <v>320</v>
      </c>
      <c r="D3454" s="6" t="s">
        <v>321</v>
      </c>
      <c r="E3454" s="6" t="s">
        <v>322</v>
      </c>
      <c r="F3454" s="6">
        <v>0.4646</v>
      </c>
      <c r="G3454" s="9">
        <v>44896</v>
      </c>
      <c r="H3454" s="10">
        <v>44926</v>
      </c>
    </row>
    <row r="3455" customHeight="1" spans="1:8">
      <c r="A3455" s="5" t="str">
        <f t="shared" si="106"/>
        <v>202212PKR</v>
      </c>
      <c r="B3455" s="5" t="str">
        <f t="shared" si="107"/>
        <v>202212</v>
      </c>
      <c r="C3455" s="6" t="s">
        <v>323</v>
      </c>
      <c r="D3455" s="6" t="s">
        <v>223</v>
      </c>
      <c r="E3455" s="6" t="s">
        <v>324</v>
      </c>
      <c r="F3455" s="6">
        <v>270.1162</v>
      </c>
      <c r="G3455" s="9">
        <v>44896</v>
      </c>
      <c r="H3455" s="10">
        <v>44926</v>
      </c>
    </row>
    <row r="3456" customHeight="1" spans="1:8">
      <c r="A3456" s="5" t="str">
        <f t="shared" si="106"/>
        <v>202212PAB</v>
      </c>
      <c r="B3456" s="5" t="str">
        <f t="shared" si="107"/>
        <v>202212</v>
      </c>
      <c r="C3456" s="6" t="s">
        <v>325</v>
      </c>
      <c r="D3456" s="6" t="s">
        <v>326</v>
      </c>
      <c r="E3456" s="6" t="s">
        <v>327</v>
      </c>
      <c r="F3456" s="6">
        <v>1.2065</v>
      </c>
      <c r="G3456" s="9">
        <v>44896</v>
      </c>
      <c r="H3456" s="10">
        <v>44926</v>
      </c>
    </row>
    <row r="3457" customHeight="1" spans="1:8">
      <c r="A3457" s="5" t="str">
        <f t="shared" si="106"/>
        <v>202212PGK</v>
      </c>
      <c r="B3457" s="5" t="str">
        <f t="shared" si="107"/>
        <v>202212</v>
      </c>
      <c r="C3457" s="6" t="s">
        <v>328</v>
      </c>
      <c r="D3457" s="6" t="s">
        <v>329</v>
      </c>
      <c r="E3457" s="6" t="s">
        <v>330</v>
      </c>
      <c r="F3457" s="6">
        <v>4.2513</v>
      </c>
      <c r="G3457" s="9">
        <v>44896</v>
      </c>
      <c r="H3457" s="10">
        <v>44926</v>
      </c>
    </row>
    <row r="3458" customHeight="1" spans="1:8">
      <c r="A3458" s="5" t="str">
        <f t="shared" ref="A3458:A3521" si="108">B3458&amp;E3458</f>
        <v>202212PYG</v>
      </c>
      <c r="B3458" s="5" t="str">
        <f t="shared" ref="B3458:B3521" si="109">YEAR(G3458)&amp;TEXT(MONTH(G3458),"00")</f>
        <v>202212</v>
      </c>
      <c r="C3458" s="6" t="s">
        <v>331</v>
      </c>
      <c r="D3458" s="6" t="s">
        <v>332</v>
      </c>
      <c r="E3458" s="6" t="s">
        <v>333</v>
      </c>
      <c r="F3458" s="6">
        <v>8670.8686</v>
      </c>
      <c r="G3458" s="9">
        <v>44896</v>
      </c>
      <c r="H3458" s="10">
        <v>44926</v>
      </c>
    </row>
    <row r="3459" customHeight="1" spans="1:8">
      <c r="A3459" s="5" t="str">
        <f t="shared" si="108"/>
        <v>202212PEN</v>
      </c>
      <c r="B3459" s="5" t="str">
        <f t="shared" si="109"/>
        <v>202212</v>
      </c>
      <c r="C3459" s="6" t="s">
        <v>334</v>
      </c>
      <c r="D3459" s="6" t="s">
        <v>335</v>
      </c>
      <c r="E3459" s="6" t="s">
        <v>336</v>
      </c>
      <c r="F3459" s="6">
        <v>4.64</v>
      </c>
      <c r="G3459" s="9">
        <v>44896</v>
      </c>
      <c r="H3459" s="10">
        <v>44926</v>
      </c>
    </row>
    <row r="3460" customHeight="1" spans="1:8">
      <c r="A3460" s="5" t="str">
        <f t="shared" si="108"/>
        <v>202212PHP</v>
      </c>
      <c r="B3460" s="5" t="str">
        <f t="shared" si="109"/>
        <v>202212</v>
      </c>
      <c r="C3460" s="6" t="s">
        <v>337</v>
      </c>
      <c r="D3460" s="6" t="s">
        <v>61</v>
      </c>
      <c r="E3460" s="6" t="s">
        <v>338</v>
      </c>
      <c r="F3460" s="6">
        <v>68.719</v>
      </c>
      <c r="G3460" s="9">
        <v>44896</v>
      </c>
      <c r="H3460" s="10">
        <v>44926</v>
      </c>
    </row>
    <row r="3461" customHeight="1" spans="1:8">
      <c r="A3461" s="5" t="str">
        <f t="shared" si="108"/>
        <v>202212PLN</v>
      </c>
      <c r="B3461" s="5" t="str">
        <f t="shared" si="109"/>
        <v>202212</v>
      </c>
      <c r="C3461" s="6" t="s">
        <v>339</v>
      </c>
      <c r="D3461" s="6" t="s">
        <v>340</v>
      </c>
      <c r="E3461" s="6" t="s">
        <v>341</v>
      </c>
      <c r="F3461" s="6">
        <v>5.4687</v>
      </c>
      <c r="G3461" s="9">
        <v>44896</v>
      </c>
      <c r="H3461" s="10">
        <v>44926</v>
      </c>
    </row>
    <row r="3462" customHeight="1" spans="1:8">
      <c r="A3462" s="5" t="str">
        <f t="shared" si="108"/>
        <v>202212QAR</v>
      </c>
      <c r="B3462" s="5" t="str">
        <f t="shared" si="109"/>
        <v>202212</v>
      </c>
      <c r="C3462" s="6" t="s">
        <v>342</v>
      </c>
      <c r="D3462" s="6" t="s">
        <v>343</v>
      </c>
      <c r="E3462" s="6" t="s">
        <v>344</v>
      </c>
      <c r="F3462" s="6">
        <v>4.394</v>
      </c>
      <c r="G3462" s="9">
        <v>44896</v>
      </c>
      <c r="H3462" s="10">
        <v>44926</v>
      </c>
    </row>
    <row r="3463" customHeight="1" spans="1:8">
      <c r="A3463" s="5" t="str">
        <f t="shared" si="108"/>
        <v>202212RON</v>
      </c>
      <c r="B3463" s="5" t="str">
        <f t="shared" si="109"/>
        <v>202212</v>
      </c>
      <c r="C3463" s="6" t="s">
        <v>345</v>
      </c>
      <c r="D3463" s="6" t="s">
        <v>346</v>
      </c>
      <c r="E3463" s="6" t="s">
        <v>347</v>
      </c>
      <c r="F3463" s="6">
        <v>5.7369</v>
      </c>
      <c r="G3463" s="9">
        <v>44896</v>
      </c>
      <c r="H3463" s="10">
        <v>44926</v>
      </c>
    </row>
    <row r="3464" customHeight="1" spans="1:8">
      <c r="A3464" s="5" t="str">
        <f t="shared" si="108"/>
        <v>202212RUB</v>
      </c>
      <c r="B3464" s="5" t="str">
        <f t="shared" si="109"/>
        <v>202212</v>
      </c>
      <c r="C3464" s="6" t="s">
        <v>348</v>
      </c>
      <c r="D3464" s="6" t="s">
        <v>85</v>
      </c>
      <c r="E3464" s="6" t="s">
        <v>349</v>
      </c>
      <c r="F3464" s="6">
        <v>73.147</v>
      </c>
      <c r="G3464" s="9">
        <v>44896</v>
      </c>
      <c r="H3464" s="10">
        <v>44926</v>
      </c>
    </row>
    <row r="3465" customHeight="1" spans="1:8">
      <c r="A3465" s="5" t="str">
        <f t="shared" si="108"/>
        <v>202212RWF</v>
      </c>
      <c r="B3465" s="5" t="str">
        <f t="shared" si="109"/>
        <v>202212</v>
      </c>
      <c r="C3465" s="6" t="s">
        <v>350</v>
      </c>
      <c r="D3465" s="6" t="s">
        <v>117</v>
      </c>
      <c r="E3465" s="6" t="s">
        <v>351</v>
      </c>
      <c r="F3465" s="6">
        <v>1274.116</v>
      </c>
      <c r="G3465" s="9">
        <v>44896</v>
      </c>
      <c r="H3465" s="10">
        <v>44926</v>
      </c>
    </row>
    <row r="3466" customHeight="1" spans="1:8">
      <c r="A3466" s="5" t="str">
        <f t="shared" si="108"/>
        <v>202212STD</v>
      </c>
      <c r="B3466" s="5" t="str">
        <f t="shared" si="109"/>
        <v>202212</v>
      </c>
      <c r="C3466" s="6" t="s">
        <v>352</v>
      </c>
      <c r="D3466" s="6" t="s">
        <v>353</v>
      </c>
      <c r="E3466" s="6" t="s">
        <v>354</v>
      </c>
      <c r="F3466" s="6">
        <v>28648.6</v>
      </c>
      <c r="G3466" s="9">
        <v>44896</v>
      </c>
      <c r="H3466" s="10">
        <v>44926</v>
      </c>
    </row>
    <row r="3467" customHeight="1" spans="1:8">
      <c r="A3467" s="5" t="str">
        <f t="shared" si="108"/>
        <v>202212SAR</v>
      </c>
      <c r="B3467" s="5" t="str">
        <f t="shared" si="109"/>
        <v>202212</v>
      </c>
      <c r="C3467" s="6" t="s">
        <v>355</v>
      </c>
      <c r="D3467" s="6" t="s">
        <v>343</v>
      </c>
      <c r="E3467" s="6" t="s">
        <v>356</v>
      </c>
      <c r="F3467" s="6">
        <v>4.5348</v>
      </c>
      <c r="G3467" s="9">
        <v>44896</v>
      </c>
      <c r="H3467" s="10">
        <v>44926</v>
      </c>
    </row>
    <row r="3468" customHeight="1" spans="1:8">
      <c r="A3468" s="5" t="str">
        <f t="shared" si="108"/>
        <v>202212XOF</v>
      </c>
      <c r="B3468" s="5" t="str">
        <f t="shared" si="109"/>
        <v>202212</v>
      </c>
      <c r="C3468" s="6" t="s">
        <v>357</v>
      </c>
      <c r="D3468" s="6" t="s">
        <v>90</v>
      </c>
      <c r="E3468" s="6" t="s">
        <v>91</v>
      </c>
      <c r="F3468" s="6">
        <v>762.8747</v>
      </c>
      <c r="G3468" s="9">
        <v>44896</v>
      </c>
      <c r="H3468" s="10">
        <v>44926</v>
      </c>
    </row>
    <row r="3469" customHeight="1" spans="1:8">
      <c r="A3469" s="5" t="str">
        <f t="shared" si="108"/>
        <v>202212RSD</v>
      </c>
      <c r="B3469" s="5" t="str">
        <f t="shared" si="109"/>
        <v>202212</v>
      </c>
      <c r="C3469" s="6" t="s">
        <v>358</v>
      </c>
      <c r="D3469" s="6" t="s">
        <v>52</v>
      </c>
      <c r="E3469" s="6" t="s">
        <v>359</v>
      </c>
      <c r="F3469" s="6">
        <v>136.4245</v>
      </c>
      <c r="G3469" s="9">
        <v>44896</v>
      </c>
      <c r="H3469" s="10">
        <v>44926</v>
      </c>
    </row>
    <row r="3470" customHeight="1" spans="1:8">
      <c r="A3470" s="5" t="str">
        <f t="shared" si="108"/>
        <v>202212SCR</v>
      </c>
      <c r="B3470" s="5" t="str">
        <f t="shared" si="109"/>
        <v>202212</v>
      </c>
      <c r="C3470" s="6" t="s">
        <v>360</v>
      </c>
      <c r="D3470" s="6" t="s">
        <v>223</v>
      </c>
      <c r="E3470" s="6" t="s">
        <v>361</v>
      </c>
      <c r="F3470" s="6">
        <v>17.307</v>
      </c>
      <c r="G3470" s="9">
        <v>44896</v>
      </c>
      <c r="H3470" s="10">
        <v>44926</v>
      </c>
    </row>
    <row r="3471" customHeight="1" spans="1:8">
      <c r="A3471" s="5" t="str">
        <f t="shared" si="108"/>
        <v>202212SLL</v>
      </c>
      <c r="B3471" s="5" t="str">
        <f t="shared" si="109"/>
        <v>202212</v>
      </c>
      <c r="C3471" s="6" t="s">
        <v>362</v>
      </c>
      <c r="D3471" s="6" t="s">
        <v>363</v>
      </c>
      <c r="E3471" s="6" t="s">
        <v>364</v>
      </c>
      <c r="F3471" s="6">
        <v>16750.8677</v>
      </c>
      <c r="G3471" s="9">
        <v>44896</v>
      </c>
      <c r="H3471" s="10">
        <v>44926</v>
      </c>
    </row>
    <row r="3472" customHeight="1" spans="1:8">
      <c r="A3472" s="5" t="str">
        <f t="shared" si="108"/>
        <v>202212SGD</v>
      </c>
      <c r="B3472" s="5" t="str">
        <f t="shared" si="109"/>
        <v>202212</v>
      </c>
      <c r="C3472" s="6" t="s">
        <v>365</v>
      </c>
      <c r="D3472" s="6" t="s">
        <v>70</v>
      </c>
      <c r="E3472" s="6" t="s">
        <v>366</v>
      </c>
      <c r="F3472" s="6">
        <v>1.6629</v>
      </c>
      <c r="G3472" s="9">
        <v>44896</v>
      </c>
      <c r="H3472" s="10">
        <v>44926</v>
      </c>
    </row>
    <row r="3473" customHeight="1" spans="1:8">
      <c r="A3473" s="5" t="str">
        <f t="shared" si="108"/>
        <v>202212SBD</v>
      </c>
      <c r="B3473" s="5" t="str">
        <f t="shared" si="109"/>
        <v>202212</v>
      </c>
      <c r="C3473" s="6" t="s">
        <v>367</v>
      </c>
      <c r="D3473" s="6" t="s">
        <v>70</v>
      </c>
      <c r="E3473" s="6" t="s">
        <v>368</v>
      </c>
      <c r="F3473" s="6">
        <v>9.9304</v>
      </c>
      <c r="G3473" s="9">
        <v>44896</v>
      </c>
      <c r="H3473" s="10">
        <v>44926</v>
      </c>
    </row>
    <row r="3474" customHeight="1" spans="1:8">
      <c r="A3474" s="5" t="str">
        <f t="shared" si="108"/>
        <v>202212SOS</v>
      </c>
      <c r="B3474" s="5" t="str">
        <f t="shared" si="109"/>
        <v>202212</v>
      </c>
      <c r="C3474" s="6" t="s">
        <v>369</v>
      </c>
      <c r="D3474" s="6" t="s">
        <v>244</v>
      </c>
      <c r="E3474" s="6" t="s">
        <v>370</v>
      </c>
      <c r="F3474" s="6">
        <v>686.0456</v>
      </c>
      <c r="G3474" s="9">
        <v>44896</v>
      </c>
      <c r="H3474" s="10">
        <v>44926</v>
      </c>
    </row>
    <row r="3475" customHeight="1" spans="1:8">
      <c r="A3475" s="5" t="str">
        <f t="shared" si="108"/>
        <v>202212ZAR</v>
      </c>
      <c r="B3475" s="5" t="str">
        <f t="shared" si="109"/>
        <v>202212</v>
      </c>
      <c r="C3475" s="6" t="s">
        <v>371</v>
      </c>
      <c r="D3475" s="6" t="s">
        <v>372</v>
      </c>
      <c r="E3475" s="6" t="s">
        <v>373</v>
      </c>
      <c r="F3475" s="6">
        <v>20.5347</v>
      </c>
      <c r="G3475" s="9">
        <v>44896</v>
      </c>
      <c r="H3475" s="10">
        <v>44926</v>
      </c>
    </row>
    <row r="3476" customHeight="1" spans="1:8">
      <c r="A3476" s="5" t="str">
        <f t="shared" si="108"/>
        <v>202212KRW</v>
      </c>
      <c r="B3476" s="5" t="str">
        <f t="shared" si="109"/>
        <v>202212</v>
      </c>
      <c r="C3476" s="6" t="s">
        <v>374</v>
      </c>
      <c r="D3476" s="6" t="s">
        <v>375</v>
      </c>
      <c r="E3476" s="6" t="s">
        <v>376</v>
      </c>
      <c r="F3476" s="6">
        <v>1630.9529</v>
      </c>
      <c r="G3476" s="9">
        <v>44896</v>
      </c>
      <c r="H3476" s="10">
        <v>44926</v>
      </c>
    </row>
    <row r="3477" customHeight="1" spans="1:8">
      <c r="A3477" s="5" t="str">
        <f t="shared" si="108"/>
        <v>202212LKR</v>
      </c>
      <c r="B3477" s="5" t="str">
        <f t="shared" si="109"/>
        <v>202212</v>
      </c>
      <c r="C3477" s="6" t="s">
        <v>377</v>
      </c>
      <c r="D3477" s="6" t="s">
        <v>223</v>
      </c>
      <c r="E3477" s="6" t="s">
        <v>378</v>
      </c>
      <c r="F3477" s="6">
        <v>441.9831</v>
      </c>
      <c r="G3477" s="9">
        <v>44896</v>
      </c>
      <c r="H3477" s="10">
        <v>44926</v>
      </c>
    </row>
    <row r="3478" customHeight="1" spans="1:8">
      <c r="A3478" s="5" t="str">
        <f t="shared" si="108"/>
        <v>202212XCD</v>
      </c>
      <c r="B3478" s="5" t="str">
        <f t="shared" si="109"/>
        <v>202212</v>
      </c>
      <c r="C3478" s="6" t="s">
        <v>379</v>
      </c>
      <c r="D3478" s="6" t="s">
        <v>58</v>
      </c>
      <c r="E3478" s="6" t="s">
        <v>59</v>
      </c>
      <c r="F3478" s="6">
        <v>3.2577</v>
      </c>
      <c r="G3478" s="9">
        <v>44896</v>
      </c>
      <c r="H3478" s="10">
        <v>44926</v>
      </c>
    </row>
    <row r="3479" customHeight="1" spans="1:8">
      <c r="A3479" s="5" t="str">
        <f t="shared" si="108"/>
        <v>202212XCD</v>
      </c>
      <c r="B3479" s="5" t="str">
        <f t="shared" si="109"/>
        <v>202212</v>
      </c>
      <c r="C3479" s="6" t="s">
        <v>380</v>
      </c>
      <c r="D3479" s="6" t="s">
        <v>58</v>
      </c>
      <c r="E3479" s="6" t="s">
        <v>59</v>
      </c>
      <c r="F3479" s="6">
        <v>3.2577</v>
      </c>
      <c r="G3479" s="9">
        <v>44896</v>
      </c>
      <c r="H3479" s="10">
        <v>44926</v>
      </c>
    </row>
    <row r="3480" customHeight="1" spans="1:8">
      <c r="A3480" s="5" t="str">
        <f t="shared" si="108"/>
        <v>202212XCD</v>
      </c>
      <c r="B3480" s="5" t="str">
        <f t="shared" si="109"/>
        <v>202212</v>
      </c>
      <c r="C3480" s="6" t="s">
        <v>381</v>
      </c>
      <c r="D3480" s="6" t="s">
        <v>58</v>
      </c>
      <c r="E3480" s="6" t="s">
        <v>59</v>
      </c>
      <c r="F3480" s="6">
        <v>3.2577</v>
      </c>
      <c r="G3480" s="9">
        <v>44896</v>
      </c>
      <c r="H3480" s="10">
        <v>44926</v>
      </c>
    </row>
    <row r="3481" customHeight="1" spans="1:8">
      <c r="A3481" s="5" t="str">
        <f t="shared" si="108"/>
        <v>202212SDG</v>
      </c>
      <c r="B3481" s="5" t="str">
        <f t="shared" si="109"/>
        <v>202212</v>
      </c>
      <c r="C3481" s="6" t="s">
        <v>382</v>
      </c>
      <c r="D3481" s="6" t="s">
        <v>170</v>
      </c>
      <c r="E3481" s="6" t="s">
        <v>383</v>
      </c>
      <c r="F3481" s="6">
        <v>685.9232</v>
      </c>
      <c r="G3481" s="9">
        <v>44896</v>
      </c>
      <c r="H3481" s="10">
        <v>44926</v>
      </c>
    </row>
    <row r="3482" customHeight="1" spans="1:8">
      <c r="A3482" s="5" t="str">
        <f t="shared" si="108"/>
        <v>202212SRD</v>
      </c>
      <c r="B3482" s="5" t="str">
        <f t="shared" si="109"/>
        <v>202212</v>
      </c>
      <c r="C3482" s="6" t="s">
        <v>384</v>
      </c>
      <c r="D3482" s="6" t="s">
        <v>70</v>
      </c>
      <c r="E3482" s="6" t="s">
        <v>385</v>
      </c>
      <c r="F3482" s="6">
        <v>37.2673</v>
      </c>
      <c r="G3482" s="9">
        <v>44896</v>
      </c>
      <c r="H3482" s="10">
        <v>44926</v>
      </c>
    </row>
    <row r="3483" customHeight="1" spans="1:8">
      <c r="A3483" s="5" t="str">
        <f t="shared" si="108"/>
        <v>202212SZL</v>
      </c>
      <c r="B3483" s="5" t="str">
        <f t="shared" si="109"/>
        <v>202212</v>
      </c>
      <c r="C3483" s="6" t="s">
        <v>386</v>
      </c>
      <c r="D3483" s="6" t="s">
        <v>387</v>
      </c>
      <c r="E3483" s="6" t="s">
        <v>388</v>
      </c>
      <c r="F3483" s="6">
        <v>20.5347</v>
      </c>
      <c r="G3483" s="9">
        <v>44896</v>
      </c>
      <c r="H3483" s="10">
        <v>44926</v>
      </c>
    </row>
    <row r="3484" customHeight="1" spans="1:8">
      <c r="A3484" s="5" t="str">
        <f t="shared" si="108"/>
        <v>202212SEK</v>
      </c>
      <c r="B3484" s="5" t="str">
        <f t="shared" si="109"/>
        <v>202212</v>
      </c>
      <c r="C3484" s="6" t="s">
        <v>389</v>
      </c>
      <c r="D3484" s="6" t="s">
        <v>220</v>
      </c>
      <c r="E3484" s="6" t="s">
        <v>390</v>
      </c>
      <c r="F3484" s="6">
        <v>12.6294</v>
      </c>
      <c r="G3484" s="9">
        <v>44896</v>
      </c>
      <c r="H3484" s="10">
        <v>44926</v>
      </c>
    </row>
    <row r="3485" customHeight="1" spans="1:8">
      <c r="A3485" s="5" t="str">
        <f t="shared" si="108"/>
        <v>202212CHF</v>
      </c>
      <c r="B3485" s="5" t="str">
        <f t="shared" si="109"/>
        <v>202212</v>
      </c>
      <c r="C3485" s="6" t="s">
        <v>391</v>
      </c>
      <c r="D3485" s="6" t="s">
        <v>117</v>
      </c>
      <c r="E3485" s="6" t="s">
        <v>392</v>
      </c>
      <c r="F3485" s="6">
        <v>1.1371</v>
      </c>
      <c r="G3485" s="9">
        <v>44896</v>
      </c>
      <c r="H3485" s="10">
        <v>44926</v>
      </c>
    </row>
    <row r="3486" customHeight="1" spans="1:8">
      <c r="A3486" s="5" t="str">
        <f t="shared" si="108"/>
        <v>202212TWD</v>
      </c>
      <c r="B3486" s="5" t="str">
        <f t="shared" si="109"/>
        <v>202212</v>
      </c>
      <c r="C3486" s="6" t="s">
        <v>393</v>
      </c>
      <c r="D3486" s="6" t="s">
        <v>70</v>
      </c>
      <c r="E3486" s="6" t="s">
        <v>394</v>
      </c>
      <c r="F3486" s="6">
        <v>37.6425</v>
      </c>
      <c r="G3486" s="9">
        <v>44896</v>
      </c>
      <c r="H3486" s="10">
        <v>44926</v>
      </c>
    </row>
    <row r="3487" customHeight="1" spans="1:8">
      <c r="A3487" s="5" t="str">
        <f t="shared" si="108"/>
        <v>202212TZS</v>
      </c>
      <c r="B3487" s="5" t="str">
        <f t="shared" si="109"/>
        <v>202212</v>
      </c>
      <c r="C3487" s="6" t="s">
        <v>395</v>
      </c>
      <c r="D3487" s="6" t="s">
        <v>244</v>
      </c>
      <c r="E3487" s="6" t="s">
        <v>396</v>
      </c>
      <c r="F3487" s="6">
        <v>2813.6732</v>
      </c>
      <c r="G3487" s="9">
        <v>44896</v>
      </c>
      <c r="H3487" s="10">
        <v>44926</v>
      </c>
    </row>
    <row r="3488" customHeight="1" spans="1:8">
      <c r="A3488" s="5" t="str">
        <f t="shared" si="108"/>
        <v>202212THB</v>
      </c>
      <c r="B3488" s="5" t="str">
        <f t="shared" si="109"/>
        <v>202212</v>
      </c>
      <c r="C3488" s="6" t="s">
        <v>397</v>
      </c>
      <c r="D3488" s="6" t="s">
        <v>398</v>
      </c>
      <c r="E3488" s="6" t="s">
        <v>399</v>
      </c>
      <c r="F3488" s="6">
        <v>43.7465</v>
      </c>
      <c r="G3488" s="9">
        <v>44896</v>
      </c>
      <c r="H3488" s="10">
        <v>44926</v>
      </c>
    </row>
    <row r="3489" customHeight="1" spans="1:8">
      <c r="A3489" s="5" t="str">
        <f t="shared" si="108"/>
        <v>202212XOF</v>
      </c>
      <c r="B3489" s="5" t="str">
        <f t="shared" si="109"/>
        <v>202212</v>
      </c>
      <c r="C3489" s="6" t="s">
        <v>400</v>
      </c>
      <c r="D3489" s="6" t="s">
        <v>90</v>
      </c>
      <c r="E3489" s="6" t="s">
        <v>91</v>
      </c>
      <c r="F3489" s="6">
        <v>762.8747</v>
      </c>
      <c r="G3489" s="9">
        <v>44896</v>
      </c>
      <c r="H3489" s="10">
        <v>44926</v>
      </c>
    </row>
    <row r="3490" customHeight="1" spans="1:8">
      <c r="A3490" s="5" t="str">
        <f t="shared" si="108"/>
        <v>202212TOP</v>
      </c>
      <c r="B3490" s="5" t="str">
        <f t="shared" si="109"/>
        <v>202212</v>
      </c>
      <c r="C3490" s="6" t="s">
        <v>401</v>
      </c>
      <c r="D3490" s="6" t="s">
        <v>402</v>
      </c>
      <c r="E3490" s="6" t="s">
        <v>403</v>
      </c>
      <c r="F3490" s="6">
        <v>1.7951</v>
      </c>
      <c r="G3490" s="9">
        <v>44896</v>
      </c>
      <c r="H3490" s="10">
        <v>44926</v>
      </c>
    </row>
    <row r="3491" customHeight="1" spans="1:8">
      <c r="A3491" s="5" t="str">
        <f t="shared" si="108"/>
        <v>202212TTD</v>
      </c>
      <c r="B3491" s="5" t="str">
        <f t="shared" si="109"/>
        <v>202212</v>
      </c>
      <c r="C3491" s="6" t="s">
        <v>404</v>
      </c>
      <c r="D3491" s="6" t="s">
        <v>70</v>
      </c>
      <c r="E3491" s="6" t="s">
        <v>405</v>
      </c>
      <c r="F3491" s="6">
        <v>8.1593</v>
      </c>
      <c r="G3491" s="9">
        <v>44896</v>
      </c>
      <c r="H3491" s="10">
        <v>44926</v>
      </c>
    </row>
    <row r="3492" customHeight="1" spans="1:8">
      <c r="A3492" s="5" t="str">
        <f t="shared" si="108"/>
        <v>202212TND</v>
      </c>
      <c r="B3492" s="5" t="str">
        <f t="shared" si="109"/>
        <v>202212</v>
      </c>
      <c r="C3492" s="6" t="s">
        <v>406</v>
      </c>
      <c r="D3492" s="6" t="s">
        <v>52</v>
      </c>
      <c r="E3492" s="6" t="s">
        <v>407</v>
      </c>
      <c r="F3492" s="6">
        <v>3.9051</v>
      </c>
      <c r="G3492" s="9">
        <v>44896</v>
      </c>
      <c r="H3492" s="10">
        <v>44926</v>
      </c>
    </row>
    <row r="3493" customHeight="1" spans="1:8">
      <c r="A3493" s="5" t="str">
        <f t="shared" si="108"/>
        <v>202212TRY</v>
      </c>
      <c r="B3493" s="5" t="str">
        <f t="shared" si="109"/>
        <v>202212</v>
      </c>
      <c r="C3493" s="6" t="s">
        <v>408</v>
      </c>
      <c r="D3493" s="6" t="s">
        <v>409</v>
      </c>
      <c r="E3493" s="6" t="s">
        <v>410</v>
      </c>
      <c r="F3493" s="6">
        <v>22.4635</v>
      </c>
      <c r="G3493" s="9">
        <v>44896</v>
      </c>
      <c r="H3493" s="10">
        <v>44926</v>
      </c>
    </row>
    <row r="3494" customHeight="1" spans="1:8">
      <c r="A3494" s="5" t="str">
        <f t="shared" si="108"/>
        <v>202212TMT</v>
      </c>
      <c r="B3494" s="5" t="str">
        <f t="shared" si="109"/>
        <v>202212</v>
      </c>
      <c r="C3494" s="6" t="s">
        <v>411</v>
      </c>
      <c r="D3494" s="6" t="s">
        <v>73</v>
      </c>
      <c r="E3494" s="6" t="s">
        <v>412</v>
      </c>
      <c r="F3494" s="6">
        <v>4.235</v>
      </c>
      <c r="G3494" s="9">
        <v>44896</v>
      </c>
      <c r="H3494" s="10">
        <v>44926</v>
      </c>
    </row>
    <row r="3495" customHeight="1" spans="1:8">
      <c r="A3495" s="5" t="str">
        <f t="shared" si="108"/>
        <v>202212AED</v>
      </c>
      <c r="B3495" s="5" t="str">
        <f t="shared" si="109"/>
        <v>202212</v>
      </c>
      <c r="C3495" s="6" t="s">
        <v>413</v>
      </c>
      <c r="D3495" s="6" t="s">
        <v>46</v>
      </c>
      <c r="E3495" s="6" t="s">
        <v>47</v>
      </c>
      <c r="F3495" s="6">
        <v>4.4317</v>
      </c>
      <c r="G3495" s="9">
        <v>44896</v>
      </c>
      <c r="H3495" s="10">
        <v>44926</v>
      </c>
    </row>
    <row r="3496" customHeight="1" spans="1:8">
      <c r="A3496" s="5" t="str">
        <f t="shared" si="108"/>
        <v>202212UGX</v>
      </c>
      <c r="B3496" s="5" t="str">
        <f t="shared" si="109"/>
        <v>202212</v>
      </c>
      <c r="C3496" s="6" t="s">
        <v>414</v>
      </c>
      <c r="D3496" s="6" t="s">
        <v>244</v>
      </c>
      <c r="E3496" s="6" t="s">
        <v>415</v>
      </c>
      <c r="F3496" s="6">
        <v>4510.9031</v>
      </c>
      <c r="G3496" s="9">
        <v>44896</v>
      </c>
      <c r="H3496" s="10">
        <v>44926</v>
      </c>
    </row>
    <row r="3497" customHeight="1" spans="1:8">
      <c r="A3497" s="5" t="str">
        <f t="shared" si="108"/>
        <v>202212UAH</v>
      </c>
      <c r="B3497" s="5" t="str">
        <f t="shared" si="109"/>
        <v>202212</v>
      </c>
      <c r="C3497" s="6" t="s">
        <v>416</v>
      </c>
      <c r="D3497" s="6" t="s">
        <v>417</v>
      </c>
      <c r="E3497" s="6" t="s">
        <v>418</v>
      </c>
      <c r="F3497" s="6">
        <v>44.5597</v>
      </c>
      <c r="G3497" s="9">
        <v>44896</v>
      </c>
      <c r="H3497" s="10">
        <v>44926</v>
      </c>
    </row>
    <row r="3498" customHeight="1" spans="1:8">
      <c r="A3498" s="5" t="str">
        <f t="shared" si="108"/>
        <v>202212UYU</v>
      </c>
      <c r="B3498" s="5" t="str">
        <f t="shared" si="109"/>
        <v>202212</v>
      </c>
      <c r="C3498" s="6" t="s">
        <v>419</v>
      </c>
      <c r="D3498" s="6" t="s">
        <v>61</v>
      </c>
      <c r="E3498" s="6" t="s">
        <v>420</v>
      </c>
      <c r="F3498" s="6">
        <v>47.7492</v>
      </c>
      <c r="G3498" s="9">
        <v>44896</v>
      </c>
      <c r="H3498" s="10">
        <v>44926</v>
      </c>
    </row>
    <row r="3499" customHeight="1" spans="1:8">
      <c r="A3499" s="5" t="str">
        <f t="shared" si="108"/>
        <v>202212USD</v>
      </c>
      <c r="B3499" s="5" t="str">
        <f t="shared" si="109"/>
        <v>202212</v>
      </c>
      <c r="C3499" s="6" t="s">
        <v>421</v>
      </c>
      <c r="D3499" s="6" t="s">
        <v>70</v>
      </c>
      <c r="E3499" s="6" t="s">
        <v>18</v>
      </c>
      <c r="F3499" s="6">
        <v>1.2065</v>
      </c>
      <c r="G3499" s="9">
        <v>44896</v>
      </c>
      <c r="H3499" s="10">
        <v>44926</v>
      </c>
    </row>
    <row r="3500" customHeight="1" spans="1:8">
      <c r="A3500" s="5" t="str">
        <f t="shared" si="108"/>
        <v>202212UZS</v>
      </c>
      <c r="B3500" s="5" t="str">
        <f t="shared" si="109"/>
        <v>202212</v>
      </c>
      <c r="C3500" s="6" t="s">
        <v>422</v>
      </c>
      <c r="D3500" s="6" t="s">
        <v>423</v>
      </c>
      <c r="E3500" s="6" t="s">
        <v>424</v>
      </c>
      <c r="F3500" s="6">
        <v>13540.6314</v>
      </c>
      <c r="G3500" s="9">
        <v>44896</v>
      </c>
      <c r="H3500" s="10">
        <v>44926</v>
      </c>
    </row>
    <row r="3501" customHeight="1" spans="1:8">
      <c r="A3501" s="5" t="str">
        <f t="shared" si="108"/>
        <v>202212VUV</v>
      </c>
      <c r="B3501" s="5" t="str">
        <f t="shared" si="109"/>
        <v>202212</v>
      </c>
      <c r="C3501" s="6" t="s">
        <v>425</v>
      </c>
      <c r="D3501" s="6" t="s">
        <v>426</v>
      </c>
      <c r="E3501" s="6" t="s">
        <v>427</v>
      </c>
      <c r="F3501" s="6">
        <v>145.0091</v>
      </c>
      <c r="G3501" s="9">
        <v>44896</v>
      </c>
      <c r="H3501" s="10">
        <v>44926</v>
      </c>
    </row>
    <row r="3502" customHeight="1" spans="1:8">
      <c r="A3502" s="5" t="str">
        <f t="shared" si="108"/>
        <v>202212VEF</v>
      </c>
      <c r="B3502" s="5" t="str">
        <f t="shared" si="109"/>
        <v>202212</v>
      </c>
      <c r="C3502" s="6" t="s">
        <v>428</v>
      </c>
      <c r="D3502" s="6" t="s">
        <v>429</v>
      </c>
      <c r="E3502" s="6" t="s">
        <v>430</v>
      </c>
      <c r="F3502" s="6">
        <v>300514.88</v>
      </c>
      <c r="G3502" s="9">
        <v>44896</v>
      </c>
      <c r="H3502" s="10">
        <v>44926</v>
      </c>
    </row>
    <row r="3503" customHeight="1" spans="1:8">
      <c r="A3503" s="5" t="str">
        <f t="shared" si="108"/>
        <v>202212VND</v>
      </c>
      <c r="B3503" s="5" t="str">
        <f t="shared" si="109"/>
        <v>202212</v>
      </c>
      <c r="C3503" s="6" t="s">
        <v>431</v>
      </c>
      <c r="D3503" s="6" t="s">
        <v>432</v>
      </c>
      <c r="E3503" s="6" t="s">
        <v>433</v>
      </c>
      <c r="F3503" s="6">
        <v>29981.5913</v>
      </c>
      <c r="G3503" s="9">
        <v>44896</v>
      </c>
      <c r="H3503" s="10">
        <v>44926</v>
      </c>
    </row>
    <row r="3504" customHeight="1" spans="1:8">
      <c r="A3504" s="5" t="str">
        <f t="shared" si="108"/>
        <v>202212XPF</v>
      </c>
      <c r="B3504" s="5" t="str">
        <f t="shared" si="109"/>
        <v>202212</v>
      </c>
      <c r="C3504" s="6" t="s">
        <v>434</v>
      </c>
      <c r="D3504" s="6" t="s">
        <v>187</v>
      </c>
      <c r="E3504" s="6" t="s">
        <v>188</v>
      </c>
      <c r="F3504" s="6">
        <v>138.7822</v>
      </c>
      <c r="G3504" s="9">
        <v>44896</v>
      </c>
      <c r="H3504" s="10">
        <v>44926</v>
      </c>
    </row>
    <row r="3505" customHeight="1" spans="1:8">
      <c r="A3505" s="5" t="str">
        <f t="shared" si="108"/>
        <v>202212WST</v>
      </c>
      <c r="B3505" s="5" t="str">
        <f t="shared" si="109"/>
        <v>202212</v>
      </c>
      <c r="C3505" s="6" t="s">
        <v>435</v>
      </c>
      <c r="D3505" s="6" t="s">
        <v>436</v>
      </c>
      <c r="E3505" s="6" t="s">
        <v>437</v>
      </c>
      <c r="F3505" s="6">
        <v>3.3074</v>
      </c>
      <c r="G3505" s="9">
        <v>44896</v>
      </c>
      <c r="H3505" s="10">
        <v>44926</v>
      </c>
    </row>
    <row r="3506" customHeight="1" spans="1:8">
      <c r="A3506" s="5" t="str">
        <f t="shared" si="108"/>
        <v>202212YER</v>
      </c>
      <c r="B3506" s="5" t="str">
        <f t="shared" si="109"/>
        <v>202212</v>
      </c>
      <c r="C3506" s="6" t="s">
        <v>438</v>
      </c>
      <c r="D3506" s="6" t="s">
        <v>321</v>
      </c>
      <c r="E3506" s="6" t="s">
        <v>439</v>
      </c>
      <c r="F3506" s="6">
        <v>301.7398</v>
      </c>
      <c r="G3506" s="9">
        <v>44896</v>
      </c>
      <c r="H3506" s="10">
        <v>44926</v>
      </c>
    </row>
    <row r="3507" customHeight="1" spans="1:8">
      <c r="A3507" s="5" t="str">
        <f t="shared" si="108"/>
        <v>202212ZMW</v>
      </c>
      <c r="B3507" s="5" t="str">
        <f t="shared" si="109"/>
        <v>202212</v>
      </c>
      <c r="C3507" s="6" t="s">
        <v>440</v>
      </c>
      <c r="D3507" s="6" t="s">
        <v>273</v>
      </c>
      <c r="E3507" s="6" t="s">
        <v>441</v>
      </c>
      <c r="F3507" s="6">
        <v>20.2338</v>
      </c>
      <c r="G3507" s="9">
        <v>44896</v>
      </c>
      <c r="H3507" s="10">
        <v>44926</v>
      </c>
    </row>
    <row r="3508" customHeight="1" spans="1:8">
      <c r="A3508" s="5" t="str">
        <f t="shared" si="108"/>
        <v>202212ZWL</v>
      </c>
      <c r="B3508" s="5" t="str">
        <f t="shared" si="109"/>
        <v>202212</v>
      </c>
      <c r="C3508" s="6" t="s">
        <v>442</v>
      </c>
      <c r="D3508" s="6" t="s">
        <v>70</v>
      </c>
      <c r="E3508" s="6" t="s">
        <v>443</v>
      </c>
      <c r="F3508" s="6">
        <v>436.6501</v>
      </c>
      <c r="G3508" s="9">
        <v>44896</v>
      </c>
      <c r="H3508" s="10">
        <v>44926</v>
      </c>
    </row>
    <row r="3509" customHeight="1" spans="1:8">
      <c r="A3509" s="5" t="str">
        <f t="shared" si="108"/>
        <v>202301AED</v>
      </c>
      <c r="B3509" s="5" t="str">
        <f t="shared" si="109"/>
        <v>202301</v>
      </c>
      <c r="C3509" s="6" t="s">
        <v>45</v>
      </c>
      <c r="D3509" s="6" t="s">
        <v>46</v>
      </c>
      <c r="E3509" s="6" t="s">
        <v>47</v>
      </c>
      <c r="F3509" s="6">
        <v>4.5569</v>
      </c>
      <c r="G3509" s="9">
        <v>44927</v>
      </c>
      <c r="H3509" s="10">
        <v>44957</v>
      </c>
    </row>
    <row r="3510" customHeight="1" spans="1:8">
      <c r="A3510" s="5" t="str">
        <f t="shared" si="108"/>
        <v>202301ALL</v>
      </c>
      <c r="B3510" s="5" t="str">
        <f t="shared" si="109"/>
        <v>202301</v>
      </c>
      <c r="C3510" s="6" t="s">
        <v>48</v>
      </c>
      <c r="D3510" s="6" t="s">
        <v>49</v>
      </c>
      <c r="E3510" s="6" t="s">
        <v>50</v>
      </c>
      <c r="F3510" s="6">
        <v>133.5447</v>
      </c>
      <c r="G3510" s="9">
        <v>44927</v>
      </c>
      <c r="H3510" s="10">
        <v>44957</v>
      </c>
    </row>
    <row r="3511" customHeight="1" spans="1:8">
      <c r="A3511" s="5" t="str">
        <f t="shared" si="108"/>
        <v>202301DZD</v>
      </c>
      <c r="B3511" s="5" t="str">
        <f t="shared" si="109"/>
        <v>202301</v>
      </c>
      <c r="C3511" s="6" t="s">
        <v>51</v>
      </c>
      <c r="D3511" s="6" t="s">
        <v>52</v>
      </c>
      <c r="E3511" s="6" t="s">
        <v>53</v>
      </c>
      <c r="F3511" s="6">
        <v>170.6642</v>
      </c>
      <c r="G3511" s="9">
        <v>44927</v>
      </c>
      <c r="H3511" s="10">
        <v>44957</v>
      </c>
    </row>
    <row r="3512" customHeight="1" spans="1:8">
      <c r="A3512" s="5" t="str">
        <f t="shared" si="108"/>
        <v>202301AOA</v>
      </c>
      <c r="B3512" s="5" t="str">
        <f t="shared" si="109"/>
        <v>202301</v>
      </c>
      <c r="C3512" s="6" t="s">
        <v>54</v>
      </c>
      <c r="D3512" s="6" t="s">
        <v>55</v>
      </c>
      <c r="E3512" s="6" t="s">
        <v>56</v>
      </c>
      <c r="F3512" s="6">
        <v>634.258</v>
      </c>
      <c r="G3512" s="9">
        <v>44927</v>
      </c>
      <c r="H3512" s="10">
        <v>44957</v>
      </c>
    </row>
    <row r="3513" customHeight="1" spans="1:8">
      <c r="A3513" s="5" t="str">
        <f t="shared" si="108"/>
        <v>202301XCD</v>
      </c>
      <c r="B3513" s="5" t="str">
        <f t="shared" si="109"/>
        <v>202301</v>
      </c>
      <c r="C3513" s="6" t="s">
        <v>57</v>
      </c>
      <c r="D3513" s="6" t="s">
        <v>58</v>
      </c>
      <c r="E3513" s="6" t="s">
        <v>59</v>
      </c>
      <c r="F3513" s="6">
        <v>3.3496</v>
      </c>
      <c r="G3513" s="9">
        <v>44927</v>
      </c>
      <c r="H3513" s="10">
        <v>44957</v>
      </c>
    </row>
    <row r="3514" customHeight="1" spans="1:8">
      <c r="A3514" s="5" t="str">
        <f t="shared" si="108"/>
        <v>202301ARS</v>
      </c>
      <c r="B3514" s="5" t="str">
        <f t="shared" si="109"/>
        <v>202301</v>
      </c>
      <c r="C3514" s="6" t="s">
        <v>60</v>
      </c>
      <c r="D3514" s="6" t="s">
        <v>61</v>
      </c>
      <c r="E3514" s="6" t="s">
        <v>62</v>
      </c>
      <c r="F3514" s="6">
        <v>213.5512</v>
      </c>
      <c r="G3514" s="9">
        <v>44927</v>
      </c>
      <c r="H3514" s="10">
        <v>44957</v>
      </c>
    </row>
    <row r="3515" customHeight="1" spans="1:8">
      <c r="A3515" s="5" t="str">
        <f t="shared" si="108"/>
        <v>202301AMD</v>
      </c>
      <c r="B3515" s="5" t="str">
        <f t="shared" si="109"/>
        <v>202301</v>
      </c>
      <c r="C3515" s="6" t="s">
        <v>63</v>
      </c>
      <c r="D3515" s="6" t="s">
        <v>64</v>
      </c>
      <c r="E3515" s="6" t="s">
        <v>65</v>
      </c>
      <c r="F3515" s="6">
        <v>488.9586</v>
      </c>
      <c r="G3515" s="9">
        <v>44927</v>
      </c>
      <c r="H3515" s="10">
        <v>44957</v>
      </c>
    </row>
    <row r="3516" customHeight="1" spans="1:8">
      <c r="A3516" s="5" t="str">
        <f t="shared" si="108"/>
        <v>202301AWG</v>
      </c>
      <c r="B3516" s="5" t="str">
        <f t="shared" si="109"/>
        <v>202301</v>
      </c>
      <c r="C3516" s="6" t="s">
        <v>66</v>
      </c>
      <c r="D3516" s="6" t="s">
        <v>67</v>
      </c>
      <c r="E3516" s="6" t="s">
        <v>68</v>
      </c>
      <c r="F3516" s="6">
        <v>2.2207</v>
      </c>
      <c r="G3516" s="9">
        <v>44927</v>
      </c>
      <c r="H3516" s="10">
        <v>44957</v>
      </c>
    </row>
    <row r="3517" customHeight="1" spans="1:8">
      <c r="A3517" s="5" t="str">
        <f t="shared" si="108"/>
        <v>202301AUD</v>
      </c>
      <c r="B3517" s="5" t="str">
        <f t="shared" si="109"/>
        <v>202301</v>
      </c>
      <c r="C3517" s="6" t="s">
        <v>69</v>
      </c>
      <c r="D3517" s="6" t="s">
        <v>70</v>
      </c>
      <c r="E3517" s="6" t="s">
        <v>71</v>
      </c>
      <c r="F3517" s="6">
        <v>1.807</v>
      </c>
      <c r="G3517" s="9">
        <v>44927</v>
      </c>
      <c r="H3517" s="10">
        <v>44957</v>
      </c>
    </row>
    <row r="3518" customHeight="1" spans="1:8">
      <c r="A3518" s="5" t="str">
        <f t="shared" si="108"/>
        <v>202301AZN</v>
      </c>
      <c r="B3518" s="5" t="str">
        <f t="shared" si="109"/>
        <v>202301</v>
      </c>
      <c r="C3518" s="6" t="s">
        <v>72</v>
      </c>
      <c r="D3518" s="6" t="s">
        <v>73</v>
      </c>
      <c r="E3518" s="6" t="s">
        <v>74</v>
      </c>
      <c r="F3518" s="6">
        <v>2.109</v>
      </c>
      <c r="G3518" s="9">
        <v>44927</v>
      </c>
      <c r="H3518" s="10">
        <v>44957</v>
      </c>
    </row>
    <row r="3519" customHeight="1" spans="1:8">
      <c r="A3519" s="5" t="str">
        <f t="shared" si="108"/>
        <v>202301BSD</v>
      </c>
      <c r="B3519" s="5" t="str">
        <f t="shared" si="109"/>
        <v>202301</v>
      </c>
      <c r="C3519" s="6" t="s">
        <v>75</v>
      </c>
      <c r="D3519" s="6" t="s">
        <v>70</v>
      </c>
      <c r="E3519" s="6" t="s">
        <v>76</v>
      </c>
      <c r="F3519" s="6">
        <v>1.2406</v>
      </c>
      <c r="G3519" s="9">
        <v>44927</v>
      </c>
      <c r="H3519" s="10">
        <v>44957</v>
      </c>
    </row>
    <row r="3520" customHeight="1" spans="1:8">
      <c r="A3520" s="5" t="str">
        <f t="shared" si="108"/>
        <v>202301BHD</v>
      </c>
      <c r="B3520" s="5" t="str">
        <f t="shared" si="109"/>
        <v>202301</v>
      </c>
      <c r="C3520" s="6" t="s">
        <v>77</v>
      </c>
      <c r="D3520" s="6" t="s">
        <v>52</v>
      </c>
      <c r="E3520" s="6" t="s">
        <v>78</v>
      </c>
      <c r="F3520" s="6">
        <v>0.4677</v>
      </c>
      <c r="G3520" s="9">
        <v>44927</v>
      </c>
      <c r="H3520" s="10">
        <v>44957</v>
      </c>
    </row>
    <row r="3521" customHeight="1" spans="1:8">
      <c r="A3521" s="5" t="str">
        <f t="shared" si="108"/>
        <v>202301BDT</v>
      </c>
      <c r="B3521" s="5" t="str">
        <f t="shared" si="109"/>
        <v>202301</v>
      </c>
      <c r="C3521" s="6" t="s">
        <v>79</v>
      </c>
      <c r="D3521" s="6" t="s">
        <v>80</v>
      </c>
      <c r="E3521" s="6" t="s">
        <v>81</v>
      </c>
      <c r="F3521" s="6">
        <v>128.0922</v>
      </c>
      <c r="G3521" s="9">
        <v>44927</v>
      </c>
      <c r="H3521" s="10">
        <v>44957</v>
      </c>
    </row>
    <row r="3522" customHeight="1" spans="1:8">
      <c r="A3522" s="5" t="str">
        <f t="shared" ref="A3522:A3585" si="110">B3522&amp;E3522</f>
        <v>202301BBD</v>
      </c>
      <c r="B3522" s="5" t="str">
        <f t="shared" ref="B3522:B3585" si="111">YEAR(G3522)&amp;TEXT(MONTH(G3522),"00")</f>
        <v>202301</v>
      </c>
      <c r="C3522" s="6" t="s">
        <v>82</v>
      </c>
      <c r="D3522" s="6" t="s">
        <v>70</v>
      </c>
      <c r="E3522" s="6" t="s">
        <v>83</v>
      </c>
      <c r="F3522" s="6">
        <v>2.4812</v>
      </c>
      <c r="G3522" s="9">
        <v>44927</v>
      </c>
      <c r="H3522" s="10">
        <v>44957</v>
      </c>
    </row>
    <row r="3523" customHeight="1" spans="1:8">
      <c r="A3523" s="5" t="str">
        <f t="shared" si="110"/>
        <v>202301BYN</v>
      </c>
      <c r="B3523" s="5" t="str">
        <f t="shared" si="111"/>
        <v>202301</v>
      </c>
      <c r="C3523" s="6" t="s">
        <v>84</v>
      </c>
      <c r="D3523" s="6" t="s">
        <v>85</v>
      </c>
      <c r="E3523" s="6" t="s">
        <v>86</v>
      </c>
      <c r="F3523" s="6">
        <v>3.1077</v>
      </c>
      <c r="G3523" s="9">
        <v>44927</v>
      </c>
      <c r="H3523" s="10">
        <v>44957</v>
      </c>
    </row>
    <row r="3524" customHeight="1" spans="1:8">
      <c r="A3524" s="5" t="str">
        <f t="shared" si="110"/>
        <v>202301BZD</v>
      </c>
      <c r="B3524" s="5" t="str">
        <f t="shared" si="111"/>
        <v>202301</v>
      </c>
      <c r="C3524" s="6" t="s">
        <v>87</v>
      </c>
      <c r="D3524" s="6" t="s">
        <v>70</v>
      </c>
      <c r="E3524" s="6" t="s">
        <v>88</v>
      </c>
      <c r="F3524" s="6">
        <v>2.4812</v>
      </c>
      <c r="G3524" s="9">
        <v>44927</v>
      </c>
      <c r="H3524" s="10">
        <v>44957</v>
      </c>
    </row>
    <row r="3525" customHeight="1" spans="1:8">
      <c r="A3525" s="5" t="str">
        <f t="shared" si="110"/>
        <v>202301XOF</v>
      </c>
      <c r="B3525" s="5" t="str">
        <f t="shared" si="111"/>
        <v>202301</v>
      </c>
      <c r="C3525" s="6" t="s">
        <v>89</v>
      </c>
      <c r="D3525" s="6" t="s">
        <v>90</v>
      </c>
      <c r="E3525" s="6" t="s">
        <v>91</v>
      </c>
      <c r="F3525" s="6">
        <v>764.2939</v>
      </c>
      <c r="G3525" s="9">
        <v>44927</v>
      </c>
      <c r="H3525" s="10">
        <v>44957</v>
      </c>
    </row>
    <row r="3526" customHeight="1" spans="1:8">
      <c r="A3526" s="5" t="str">
        <f t="shared" si="110"/>
        <v>202301BMD</v>
      </c>
      <c r="B3526" s="5" t="str">
        <f t="shared" si="111"/>
        <v>202301</v>
      </c>
      <c r="C3526" s="6" t="s">
        <v>92</v>
      </c>
      <c r="D3526" s="6" t="s">
        <v>93</v>
      </c>
      <c r="E3526" s="6" t="s">
        <v>94</v>
      </c>
      <c r="F3526" s="6">
        <v>1.2406</v>
      </c>
      <c r="G3526" s="9">
        <v>44927</v>
      </c>
      <c r="H3526" s="10">
        <v>44957</v>
      </c>
    </row>
    <row r="3527" customHeight="1" spans="1:8">
      <c r="A3527" s="5" t="str">
        <f t="shared" si="110"/>
        <v>202301BTN</v>
      </c>
      <c r="B3527" s="5" t="str">
        <f t="shared" si="111"/>
        <v>202301</v>
      </c>
      <c r="C3527" s="6" t="s">
        <v>95</v>
      </c>
      <c r="D3527" s="6" t="s">
        <v>96</v>
      </c>
      <c r="E3527" s="6" t="s">
        <v>97</v>
      </c>
      <c r="F3527" s="6">
        <v>102.2892</v>
      </c>
      <c r="G3527" s="9">
        <v>44927</v>
      </c>
      <c r="H3527" s="10">
        <v>44957</v>
      </c>
    </row>
    <row r="3528" customHeight="1" spans="1:8">
      <c r="A3528" s="5" t="str">
        <f t="shared" si="110"/>
        <v>202301BOB</v>
      </c>
      <c r="B3528" s="5" t="str">
        <f t="shared" si="111"/>
        <v>202301</v>
      </c>
      <c r="C3528" s="6" t="s">
        <v>98</v>
      </c>
      <c r="D3528" s="6" t="s">
        <v>99</v>
      </c>
      <c r="E3528" s="6" t="s">
        <v>100</v>
      </c>
      <c r="F3528" s="6">
        <v>8.5726</v>
      </c>
      <c r="G3528" s="9">
        <v>44927</v>
      </c>
      <c r="H3528" s="10">
        <v>44957</v>
      </c>
    </row>
    <row r="3529" customHeight="1" spans="1:8">
      <c r="A3529" s="5" t="str">
        <f t="shared" si="110"/>
        <v>202301BAM</v>
      </c>
      <c r="B3529" s="5" t="str">
        <f t="shared" si="111"/>
        <v>202301</v>
      </c>
      <c r="C3529" s="6" t="s">
        <v>101</v>
      </c>
      <c r="D3529" s="6" t="s">
        <v>102</v>
      </c>
      <c r="E3529" s="6" t="s">
        <v>103</v>
      </c>
      <c r="F3529" s="6">
        <v>2.2879</v>
      </c>
      <c r="G3529" s="9">
        <v>44927</v>
      </c>
      <c r="H3529" s="10">
        <v>44957</v>
      </c>
    </row>
    <row r="3530" customHeight="1" spans="1:8">
      <c r="A3530" s="5" t="str">
        <f t="shared" si="110"/>
        <v>202301BWP</v>
      </c>
      <c r="B3530" s="5" t="str">
        <f t="shared" si="111"/>
        <v>202301</v>
      </c>
      <c r="C3530" s="6" t="s">
        <v>104</v>
      </c>
      <c r="D3530" s="6" t="s">
        <v>105</v>
      </c>
      <c r="E3530" s="6" t="s">
        <v>106</v>
      </c>
      <c r="F3530" s="6">
        <v>15.9666</v>
      </c>
      <c r="G3530" s="9">
        <v>44927</v>
      </c>
      <c r="H3530" s="10">
        <v>44957</v>
      </c>
    </row>
    <row r="3531" customHeight="1" spans="1:8">
      <c r="A3531" s="5" t="str">
        <f t="shared" si="110"/>
        <v>202301BRL</v>
      </c>
      <c r="B3531" s="5" t="str">
        <f t="shared" si="111"/>
        <v>202301</v>
      </c>
      <c r="C3531" s="6" t="s">
        <v>107</v>
      </c>
      <c r="D3531" s="6" t="s">
        <v>108</v>
      </c>
      <c r="E3531" s="6" t="s">
        <v>109</v>
      </c>
      <c r="F3531" s="6">
        <v>6.6052</v>
      </c>
      <c r="G3531" s="9">
        <v>44927</v>
      </c>
      <c r="H3531" s="10">
        <v>44957</v>
      </c>
    </row>
    <row r="3532" customHeight="1" spans="1:8">
      <c r="A3532" s="5" t="str">
        <f t="shared" si="110"/>
        <v>202301BND</v>
      </c>
      <c r="B3532" s="5" t="str">
        <f t="shared" si="111"/>
        <v>202301</v>
      </c>
      <c r="C3532" s="6" t="s">
        <v>110</v>
      </c>
      <c r="D3532" s="6" t="s">
        <v>70</v>
      </c>
      <c r="E3532" s="6" t="s">
        <v>111</v>
      </c>
      <c r="F3532" s="6">
        <v>1.6712</v>
      </c>
      <c r="G3532" s="9">
        <v>44927</v>
      </c>
      <c r="H3532" s="10">
        <v>44957</v>
      </c>
    </row>
    <row r="3533" customHeight="1" spans="1:8">
      <c r="A3533" s="5" t="str">
        <f t="shared" si="110"/>
        <v>202301BGN</v>
      </c>
      <c r="B3533" s="5" t="str">
        <f t="shared" si="111"/>
        <v>202301</v>
      </c>
      <c r="C3533" s="6" t="s">
        <v>112</v>
      </c>
      <c r="D3533" s="6" t="s">
        <v>113</v>
      </c>
      <c r="E3533" s="6" t="s">
        <v>114</v>
      </c>
      <c r="F3533" s="6">
        <v>2.2787</v>
      </c>
      <c r="G3533" s="9">
        <v>44927</v>
      </c>
      <c r="H3533" s="10">
        <v>44957</v>
      </c>
    </row>
    <row r="3534" customHeight="1" spans="1:8">
      <c r="A3534" s="5" t="str">
        <f t="shared" si="110"/>
        <v>202301XOF</v>
      </c>
      <c r="B3534" s="5" t="str">
        <f t="shared" si="111"/>
        <v>202301</v>
      </c>
      <c r="C3534" s="6" t="s">
        <v>115</v>
      </c>
      <c r="D3534" s="6" t="s">
        <v>90</v>
      </c>
      <c r="E3534" s="6" t="s">
        <v>91</v>
      </c>
      <c r="F3534" s="6">
        <v>764.2939</v>
      </c>
      <c r="G3534" s="9">
        <v>44927</v>
      </c>
      <c r="H3534" s="10">
        <v>44957</v>
      </c>
    </row>
    <row r="3535" customHeight="1" spans="1:8">
      <c r="A3535" s="5" t="str">
        <f t="shared" si="110"/>
        <v>202301BIF</v>
      </c>
      <c r="B3535" s="5" t="str">
        <f t="shared" si="111"/>
        <v>202301</v>
      </c>
      <c r="C3535" s="6" t="s">
        <v>116</v>
      </c>
      <c r="D3535" s="6" t="s">
        <v>117</v>
      </c>
      <c r="E3535" s="6" t="s">
        <v>118</v>
      </c>
      <c r="F3535" s="6">
        <v>2551.9194</v>
      </c>
      <c r="G3535" s="9">
        <v>44927</v>
      </c>
      <c r="H3535" s="10">
        <v>44957</v>
      </c>
    </row>
    <row r="3536" customHeight="1" spans="1:8">
      <c r="A3536" s="5" t="str">
        <f t="shared" si="110"/>
        <v>202301KHR</v>
      </c>
      <c r="B3536" s="5" t="str">
        <f t="shared" si="111"/>
        <v>202301</v>
      </c>
      <c r="C3536" s="6" t="s">
        <v>119</v>
      </c>
      <c r="D3536" s="6" t="s">
        <v>120</v>
      </c>
      <c r="E3536" s="6" t="s">
        <v>121</v>
      </c>
      <c r="F3536" s="6">
        <v>5102.5163</v>
      </c>
      <c r="G3536" s="9">
        <v>44927</v>
      </c>
      <c r="H3536" s="10">
        <v>44957</v>
      </c>
    </row>
    <row r="3537" customHeight="1" spans="1:8">
      <c r="A3537" s="5" t="str">
        <f t="shared" si="110"/>
        <v>202301XAF</v>
      </c>
      <c r="B3537" s="5" t="str">
        <f t="shared" si="111"/>
        <v>202301</v>
      </c>
      <c r="C3537" s="6" t="s">
        <v>122</v>
      </c>
      <c r="D3537" s="6" t="s">
        <v>90</v>
      </c>
      <c r="E3537" s="6" t="s">
        <v>123</v>
      </c>
      <c r="F3537" s="6">
        <v>764.2939</v>
      </c>
      <c r="G3537" s="9">
        <v>44927</v>
      </c>
      <c r="H3537" s="10">
        <v>44957</v>
      </c>
    </row>
    <row r="3538" customHeight="1" spans="1:8">
      <c r="A3538" s="5" t="str">
        <f t="shared" si="110"/>
        <v>202301CAD</v>
      </c>
      <c r="B3538" s="5" t="str">
        <f t="shared" si="111"/>
        <v>202301</v>
      </c>
      <c r="C3538" s="6" t="s">
        <v>124</v>
      </c>
      <c r="D3538" s="6" t="s">
        <v>70</v>
      </c>
      <c r="E3538" s="6" t="s">
        <v>125</v>
      </c>
      <c r="F3538" s="6">
        <v>1.6825</v>
      </c>
      <c r="G3538" s="9">
        <v>44927</v>
      </c>
      <c r="H3538" s="10">
        <v>44957</v>
      </c>
    </row>
    <row r="3539" customHeight="1" spans="1:8">
      <c r="A3539" s="5" t="str">
        <f t="shared" si="110"/>
        <v>202301CVE</v>
      </c>
      <c r="B3539" s="5" t="str">
        <f t="shared" si="111"/>
        <v>202301</v>
      </c>
      <c r="C3539" s="6" t="s">
        <v>126</v>
      </c>
      <c r="D3539" s="6" t="s">
        <v>127</v>
      </c>
      <c r="E3539" s="6" t="s">
        <v>128</v>
      </c>
      <c r="F3539" s="6">
        <v>129.3328</v>
      </c>
      <c r="G3539" s="9">
        <v>44927</v>
      </c>
      <c r="H3539" s="10">
        <v>44957</v>
      </c>
    </row>
    <row r="3540" customHeight="1" spans="1:8">
      <c r="A3540" s="5" t="str">
        <f t="shared" si="110"/>
        <v>202301KYD</v>
      </c>
      <c r="B3540" s="5" t="str">
        <f t="shared" si="111"/>
        <v>202301</v>
      </c>
      <c r="C3540" s="6" t="s">
        <v>129</v>
      </c>
      <c r="D3540" s="6" t="s">
        <v>70</v>
      </c>
      <c r="E3540" s="6" t="s">
        <v>130</v>
      </c>
      <c r="F3540" s="6">
        <v>1.0173</v>
      </c>
      <c r="G3540" s="9">
        <v>44927</v>
      </c>
      <c r="H3540" s="10">
        <v>44957</v>
      </c>
    </row>
    <row r="3541" customHeight="1" spans="1:8">
      <c r="A3541" s="5" t="str">
        <f t="shared" si="110"/>
        <v>202301XAF</v>
      </c>
      <c r="B3541" s="5" t="str">
        <f t="shared" si="111"/>
        <v>202301</v>
      </c>
      <c r="C3541" s="6" t="s">
        <v>131</v>
      </c>
      <c r="D3541" s="6" t="s">
        <v>90</v>
      </c>
      <c r="E3541" s="6" t="s">
        <v>123</v>
      </c>
      <c r="F3541" s="6">
        <v>764.2939</v>
      </c>
      <c r="G3541" s="9">
        <v>44927</v>
      </c>
      <c r="H3541" s="10">
        <v>44957</v>
      </c>
    </row>
    <row r="3542" customHeight="1" spans="1:8">
      <c r="A3542" s="5" t="str">
        <f t="shared" si="110"/>
        <v>202301XAF</v>
      </c>
      <c r="B3542" s="5" t="str">
        <f t="shared" si="111"/>
        <v>202301</v>
      </c>
      <c r="C3542" s="6" t="s">
        <v>132</v>
      </c>
      <c r="D3542" s="6" t="s">
        <v>90</v>
      </c>
      <c r="E3542" s="6" t="s">
        <v>123</v>
      </c>
      <c r="F3542" s="6">
        <v>764.2939</v>
      </c>
      <c r="G3542" s="9">
        <v>44927</v>
      </c>
      <c r="H3542" s="10">
        <v>44957</v>
      </c>
    </row>
    <row r="3543" customHeight="1" spans="1:8">
      <c r="A3543" s="5" t="str">
        <f t="shared" si="110"/>
        <v>202301CLP</v>
      </c>
      <c r="B3543" s="5" t="str">
        <f t="shared" si="111"/>
        <v>202301</v>
      </c>
      <c r="C3543" s="6" t="s">
        <v>133</v>
      </c>
      <c r="D3543" s="6" t="s">
        <v>61</v>
      </c>
      <c r="E3543" s="6" t="s">
        <v>134</v>
      </c>
      <c r="F3543" s="6">
        <v>1076.6197</v>
      </c>
      <c r="G3543" s="9">
        <v>44927</v>
      </c>
      <c r="H3543" s="10">
        <v>44957</v>
      </c>
    </row>
    <row r="3544" customHeight="1" spans="1:8">
      <c r="A3544" s="5" t="str">
        <f t="shared" si="110"/>
        <v>202301CNY</v>
      </c>
      <c r="B3544" s="5" t="str">
        <f t="shared" si="111"/>
        <v>202301</v>
      </c>
      <c r="C3544" s="6" t="s">
        <v>135</v>
      </c>
      <c r="D3544" s="6" t="s">
        <v>136</v>
      </c>
      <c r="E3544" s="6" t="s">
        <v>137</v>
      </c>
      <c r="F3544" s="6">
        <v>8.6103</v>
      </c>
      <c r="G3544" s="9">
        <v>44927</v>
      </c>
      <c r="H3544" s="10">
        <v>44957</v>
      </c>
    </row>
    <row r="3545" customHeight="1" spans="1:8">
      <c r="A3545" s="5" t="str">
        <f t="shared" si="110"/>
        <v>202301COP</v>
      </c>
      <c r="B3545" s="5" t="str">
        <f t="shared" si="111"/>
        <v>202301</v>
      </c>
      <c r="C3545" s="6" t="s">
        <v>138</v>
      </c>
      <c r="D3545" s="6" t="s">
        <v>61</v>
      </c>
      <c r="E3545" s="6" t="s">
        <v>139</v>
      </c>
      <c r="F3545" s="6">
        <v>5932.9963</v>
      </c>
      <c r="G3545" s="9">
        <v>44927</v>
      </c>
      <c r="H3545" s="10">
        <v>44957</v>
      </c>
    </row>
    <row r="3546" customHeight="1" spans="1:8">
      <c r="A3546" s="5" t="str">
        <f t="shared" si="110"/>
        <v>202301KMF</v>
      </c>
      <c r="B3546" s="5" t="str">
        <f t="shared" si="111"/>
        <v>202301</v>
      </c>
      <c r="C3546" s="6" t="s">
        <v>140</v>
      </c>
      <c r="D3546" s="6" t="s">
        <v>117</v>
      </c>
      <c r="E3546" s="6" t="s">
        <v>141</v>
      </c>
      <c r="F3546" s="6">
        <v>573.2204</v>
      </c>
      <c r="G3546" s="9">
        <v>44927</v>
      </c>
      <c r="H3546" s="10">
        <v>44957</v>
      </c>
    </row>
    <row r="3547" customHeight="1" spans="1:8">
      <c r="A3547" s="5" t="str">
        <f t="shared" si="110"/>
        <v>202301XAF</v>
      </c>
      <c r="B3547" s="5" t="str">
        <f t="shared" si="111"/>
        <v>202301</v>
      </c>
      <c r="C3547" s="6" t="s">
        <v>142</v>
      </c>
      <c r="D3547" s="6" t="s">
        <v>90</v>
      </c>
      <c r="E3547" s="6" t="s">
        <v>123</v>
      </c>
      <c r="F3547" s="6">
        <v>764.2939</v>
      </c>
      <c r="G3547" s="9">
        <v>44927</v>
      </c>
      <c r="H3547" s="10">
        <v>44957</v>
      </c>
    </row>
    <row r="3548" customHeight="1" spans="1:8">
      <c r="A3548" s="5" t="str">
        <f t="shared" si="110"/>
        <v>202301CDF</v>
      </c>
      <c r="B3548" s="5" t="str">
        <f t="shared" si="111"/>
        <v>202301</v>
      </c>
      <c r="C3548" s="6" t="s">
        <v>143</v>
      </c>
      <c r="D3548" s="6" t="s">
        <v>144</v>
      </c>
      <c r="E3548" s="6" t="s">
        <v>145</v>
      </c>
      <c r="F3548" s="6">
        <v>2522.1451</v>
      </c>
      <c r="G3548" s="9">
        <v>44927</v>
      </c>
      <c r="H3548" s="10">
        <v>44957</v>
      </c>
    </row>
    <row r="3549" customHeight="1" spans="1:8">
      <c r="A3549" s="5" t="str">
        <f t="shared" si="110"/>
        <v>202301CRC</v>
      </c>
      <c r="B3549" s="5" t="str">
        <f t="shared" si="111"/>
        <v>202301</v>
      </c>
      <c r="C3549" s="6" t="s">
        <v>146</v>
      </c>
      <c r="D3549" s="6" t="s">
        <v>147</v>
      </c>
      <c r="E3549" s="6" t="s">
        <v>148</v>
      </c>
      <c r="F3549" s="6">
        <v>742.6309</v>
      </c>
      <c r="G3549" s="9">
        <v>44927</v>
      </c>
      <c r="H3549" s="10">
        <v>44957</v>
      </c>
    </row>
    <row r="3550" customHeight="1" spans="1:8">
      <c r="A3550" s="5" t="str">
        <f t="shared" si="110"/>
        <v>202301XOF</v>
      </c>
      <c r="B3550" s="5" t="str">
        <f t="shared" si="111"/>
        <v>202301</v>
      </c>
      <c r="C3550" s="6" t="s">
        <v>149</v>
      </c>
      <c r="D3550" s="6" t="s">
        <v>90</v>
      </c>
      <c r="E3550" s="6" t="s">
        <v>91</v>
      </c>
      <c r="F3550" s="6">
        <v>764.2939</v>
      </c>
      <c r="G3550" s="9">
        <v>44927</v>
      </c>
      <c r="H3550" s="10">
        <v>44957</v>
      </c>
    </row>
    <row r="3551" customHeight="1" spans="1:8">
      <c r="A3551" s="5" t="str">
        <f t="shared" si="110"/>
        <v>202301HRK</v>
      </c>
      <c r="B3551" s="5" t="str">
        <f t="shared" si="111"/>
        <v>202301</v>
      </c>
      <c r="C3551" s="6" t="s">
        <v>150</v>
      </c>
      <c r="D3551" s="6" t="s">
        <v>151</v>
      </c>
      <c r="E3551" s="6" t="s">
        <v>152</v>
      </c>
      <c r="F3551" s="6">
        <v>8.7812</v>
      </c>
      <c r="G3551" s="9">
        <v>44927</v>
      </c>
      <c r="H3551" s="10">
        <v>44957</v>
      </c>
    </row>
    <row r="3552" customHeight="1" spans="1:8">
      <c r="A3552" s="5" t="str">
        <f t="shared" si="110"/>
        <v>202301CUP</v>
      </c>
      <c r="B3552" s="5" t="str">
        <f t="shared" si="111"/>
        <v>202301</v>
      </c>
      <c r="C3552" s="6" t="s">
        <v>153</v>
      </c>
      <c r="D3552" s="6" t="s">
        <v>61</v>
      </c>
      <c r="E3552" s="6" t="s">
        <v>154</v>
      </c>
      <c r="F3552" s="6">
        <v>29.6903</v>
      </c>
      <c r="G3552" s="9">
        <v>44927</v>
      </c>
      <c r="H3552" s="10">
        <v>44957</v>
      </c>
    </row>
    <row r="3553" customHeight="1" spans="1:8">
      <c r="A3553" s="5" t="str">
        <f t="shared" si="110"/>
        <v>202301CZK</v>
      </c>
      <c r="B3553" s="5" t="str">
        <f t="shared" si="111"/>
        <v>202301</v>
      </c>
      <c r="C3553" s="6" t="s">
        <v>155</v>
      </c>
      <c r="D3553" s="6" t="s">
        <v>156</v>
      </c>
      <c r="E3553" s="6" t="s">
        <v>157</v>
      </c>
      <c r="F3553" s="6">
        <v>28.2638</v>
      </c>
      <c r="G3553" s="9">
        <v>44927</v>
      </c>
      <c r="H3553" s="10">
        <v>44957</v>
      </c>
    </row>
    <row r="3554" customHeight="1" spans="1:8">
      <c r="A3554" s="5" t="str">
        <f t="shared" si="110"/>
        <v>202301DKK</v>
      </c>
      <c r="B3554" s="5" t="str">
        <f t="shared" si="111"/>
        <v>202301</v>
      </c>
      <c r="C3554" s="6" t="s">
        <v>158</v>
      </c>
      <c r="D3554" s="6" t="s">
        <v>159</v>
      </c>
      <c r="E3554" s="6" t="s">
        <v>160</v>
      </c>
      <c r="F3554" s="6">
        <v>8.6672</v>
      </c>
      <c r="G3554" s="9">
        <v>44927</v>
      </c>
      <c r="H3554" s="10">
        <v>44957</v>
      </c>
    </row>
    <row r="3555" customHeight="1" spans="1:8">
      <c r="A3555" s="5" t="str">
        <f t="shared" si="110"/>
        <v>202301DJF</v>
      </c>
      <c r="B3555" s="5" t="str">
        <f t="shared" si="111"/>
        <v>202301</v>
      </c>
      <c r="C3555" s="6" t="s">
        <v>161</v>
      </c>
      <c r="D3555" s="6" t="s">
        <v>117</v>
      </c>
      <c r="E3555" s="6" t="s">
        <v>162</v>
      </c>
      <c r="F3555" s="6">
        <v>220.2069</v>
      </c>
      <c r="G3555" s="9">
        <v>44927</v>
      </c>
      <c r="H3555" s="10">
        <v>44957</v>
      </c>
    </row>
    <row r="3556" customHeight="1" spans="1:8">
      <c r="A3556" s="5" t="str">
        <f t="shared" si="110"/>
        <v>202301XCD</v>
      </c>
      <c r="B3556" s="5" t="str">
        <f t="shared" si="111"/>
        <v>202301</v>
      </c>
      <c r="C3556" s="6" t="s">
        <v>163</v>
      </c>
      <c r="D3556" s="6" t="s">
        <v>58</v>
      </c>
      <c r="E3556" s="6" t="s">
        <v>59</v>
      </c>
      <c r="F3556" s="6">
        <v>3.3496</v>
      </c>
      <c r="G3556" s="9">
        <v>44927</v>
      </c>
      <c r="H3556" s="10">
        <v>44957</v>
      </c>
    </row>
    <row r="3557" customHeight="1" spans="1:8">
      <c r="A3557" s="5" t="str">
        <f t="shared" si="110"/>
        <v>202301DOP</v>
      </c>
      <c r="B3557" s="5" t="str">
        <f t="shared" si="111"/>
        <v>202301</v>
      </c>
      <c r="C3557" s="6" t="s">
        <v>164</v>
      </c>
      <c r="D3557" s="6" t="s">
        <v>61</v>
      </c>
      <c r="E3557" s="6" t="s">
        <v>165</v>
      </c>
      <c r="F3557" s="6">
        <v>68.32</v>
      </c>
      <c r="G3557" s="9">
        <v>44927</v>
      </c>
      <c r="H3557" s="10">
        <v>44957</v>
      </c>
    </row>
    <row r="3558" customHeight="1" spans="1:8">
      <c r="A3558" s="5" t="str">
        <f t="shared" si="110"/>
        <v>202301AED</v>
      </c>
      <c r="B3558" s="5" t="str">
        <f t="shared" si="111"/>
        <v>202301</v>
      </c>
      <c r="C3558" s="6" t="s">
        <v>166</v>
      </c>
      <c r="D3558" s="6" t="s">
        <v>46</v>
      </c>
      <c r="E3558" s="6" t="s">
        <v>47</v>
      </c>
      <c r="F3558" s="6">
        <v>4.5569</v>
      </c>
      <c r="G3558" s="9">
        <v>44927</v>
      </c>
      <c r="H3558" s="10">
        <v>44957</v>
      </c>
    </row>
    <row r="3559" customHeight="1" spans="1:8">
      <c r="A3559" s="5" t="str">
        <f t="shared" si="110"/>
        <v>202301ECS</v>
      </c>
      <c r="B3559" s="5" t="str">
        <f t="shared" si="111"/>
        <v>202301</v>
      </c>
      <c r="C3559" s="6" t="s">
        <v>167</v>
      </c>
      <c r="D3559" s="6" t="s">
        <v>70</v>
      </c>
      <c r="E3559" s="6" t="s">
        <v>168</v>
      </c>
      <c r="F3559" s="6">
        <v>1.2406</v>
      </c>
      <c r="G3559" s="9">
        <v>44927</v>
      </c>
      <c r="H3559" s="10">
        <v>44957</v>
      </c>
    </row>
    <row r="3560" customHeight="1" spans="1:8">
      <c r="A3560" s="5" t="str">
        <f t="shared" si="110"/>
        <v>202301EGP</v>
      </c>
      <c r="B3560" s="5" t="str">
        <f t="shared" si="111"/>
        <v>202301</v>
      </c>
      <c r="C3560" s="6" t="s">
        <v>169</v>
      </c>
      <c r="D3560" s="6" t="s">
        <v>170</v>
      </c>
      <c r="E3560" s="6" t="s">
        <v>171</v>
      </c>
      <c r="F3560" s="6">
        <v>30.656</v>
      </c>
      <c r="G3560" s="9">
        <v>44927</v>
      </c>
      <c r="H3560" s="10">
        <v>44957</v>
      </c>
    </row>
    <row r="3561" customHeight="1" spans="1:8">
      <c r="A3561" s="5" t="str">
        <f t="shared" si="110"/>
        <v>202301SVC</v>
      </c>
      <c r="B3561" s="5" t="str">
        <f t="shared" si="111"/>
        <v>202301</v>
      </c>
      <c r="C3561" s="6" t="s">
        <v>172</v>
      </c>
      <c r="D3561" s="6" t="s">
        <v>147</v>
      </c>
      <c r="E3561" s="6" t="s">
        <v>173</v>
      </c>
      <c r="F3561" s="6">
        <v>10.8613</v>
      </c>
      <c r="G3561" s="9">
        <v>44927</v>
      </c>
      <c r="H3561" s="10">
        <v>44957</v>
      </c>
    </row>
    <row r="3562" customHeight="1" spans="1:8">
      <c r="A3562" s="5" t="str">
        <f t="shared" si="110"/>
        <v>202301XAF</v>
      </c>
      <c r="B3562" s="5" t="str">
        <f t="shared" si="111"/>
        <v>202301</v>
      </c>
      <c r="C3562" s="6" t="s">
        <v>174</v>
      </c>
      <c r="D3562" s="6" t="s">
        <v>90</v>
      </c>
      <c r="E3562" s="6" t="s">
        <v>123</v>
      </c>
      <c r="F3562" s="6">
        <v>764.2939</v>
      </c>
      <c r="G3562" s="9">
        <v>44927</v>
      </c>
      <c r="H3562" s="10">
        <v>44957</v>
      </c>
    </row>
    <row r="3563" customHeight="1" spans="1:8">
      <c r="A3563" s="5" t="str">
        <f t="shared" si="110"/>
        <v>202301ERN</v>
      </c>
      <c r="B3563" s="5" t="str">
        <f t="shared" si="111"/>
        <v>202301</v>
      </c>
      <c r="C3563" s="6" t="s">
        <v>175</v>
      </c>
      <c r="D3563" s="6" t="s">
        <v>176</v>
      </c>
      <c r="E3563" s="6" t="s">
        <v>177</v>
      </c>
      <c r="F3563" s="6">
        <v>18.609</v>
      </c>
      <c r="G3563" s="9">
        <v>44927</v>
      </c>
      <c r="H3563" s="10">
        <v>44957</v>
      </c>
    </row>
    <row r="3564" customHeight="1" spans="1:8">
      <c r="A3564" s="5" t="str">
        <f t="shared" si="110"/>
        <v>202301ETB</v>
      </c>
      <c r="B3564" s="5" t="str">
        <f t="shared" si="111"/>
        <v>202301</v>
      </c>
      <c r="C3564" s="6" t="s">
        <v>178</v>
      </c>
      <c r="D3564" s="6" t="s">
        <v>179</v>
      </c>
      <c r="E3564" s="6" t="s">
        <v>180</v>
      </c>
      <c r="F3564" s="6">
        <v>66.3102</v>
      </c>
      <c r="G3564" s="9">
        <v>44927</v>
      </c>
      <c r="H3564" s="10">
        <v>44957</v>
      </c>
    </row>
    <row r="3565" customHeight="1" spans="1:8">
      <c r="A3565" s="5" t="str">
        <f t="shared" si="110"/>
        <v>202301EUR</v>
      </c>
      <c r="B3565" s="5" t="str">
        <f t="shared" si="111"/>
        <v>202301</v>
      </c>
      <c r="C3565" s="6" t="s">
        <v>181</v>
      </c>
      <c r="D3565" s="6" t="s">
        <v>182</v>
      </c>
      <c r="E3565" s="6" t="s">
        <v>183</v>
      </c>
      <c r="F3565" s="6">
        <v>1.1652</v>
      </c>
      <c r="G3565" s="9">
        <v>44927</v>
      </c>
      <c r="H3565" s="10">
        <v>44957</v>
      </c>
    </row>
    <row r="3566" customHeight="1" spans="1:8">
      <c r="A3566" s="5" t="str">
        <f t="shared" si="110"/>
        <v>202301FJD</v>
      </c>
      <c r="B3566" s="5" t="str">
        <f t="shared" si="111"/>
        <v>202301</v>
      </c>
      <c r="C3566" s="6" t="s">
        <v>184</v>
      </c>
      <c r="D3566" s="6" t="s">
        <v>70</v>
      </c>
      <c r="E3566" s="6" t="s">
        <v>185</v>
      </c>
      <c r="F3566" s="6">
        <v>2.7572</v>
      </c>
      <c r="G3566" s="9">
        <v>44927</v>
      </c>
      <c r="H3566" s="10">
        <v>44957</v>
      </c>
    </row>
    <row r="3567" customHeight="1" spans="1:8">
      <c r="A3567" s="5" t="str">
        <f t="shared" si="110"/>
        <v>202301XPF</v>
      </c>
      <c r="B3567" s="5" t="str">
        <f t="shared" si="111"/>
        <v>202301</v>
      </c>
      <c r="C3567" s="6" t="s">
        <v>186</v>
      </c>
      <c r="D3567" s="6" t="s">
        <v>187</v>
      </c>
      <c r="E3567" s="6" t="s">
        <v>188</v>
      </c>
      <c r="F3567" s="6">
        <v>139.0403</v>
      </c>
      <c r="G3567" s="9">
        <v>44927</v>
      </c>
      <c r="H3567" s="10">
        <v>44957</v>
      </c>
    </row>
    <row r="3568" customHeight="1" spans="1:8">
      <c r="A3568" s="5" t="str">
        <f t="shared" si="110"/>
        <v>202301XAF</v>
      </c>
      <c r="B3568" s="5" t="str">
        <f t="shared" si="111"/>
        <v>202301</v>
      </c>
      <c r="C3568" s="6" t="s">
        <v>189</v>
      </c>
      <c r="D3568" s="6" t="s">
        <v>90</v>
      </c>
      <c r="E3568" s="6" t="s">
        <v>123</v>
      </c>
      <c r="F3568" s="6">
        <v>764.2939</v>
      </c>
      <c r="G3568" s="9">
        <v>44927</v>
      </c>
      <c r="H3568" s="10">
        <v>44957</v>
      </c>
    </row>
    <row r="3569" customHeight="1" spans="1:8">
      <c r="A3569" s="5" t="str">
        <f t="shared" si="110"/>
        <v>202301GMD</v>
      </c>
      <c r="B3569" s="5" t="str">
        <f t="shared" si="111"/>
        <v>202301</v>
      </c>
      <c r="C3569" s="6" t="s">
        <v>190</v>
      </c>
      <c r="D3569" s="6" t="s">
        <v>191</v>
      </c>
      <c r="E3569" s="6" t="s">
        <v>192</v>
      </c>
      <c r="F3569" s="6">
        <v>76.7933</v>
      </c>
      <c r="G3569" s="9">
        <v>44927</v>
      </c>
      <c r="H3569" s="10">
        <v>44957</v>
      </c>
    </row>
    <row r="3570" customHeight="1" spans="1:8">
      <c r="A3570" s="5" t="str">
        <f t="shared" si="110"/>
        <v>202301GEL</v>
      </c>
      <c r="B3570" s="5" t="str">
        <f t="shared" si="111"/>
        <v>202301</v>
      </c>
      <c r="C3570" s="6" t="s">
        <v>193</v>
      </c>
      <c r="D3570" s="6" t="s">
        <v>194</v>
      </c>
      <c r="E3570" s="6" t="s">
        <v>195</v>
      </c>
      <c r="F3570" s="6">
        <v>3.3062</v>
      </c>
      <c r="G3570" s="9">
        <v>44927</v>
      </c>
      <c r="H3570" s="10">
        <v>44957</v>
      </c>
    </row>
    <row r="3571" customHeight="1" spans="1:8">
      <c r="A3571" s="5" t="str">
        <f t="shared" si="110"/>
        <v>202301GHS</v>
      </c>
      <c r="B3571" s="5" t="str">
        <f t="shared" si="111"/>
        <v>202301</v>
      </c>
      <c r="C3571" s="6" t="s">
        <v>196</v>
      </c>
      <c r="D3571" s="6" t="s">
        <v>197</v>
      </c>
      <c r="E3571" s="6" t="s">
        <v>198</v>
      </c>
      <c r="F3571" s="6">
        <v>12.6231</v>
      </c>
      <c r="G3571" s="9">
        <v>44927</v>
      </c>
      <c r="H3571" s="10">
        <v>44957</v>
      </c>
    </row>
    <row r="3572" customHeight="1" spans="1:8">
      <c r="A3572" s="5" t="str">
        <f t="shared" si="110"/>
        <v>202301XCD</v>
      </c>
      <c r="B3572" s="5" t="str">
        <f t="shared" si="111"/>
        <v>202301</v>
      </c>
      <c r="C3572" s="6" t="s">
        <v>199</v>
      </c>
      <c r="D3572" s="6" t="s">
        <v>58</v>
      </c>
      <c r="E3572" s="6" t="s">
        <v>59</v>
      </c>
      <c r="F3572" s="6">
        <v>3.3496</v>
      </c>
      <c r="G3572" s="9">
        <v>44927</v>
      </c>
      <c r="H3572" s="10">
        <v>44957</v>
      </c>
    </row>
    <row r="3573" customHeight="1" spans="1:8">
      <c r="A3573" s="5" t="str">
        <f t="shared" si="110"/>
        <v>202301GTQ</v>
      </c>
      <c r="B3573" s="5" t="str">
        <f t="shared" si="111"/>
        <v>202301</v>
      </c>
      <c r="C3573" s="6" t="s">
        <v>200</v>
      </c>
      <c r="D3573" s="6" t="s">
        <v>201</v>
      </c>
      <c r="E3573" s="6" t="s">
        <v>202</v>
      </c>
      <c r="F3573" s="6">
        <v>9.7722</v>
      </c>
      <c r="G3573" s="9">
        <v>44927</v>
      </c>
      <c r="H3573" s="10">
        <v>44957</v>
      </c>
    </row>
    <row r="3574" customHeight="1" spans="1:8">
      <c r="A3574" s="5" t="str">
        <f t="shared" si="110"/>
        <v>202301XOF</v>
      </c>
      <c r="B3574" s="5" t="str">
        <f t="shared" si="111"/>
        <v>202301</v>
      </c>
      <c r="C3574" s="6" t="s">
        <v>203</v>
      </c>
      <c r="D3574" s="6" t="s">
        <v>90</v>
      </c>
      <c r="E3574" s="6" t="s">
        <v>91</v>
      </c>
      <c r="F3574" s="6">
        <v>764.2939</v>
      </c>
      <c r="G3574" s="9">
        <v>44927</v>
      </c>
      <c r="H3574" s="10">
        <v>44957</v>
      </c>
    </row>
    <row r="3575" customHeight="1" spans="1:8">
      <c r="A3575" s="5" t="str">
        <f t="shared" si="110"/>
        <v>202301GNF</v>
      </c>
      <c r="B3575" s="5" t="str">
        <f t="shared" si="111"/>
        <v>202301</v>
      </c>
      <c r="C3575" s="6" t="s">
        <v>204</v>
      </c>
      <c r="D3575" s="6" t="s">
        <v>117</v>
      </c>
      <c r="E3575" s="6" t="s">
        <v>205</v>
      </c>
      <c r="F3575" s="6">
        <v>10686.5351</v>
      </c>
      <c r="G3575" s="9">
        <v>44927</v>
      </c>
      <c r="H3575" s="10">
        <v>44957</v>
      </c>
    </row>
    <row r="3576" customHeight="1" spans="1:8">
      <c r="A3576" s="5" t="str">
        <f t="shared" si="110"/>
        <v>202301GYD</v>
      </c>
      <c r="B3576" s="5" t="str">
        <f t="shared" si="111"/>
        <v>202301</v>
      </c>
      <c r="C3576" s="6" t="s">
        <v>206</v>
      </c>
      <c r="D3576" s="6" t="s">
        <v>70</v>
      </c>
      <c r="E3576" s="6" t="s">
        <v>207</v>
      </c>
      <c r="F3576" s="6">
        <v>259.6702</v>
      </c>
      <c r="G3576" s="9">
        <v>44927</v>
      </c>
      <c r="H3576" s="10">
        <v>44957</v>
      </c>
    </row>
    <row r="3577" customHeight="1" spans="1:8">
      <c r="A3577" s="5" t="str">
        <f t="shared" si="110"/>
        <v>202301HTG</v>
      </c>
      <c r="B3577" s="5" t="str">
        <f t="shared" si="111"/>
        <v>202301</v>
      </c>
      <c r="C3577" s="6" t="s">
        <v>208</v>
      </c>
      <c r="D3577" s="6" t="s">
        <v>209</v>
      </c>
      <c r="E3577" s="6" t="s">
        <v>210</v>
      </c>
      <c r="F3577" s="6">
        <v>177.6962</v>
      </c>
      <c r="G3577" s="9">
        <v>44927</v>
      </c>
      <c r="H3577" s="10">
        <v>44957</v>
      </c>
    </row>
    <row r="3578" customHeight="1" spans="1:8">
      <c r="A3578" s="5" t="str">
        <f t="shared" si="110"/>
        <v>202301HNL</v>
      </c>
      <c r="B3578" s="5" t="str">
        <f t="shared" si="111"/>
        <v>202301</v>
      </c>
      <c r="C3578" s="6" t="s">
        <v>211</v>
      </c>
      <c r="D3578" s="6" t="s">
        <v>212</v>
      </c>
      <c r="E3578" s="6" t="s">
        <v>213</v>
      </c>
      <c r="F3578" s="6">
        <v>30.6429</v>
      </c>
      <c r="G3578" s="9">
        <v>44927</v>
      </c>
      <c r="H3578" s="10">
        <v>44957</v>
      </c>
    </row>
    <row r="3579" customHeight="1" spans="1:8">
      <c r="A3579" s="5" t="str">
        <f t="shared" si="110"/>
        <v>202301HKD</v>
      </c>
      <c r="B3579" s="5" t="str">
        <f t="shared" si="111"/>
        <v>202301</v>
      </c>
      <c r="C3579" s="6" t="s">
        <v>214</v>
      </c>
      <c r="D3579" s="6" t="s">
        <v>70</v>
      </c>
      <c r="E3579" s="6" t="s">
        <v>215</v>
      </c>
      <c r="F3579" s="6">
        <v>9.643</v>
      </c>
      <c r="G3579" s="9">
        <v>44927</v>
      </c>
      <c r="H3579" s="10">
        <v>44957</v>
      </c>
    </row>
    <row r="3580" customHeight="1" spans="1:8">
      <c r="A3580" s="5" t="str">
        <f t="shared" si="110"/>
        <v>202301HUF</v>
      </c>
      <c r="B3580" s="5" t="str">
        <f t="shared" si="111"/>
        <v>202301</v>
      </c>
      <c r="C3580" s="6" t="s">
        <v>216</v>
      </c>
      <c r="D3580" s="6" t="s">
        <v>217</v>
      </c>
      <c r="E3580" s="6" t="s">
        <v>218</v>
      </c>
      <c r="F3580" s="6">
        <v>471.7727</v>
      </c>
      <c r="G3580" s="9">
        <v>44927</v>
      </c>
      <c r="H3580" s="10">
        <v>44957</v>
      </c>
    </row>
    <row r="3581" customHeight="1" spans="1:8">
      <c r="A3581" s="5" t="str">
        <f t="shared" si="110"/>
        <v>202301ISK</v>
      </c>
      <c r="B3581" s="5" t="str">
        <f t="shared" si="111"/>
        <v>202301</v>
      </c>
      <c r="C3581" s="6" t="s">
        <v>219</v>
      </c>
      <c r="D3581" s="6" t="s">
        <v>220</v>
      </c>
      <c r="E3581" s="6" t="s">
        <v>221</v>
      </c>
      <c r="F3581" s="6">
        <v>175.8058</v>
      </c>
      <c r="G3581" s="9">
        <v>44927</v>
      </c>
      <c r="H3581" s="10">
        <v>44957</v>
      </c>
    </row>
    <row r="3582" customHeight="1" spans="1:8">
      <c r="A3582" s="5" t="str">
        <f t="shared" si="110"/>
        <v>202301INR</v>
      </c>
      <c r="B3582" s="5" t="str">
        <f t="shared" si="111"/>
        <v>202301</v>
      </c>
      <c r="C3582" s="6" t="s">
        <v>222</v>
      </c>
      <c r="D3582" s="6" t="s">
        <v>223</v>
      </c>
      <c r="E3582" s="6" t="s">
        <v>224</v>
      </c>
      <c r="F3582" s="6">
        <v>102.2892</v>
      </c>
      <c r="G3582" s="9">
        <v>44927</v>
      </c>
      <c r="H3582" s="10">
        <v>44957</v>
      </c>
    </row>
    <row r="3583" customHeight="1" spans="1:8">
      <c r="A3583" s="5" t="str">
        <f t="shared" si="110"/>
        <v>202301IDR</v>
      </c>
      <c r="B3583" s="5" t="str">
        <f t="shared" si="111"/>
        <v>202301</v>
      </c>
      <c r="C3583" s="6" t="s">
        <v>225</v>
      </c>
      <c r="D3583" s="6" t="s">
        <v>226</v>
      </c>
      <c r="E3583" s="6" t="s">
        <v>227</v>
      </c>
      <c r="F3583" s="6">
        <v>19344.1183</v>
      </c>
      <c r="G3583" s="9">
        <v>44927</v>
      </c>
      <c r="H3583" s="10">
        <v>44957</v>
      </c>
    </row>
    <row r="3584" customHeight="1" spans="1:8">
      <c r="A3584" s="5" t="str">
        <f t="shared" si="110"/>
        <v>202301IQD</v>
      </c>
      <c r="B3584" s="5" t="str">
        <f t="shared" si="111"/>
        <v>202301</v>
      </c>
      <c r="C3584" s="6" t="s">
        <v>228</v>
      </c>
      <c r="D3584" s="6" t="s">
        <v>52</v>
      </c>
      <c r="E3584" s="6" t="s">
        <v>229</v>
      </c>
      <c r="F3584" s="6">
        <v>1811.4221</v>
      </c>
      <c r="G3584" s="9">
        <v>44927</v>
      </c>
      <c r="H3584" s="10">
        <v>44957</v>
      </c>
    </row>
    <row r="3585" customHeight="1" spans="1:8">
      <c r="A3585" s="5" t="str">
        <f t="shared" si="110"/>
        <v>202301ILS</v>
      </c>
      <c r="B3585" s="5" t="str">
        <f t="shared" si="111"/>
        <v>202301</v>
      </c>
      <c r="C3585" s="6" t="s">
        <v>230</v>
      </c>
      <c r="D3585" s="6" t="s">
        <v>231</v>
      </c>
      <c r="E3585" s="6" t="s">
        <v>232</v>
      </c>
      <c r="F3585" s="6">
        <v>4.2183</v>
      </c>
      <c r="G3585" s="9">
        <v>44927</v>
      </c>
      <c r="H3585" s="10">
        <v>44957</v>
      </c>
    </row>
    <row r="3586" customHeight="1" spans="1:8">
      <c r="A3586" s="5" t="str">
        <f t="shared" ref="A3586:A3649" si="112">B3586&amp;E3586</f>
        <v>202301JMD</v>
      </c>
      <c r="B3586" s="5" t="str">
        <f t="shared" ref="B3586:B3649" si="113">YEAR(G3586)&amp;TEXT(MONTH(G3586),"00")</f>
        <v>202301</v>
      </c>
      <c r="C3586" s="6" t="s">
        <v>233</v>
      </c>
      <c r="D3586" s="6" t="s">
        <v>70</v>
      </c>
      <c r="E3586" s="6" t="s">
        <v>234</v>
      </c>
      <c r="F3586" s="6">
        <v>190.5704</v>
      </c>
      <c r="G3586" s="9">
        <v>44927</v>
      </c>
      <c r="H3586" s="10">
        <v>44957</v>
      </c>
    </row>
    <row r="3587" customHeight="1" spans="1:8">
      <c r="A3587" s="5" t="str">
        <f t="shared" si="112"/>
        <v>202301JPY</v>
      </c>
      <c r="B3587" s="5" t="str">
        <f t="shared" si="113"/>
        <v>202301</v>
      </c>
      <c r="C3587" s="6" t="s">
        <v>235</v>
      </c>
      <c r="D3587" s="6" t="s">
        <v>236</v>
      </c>
      <c r="E3587" s="6" t="s">
        <v>237</v>
      </c>
      <c r="F3587" s="6">
        <v>167.2828</v>
      </c>
      <c r="G3587" s="9">
        <v>44927</v>
      </c>
      <c r="H3587" s="10">
        <v>44957</v>
      </c>
    </row>
    <row r="3588" customHeight="1" spans="1:8">
      <c r="A3588" s="5" t="str">
        <f t="shared" si="112"/>
        <v>202301JOD</v>
      </c>
      <c r="B3588" s="5" t="str">
        <f t="shared" si="113"/>
        <v>202301</v>
      </c>
      <c r="C3588" s="6" t="s">
        <v>238</v>
      </c>
      <c r="D3588" s="6" t="s">
        <v>52</v>
      </c>
      <c r="E3588" s="6" t="s">
        <v>239</v>
      </c>
      <c r="F3588" s="6">
        <v>0.8796</v>
      </c>
      <c r="G3588" s="9">
        <v>44927</v>
      </c>
      <c r="H3588" s="10">
        <v>44957</v>
      </c>
    </row>
    <row r="3589" customHeight="1" spans="1:8">
      <c r="A3589" s="5" t="str">
        <f t="shared" si="112"/>
        <v>202301KZT</v>
      </c>
      <c r="B3589" s="5" t="str">
        <f t="shared" si="113"/>
        <v>202301</v>
      </c>
      <c r="C3589" s="6" t="s">
        <v>240</v>
      </c>
      <c r="D3589" s="6" t="s">
        <v>241</v>
      </c>
      <c r="E3589" s="6" t="s">
        <v>242</v>
      </c>
      <c r="F3589" s="6">
        <v>582.6613</v>
      </c>
      <c r="G3589" s="9">
        <v>44927</v>
      </c>
      <c r="H3589" s="10">
        <v>44957</v>
      </c>
    </row>
    <row r="3590" customHeight="1" spans="1:8">
      <c r="A3590" s="5" t="str">
        <f t="shared" si="112"/>
        <v>202301KES</v>
      </c>
      <c r="B3590" s="5" t="str">
        <f t="shared" si="113"/>
        <v>202301</v>
      </c>
      <c r="C3590" s="6" t="s">
        <v>243</v>
      </c>
      <c r="D3590" s="6" t="s">
        <v>244</v>
      </c>
      <c r="E3590" s="6" t="s">
        <v>245</v>
      </c>
      <c r="F3590" s="6">
        <v>152.408</v>
      </c>
      <c r="G3590" s="9">
        <v>44927</v>
      </c>
      <c r="H3590" s="10">
        <v>44957</v>
      </c>
    </row>
    <row r="3591" customHeight="1" spans="1:8">
      <c r="A3591" s="5" t="str">
        <f t="shared" si="112"/>
        <v>202301KWD</v>
      </c>
      <c r="B3591" s="5" t="str">
        <f t="shared" si="113"/>
        <v>202301</v>
      </c>
      <c r="C3591" s="6" t="s">
        <v>246</v>
      </c>
      <c r="D3591" s="6" t="s">
        <v>52</v>
      </c>
      <c r="E3591" s="6" t="s">
        <v>247</v>
      </c>
      <c r="F3591" s="6">
        <v>0.3799</v>
      </c>
      <c r="G3591" s="9">
        <v>44927</v>
      </c>
      <c r="H3591" s="10">
        <v>44957</v>
      </c>
    </row>
    <row r="3592" customHeight="1" spans="1:8">
      <c r="A3592" s="5" t="str">
        <f t="shared" si="112"/>
        <v>202301KGS</v>
      </c>
      <c r="B3592" s="5" t="str">
        <f t="shared" si="113"/>
        <v>202301</v>
      </c>
      <c r="C3592" s="6" t="s">
        <v>248</v>
      </c>
      <c r="D3592" s="6" t="s">
        <v>249</v>
      </c>
      <c r="E3592" s="6" t="s">
        <v>250</v>
      </c>
      <c r="F3592" s="6">
        <v>105.3892</v>
      </c>
      <c r="G3592" s="9">
        <v>44927</v>
      </c>
      <c r="H3592" s="10">
        <v>44957</v>
      </c>
    </row>
    <row r="3593" customHeight="1" spans="1:8">
      <c r="A3593" s="5" t="str">
        <f t="shared" si="112"/>
        <v>202301LAK</v>
      </c>
      <c r="B3593" s="5" t="str">
        <f t="shared" si="113"/>
        <v>202301</v>
      </c>
      <c r="C3593" s="6" t="s">
        <v>251</v>
      </c>
      <c r="D3593" s="6" t="s">
        <v>252</v>
      </c>
      <c r="E3593" s="6" t="s">
        <v>253</v>
      </c>
      <c r="F3593" s="6">
        <v>21500.8314</v>
      </c>
      <c r="G3593" s="9">
        <v>44927</v>
      </c>
      <c r="H3593" s="10">
        <v>44957</v>
      </c>
    </row>
    <row r="3594" customHeight="1" spans="1:8">
      <c r="A3594" s="5" t="str">
        <f t="shared" si="112"/>
        <v>202301LBP</v>
      </c>
      <c r="B3594" s="5" t="str">
        <f t="shared" si="113"/>
        <v>202301</v>
      </c>
      <c r="C3594" s="6" t="s">
        <v>254</v>
      </c>
      <c r="D3594" s="6" t="s">
        <v>170</v>
      </c>
      <c r="E3594" s="6" t="s">
        <v>255</v>
      </c>
      <c r="F3594" s="6">
        <v>1888.1972</v>
      </c>
      <c r="G3594" s="9">
        <v>44927</v>
      </c>
      <c r="H3594" s="10">
        <v>44957</v>
      </c>
    </row>
    <row r="3595" customHeight="1" spans="1:8">
      <c r="A3595" s="5" t="str">
        <f t="shared" si="112"/>
        <v>202301LSL</v>
      </c>
      <c r="B3595" s="5" t="str">
        <f t="shared" si="113"/>
        <v>202301</v>
      </c>
      <c r="C3595" s="6" t="s">
        <v>256</v>
      </c>
      <c r="D3595" s="6" t="s">
        <v>257</v>
      </c>
      <c r="E3595" s="6" t="s">
        <v>258</v>
      </c>
      <c r="F3595" s="6">
        <v>21.3221</v>
      </c>
      <c r="G3595" s="9">
        <v>44927</v>
      </c>
      <c r="H3595" s="10">
        <v>44957</v>
      </c>
    </row>
    <row r="3596" customHeight="1" spans="1:8">
      <c r="A3596" s="5" t="str">
        <f t="shared" si="112"/>
        <v>202301LRD</v>
      </c>
      <c r="B3596" s="5" t="str">
        <f t="shared" si="113"/>
        <v>202301</v>
      </c>
      <c r="C3596" s="6" t="s">
        <v>259</v>
      </c>
      <c r="D3596" s="6" t="s">
        <v>93</v>
      </c>
      <c r="E3596" s="6" t="s">
        <v>260</v>
      </c>
      <c r="F3596" s="6">
        <v>1.2406</v>
      </c>
      <c r="G3596" s="9">
        <v>44927</v>
      </c>
      <c r="H3596" s="10">
        <v>44957</v>
      </c>
    </row>
    <row r="3597" customHeight="1" spans="1:8">
      <c r="A3597" s="5" t="str">
        <f t="shared" si="112"/>
        <v>202301LYD</v>
      </c>
      <c r="B3597" s="5" t="str">
        <f t="shared" si="113"/>
        <v>202301</v>
      </c>
      <c r="C3597" s="6" t="s">
        <v>261</v>
      </c>
      <c r="D3597" s="6" t="s">
        <v>52</v>
      </c>
      <c r="E3597" s="6" t="s">
        <v>262</v>
      </c>
      <c r="F3597" s="6">
        <v>6.0079</v>
      </c>
      <c r="G3597" s="9">
        <v>44927</v>
      </c>
      <c r="H3597" s="10">
        <v>44957</v>
      </c>
    </row>
    <row r="3598" customHeight="1" spans="1:8">
      <c r="A3598" s="5" t="str">
        <f t="shared" si="112"/>
        <v>202301MOP</v>
      </c>
      <c r="B3598" s="5" t="str">
        <f t="shared" si="113"/>
        <v>202301</v>
      </c>
      <c r="C3598" s="6" t="s">
        <v>263</v>
      </c>
      <c r="D3598" s="6" t="s">
        <v>264</v>
      </c>
      <c r="E3598" s="6" t="s">
        <v>265</v>
      </c>
      <c r="F3598" s="6">
        <v>9.9323</v>
      </c>
      <c r="G3598" s="9">
        <v>44927</v>
      </c>
      <c r="H3598" s="10">
        <v>44957</v>
      </c>
    </row>
    <row r="3599" customHeight="1" spans="1:8">
      <c r="A3599" s="5" t="str">
        <f t="shared" si="112"/>
        <v>202301MKD</v>
      </c>
      <c r="B3599" s="5" t="str">
        <f t="shared" si="113"/>
        <v>202301</v>
      </c>
      <c r="C3599" s="6" t="s">
        <v>266</v>
      </c>
      <c r="D3599" s="6" t="s">
        <v>267</v>
      </c>
      <c r="E3599" s="6" t="s">
        <v>268</v>
      </c>
      <c r="F3599" s="6">
        <v>71.713</v>
      </c>
      <c r="G3599" s="9">
        <v>44927</v>
      </c>
      <c r="H3599" s="10">
        <v>44957</v>
      </c>
    </row>
    <row r="3600" customHeight="1" spans="1:8">
      <c r="A3600" s="5" t="str">
        <f t="shared" si="112"/>
        <v>202301MGA</v>
      </c>
      <c r="B3600" s="5" t="str">
        <f t="shared" si="113"/>
        <v>202301</v>
      </c>
      <c r="C3600" s="6" t="s">
        <v>269</v>
      </c>
      <c r="D3600" s="6" t="s">
        <v>270</v>
      </c>
      <c r="E3600" s="6" t="s">
        <v>271</v>
      </c>
      <c r="F3600" s="6">
        <v>5464.8542</v>
      </c>
      <c r="G3600" s="9">
        <v>44927</v>
      </c>
      <c r="H3600" s="10">
        <v>44957</v>
      </c>
    </row>
    <row r="3601" customHeight="1" spans="1:8">
      <c r="A3601" s="5" t="str">
        <f t="shared" si="112"/>
        <v>202301MWK</v>
      </c>
      <c r="B3601" s="5" t="str">
        <f t="shared" si="113"/>
        <v>202301</v>
      </c>
      <c r="C3601" s="6" t="s">
        <v>272</v>
      </c>
      <c r="D3601" s="6" t="s">
        <v>273</v>
      </c>
      <c r="E3601" s="6" t="s">
        <v>274</v>
      </c>
      <c r="F3601" s="6">
        <v>1275.234</v>
      </c>
      <c r="G3601" s="9">
        <v>44927</v>
      </c>
      <c r="H3601" s="10">
        <v>44957</v>
      </c>
    </row>
    <row r="3602" customHeight="1" spans="1:8">
      <c r="A3602" s="5" t="str">
        <f t="shared" si="112"/>
        <v>202301MYR</v>
      </c>
      <c r="B3602" s="5" t="str">
        <f t="shared" si="113"/>
        <v>202301</v>
      </c>
      <c r="C3602" s="6" t="s">
        <v>275</v>
      </c>
      <c r="D3602" s="6" t="s">
        <v>276</v>
      </c>
      <c r="E3602" s="6" t="s">
        <v>277</v>
      </c>
      <c r="F3602" s="6">
        <v>5.4481</v>
      </c>
      <c r="G3602" s="9">
        <v>44927</v>
      </c>
      <c r="H3602" s="10">
        <v>44957</v>
      </c>
    </row>
    <row r="3603" customHeight="1" spans="1:8">
      <c r="A3603" s="5" t="str">
        <f t="shared" si="112"/>
        <v>202301MVR</v>
      </c>
      <c r="B3603" s="5" t="str">
        <f t="shared" si="113"/>
        <v>202301</v>
      </c>
      <c r="C3603" s="6" t="s">
        <v>278</v>
      </c>
      <c r="D3603" s="6" t="s">
        <v>279</v>
      </c>
      <c r="E3603" s="6" t="s">
        <v>280</v>
      </c>
      <c r="F3603" s="6">
        <v>19.1053</v>
      </c>
      <c r="G3603" s="9">
        <v>44927</v>
      </c>
      <c r="H3603" s="10">
        <v>44957</v>
      </c>
    </row>
    <row r="3604" customHeight="1" spans="1:8">
      <c r="A3604" s="5" t="str">
        <f t="shared" si="112"/>
        <v>202301XOF</v>
      </c>
      <c r="B3604" s="5" t="str">
        <f t="shared" si="113"/>
        <v>202301</v>
      </c>
      <c r="C3604" s="6" t="s">
        <v>281</v>
      </c>
      <c r="D3604" s="6" t="s">
        <v>90</v>
      </c>
      <c r="E3604" s="6" t="s">
        <v>91</v>
      </c>
      <c r="F3604" s="6">
        <v>764.2939</v>
      </c>
      <c r="G3604" s="9">
        <v>44927</v>
      </c>
      <c r="H3604" s="10">
        <v>44957</v>
      </c>
    </row>
    <row r="3605" customHeight="1" spans="1:8">
      <c r="A3605" s="5" t="str">
        <f t="shared" si="112"/>
        <v>202301MRU</v>
      </c>
      <c r="B3605" s="5" t="str">
        <f t="shared" si="113"/>
        <v>202301</v>
      </c>
      <c r="C3605" s="6" t="s">
        <v>282</v>
      </c>
      <c r="D3605" s="6" t="s">
        <v>283</v>
      </c>
      <c r="E3605" s="6" t="s">
        <v>284</v>
      </c>
      <c r="F3605" s="6">
        <v>44.3267</v>
      </c>
      <c r="G3605" s="9">
        <v>44927</v>
      </c>
      <c r="H3605" s="10">
        <v>44957</v>
      </c>
    </row>
    <row r="3606" customHeight="1" spans="1:8">
      <c r="A3606" s="5" t="str">
        <f t="shared" si="112"/>
        <v>202301MUR</v>
      </c>
      <c r="B3606" s="5" t="str">
        <f t="shared" si="113"/>
        <v>202301</v>
      </c>
      <c r="C3606" s="6" t="s">
        <v>285</v>
      </c>
      <c r="D3606" s="6" t="s">
        <v>223</v>
      </c>
      <c r="E3606" s="6" t="s">
        <v>286</v>
      </c>
      <c r="F3606" s="6">
        <v>54.5865</v>
      </c>
      <c r="G3606" s="9">
        <v>44927</v>
      </c>
      <c r="H3606" s="10">
        <v>44957</v>
      </c>
    </row>
    <row r="3607" customHeight="1" spans="1:8">
      <c r="A3607" s="5" t="str">
        <f t="shared" si="112"/>
        <v>202301MXN</v>
      </c>
      <c r="B3607" s="5" t="str">
        <f t="shared" si="113"/>
        <v>202301</v>
      </c>
      <c r="C3607" s="6" t="s">
        <v>287</v>
      </c>
      <c r="D3607" s="6" t="s">
        <v>288</v>
      </c>
      <c r="E3607" s="6" t="s">
        <v>289</v>
      </c>
      <c r="F3607" s="6">
        <v>24.4721</v>
      </c>
      <c r="G3607" s="9">
        <v>44927</v>
      </c>
      <c r="H3607" s="10">
        <v>44957</v>
      </c>
    </row>
    <row r="3608" customHeight="1" spans="1:8">
      <c r="A3608" s="5" t="str">
        <f t="shared" si="112"/>
        <v>202301MDL</v>
      </c>
      <c r="B3608" s="5" t="str">
        <f t="shared" si="113"/>
        <v>202301</v>
      </c>
      <c r="C3608" s="6" t="s">
        <v>290</v>
      </c>
      <c r="D3608" s="6" t="s">
        <v>291</v>
      </c>
      <c r="E3608" s="6" t="s">
        <v>292</v>
      </c>
      <c r="F3608" s="6">
        <v>23.9598</v>
      </c>
      <c r="G3608" s="9">
        <v>44927</v>
      </c>
      <c r="H3608" s="10">
        <v>44957</v>
      </c>
    </row>
    <row r="3609" customHeight="1" spans="1:8">
      <c r="A3609" s="5" t="str">
        <f t="shared" si="112"/>
        <v>202301MNT</v>
      </c>
      <c r="B3609" s="5" t="str">
        <f t="shared" si="113"/>
        <v>202301</v>
      </c>
      <c r="C3609" s="6" t="s">
        <v>293</v>
      </c>
      <c r="D3609" s="6" t="s">
        <v>294</v>
      </c>
      <c r="E3609" s="6" t="s">
        <v>295</v>
      </c>
      <c r="F3609" s="6">
        <v>4249.0649</v>
      </c>
      <c r="G3609" s="9">
        <v>44927</v>
      </c>
      <c r="H3609" s="10">
        <v>44957</v>
      </c>
    </row>
    <row r="3610" customHeight="1" spans="1:8">
      <c r="A3610" s="5" t="str">
        <f t="shared" si="112"/>
        <v>202301XCD</v>
      </c>
      <c r="B3610" s="5" t="str">
        <f t="shared" si="113"/>
        <v>202301</v>
      </c>
      <c r="C3610" s="6" t="s">
        <v>296</v>
      </c>
      <c r="D3610" s="6" t="s">
        <v>58</v>
      </c>
      <c r="E3610" s="6" t="s">
        <v>59</v>
      </c>
      <c r="F3610" s="6">
        <v>3.3496</v>
      </c>
      <c r="G3610" s="9">
        <v>44927</v>
      </c>
      <c r="H3610" s="10">
        <v>44957</v>
      </c>
    </row>
    <row r="3611" customHeight="1" spans="1:8">
      <c r="A3611" s="5" t="str">
        <f t="shared" si="112"/>
        <v>202301MAD</v>
      </c>
      <c r="B3611" s="5" t="str">
        <f t="shared" si="113"/>
        <v>202301</v>
      </c>
      <c r="C3611" s="6" t="s">
        <v>297</v>
      </c>
      <c r="D3611" s="6" t="s">
        <v>46</v>
      </c>
      <c r="E3611" s="6" t="s">
        <v>298</v>
      </c>
      <c r="F3611" s="6">
        <v>12.9784</v>
      </c>
      <c r="G3611" s="9">
        <v>44927</v>
      </c>
      <c r="H3611" s="10">
        <v>44957</v>
      </c>
    </row>
    <row r="3612" customHeight="1" spans="1:8">
      <c r="A3612" s="5" t="str">
        <f t="shared" si="112"/>
        <v>202301MZN</v>
      </c>
      <c r="B3612" s="5" t="str">
        <f t="shared" si="113"/>
        <v>202301</v>
      </c>
      <c r="C3612" s="6" t="s">
        <v>299</v>
      </c>
      <c r="D3612" s="6" t="s">
        <v>300</v>
      </c>
      <c r="E3612" s="6" t="s">
        <v>301</v>
      </c>
      <c r="F3612" s="6">
        <v>79.2125</v>
      </c>
      <c r="G3612" s="9">
        <v>44927</v>
      </c>
      <c r="H3612" s="10">
        <v>44957</v>
      </c>
    </row>
    <row r="3613" customHeight="1" spans="1:8">
      <c r="A3613" s="5" t="str">
        <f t="shared" si="112"/>
        <v>202301MMK</v>
      </c>
      <c r="B3613" s="5" t="str">
        <f t="shared" si="113"/>
        <v>202301</v>
      </c>
      <c r="C3613" s="6" t="s">
        <v>302</v>
      </c>
      <c r="D3613" s="6" t="s">
        <v>303</v>
      </c>
      <c r="E3613" s="6" t="s">
        <v>304</v>
      </c>
      <c r="F3613" s="6">
        <v>2606.4644</v>
      </c>
      <c r="G3613" s="9">
        <v>44927</v>
      </c>
      <c r="H3613" s="10">
        <v>44957</v>
      </c>
    </row>
    <row r="3614" customHeight="1" spans="1:8">
      <c r="A3614" s="5" t="str">
        <f t="shared" si="112"/>
        <v>202301NPR</v>
      </c>
      <c r="B3614" s="5" t="str">
        <f t="shared" si="113"/>
        <v>202301</v>
      </c>
      <c r="C3614" s="6" t="s">
        <v>305</v>
      </c>
      <c r="D3614" s="6" t="s">
        <v>223</v>
      </c>
      <c r="E3614" s="6" t="s">
        <v>306</v>
      </c>
      <c r="F3614" s="6">
        <v>163.6628</v>
      </c>
      <c r="G3614" s="9">
        <v>44927</v>
      </c>
      <c r="H3614" s="10">
        <v>44957</v>
      </c>
    </row>
    <row r="3615" customHeight="1" spans="1:8">
      <c r="A3615" s="5" t="str">
        <f t="shared" si="112"/>
        <v>202301XPF</v>
      </c>
      <c r="B3615" s="5" t="str">
        <f t="shared" si="113"/>
        <v>202301</v>
      </c>
      <c r="C3615" s="6" t="s">
        <v>307</v>
      </c>
      <c r="D3615" s="6" t="s">
        <v>187</v>
      </c>
      <c r="E3615" s="6" t="s">
        <v>188</v>
      </c>
      <c r="F3615" s="6">
        <v>139.0403</v>
      </c>
      <c r="G3615" s="9">
        <v>44927</v>
      </c>
      <c r="H3615" s="10">
        <v>44957</v>
      </c>
    </row>
    <row r="3616" customHeight="1" spans="1:8">
      <c r="A3616" s="5" t="str">
        <f t="shared" si="112"/>
        <v>202301NZD</v>
      </c>
      <c r="B3616" s="5" t="str">
        <f t="shared" si="113"/>
        <v>202301</v>
      </c>
      <c r="C3616" s="6" t="s">
        <v>308</v>
      </c>
      <c r="D3616" s="6" t="s">
        <v>70</v>
      </c>
      <c r="E3616" s="6" t="s">
        <v>309</v>
      </c>
      <c r="F3616" s="6">
        <v>1.9227</v>
      </c>
      <c r="G3616" s="9">
        <v>44927</v>
      </c>
      <c r="H3616" s="10">
        <v>44957</v>
      </c>
    </row>
    <row r="3617" customHeight="1" spans="1:8">
      <c r="A3617" s="5" t="str">
        <f t="shared" si="112"/>
        <v>202301NIO</v>
      </c>
      <c r="B3617" s="5" t="str">
        <f t="shared" si="113"/>
        <v>202301</v>
      </c>
      <c r="C3617" s="6" t="s">
        <v>310</v>
      </c>
      <c r="D3617" s="6" t="s">
        <v>311</v>
      </c>
      <c r="E3617" s="6" t="s">
        <v>312</v>
      </c>
      <c r="F3617" s="6">
        <v>45.282</v>
      </c>
      <c r="G3617" s="9">
        <v>44927</v>
      </c>
      <c r="H3617" s="10">
        <v>44957</v>
      </c>
    </row>
    <row r="3618" customHeight="1" spans="1:8">
      <c r="A3618" s="5" t="str">
        <f t="shared" si="112"/>
        <v>202301XOF</v>
      </c>
      <c r="B3618" s="5" t="str">
        <f t="shared" si="113"/>
        <v>202301</v>
      </c>
      <c r="C3618" s="6" t="s">
        <v>313</v>
      </c>
      <c r="D3618" s="6" t="s">
        <v>90</v>
      </c>
      <c r="E3618" s="6" t="s">
        <v>91</v>
      </c>
      <c r="F3618" s="6">
        <v>764.2939</v>
      </c>
      <c r="G3618" s="9">
        <v>44927</v>
      </c>
      <c r="H3618" s="10">
        <v>44957</v>
      </c>
    </row>
    <row r="3619" customHeight="1" spans="1:8">
      <c r="A3619" s="5" t="str">
        <f t="shared" si="112"/>
        <v>202301NGN</v>
      </c>
      <c r="B3619" s="5" t="str">
        <f t="shared" si="113"/>
        <v>202301</v>
      </c>
      <c r="C3619" s="6" t="s">
        <v>314</v>
      </c>
      <c r="D3619" s="6" t="s">
        <v>315</v>
      </c>
      <c r="E3619" s="6" t="s">
        <v>316</v>
      </c>
      <c r="F3619" s="6">
        <v>552.6884</v>
      </c>
      <c r="G3619" s="9">
        <v>44927</v>
      </c>
      <c r="H3619" s="10">
        <v>44957</v>
      </c>
    </row>
    <row r="3620" customHeight="1" spans="1:8">
      <c r="A3620" s="5" t="str">
        <f t="shared" si="112"/>
        <v>202301NOK</v>
      </c>
      <c r="B3620" s="5" t="str">
        <f t="shared" si="113"/>
        <v>202301</v>
      </c>
      <c r="C3620" s="6" t="s">
        <v>317</v>
      </c>
      <c r="D3620" s="6" t="s">
        <v>318</v>
      </c>
      <c r="E3620" s="6" t="s">
        <v>319</v>
      </c>
      <c r="F3620" s="6">
        <v>12.1046</v>
      </c>
      <c r="G3620" s="9">
        <v>44927</v>
      </c>
      <c r="H3620" s="10">
        <v>44957</v>
      </c>
    </row>
    <row r="3621" customHeight="1" spans="1:8">
      <c r="A3621" s="5" t="str">
        <f t="shared" si="112"/>
        <v>202301OMR</v>
      </c>
      <c r="B3621" s="5" t="str">
        <f t="shared" si="113"/>
        <v>202301</v>
      </c>
      <c r="C3621" s="6" t="s">
        <v>320</v>
      </c>
      <c r="D3621" s="6" t="s">
        <v>321</v>
      </c>
      <c r="E3621" s="6" t="s">
        <v>322</v>
      </c>
      <c r="F3621" s="6">
        <v>0.4776</v>
      </c>
      <c r="G3621" s="9">
        <v>44927</v>
      </c>
      <c r="H3621" s="10">
        <v>44957</v>
      </c>
    </row>
    <row r="3622" customHeight="1" spans="1:8">
      <c r="A3622" s="5" t="str">
        <f t="shared" si="112"/>
        <v>202301PKR</v>
      </c>
      <c r="B3622" s="5" t="str">
        <f t="shared" si="113"/>
        <v>202301</v>
      </c>
      <c r="C3622" s="6" t="s">
        <v>323</v>
      </c>
      <c r="D3622" s="6" t="s">
        <v>223</v>
      </c>
      <c r="E3622" s="6" t="s">
        <v>324</v>
      </c>
      <c r="F3622" s="6">
        <v>279.1356</v>
      </c>
      <c r="G3622" s="9">
        <v>44927</v>
      </c>
      <c r="H3622" s="10">
        <v>44957</v>
      </c>
    </row>
    <row r="3623" customHeight="1" spans="1:8">
      <c r="A3623" s="5" t="str">
        <f t="shared" si="112"/>
        <v>202301PAB</v>
      </c>
      <c r="B3623" s="5" t="str">
        <f t="shared" si="113"/>
        <v>202301</v>
      </c>
      <c r="C3623" s="6" t="s">
        <v>325</v>
      </c>
      <c r="D3623" s="6" t="s">
        <v>326</v>
      </c>
      <c r="E3623" s="6" t="s">
        <v>327</v>
      </c>
      <c r="F3623" s="6">
        <v>1.2406</v>
      </c>
      <c r="G3623" s="9">
        <v>44927</v>
      </c>
      <c r="H3623" s="10">
        <v>44957</v>
      </c>
    </row>
    <row r="3624" customHeight="1" spans="1:8">
      <c r="A3624" s="5" t="str">
        <f t="shared" si="112"/>
        <v>202301PGK</v>
      </c>
      <c r="B3624" s="5" t="str">
        <f t="shared" si="113"/>
        <v>202301</v>
      </c>
      <c r="C3624" s="6" t="s">
        <v>328</v>
      </c>
      <c r="D3624" s="6" t="s">
        <v>329</v>
      </c>
      <c r="E3624" s="6" t="s">
        <v>330</v>
      </c>
      <c r="F3624" s="6">
        <v>4.3713</v>
      </c>
      <c r="G3624" s="9">
        <v>44927</v>
      </c>
      <c r="H3624" s="10">
        <v>44957</v>
      </c>
    </row>
    <row r="3625" customHeight="1" spans="1:8">
      <c r="A3625" s="5" t="str">
        <f t="shared" si="112"/>
        <v>202301PYG</v>
      </c>
      <c r="B3625" s="5" t="str">
        <f t="shared" si="113"/>
        <v>202301</v>
      </c>
      <c r="C3625" s="6" t="s">
        <v>331</v>
      </c>
      <c r="D3625" s="6" t="s">
        <v>332</v>
      </c>
      <c r="E3625" s="6" t="s">
        <v>333</v>
      </c>
      <c r="F3625" s="6">
        <v>8948.5619</v>
      </c>
      <c r="G3625" s="9">
        <v>44927</v>
      </c>
      <c r="H3625" s="10">
        <v>44957</v>
      </c>
    </row>
    <row r="3626" customHeight="1" spans="1:8">
      <c r="A3626" s="5" t="str">
        <f t="shared" si="112"/>
        <v>202301PEN</v>
      </c>
      <c r="B3626" s="5" t="str">
        <f t="shared" si="113"/>
        <v>202301</v>
      </c>
      <c r="C3626" s="6" t="s">
        <v>334</v>
      </c>
      <c r="D3626" s="6" t="s">
        <v>335</v>
      </c>
      <c r="E3626" s="6" t="s">
        <v>336</v>
      </c>
      <c r="F3626" s="6">
        <v>4.7577</v>
      </c>
      <c r="G3626" s="9">
        <v>44927</v>
      </c>
      <c r="H3626" s="10">
        <v>44957</v>
      </c>
    </row>
    <row r="3627" customHeight="1" spans="1:8">
      <c r="A3627" s="5" t="str">
        <f t="shared" si="112"/>
        <v>202301PHP</v>
      </c>
      <c r="B3627" s="5" t="str">
        <f t="shared" si="113"/>
        <v>202301</v>
      </c>
      <c r="C3627" s="6" t="s">
        <v>337</v>
      </c>
      <c r="D3627" s="6" t="s">
        <v>61</v>
      </c>
      <c r="E3627" s="6" t="s">
        <v>338</v>
      </c>
      <c r="F3627" s="6">
        <v>69.207</v>
      </c>
      <c r="G3627" s="9">
        <v>44927</v>
      </c>
      <c r="H3627" s="10">
        <v>44957</v>
      </c>
    </row>
    <row r="3628" customHeight="1" spans="1:8">
      <c r="A3628" s="5" t="str">
        <f t="shared" si="112"/>
        <v>202301PLN</v>
      </c>
      <c r="B3628" s="5" t="str">
        <f t="shared" si="113"/>
        <v>202301</v>
      </c>
      <c r="C3628" s="6" t="s">
        <v>339</v>
      </c>
      <c r="D3628" s="6" t="s">
        <v>340</v>
      </c>
      <c r="E3628" s="6" t="s">
        <v>341</v>
      </c>
      <c r="F3628" s="6">
        <v>5.4569</v>
      </c>
      <c r="G3628" s="9">
        <v>44927</v>
      </c>
      <c r="H3628" s="10">
        <v>44957</v>
      </c>
    </row>
    <row r="3629" customHeight="1" spans="1:8">
      <c r="A3629" s="5" t="str">
        <f t="shared" si="112"/>
        <v>202301QAR</v>
      </c>
      <c r="B3629" s="5" t="str">
        <f t="shared" si="113"/>
        <v>202301</v>
      </c>
      <c r="C3629" s="6" t="s">
        <v>342</v>
      </c>
      <c r="D3629" s="6" t="s">
        <v>343</v>
      </c>
      <c r="E3629" s="6" t="s">
        <v>344</v>
      </c>
      <c r="F3629" s="6">
        <v>4.518</v>
      </c>
      <c r="G3629" s="9">
        <v>44927</v>
      </c>
      <c r="H3629" s="10">
        <v>44957</v>
      </c>
    </row>
    <row r="3630" customHeight="1" spans="1:8">
      <c r="A3630" s="5" t="str">
        <f t="shared" si="112"/>
        <v>202301RON</v>
      </c>
      <c r="B3630" s="5" t="str">
        <f t="shared" si="113"/>
        <v>202301</v>
      </c>
      <c r="C3630" s="6" t="s">
        <v>345</v>
      </c>
      <c r="D3630" s="6" t="s">
        <v>346</v>
      </c>
      <c r="E3630" s="6" t="s">
        <v>347</v>
      </c>
      <c r="F3630" s="6">
        <v>5.7374</v>
      </c>
      <c r="G3630" s="9">
        <v>44927</v>
      </c>
      <c r="H3630" s="10">
        <v>44957</v>
      </c>
    </row>
    <row r="3631" customHeight="1" spans="1:8">
      <c r="A3631" s="5" t="str">
        <f t="shared" si="112"/>
        <v>202301RUB</v>
      </c>
      <c r="B3631" s="5" t="str">
        <f t="shared" si="113"/>
        <v>202301</v>
      </c>
      <c r="C3631" s="6" t="s">
        <v>348</v>
      </c>
      <c r="D3631" s="6" t="s">
        <v>85</v>
      </c>
      <c r="E3631" s="6" t="s">
        <v>349</v>
      </c>
      <c r="F3631" s="6">
        <v>80.4841</v>
      </c>
      <c r="G3631" s="9">
        <v>44927</v>
      </c>
      <c r="H3631" s="10">
        <v>44957</v>
      </c>
    </row>
    <row r="3632" customHeight="1" spans="1:8">
      <c r="A3632" s="5" t="str">
        <f t="shared" si="112"/>
        <v>202301RWF</v>
      </c>
      <c r="B3632" s="5" t="str">
        <f t="shared" si="113"/>
        <v>202301</v>
      </c>
      <c r="C3632" s="6" t="s">
        <v>350</v>
      </c>
      <c r="D3632" s="6" t="s">
        <v>117</v>
      </c>
      <c r="E3632" s="6" t="s">
        <v>351</v>
      </c>
      <c r="F3632" s="6">
        <v>1317.5199</v>
      </c>
      <c r="G3632" s="9">
        <v>44927</v>
      </c>
      <c r="H3632" s="10">
        <v>44957</v>
      </c>
    </row>
    <row r="3633" customHeight="1" spans="1:8">
      <c r="A3633" s="5" t="str">
        <f t="shared" si="112"/>
        <v>202301STD</v>
      </c>
      <c r="B3633" s="5" t="str">
        <f t="shared" si="113"/>
        <v>202301</v>
      </c>
      <c r="C3633" s="6" t="s">
        <v>352</v>
      </c>
      <c r="D3633" s="6" t="s">
        <v>353</v>
      </c>
      <c r="E3633" s="6" t="s">
        <v>354</v>
      </c>
      <c r="F3633" s="6">
        <v>28548.8</v>
      </c>
      <c r="G3633" s="9">
        <v>44927</v>
      </c>
      <c r="H3633" s="10">
        <v>44957</v>
      </c>
    </row>
    <row r="3634" customHeight="1" spans="1:8">
      <c r="A3634" s="5" t="str">
        <f t="shared" si="112"/>
        <v>202301SAR</v>
      </c>
      <c r="B3634" s="5" t="str">
        <f t="shared" si="113"/>
        <v>202301</v>
      </c>
      <c r="C3634" s="6" t="s">
        <v>355</v>
      </c>
      <c r="D3634" s="6" t="s">
        <v>343</v>
      </c>
      <c r="E3634" s="6" t="s">
        <v>356</v>
      </c>
      <c r="F3634" s="6">
        <v>4.6647</v>
      </c>
      <c r="G3634" s="9">
        <v>44927</v>
      </c>
      <c r="H3634" s="10">
        <v>44957</v>
      </c>
    </row>
    <row r="3635" customHeight="1" spans="1:8">
      <c r="A3635" s="5" t="str">
        <f t="shared" si="112"/>
        <v>202301XOF</v>
      </c>
      <c r="B3635" s="5" t="str">
        <f t="shared" si="113"/>
        <v>202301</v>
      </c>
      <c r="C3635" s="6" t="s">
        <v>357</v>
      </c>
      <c r="D3635" s="6" t="s">
        <v>90</v>
      </c>
      <c r="E3635" s="6" t="s">
        <v>91</v>
      </c>
      <c r="F3635" s="6">
        <v>764.2939</v>
      </c>
      <c r="G3635" s="9">
        <v>44927</v>
      </c>
      <c r="H3635" s="10">
        <v>44957</v>
      </c>
    </row>
    <row r="3636" customHeight="1" spans="1:8">
      <c r="A3636" s="5" t="str">
        <f t="shared" si="112"/>
        <v>202301RSD</v>
      </c>
      <c r="B3636" s="5" t="str">
        <f t="shared" si="113"/>
        <v>202301</v>
      </c>
      <c r="C3636" s="6" t="s">
        <v>358</v>
      </c>
      <c r="D3636" s="6" t="s">
        <v>52</v>
      </c>
      <c r="E3636" s="6" t="s">
        <v>359</v>
      </c>
      <c r="F3636" s="6">
        <v>136.764</v>
      </c>
      <c r="G3636" s="9">
        <v>44927</v>
      </c>
      <c r="H3636" s="10">
        <v>44957</v>
      </c>
    </row>
    <row r="3637" customHeight="1" spans="1:8">
      <c r="A3637" s="5" t="str">
        <f t="shared" si="112"/>
        <v>202301SCR</v>
      </c>
      <c r="B3637" s="5" t="str">
        <f t="shared" si="113"/>
        <v>202301</v>
      </c>
      <c r="C3637" s="6" t="s">
        <v>360</v>
      </c>
      <c r="D3637" s="6" t="s">
        <v>223</v>
      </c>
      <c r="E3637" s="6" t="s">
        <v>361</v>
      </c>
      <c r="F3637" s="6">
        <v>17.6889</v>
      </c>
      <c r="G3637" s="9">
        <v>44927</v>
      </c>
      <c r="H3637" s="10">
        <v>44957</v>
      </c>
    </row>
    <row r="3638" customHeight="1" spans="1:8">
      <c r="A3638" s="5" t="str">
        <f t="shared" si="112"/>
        <v>202301SLL</v>
      </c>
      <c r="B3638" s="5" t="str">
        <f t="shared" si="113"/>
        <v>202301</v>
      </c>
      <c r="C3638" s="6" t="s">
        <v>362</v>
      </c>
      <c r="D3638" s="6" t="s">
        <v>363</v>
      </c>
      <c r="E3638" s="6" t="s">
        <v>364</v>
      </c>
      <c r="F3638" s="6">
        <v>17223.6508</v>
      </c>
      <c r="G3638" s="9">
        <v>44927</v>
      </c>
      <c r="H3638" s="10">
        <v>44957</v>
      </c>
    </row>
    <row r="3639" customHeight="1" spans="1:8">
      <c r="A3639" s="5" t="str">
        <f t="shared" si="112"/>
        <v>202301SGD</v>
      </c>
      <c r="B3639" s="5" t="str">
        <f t="shared" si="113"/>
        <v>202301</v>
      </c>
      <c r="C3639" s="6" t="s">
        <v>365</v>
      </c>
      <c r="D3639" s="6" t="s">
        <v>70</v>
      </c>
      <c r="E3639" s="6" t="s">
        <v>366</v>
      </c>
      <c r="F3639" s="6">
        <v>1.6712</v>
      </c>
      <c r="G3639" s="9">
        <v>44927</v>
      </c>
      <c r="H3639" s="10">
        <v>44957</v>
      </c>
    </row>
    <row r="3640" customHeight="1" spans="1:8">
      <c r="A3640" s="5" t="str">
        <f t="shared" si="112"/>
        <v>202301SBD</v>
      </c>
      <c r="B3640" s="5" t="str">
        <f t="shared" si="113"/>
        <v>202301</v>
      </c>
      <c r="C3640" s="6" t="s">
        <v>367</v>
      </c>
      <c r="D3640" s="6" t="s">
        <v>70</v>
      </c>
      <c r="E3640" s="6" t="s">
        <v>368</v>
      </c>
      <c r="F3640" s="6">
        <v>10.2402</v>
      </c>
      <c r="G3640" s="9">
        <v>44927</v>
      </c>
      <c r="H3640" s="10">
        <v>44957</v>
      </c>
    </row>
    <row r="3641" customHeight="1" spans="1:8">
      <c r="A3641" s="5" t="str">
        <f t="shared" si="112"/>
        <v>202301SOS</v>
      </c>
      <c r="B3641" s="5" t="str">
        <f t="shared" si="113"/>
        <v>202301</v>
      </c>
      <c r="C3641" s="6" t="s">
        <v>369</v>
      </c>
      <c r="D3641" s="6" t="s">
        <v>244</v>
      </c>
      <c r="E3641" s="6" t="s">
        <v>370</v>
      </c>
      <c r="F3641" s="6">
        <v>705.673</v>
      </c>
      <c r="G3641" s="9">
        <v>44927</v>
      </c>
      <c r="H3641" s="10">
        <v>44957</v>
      </c>
    </row>
    <row r="3642" customHeight="1" spans="1:8">
      <c r="A3642" s="5" t="str">
        <f t="shared" si="112"/>
        <v>202301ZAR</v>
      </c>
      <c r="B3642" s="5" t="str">
        <f t="shared" si="113"/>
        <v>202301</v>
      </c>
      <c r="C3642" s="6" t="s">
        <v>371</v>
      </c>
      <c r="D3642" s="6" t="s">
        <v>372</v>
      </c>
      <c r="E3642" s="6" t="s">
        <v>373</v>
      </c>
      <c r="F3642" s="6">
        <v>21.3221</v>
      </c>
      <c r="G3642" s="9">
        <v>44927</v>
      </c>
      <c r="H3642" s="10">
        <v>44957</v>
      </c>
    </row>
    <row r="3643" customHeight="1" spans="1:8">
      <c r="A3643" s="5" t="str">
        <f t="shared" si="112"/>
        <v>202301KRW</v>
      </c>
      <c r="B3643" s="5" t="str">
        <f t="shared" si="113"/>
        <v>202301</v>
      </c>
      <c r="C3643" s="6" t="s">
        <v>374</v>
      </c>
      <c r="D3643" s="6" t="s">
        <v>375</v>
      </c>
      <c r="E3643" s="6" t="s">
        <v>376</v>
      </c>
      <c r="F3643" s="6">
        <v>1608.131</v>
      </c>
      <c r="G3643" s="9">
        <v>44927</v>
      </c>
      <c r="H3643" s="10">
        <v>44957</v>
      </c>
    </row>
    <row r="3644" customHeight="1" spans="1:8">
      <c r="A3644" s="5" t="str">
        <f t="shared" si="112"/>
        <v>202301LKR</v>
      </c>
      <c r="B3644" s="5" t="str">
        <f t="shared" si="113"/>
        <v>202301</v>
      </c>
      <c r="C3644" s="6" t="s">
        <v>377</v>
      </c>
      <c r="D3644" s="6" t="s">
        <v>223</v>
      </c>
      <c r="E3644" s="6" t="s">
        <v>378</v>
      </c>
      <c r="F3644" s="6">
        <v>454.3955</v>
      </c>
      <c r="G3644" s="9">
        <v>44927</v>
      </c>
      <c r="H3644" s="10">
        <v>44957</v>
      </c>
    </row>
    <row r="3645" customHeight="1" spans="1:8">
      <c r="A3645" s="5" t="str">
        <f t="shared" si="112"/>
        <v>202301XCD</v>
      </c>
      <c r="B3645" s="5" t="str">
        <f t="shared" si="113"/>
        <v>202301</v>
      </c>
      <c r="C3645" s="6" t="s">
        <v>379</v>
      </c>
      <c r="D3645" s="6" t="s">
        <v>58</v>
      </c>
      <c r="E3645" s="6" t="s">
        <v>59</v>
      </c>
      <c r="F3645" s="6">
        <v>3.3496</v>
      </c>
      <c r="G3645" s="9">
        <v>44927</v>
      </c>
      <c r="H3645" s="10">
        <v>44957</v>
      </c>
    </row>
    <row r="3646" customHeight="1" spans="1:8">
      <c r="A3646" s="5" t="str">
        <f t="shared" si="112"/>
        <v>202301XCD</v>
      </c>
      <c r="B3646" s="5" t="str">
        <f t="shared" si="113"/>
        <v>202301</v>
      </c>
      <c r="C3646" s="6" t="s">
        <v>380</v>
      </c>
      <c r="D3646" s="6" t="s">
        <v>58</v>
      </c>
      <c r="E3646" s="6" t="s">
        <v>59</v>
      </c>
      <c r="F3646" s="6">
        <v>3.3496</v>
      </c>
      <c r="G3646" s="9">
        <v>44927</v>
      </c>
      <c r="H3646" s="10">
        <v>44957</v>
      </c>
    </row>
    <row r="3647" customHeight="1" spans="1:8">
      <c r="A3647" s="5" t="str">
        <f t="shared" si="112"/>
        <v>202301XCD</v>
      </c>
      <c r="B3647" s="5" t="str">
        <f t="shared" si="113"/>
        <v>202301</v>
      </c>
      <c r="C3647" s="6" t="s">
        <v>381</v>
      </c>
      <c r="D3647" s="6" t="s">
        <v>58</v>
      </c>
      <c r="E3647" s="6" t="s">
        <v>59</v>
      </c>
      <c r="F3647" s="6">
        <v>3.3496</v>
      </c>
      <c r="G3647" s="9">
        <v>44927</v>
      </c>
      <c r="H3647" s="10">
        <v>44957</v>
      </c>
    </row>
    <row r="3648" customHeight="1" spans="1:8">
      <c r="A3648" s="5" t="str">
        <f t="shared" si="112"/>
        <v>202301SDG</v>
      </c>
      <c r="B3648" s="5" t="str">
        <f t="shared" si="113"/>
        <v>202301</v>
      </c>
      <c r="C3648" s="6" t="s">
        <v>382</v>
      </c>
      <c r="D3648" s="6" t="s">
        <v>170</v>
      </c>
      <c r="E3648" s="6" t="s">
        <v>383</v>
      </c>
      <c r="F3648" s="6">
        <v>704.0419</v>
      </c>
      <c r="G3648" s="9">
        <v>44927</v>
      </c>
      <c r="H3648" s="10">
        <v>44957</v>
      </c>
    </row>
    <row r="3649" customHeight="1" spans="1:8">
      <c r="A3649" s="5" t="str">
        <f t="shared" si="112"/>
        <v>202301SRD</v>
      </c>
      <c r="B3649" s="5" t="str">
        <f t="shared" si="113"/>
        <v>202301</v>
      </c>
      <c r="C3649" s="6" t="s">
        <v>384</v>
      </c>
      <c r="D3649" s="6" t="s">
        <v>70</v>
      </c>
      <c r="E3649" s="6" t="s">
        <v>385</v>
      </c>
      <c r="F3649" s="6">
        <v>39.2936</v>
      </c>
      <c r="G3649" s="9">
        <v>44927</v>
      </c>
      <c r="H3649" s="10">
        <v>44957</v>
      </c>
    </row>
    <row r="3650" customHeight="1" spans="1:8">
      <c r="A3650" s="5" t="str">
        <f t="shared" ref="A3650:A3713" si="114">B3650&amp;E3650</f>
        <v>202301SZL</v>
      </c>
      <c r="B3650" s="5" t="str">
        <f t="shared" ref="B3650:B3713" si="115">YEAR(G3650)&amp;TEXT(MONTH(G3650),"00")</f>
        <v>202301</v>
      </c>
      <c r="C3650" s="6" t="s">
        <v>386</v>
      </c>
      <c r="D3650" s="6" t="s">
        <v>387</v>
      </c>
      <c r="E3650" s="6" t="s">
        <v>388</v>
      </c>
      <c r="F3650" s="6">
        <v>21.3221</v>
      </c>
      <c r="G3650" s="9">
        <v>44927</v>
      </c>
      <c r="H3650" s="10">
        <v>44957</v>
      </c>
    </row>
    <row r="3651" customHeight="1" spans="1:8">
      <c r="A3651" s="5" t="str">
        <f t="shared" si="114"/>
        <v>202301SEK</v>
      </c>
      <c r="B3651" s="5" t="str">
        <f t="shared" si="115"/>
        <v>202301</v>
      </c>
      <c r="C3651" s="6" t="s">
        <v>389</v>
      </c>
      <c r="D3651" s="6" t="s">
        <v>220</v>
      </c>
      <c r="E3651" s="6" t="s">
        <v>390</v>
      </c>
      <c r="F3651" s="6">
        <v>12.6559</v>
      </c>
      <c r="G3651" s="9">
        <v>44927</v>
      </c>
      <c r="H3651" s="10">
        <v>44957</v>
      </c>
    </row>
    <row r="3652" customHeight="1" spans="1:8">
      <c r="A3652" s="5" t="str">
        <f t="shared" si="114"/>
        <v>202301CHF</v>
      </c>
      <c r="B3652" s="5" t="str">
        <f t="shared" si="115"/>
        <v>202301</v>
      </c>
      <c r="C3652" s="6" t="s">
        <v>391</v>
      </c>
      <c r="D3652" s="6" t="s">
        <v>117</v>
      </c>
      <c r="E3652" s="6" t="s">
        <v>392</v>
      </c>
      <c r="F3652" s="6">
        <v>1.1459</v>
      </c>
      <c r="G3652" s="9">
        <v>44927</v>
      </c>
      <c r="H3652" s="10">
        <v>44957</v>
      </c>
    </row>
    <row r="3653" customHeight="1" spans="1:8">
      <c r="A3653" s="5" t="str">
        <f t="shared" si="114"/>
        <v>202301TWD</v>
      </c>
      <c r="B3653" s="5" t="str">
        <f t="shared" si="115"/>
        <v>202301</v>
      </c>
      <c r="C3653" s="6" t="s">
        <v>393</v>
      </c>
      <c r="D3653" s="6" t="s">
        <v>70</v>
      </c>
      <c r="E3653" s="6" t="s">
        <v>394</v>
      </c>
      <c r="F3653" s="6">
        <v>37.9178</v>
      </c>
      <c r="G3653" s="9">
        <v>44927</v>
      </c>
      <c r="H3653" s="10">
        <v>44957</v>
      </c>
    </row>
    <row r="3654" customHeight="1" spans="1:8">
      <c r="A3654" s="5" t="str">
        <f t="shared" si="114"/>
        <v>202301TZS</v>
      </c>
      <c r="B3654" s="5" t="str">
        <f t="shared" si="115"/>
        <v>202301</v>
      </c>
      <c r="C3654" s="6" t="s">
        <v>395</v>
      </c>
      <c r="D3654" s="6" t="s">
        <v>244</v>
      </c>
      <c r="E3654" s="6" t="s">
        <v>396</v>
      </c>
      <c r="F3654" s="6">
        <v>2893.0849</v>
      </c>
      <c r="G3654" s="9">
        <v>44927</v>
      </c>
      <c r="H3654" s="10">
        <v>44957</v>
      </c>
    </row>
    <row r="3655" customHeight="1" spans="1:8">
      <c r="A3655" s="5" t="str">
        <f t="shared" si="114"/>
        <v>202301THB</v>
      </c>
      <c r="B3655" s="5" t="str">
        <f t="shared" si="115"/>
        <v>202301</v>
      </c>
      <c r="C3655" s="6" t="s">
        <v>397</v>
      </c>
      <c r="D3655" s="6" t="s">
        <v>398</v>
      </c>
      <c r="E3655" s="6" t="s">
        <v>399</v>
      </c>
      <c r="F3655" s="6">
        <v>42.8659</v>
      </c>
      <c r="G3655" s="9">
        <v>44927</v>
      </c>
      <c r="H3655" s="10">
        <v>44957</v>
      </c>
    </row>
    <row r="3656" customHeight="1" spans="1:8">
      <c r="A3656" s="5" t="str">
        <f t="shared" si="114"/>
        <v>202301XOF</v>
      </c>
      <c r="B3656" s="5" t="str">
        <f t="shared" si="115"/>
        <v>202301</v>
      </c>
      <c r="C3656" s="6" t="s">
        <v>400</v>
      </c>
      <c r="D3656" s="6" t="s">
        <v>90</v>
      </c>
      <c r="E3656" s="6" t="s">
        <v>91</v>
      </c>
      <c r="F3656" s="6">
        <v>764.2939</v>
      </c>
      <c r="G3656" s="9">
        <v>44927</v>
      </c>
      <c r="H3656" s="10">
        <v>44957</v>
      </c>
    </row>
    <row r="3657" customHeight="1" spans="1:8">
      <c r="A3657" s="5" t="str">
        <f t="shared" si="114"/>
        <v>202301TOP</v>
      </c>
      <c r="B3657" s="5" t="str">
        <f t="shared" si="115"/>
        <v>202301</v>
      </c>
      <c r="C3657" s="6" t="s">
        <v>401</v>
      </c>
      <c r="D3657" s="6" t="s">
        <v>402</v>
      </c>
      <c r="E3657" s="6" t="s">
        <v>403</v>
      </c>
      <c r="F3657" s="6">
        <v>1.807</v>
      </c>
      <c r="G3657" s="9">
        <v>44927</v>
      </c>
      <c r="H3657" s="10">
        <v>44957</v>
      </c>
    </row>
    <row r="3658" customHeight="1" spans="1:8">
      <c r="A3658" s="5" t="str">
        <f t="shared" si="114"/>
        <v>202301TTD</v>
      </c>
      <c r="B3658" s="5" t="str">
        <f t="shared" si="115"/>
        <v>202301</v>
      </c>
      <c r="C3658" s="6" t="s">
        <v>404</v>
      </c>
      <c r="D3658" s="6" t="s">
        <v>70</v>
      </c>
      <c r="E3658" s="6" t="s">
        <v>405</v>
      </c>
      <c r="F3658" s="6">
        <v>8.3673</v>
      </c>
      <c r="G3658" s="9">
        <v>44927</v>
      </c>
      <c r="H3658" s="10">
        <v>44957</v>
      </c>
    </row>
    <row r="3659" customHeight="1" spans="1:8">
      <c r="A3659" s="5" t="str">
        <f t="shared" si="114"/>
        <v>202301TND</v>
      </c>
      <c r="B3659" s="5" t="str">
        <f t="shared" si="115"/>
        <v>202301</v>
      </c>
      <c r="C3659" s="6" t="s">
        <v>406</v>
      </c>
      <c r="D3659" s="6" t="s">
        <v>52</v>
      </c>
      <c r="E3659" s="6" t="s">
        <v>407</v>
      </c>
      <c r="F3659" s="6">
        <v>3.8622</v>
      </c>
      <c r="G3659" s="9">
        <v>44927</v>
      </c>
      <c r="H3659" s="10">
        <v>44957</v>
      </c>
    </row>
    <row r="3660" customHeight="1" spans="1:8">
      <c r="A3660" s="5" t="str">
        <f t="shared" si="114"/>
        <v>202301TRY</v>
      </c>
      <c r="B3660" s="5" t="str">
        <f t="shared" si="115"/>
        <v>202301</v>
      </c>
      <c r="C3660" s="6" t="s">
        <v>408</v>
      </c>
      <c r="D3660" s="6" t="s">
        <v>409</v>
      </c>
      <c r="E3660" s="6" t="s">
        <v>410</v>
      </c>
      <c r="F3660" s="6">
        <v>23.113</v>
      </c>
      <c r="G3660" s="9">
        <v>44927</v>
      </c>
      <c r="H3660" s="10">
        <v>44957</v>
      </c>
    </row>
    <row r="3661" customHeight="1" spans="1:8">
      <c r="A3661" s="5" t="str">
        <f t="shared" si="114"/>
        <v>202301TMT</v>
      </c>
      <c r="B3661" s="5" t="str">
        <f t="shared" si="115"/>
        <v>202301</v>
      </c>
      <c r="C3661" s="6" t="s">
        <v>411</v>
      </c>
      <c r="D3661" s="6" t="s">
        <v>73</v>
      </c>
      <c r="E3661" s="6" t="s">
        <v>412</v>
      </c>
      <c r="F3661" s="6">
        <v>4.3111</v>
      </c>
      <c r="G3661" s="9">
        <v>44927</v>
      </c>
      <c r="H3661" s="10">
        <v>44957</v>
      </c>
    </row>
    <row r="3662" customHeight="1" spans="1:8">
      <c r="A3662" s="5" t="str">
        <f t="shared" si="114"/>
        <v>202301AED</v>
      </c>
      <c r="B3662" s="5" t="str">
        <f t="shared" si="115"/>
        <v>202301</v>
      </c>
      <c r="C3662" s="6" t="s">
        <v>413</v>
      </c>
      <c r="D3662" s="6" t="s">
        <v>46</v>
      </c>
      <c r="E3662" s="6" t="s">
        <v>47</v>
      </c>
      <c r="F3662" s="6">
        <v>4.5569</v>
      </c>
      <c r="G3662" s="9">
        <v>44927</v>
      </c>
      <c r="H3662" s="10">
        <v>44957</v>
      </c>
    </row>
    <row r="3663" customHeight="1" spans="1:8">
      <c r="A3663" s="5" t="str">
        <f t="shared" si="114"/>
        <v>202301UGX</v>
      </c>
      <c r="B3663" s="5" t="str">
        <f t="shared" si="115"/>
        <v>202301</v>
      </c>
      <c r="C3663" s="6" t="s">
        <v>414</v>
      </c>
      <c r="D3663" s="6" t="s">
        <v>244</v>
      </c>
      <c r="E3663" s="6" t="s">
        <v>415</v>
      </c>
      <c r="F3663" s="6">
        <v>4584.027</v>
      </c>
      <c r="G3663" s="9">
        <v>44927</v>
      </c>
      <c r="H3663" s="10">
        <v>44957</v>
      </c>
    </row>
    <row r="3664" customHeight="1" spans="1:8">
      <c r="A3664" s="5" t="str">
        <f t="shared" si="114"/>
        <v>202301UAH</v>
      </c>
      <c r="B3664" s="5" t="str">
        <f t="shared" si="115"/>
        <v>202301</v>
      </c>
      <c r="C3664" s="6" t="s">
        <v>416</v>
      </c>
      <c r="D3664" s="6" t="s">
        <v>417</v>
      </c>
      <c r="E3664" s="6" t="s">
        <v>418</v>
      </c>
      <c r="F3664" s="6">
        <v>45.7993</v>
      </c>
      <c r="G3664" s="9">
        <v>44927</v>
      </c>
      <c r="H3664" s="10">
        <v>44957</v>
      </c>
    </row>
    <row r="3665" customHeight="1" spans="1:8">
      <c r="A3665" s="5" t="str">
        <f t="shared" si="114"/>
        <v>202301UYU</v>
      </c>
      <c r="B3665" s="5" t="str">
        <f t="shared" si="115"/>
        <v>202301</v>
      </c>
      <c r="C3665" s="6" t="s">
        <v>419</v>
      </c>
      <c r="D3665" s="6" t="s">
        <v>61</v>
      </c>
      <c r="E3665" s="6" t="s">
        <v>420</v>
      </c>
      <c r="F3665" s="6">
        <v>47.9183</v>
      </c>
      <c r="G3665" s="9">
        <v>44927</v>
      </c>
      <c r="H3665" s="10">
        <v>44957</v>
      </c>
    </row>
    <row r="3666" customHeight="1" spans="1:8">
      <c r="A3666" s="5" t="str">
        <f t="shared" si="114"/>
        <v>202301USD</v>
      </c>
      <c r="B3666" s="5" t="str">
        <f t="shared" si="115"/>
        <v>202301</v>
      </c>
      <c r="C3666" s="6" t="s">
        <v>421</v>
      </c>
      <c r="D3666" s="6" t="s">
        <v>70</v>
      </c>
      <c r="E3666" s="6" t="s">
        <v>18</v>
      </c>
      <c r="F3666" s="6">
        <v>1.2406</v>
      </c>
      <c r="G3666" s="9">
        <v>44927</v>
      </c>
      <c r="H3666" s="10">
        <v>44957</v>
      </c>
    </row>
    <row r="3667" customHeight="1" spans="1:8">
      <c r="A3667" s="5" t="str">
        <f t="shared" si="114"/>
        <v>202301UZS</v>
      </c>
      <c r="B3667" s="5" t="str">
        <f t="shared" si="115"/>
        <v>202301</v>
      </c>
      <c r="C3667" s="6" t="s">
        <v>422</v>
      </c>
      <c r="D3667" s="6" t="s">
        <v>423</v>
      </c>
      <c r="E3667" s="6" t="s">
        <v>424</v>
      </c>
      <c r="F3667" s="6">
        <v>13964.4911</v>
      </c>
      <c r="G3667" s="9">
        <v>44927</v>
      </c>
      <c r="H3667" s="10">
        <v>44957</v>
      </c>
    </row>
    <row r="3668" customHeight="1" spans="1:8">
      <c r="A3668" s="5" t="str">
        <f t="shared" si="114"/>
        <v>202301VUV</v>
      </c>
      <c r="B3668" s="5" t="str">
        <f t="shared" si="115"/>
        <v>202301</v>
      </c>
      <c r="C3668" s="6" t="s">
        <v>425</v>
      </c>
      <c r="D3668" s="6" t="s">
        <v>426</v>
      </c>
      <c r="E3668" s="6" t="s">
        <v>427</v>
      </c>
      <c r="F3668" s="6">
        <v>147.1417</v>
      </c>
      <c r="G3668" s="9">
        <v>44927</v>
      </c>
      <c r="H3668" s="10">
        <v>44957</v>
      </c>
    </row>
    <row r="3669" customHeight="1" spans="1:8">
      <c r="A3669" s="5" t="str">
        <f t="shared" si="114"/>
        <v>202301VEF</v>
      </c>
      <c r="B3669" s="5" t="str">
        <f t="shared" si="115"/>
        <v>202301</v>
      </c>
      <c r="C3669" s="6" t="s">
        <v>428</v>
      </c>
      <c r="D3669" s="6" t="s">
        <v>429</v>
      </c>
      <c r="E3669" s="6" t="s">
        <v>430</v>
      </c>
      <c r="F3669" s="6">
        <v>322373.75</v>
      </c>
      <c r="G3669" s="9">
        <v>44927</v>
      </c>
      <c r="H3669" s="10">
        <v>44957</v>
      </c>
    </row>
    <row r="3670" customHeight="1" spans="1:8">
      <c r="A3670" s="5" t="str">
        <f t="shared" si="114"/>
        <v>202301VND</v>
      </c>
      <c r="B3670" s="5" t="str">
        <f t="shared" si="115"/>
        <v>202301</v>
      </c>
      <c r="C3670" s="6" t="s">
        <v>431</v>
      </c>
      <c r="D3670" s="6" t="s">
        <v>432</v>
      </c>
      <c r="E3670" s="6" t="s">
        <v>433</v>
      </c>
      <c r="F3670" s="6">
        <v>29203.8164</v>
      </c>
      <c r="G3670" s="9">
        <v>44927</v>
      </c>
      <c r="H3670" s="10">
        <v>44957</v>
      </c>
    </row>
    <row r="3671" customHeight="1" spans="1:8">
      <c r="A3671" s="5" t="str">
        <f t="shared" si="114"/>
        <v>202301XPF</v>
      </c>
      <c r="B3671" s="5" t="str">
        <f t="shared" si="115"/>
        <v>202301</v>
      </c>
      <c r="C3671" s="6" t="s">
        <v>434</v>
      </c>
      <c r="D3671" s="6" t="s">
        <v>187</v>
      </c>
      <c r="E3671" s="6" t="s">
        <v>188</v>
      </c>
      <c r="F3671" s="6">
        <v>139.0403</v>
      </c>
      <c r="G3671" s="9">
        <v>44927</v>
      </c>
      <c r="H3671" s="10">
        <v>44957</v>
      </c>
    </row>
    <row r="3672" customHeight="1" spans="1:8">
      <c r="A3672" s="5" t="str">
        <f t="shared" si="114"/>
        <v>202301WST</v>
      </c>
      <c r="B3672" s="5" t="str">
        <f t="shared" si="115"/>
        <v>202301</v>
      </c>
      <c r="C3672" s="6" t="s">
        <v>435</v>
      </c>
      <c r="D3672" s="6" t="s">
        <v>436</v>
      </c>
      <c r="E3672" s="6" t="s">
        <v>437</v>
      </c>
      <c r="F3672" s="6">
        <v>3.3548</v>
      </c>
      <c r="G3672" s="9">
        <v>44927</v>
      </c>
      <c r="H3672" s="10">
        <v>44957</v>
      </c>
    </row>
    <row r="3673" customHeight="1" spans="1:8">
      <c r="A3673" s="5" t="str">
        <f t="shared" si="114"/>
        <v>202301YER</v>
      </c>
      <c r="B3673" s="5" t="str">
        <f t="shared" si="115"/>
        <v>202301</v>
      </c>
      <c r="C3673" s="6" t="s">
        <v>438</v>
      </c>
      <c r="D3673" s="6" t="s">
        <v>321</v>
      </c>
      <c r="E3673" s="6" t="s">
        <v>439</v>
      </c>
      <c r="F3673" s="6">
        <v>310.4608</v>
      </c>
      <c r="G3673" s="9">
        <v>44927</v>
      </c>
      <c r="H3673" s="10">
        <v>44957</v>
      </c>
    </row>
    <row r="3674" customHeight="1" spans="1:8">
      <c r="A3674" s="5" t="str">
        <f t="shared" si="114"/>
        <v>202301ZMW</v>
      </c>
      <c r="B3674" s="5" t="str">
        <f t="shared" si="115"/>
        <v>202301</v>
      </c>
      <c r="C3674" s="6" t="s">
        <v>440</v>
      </c>
      <c r="D3674" s="6" t="s">
        <v>273</v>
      </c>
      <c r="E3674" s="6" t="s">
        <v>441</v>
      </c>
      <c r="F3674" s="6">
        <v>21.816</v>
      </c>
      <c r="G3674" s="9">
        <v>44927</v>
      </c>
      <c r="H3674" s="10">
        <v>44957</v>
      </c>
    </row>
    <row r="3675" customHeight="1" spans="1:8">
      <c r="A3675" s="5" t="str">
        <f t="shared" si="114"/>
        <v>202301ZWL</v>
      </c>
      <c r="B3675" s="5" t="str">
        <f t="shared" si="115"/>
        <v>202301</v>
      </c>
      <c r="C3675" s="6" t="s">
        <v>442</v>
      </c>
      <c r="D3675" s="6" t="s">
        <v>70</v>
      </c>
      <c r="E3675" s="6" t="s">
        <v>443</v>
      </c>
      <c r="F3675" s="6">
        <v>448.974</v>
      </c>
      <c r="G3675" s="9">
        <v>44927</v>
      </c>
      <c r="H3675" s="10">
        <v>44957</v>
      </c>
    </row>
    <row r="3676" customHeight="1" spans="1:8">
      <c r="A3676" s="5" t="str">
        <f t="shared" si="114"/>
        <v>202302AED</v>
      </c>
      <c r="B3676" s="5" t="str">
        <f t="shared" si="115"/>
        <v>202302</v>
      </c>
      <c r="C3676" s="6" t="s">
        <v>45</v>
      </c>
      <c r="D3676" s="6" t="s">
        <v>46</v>
      </c>
      <c r="E3676" s="6" t="s">
        <v>47</v>
      </c>
      <c r="F3676" s="6">
        <v>4.5516</v>
      </c>
      <c r="G3676" s="9">
        <v>44958</v>
      </c>
      <c r="H3676" s="10">
        <v>44985</v>
      </c>
    </row>
    <row r="3677" customHeight="1" spans="1:8">
      <c r="A3677" s="5" t="str">
        <f t="shared" si="114"/>
        <v>202302ALL</v>
      </c>
      <c r="B3677" s="5" t="str">
        <f t="shared" si="115"/>
        <v>202302</v>
      </c>
      <c r="C3677" s="6" t="s">
        <v>48</v>
      </c>
      <c r="D3677" s="6" t="s">
        <v>49</v>
      </c>
      <c r="E3677" s="6" t="s">
        <v>50</v>
      </c>
      <c r="F3677" s="6">
        <v>133.1772</v>
      </c>
      <c r="G3677" s="9">
        <v>44958</v>
      </c>
      <c r="H3677" s="10">
        <v>44985</v>
      </c>
    </row>
    <row r="3678" customHeight="1" spans="1:8">
      <c r="A3678" s="5" t="str">
        <f t="shared" si="114"/>
        <v>202302DZD</v>
      </c>
      <c r="B3678" s="5" t="str">
        <f t="shared" si="115"/>
        <v>202302</v>
      </c>
      <c r="C3678" s="6" t="s">
        <v>51</v>
      </c>
      <c r="D3678" s="6" t="s">
        <v>52</v>
      </c>
      <c r="E3678" s="6" t="s">
        <v>53</v>
      </c>
      <c r="F3678" s="6">
        <v>168.4464</v>
      </c>
      <c r="G3678" s="9">
        <v>44958</v>
      </c>
      <c r="H3678" s="10">
        <v>44985</v>
      </c>
    </row>
    <row r="3679" customHeight="1" spans="1:8">
      <c r="A3679" s="5" t="str">
        <f t="shared" si="114"/>
        <v>202302AOA</v>
      </c>
      <c r="B3679" s="5" t="str">
        <f t="shared" si="115"/>
        <v>202302</v>
      </c>
      <c r="C3679" s="6" t="s">
        <v>54</v>
      </c>
      <c r="D3679" s="6" t="s">
        <v>55</v>
      </c>
      <c r="E3679" s="6" t="s">
        <v>56</v>
      </c>
      <c r="F3679" s="6">
        <v>628.8958</v>
      </c>
      <c r="G3679" s="9">
        <v>44958</v>
      </c>
      <c r="H3679" s="10">
        <v>44985</v>
      </c>
    </row>
    <row r="3680" customHeight="1" spans="1:8">
      <c r="A3680" s="5" t="str">
        <f t="shared" si="114"/>
        <v>202302XCD</v>
      </c>
      <c r="B3680" s="5" t="str">
        <f t="shared" si="115"/>
        <v>202302</v>
      </c>
      <c r="C3680" s="6" t="s">
        <v>57</v>
      </c>
      <c r="D3680" s="6" t="s">
        <v>58</v>
      </c>
      <c r="E3680" s="6" t="s">
        <v>59</v>
      </c>
      <c r="F3680" s="6">
        <v>3.3458</v>
      </c>
      <c r="G3680" s="9">
        <v>44958</v>
      </c>
      <c r="H3680" s="10">
        <v>44985</v>
      </c>
    </row>
    <row r="3681" customHeight="1" spans="1:8">
      <c r="A3681" s="5" t="str">
        <f t="shared" si="114"/>
        <v>202302ARS</v>
      </c>
      <c r="B3681" s="5" t="str">
        <f t="shared" si="115"/>
        <v>202302</v>
      </c>
      <c r="C3681" s="6" t="s">
        <v>60</v>
      </c>
      <c r="D3681" s="6" t="s">
        <v>61</v>
      </c>
      <c r="E3681" s="6" t="s">
        <v>62</v>
      </c>
      <c r="F3681" s="6">
        <v>226.5264</v>
      </c>
      <c r="G3681" s="9">
        <v>44958</v>
      </c>
      <c r="H3681" s="10">
        <v>44985</v>
      </c>
    </row>
    <row r="3682" customHeight="1" spans="1:8">
      <c r="A3682" s="5" t="str">
        <f t="shared" si="114"/>
        <v>202302AMD</v>
      </c>
      <c r="B3682" s="5" t="str">
        <f t="shared" si="115"/>
        <v>202302</v>
      </c>
      <c r="C3682" s="6" t="s">
        <v>63</v>
      </c>
      <c r="D3682" s="6" t="s">
        <v>64</v>
      </c>
      <c r="E3682" s="6" t="s">
        <v>65</v>
      </c>
      <c r="F3682" s="6">
        <v>490.4231</v>
      </c>
      <c r="G3682" s="9">
        <v>44958</v>
      </c>
      <c r="H3682" s="10">
        <v>44985</v>
      </c>
    </row>
    <row r="3683" customHeight="1" spans="1:8">
      <c r="A3683" s="5" t="str">
        <f t="shared" si="114"/>
        <v>202302AWG</v>
      </c>
      <c r="B3683" s="5" t="str">
        <f t="shared" si="115"/>
        <v>202302</v>
      </c>
      <c r="C3683" s="6" t="s">
        <v>66</v>
      </c>
      <c r="D3683" s="6" t="s">
        <v>67</v>
      </c>
      <c r="E3683" s="6" t="s">
        <v>68</v>
      </c>
      <c r="F3683" s="6">
        <v>2.2182</v>
      </c>
      <c r="G3683" s="9">
        <v>44958</v>
      </c>
      <c r="H3683" s="10">
        <v>44985</v>
      </c>
    </row>
    <row r="3684" customHeight="1" spans="1:8">
      <c r="A3684" s="5" t="str">
        <f t="shared" si="114"/>
        <v>202302AUD</v>
      </c>
      <c r="B3684" s="5" t="str">
        <f t="shared" si="115"/>
        <v>202302</v>
      </c>
      <c r="C3684" s="6" t="s">
        <v>69</v>
      </c>
      <c r="D3684" s="6" t="s">
        <v>70</v>
      </c>
      <c r="E3684" s="6" t="s">
        <v>71</v>
      </c>
      <c r="F3684" s="6">
        <v>1.7679</v>
      </c>
      <c r="G3684" s="9">
        <v>44958</v>
      </c>
      <c r="H3684" s="10">
        <v>44985</v>
      </c>
    </row>
    <row r="3685" customHeight="1" spans="1:8">
      <c r="A3685" s="5" t="str">
        <f t="shared" si="114"/>
        <v>202302AZN</v>
      </c>
      <c r="B3685" s="5" t="str">
        <f t="shared" si="115"/>
        <v>202302</v>
      </c>
      <c r="C3685" s="6" t="s">
        <v>72</v>
      </c>
      <c r="D3685" s="6" t="s">
        <v>73</v>
      </c>
      <c r="E3685" s="6" t="s">
        <v>74</v>
      </c>
      <c r="F3685" s="6">
        <v>2.1097</v>
      </c>
      <c r="G3685" s="9">
        <v>44958</v>
      </c>
      <c r="H3685" s="10">
        <v>44985</v>
      </c>
    </row>
    <row r="3686" customHeight="1" spans="1:8">
      <c r="A3686" s="5" t="str">
        <f t="shared" si="114"/>
        <v>202302BSD</v>
      </c>
      <c r="B3686" s="5" t="str">
        <f t="shared" si="115"/>
        <v>202302</v>
      </c>
      <c r="C3686" s="6" t="s">
        <v>75</v>
      </c>
      <c r="D3686" s="6" t="s">
        <v>70</v>
      </c>
      <c r="E3686" s="6" t="s">
        <v>76</v>
      </c>
      <c r="F3686" s="6">
        <v>1.2392</v>
      </c>
      <c r="G3686" s="9">
        <v>44958</v>
      </c>
      <c r="H3686" s="10">
        <v>44985</v>
      </c>
    </row>
    <row r="3687" customHeight="1" spans="1:8">
      <c r="A3687" s="5" t="str">
        <f t="shared" si="114"/>
        <v>202302BHD</v>
      </c>
      <c r="B3687" s="5" t="str">
        <f t="shared" si="115"/>
        <v>202302</v>
      </c>
      <c r="C3687" s="6" t="s">
        <v>77</v>
      </c>
      <c r="D3687" s="6" t="s">
        <v>52</v>
      </c>
      <c r="E3687" s="6" t="s">
        <v>78</v>
      </c>
      <c r="F3687" s="6">
        <v>0.4671</v>
      </c>
      <c r="G3687" s="9">
        <v>44958</v>
      </c>
      <c r="H3687" s="10">
        <v>44985</v>
      </c>
    </row>
    <row r="3688" customHeight="1" spans="1:8">
      <c r="A3688" s="5" t="str">
        <f t="shared" si="114"/>
        <v>202302BDT</v>
      </c>
      <c r="B3688" s="5" t="str">
        <f t="shared" si="115"/>
        <v>202302</v>
      </c>
      <c r="C3688" s="6" t="s">
        <v>79</v>
      </c>
      <c r="D3688" s="6" t="s">
        <v>80</v>
      </c>
      <c r="E3688" s="6" t="s">
        <v>81</v>
      </c>
      <c r="F3688" s="6">
        <v>131.9752</v>
      </c>
      <c r="G3688" s="9">
        <v>44958</v>
      </c>
      <c r="H3688" s="10">
        <v>44985</v>
      </c>
    </row>
    <row r="3689" customHeight="1" spans="1:8">
      <c r="A3689" s="5" t="str">
        <f t="shared" si="114"/>
        <v>202302BBD</v>
      </c>
      <c r="B3689" s="5" t="str">
        <f t="shared" si="115"/>
        <v>202302</v>
      </c>
      <c r="C3689" s="6" t="s">
        <v>82</v>
      </c>
      <c r="D3689" s="6" t="s">
        <v>70</v>
      </c>
      <c r="E3689" s="6" t="s">
        <v>83</v>
      </c>
      <c r="F3689" s="6">
        <v>2.4784</v>
      </c>
      <c r="G3689" s="9">
        <v>44958</v>
      </c>
      <c r="H3689" s="10">
        <v>44985</v>
      </c>
    </row>
    <row r="3690" customHeight="1" spans="1:8">
      <c r="A3690" s="5" t="str">
        <f t="shared" si="114"/>
        <v>202302BYN</v>
      </c>
      <c r="B3690" s="5" t="str">
        <f t="shared" si="115"/>
        <v>202302</v>
      </c>
      <c r="C3690" s="6" t="s">
        <v>84</v>
      </c>
      <c r="D3690" s="6" t="s">
        <v>85</v>
      </c>
      <c r="E3690" s="6" t="s">
        <v>86</v>
      </c>
      <c r="F3690" s="6">
        <v>3.098</v>
      </c>
      <c r="G3690" s="9">
        <v>44958</v>
      </c>
      <c r="H3690" s="10">
        <v>44985</v>
      </c>
    </row>
    <row r="3691" customHeight="1" spans="1:8">
      <c r="A3691" s="5" t="str">
        <f t="shared" si="114"/>
        <v>202302BZD</v>
      </c>
      <c r="B3691" s="5" t="str">
        <f t="shared" si="115"/>
        <v>202302</v>
      </c>
      <c r="C3691" s="6" t="s">
        <v>87</v>
      </c>
      <c r="D3691" s="6" t="s">
        <v>70</v>
      </c>
      <c r="E3691" s="6" t="s">
        <v>88</v>
      </c>
      <c r="F3691" s="6">
        <v>2.4784</v>
      </c>
      <c r="G3691" s="9">
        <v>44958</v>
      </c>
      <c r="H3691" s="10">
        <v>44985</v>
      </c>
    </row>
    <row r="3692" customHeight="1" spans="1:8">
      <c r="A3692" s="5" t="str">
        <f t="shared" si="114"/>
        <v>202302XOF</v>
      </c>
      <c r="B3692" s="5" t="str">
        <f t="shared" si="115"/>
        <v>202302</v>
      </c>
      <c r="C3692" s="6" t="s">
        <v>89</v>
      </c>
      <c r="D3692" s="6" t="s">
        <v>90</v>
      </c>
      <c r="E3692" s="6" t="s">
        <v>91</v>
      </c>
      <c r="F3692" s="6">
        <v>750.4632</v>
      </c>
      <c r="G3692" s="9">
        <v>44958</v>
      </c>
      <c r="H3692" s="10">
        <v>44985</v>
      </c>
    </row>
    <row r="3693" customHeight="1" spans="1:8">
      <c r="A3693" s="5" t="str">
        <f t="shared" si="114"/>
        <v>202302BMD</v>
      </c>
      <c r="B3693" s="5" t="str">
        <f t="shared" si="115"/>
        <v>202302</v>
      </c>
      <c r="C3693" s="6" t="s">
        <v>92</v>
      </c>
      <c r="D3693" s="6" t="s">
        <v>93</v>
      </c>
      <c r="E3693" s="6" t="s">
        <v>94</v>
      </c>
      <c r="F3693" s="6">
        <v>1.2392</v>
      </c>
      <c r="G3693" s="9">
        <v>44958</v>
      </c>
      <c r="H3693" s="10">
        <v>44985</v>
      </c>
    </row>
    <row r="3694" customHeight="1" spans="1:8">
      <c r="A3694" s="5" t="str">
        <f t="shared" si="114"/>
        <v>202302BTN</v>
      </c>
      <c r="B3694" s="5" t="str">
        <f t="shared" si="115"/>
        <v>202302</v>
      </c>
      <c r="C3694" s="6" t="s">
        <v>95</v>
      </c>
      <c r="D3694" s="6" t="s">
        <v>96</v>
      </c>
      <c r="E3694" s="6" t="s">
        <v>97</v>
      </c>
      <c r="F3694" s="6">
        <v>100.6977</v>
      </c>
      <c r="G3694" s="9">
        <v>44958</v>
      </c>
      <c r="H3694" s="10">
        <v>44985</v>
      </c>
    </row>
    <row r="3695" customHeight="1" spans="1:8">
      <c r="A3695" s="5" t="str">
        <f t="shared" si="114"/>
        <v>202302BOB</v>
      </c>
      <c r="B3695" s="5" t="str">
        <f t="shared" si="115"/>
        <v>202302</v>
      </c>
      <c r="C3695" s="6" t="s">
        <v>98</v>
      </c>
      <c r="D3695" s="6" t="s">
        <v>99</v>
      </c>
      <c r="E3695" s="6" t="s">
        <v>100</v>
      </c>
      <c r="F3695" s="6">
        <v>8.5629</v>
      </c>
      <c r="G3695" s="9">
        <v>44958</v>
      </c>
      <c r="H3695" s="10">
        <v>44985</v>
      </c>
    </row>
    <row r="3696" customHeight="1" spans="1:8">
      <c r="A3696" s="5" t="str">
        <f t="shared" si="114"/>
        <v>202302BAM</v>
      </c>
      <c r="B3696" s="5" t="str">
        <f t="shared" si="115"/>
        <v>202302</v>
      </c>
      <c r="C3696" s="6" t="s">
        <v>101</v>
      </c>
      <c r="D3696" s="6" t="s">
        <v>102</v>
      </c>
      <c r="E3696" s="6" t="s">
        <v>103</v>
      </c>
      <c r="F3696" s="6">
        <v>2.2376</v>
      </c>
      <c r="G3696" s="9">
        <v>44958</v>
      </c>
      <c r="H3696" s="10">
        <v>44985</v>
      </c>
    </row>
    <row r="3697" customHeight="1" spans="1:8">
      <c r="A3697" s="5" t="str">
        <f t="shared" si="114"/>
        <v>202302BWP</v>
      </c>
      <c r="B3697" s="5" t="str">
        <f t="shared" si="115"/>
        <v>202302</v>
      </c>
      <c r="C3697" s="6" t="s">
        <v>104</v>
      </c>
      <c r="D3697" s="6" t="s">
        <v>105</v>
      </c>
      <c r="E3697" s="6" t="s">
        <v>106</v>
      </c>
      <c r="F3697" s="6">
        <v>15.6663</v>
      </c>
      <c r="G3697" s="9">
        <v>44958</v>
      </c>
      <c r="H3697" s="10">
        <v>44985</v>
      </c>
    </row>
    <row r="3698" customHeight="1" spans="1:8">
      <c r="A3698" s="5" t="str">
        <f t="shared" si="114"/>
        <v>202302BRL</v>
      </c>
      <c r="B3698" s="5" t="str">
        <f t="shared" si="115"/>
        <v>202302</v>
      </c>
      <c r="C3698" s="6" t="s">
        <v>107</v>
      </c>
      <c r="D3698" s="6" t="s">
        <v>108</v>
      </c>
      <c r="E3698" s="6" t="s">
        <v>109</v>
      </c>
      <c r="F3698" s="6">
        <v>6.3178</v>
      </c>
      <c r="G3698" s="9">
        <v>44958</v>
      </c>
      <c r="H3698" s="10">
        <v>44985</v>
      </c>
    </row>
    <row r="3699" customHeight="1" spans="1:8">
      <c r="A3699" s="5" t="str">
        <f t="shared" si="114"/>
        <v>202302BND</v>
      </c>
      <c r="B3699" s="5" t="str">
        <f t="shared" si="115"/>
        <v>202302</v>
      </c>
      <c r="C3699" s="6" t="s">
        <v>110</v>
      </c>
      <c r="D3699" s="6" t="s">
        <v>70</v>
      </c>
      <c r="E3699" s="6" t="s">
        <v>111</v>
      </c>
      <c r="F3699" s="6">
        <v>1.6323</v>
      </c>
      <c r="G3699" s="9">
        <v>44958</v>
      </c>
      <c r="H3699" s="10">
        <v>44985</v>
      </c>
    </row>
    <row r="3700" customHeight="1" spans="1:8">
      <c r="A3700" s="5" t="str">
        <f t="shared" si="114"/>
        <v>202302BGN</v>
      </c>
      <c r="B3700" s="5" t="str">
        <f t="shared" si="115"/>
        <v>202302</v>
      </c>
      <c r="C3700" s="6" t="s">
        <v>112</v>
      </c>
      <c r="D3700" s="6" t="s">
        <v>113</v>
      </c>
      <c r="E3700" s="6" t="s">
        <v>114</v>
      </c>
      <c r="F3700" s="6">
        <v>2.2376</v>
      </c>
      <c r="G3700" s="9">
        <v>44958</v>
      </c>
      <c r="H3700" s="10">
        <v>44985</v>
      </c>
    </row>
    <row r="3701" customHeight="1" spans="1:8">
      <c r="A3701" s="5" t="str">
        <f t="shared" si="114"/>
        <v>202302XOF</v>
      </c>
      <c r="B3701" s="5" t="str">
        <f t="shared" si="115"/>
        <v>202302</v>
      </c>
      <c r="C3701" s="6" t="s">
        <v>115</v>
      </c>
      <c r="D3701" s="6" t="s">
        <v>90</v>
      </c>
      <c r="E3701" s="6" t="s">
        <v>91</v>
      </c>
      <c r="F3701" s="6">
        <v>750.4632</v>
      </c>
      <c r="G3701" s="9">
        <v>44958</v>
      </c>
      <c r="H3701" s="10">
        <v>44985</v>
      </c>
    </row>
    <row r="3702" customHeight="1" spans="1:8">
      <c r="A3702" s="5" t="str">
        <f t="shared" si="114"/>
        <v>202302BIF</v>
      </c>
      <c r="B3702" s="5" t="str">
        <f t="shared" si="115"/>
        <v>202302</v>
      </c>
      <c r="C3702" s="6" t="s">
        <v>116</v>
      </c>
      <c r="D3702" s="6" t="s">
        <v>117</v>
      </c>
      <c r="E3702" s="6" t="s">
        <v>118</v>
      </c>
      <c r="F3702" s="6">
        <v>2558.9551</v>
      </c>
      <c r="G3702" s="9">
        <v>44958</v>
      </c>
      <c r="H3702" s="10">
        <v>44985</v>
      </c>
    </row>
    <row r="3703" customHeight="1" spans="1:8">
      <c r="A3703" s="5" t="str">
        <f t="shared" si="114"/>
        <v>202302KHR</v>
      </c>
      <c r="B3703" s="5" t="str">
        <f t="shared" si="115"/>
        <v>202302</v>
      </c>
      <c r="C3703" s="6" t="s">
        <v>119</v>
      </c>
      <c r="D3703" s="6" t="s">
        <v>120</v>
      </c>
      <c r="E3703" s="6" t="s">
        <v>121</v>
      </c>
      <c r="F3703" s="6">
        <v>5097.4155</v>
      </c>
      <c r="G3703" s="9">
        <v>44958</v>
      </c>
      <c r="H3703" s="10">
        <v>44985</v>
      </c>
    </row>
    <row r="3704" customHeight="1" spans="1:8">
      <c r="A3704" s="5" t="str">
        <f t="shared" si="114"/>
        <v>202302XAF</v>
      </c>
      <c r="B3704" s="5" t="str">
        <f t="shared" si="115"/>
        <v>202302</v>
      </c>
      <c r="C3704" s="6" t="s">
        <v>122</v>
      </c>
      <c r="D3704" s="6" t="s">
        <v>90</v>
      </c>
      <c r="E3704" s="6" t="s">
        <v>123</v>
      </c>
      <c r="F3704" s="6">
        <v>750.4632</v>
      </c>
      <c r="G3704" s="9">
        <v>44958</v>
      </c>
      <c r="H3704" s="10">
        <v>44985</v>
      </c>
    </row>
    <row r="3705" customHeight="1" spans="1:8">
      <c r="A3705" s="5" t="str">
        <f t="shared" si="114"/>
        <v>202302CAD</v>
      </c>
      <c r="B3705" s="5" t="str">
        <f t="shared" si="115"/>
        <v>202302</v>
      </c>
      <c r="C3705" s="6" t="s">
        <v>124</v>
      </c>
      <c r="D3705" s="6" t="s">
        <v>70</v>
      </c>
      <c r="E3705" s="6" t="s">
        <v>125</v>
      </c>
      <c r="F3705" s="6">
        <v>1.661</v>
      </c>
      <c r="G3705" s="9">
        <v>44958</v>
      </c>
      <c r="H3705" s="10">
        <v>44985</v>
      </c>
    </row>
    <row r="3706" customHeight="1" spans="1:8">
      <c r="A3706" s="5" t="str">
        <f t="shared" si="114"/>
        <v>202302CVE</v>
      </c>
      <c r="B3706" s="5" t="str">
        <f t="shared" si="115"/>
        <v>202302</v>
      </c>
      <c r="C3706" s="6" t="s">
        <v>126</v>
      </c>
      <c r="D3706" s="6" t="s">
        <v>127</v>
      </c>
      <c r="E3706" s="6" t="s">
        <v>128</v>
      </c>
      <c r="F3706" s="6">
        <v>126.2655</v>
      </c>
      <c r="G3706" s="9">
        <v>44958</v>
      </c>
      <c r="H3706" s="10">
        <v>44985</v>
      </c>
    </row>
    <row r="3707" customHeight="1" spans="1:8">
      <c r="A3707" s="5" t="str">
        <f t="shared" si="114"/>
        <v>202302KYD</v>
      </c>
      <c r="B3707" s="5" t="str">
        <f t="shared" si="115"/>
        <v>202302</v>
      </c>
      <c r="C3707" s="6" t="s">
        <v>129</v>
      </c>
      <c r="D3707" s="6" t="s">
        <v>70</v>
      </c>
      <c r="E3707" s="6" t="s">
        <v>130</v>
      </c>
      <c r="F3707" s="6">
        <v>1.0161</v>
      </c>
      <c r="G3707" s="9">
        <v>44958</v>
      </c>
      <c r="H3707" s="10">
        <v>44985</v>
      </c>
    </row>
    <row r="3708" customHeight="1" spans="1:8">
      <c r="A3708" s="5" t="str">
        <f t="shared" si="114"/>
        <v>202302XAF</v>
      </c>
      <c r="B3708" s="5" t="str">
        <f t="shared" si="115"/>
        <v>202302</v>
      </c>
      <c r="C3708" s="6" t="s">
        <v>131</v>
      </c>
      <c r="D3708" s="6" t="s">
        <v>90</v>
      </c>
      <c r="E3708" s="6" t="s">
        <v>123</v>
      </c>
      <c r="F3708" s="6">
        <v>750.4632</v>
      </c>
      <c r="G3708" s="9">
        <v>44958</v>
      </c>
      <c r="H3708" s="10">
        <v>44985</v>
      </c>
    </row>
    <row r="3709" customHeight="1" spans="1:8">
      <c r="A3709" s="5" t="str">
        <f t="shared" si="114"/>
        <v>202302XAF</v>
      </c>
      <c r="B3709" s="5" t="str">
        <f t="shared" si="115"/>
        <v>202302</v>
      </c>
      <c r="C3709" s="6" t="s">
        <v>132</v>
      </c>
      <c r="D3709" s="6" t="s">
        <v>90</v>
      </c>
      <c r="E3709" s="6" t="s">
        <v>123</v>
      </c>
      <c r="F3709" s="6">
        <v>750.4632</v>
      </c>
      <c r="G3709" s="9">
        <v>44958</v>
      </c>
      <c r="H3709" s="10">
        <v>44985</v>
      </c>
    </row>
    <row r="3710" customHeight="1" spans="1:8">
      <c r="A3710" s="5" t="str">
        <f t="shared" si="114"/>
        <v>202302CLP</v>
      </c>
      <c r="B3710" s="5" t="str">
        <f t="shared" si="115"/>
        <v>202302</v>
      </c>
      <c r="C3710" s="6" t="s">
        <v>133</v>
      </c>
      <c r="D3710" s="6" t="s">
        <v>61</v>
      </c>
      <c r="E3710" s="6" t="s">
        <v>134</v>
      </c>
      <c r="F3710" s="6">
        <v>1013.9163</v>
      </c>
      <c r="G3710" s="9">
        <v>44958</v>
      </c>
      <c r="H3710" s="10">
        <v>44985</v>
      </c>
    </row>
    <row r="3711" customHeight="1" spans="1:8">
      <c r="A3711" s="5" t="str">
        <f t="shared" si="114"/>
        <v>202302CNY</v>
      </c>
      <c r="B3711" s="5" t="str">
        <f t="shared" si="115"/>
        <v>202302</v>
      </c>
      <c r="C3711" s="6" t="s">
        <v>135</v>
      </c>
      <c r="D3711" s="6" t="s">
        <v>136</v>
      </c>
      <c r="E3711" s="6" t="s">
        <v>137</v>
      </c>
      <c r="F3711" s="6">
        <v>8.3785</v>
      </c>
      <c r="G3711" s="9">
        <v>44958</v>
      </c>
      <c r="H3711" s="10">
        <v>44985</v>
      </c>
    </row>
    <row r="3712" customHeight="1" spans="1:8">
      <c r="A3712" s="5" t="str">
        <f t="shared" si="114"/>
        <v>202302COP</v>
      </c>
      <c r="B3712" s="5" t="str">
        <f t="shared" si="115"/>
        <v>202302</v>
      </c>
      <c r="C3712" s="6" t="s">
        <v>138</v>
      </c>
      <c r="D3712" s="6" t="s">
        <v>61</v>
      </c>
      <c r="E3712" s="6" t="s">
        <v>139</v>
      </c>
      <c r="F3712" s="6">
        <v>5809.6233</v>
      </c>
      <c r="G3712" s="9">
        <v>44958</v>
      </c>
      <c r="H3712" s="10">
        <v>44985</v>
      </c>
    </row>
    <row r="3713" customHeight="1" spans="1:8">
      <c r="A3713" s="5" t="str">
        <f t="shared" si="114"/>
        <v>202302KMF</v>
      </c>
      <c r="B3713" s="5" t="str">
        <f t="shared" si="115"/>
        <v>202302</v>
      </c>
      <c r="C3713" s="6" t="s">
        <v>140</v>
      </c>
      <c r="D3713" s="6" t="s">
        <v>117</v>
      </c>
      <c r="E3713" s="6" t="s">
        <v>141</v>
      </c>
      <c r="F3713" s="6">
        <v>562.8475</v>
      </c>
      <c r="G3713" s="9">
        <v>44958</v>
      </c>
      <c r="H3713" s="10">
        <v>44985</v>
      </c>
    </row>
    <row r="3714" customHeight="1" spans="1:8">
      <c r="A3714" s="5" t="str">
        <f t="shared" ref="A3714:A3777" si="116">B3714&amp;E3714</f>
        <v>202302XAF</v>
      </c>
      <c r="B3714" s="5" t="str">
        <f t="shared" ref="B3714:B3777" si="117">YEAR(G3714)&amp;TEXT(MONTH(G3714),"00")</f>
        <v>202302</v>
      </c>
      <c r="C3714" s="6" t="s">
        <v>142</v>
      </c>
      <c r="D3714" s="6" t="s">
        <v>90</v>
      </c>
      <c r="E3714" s="6" t="s">
        <v>123</v>
      </c>
      <c r="F3714" s="6">
        <v>750.4632</v>
      </c>
      <c r="G3714" s="9">
        <v>44958</v>
      </c>
      <c r="H3714" s="10">
        <v>44985</v>
      </c>
    </row>
    <row r="3715" customHeight="1" spans="1:8">
      <c r="A3715" s="5" t="str">
        <f t="shared" si="116"/>
        <v>202302CDF</v>
      </c>
      <c r="B3715" s="5" t="str">
        <f t="shared" si="117"/>
        <v>202302</v>
      </c>
      <c r="C3715" s="6" t="s">
        <v>143</v>
      </c>
      <c r="D3715" s="6" t="s">
        <v>144</v>
      </c>
      <c r="E3715" s="6" t="s">
        <v>145</v>
      </c>
      <c r="F3715" s="6">
        <v>2519.301</v>
      </c>
      <c r="G3715" s="9">
        <v>44958</v>
      </c>
      <c r="H3715" s="10">
        <v>44985</v>
      </c>
    </row>
    <row r="3716" customHeight="1" spans="1:8">
      <c r="A3716" s="5" t="str">
        <f t="shared" si="116"/>
        <v>202302CRC</v>
      </c>
      <c r="B3716" s="5" t="str">
        <f t="shared" si="117"/>
        <v>202302</v>
      </c>
      <c r="C3716" s="6" t="s">
        <v>146</v>
      </c>
      <c r="D3716" s="6" t="s">
        <v>147</v>
      </c>
      <c r="E3716" s="6" t="s">
        <v>148</v>
      </c>
      <c r="F3716" s="6">
        <v>706.4947</v>
      </c>
      <c r="G3716" s="9">
        <v>44958</v>
      </c>
      <c r="H3716" s="10">
        <v>44985</v>
      </c>
    </row>
    <row r="3717" customHeight="1" spans="1:8">
      <c r="A3717" s="5" t="str">
        <f t="shared" si="116"/>
        <v>202302XOF</v>
      </c>
      <c r="B3717" s="5" t="str">
        <f t="shared" si="117"/>
        <v>202302</v>
      </c>
      <c r="C3717" s="6" t="s">
        <v>149</v>
      </c>
      <c r="D3717" s="6" t="s">
        <v>90</v>
      </c>
      <c r="E3717" s="6" t="s">
        <v>91</v>
      </c>
      <c r="F3717" s="6">
        <v>750.4632</v>
      </c>
      <c r="G3717" s="9">
        <v>44958</v>
      </c>
      <c r="H3717" s="10">
        <v>44985</v>
      </c>
    </row>
    <row r="3718" customHeight="1" spans="1:8">
      <c r="A3718" s="5" t="str">
        <f t="shared" si="116"/>
        <v>202302HRK</v>
      </c>
      <c r="B3718" s="5" t="str">
        <f t="shared" si="117"/>
        <v>202302</v>
      </c>
      <c r="C3718" s="6" t="s">
        <v>150</v>
      </c>
      <c r="D3718" s="6" t="s">
        <v>151</v>
      </c>
      <c r="E3718" s="6" t="s">
        <v>152</v>
      </c>
      <c r="F3718" s="6">
        <v>1.1441</v>
      </c>
      <c r="G3718" s="9">
        <v>44958</v>
      </c>
      <c r="H3718" s="10">
        <v>44985</v>
      </c>
    </row>
    <row r="3719" customHeight="1" spans="1:8">
      <c r="A3719" s="5" t="str">
        <f t="shared" si="116"/>
        <v>202302CUP</v>
      </c>
      <c r="B3719" s="5" t="str">
        <f t="shared" si="117"/>
        <v>202302</v>
      </c>
      <c r="C3719" s="6" t="s">
        <v>153</v>
      </c>
      <c r="D3719" s="6" t="s">
        <v>61</v>
      </c>
      <c r="E3719" s="6" t="s">
        <v>154</v>
      </c>
      <c r="F3719" s="6">
        <v>29.5922</v>
      </c>
      <c r="G3719" s="9">
        <v>44958</v>
      </c>
      <c r="H3719" s="10">
        <v>44985</v>
      </c>
    </row>
    <row r="3720" customHeight="1" spans="1:8">
      <c r="A3720" s="5" t="str">
        <f t="shared" si="116"/>
        <v>202302CZK</v>
      </c>
      <c r="B3720" s="5" t="str">
        <f t="shared" si="117"/>
        <v>202302</v>
      </c>
      <c r="C3720" s="6" t="s">
        <v>155</v>
      </c>
      <c r="D3720" s="6" t="s">
        <v>156</v>
      </c>
      <c r="E3720" s="6" t="s">
        <v>157</v>
      </c>
      <c r="F3720" s="6">
        <v>27.4011</v>
      </c>
      <c r="G3720" s="9">
        <v>44958</v>
      </c>
      <c r="H3720" s="10">
        <v>44985</v>
      </c>
    </row>
    <row r="3721" customHeight="1" spans="1:8">
      <c r="A3721" s="5" t="str">
        <f t="shared" si="116"/>
        <v>202302DKK</v>
      </c>
      <c r="B3721" s="5" t="str">
        <f t="shared" si="117"/>
        <v>202302</v>
      </c>
      <c r="C3721" s="6" t="s">
        <v>158</v>
      </c>
      <c r="D3721" s="6" t="s">
        <v>159</v>
      </c>
      <c r="E3721" s="6" t="s">
        <v>160</v>
      </c>
      <c r="F3721" s="6">
        <v>8.5112</v>
      </c>
      <c r="G3721" s="9">
        <v>44958</v>
      </c>
      <c r="H3721" s="10">
        <v>44985</v>
      </c>
    </row>
    <row r="3722" customHeight="1" spans="1:8">
      <c r="A3722" s="5" t="str">
        <f t="shared" si="116"/>
        <v>202302DJF</v>
      </c>
      <c r="B3722" s="5" t="str">
        <f t="shared" si="117"/>
        <v>202302</v>
      </c>
      <c r="C3722" s="6" t="s">
        <v>161</v>
      </c>
      <c r="D3722" s="6" t="s">
        <v>117</v>
      </c>
      <c r="E3722" s="6" t="s">
        <v>162</v>
      </c>
      <c r="F3722" s="6">
        <v>220.47</v>
      </c>
      <c r="G3722" s="9">
        <v>44958</v>
      </c>
      <c r="H3722" s="10">
        <v>44985</v>
      </c>
    </row>
    <row r="3723" customHeight="1" spans="1:8">
      <c r="A3723" s="5" t="str">
        <f t="shared" si="116"/>
        <v>202302XCD</v>
      </c>
      <c r="B3723" s="5" t="str">
        <f t="shared" si="117"/>
        <v>202302</v>
      </c>
      <c r="C3723" s="6" t="s">
        <v>163</v>
      </c>
      <c r="D3723" s="6" t="s">
        <v>58</v>
      </c>
      <c r="E3723" s="6" t="s">
        <v>59</v>
      </c>
      <c r="F3723" s="6">
        <v>3.3458</v>
      </c>
      <c r="G3723" s="9">
        <v>44958</v>
      </c>
      <c r="H3723" s="10">
        <v>44985</v>
      </c>
    </row>
    <row r="3724" customHeight="1" spans="1:8">
      <c r="A3724" s="5" t="str">
        <f t="shared" si="116"/>
        <v>202302DOP</v>
      </c>
      <c r="B3724" s="5" t="str">
        <f t="shared" si="117"/>
        <v>202302</v>
      </c>
      <c r="C3724" s="6" t="s">
        <v>164</v>
      </c>
      <c r="D3724" s="6" t="s">
        <v>61</v>
      </c>
      <c r="E3724" s="6" t="s">
        <v>165</v>
      </c>
      <c r="F3724" s="6">
        <v>70.3248</v>
      </c>
      <c r="G3724" s="9">
        <v>44958</v>
      </c>
      <c r="H3724" s="10">
        <v>44985</v>
      </c>
    </row>
    <row r="3725" customHeight="1" spans="1:8">
      <c r="A3725" s="5" t="str">
        <f t="shared" si="116"/>
        <v>202302AED</v>
      </c>
      <c r="B3725" s="5" t="str">
        <f t="shared" si="117"/>
        <v>202302</v>
      </c>
      <c r="C3725" s="6" t="s">
        <v>166</v>
      </c>
      <c r="D3725" s="6" t="s">
        <v>46</v>
      </c>
      <c r="E3725" s="6" t="s">
        <v>47</v>
      </c>
      <c r="F3725" s="6">
        <v>4.5516</v>
      </c>
      <c r="G3725" s="9">
        <v>44958</v>
      </c>
      <c r="H3725" s="10">
        <v>44985</v>
      </c>
    </row>
    <row r="3726" customHeight="1" spans="1:8">
      <c r="A3726" s="5" t="str">
        <f t="shared" si="116"/>
        <v>202302ECS</v>
      </c>
      <c r="B3726" s="5" t="str">
        <f t="shared" si="117"/>
        <v>202302</v>
      </c>
      <c r="C3726" s="6" t="s">
        <v>167</v>
      </c>
      <c r="D3726" s="6" t="s">
        <v>70</v>
      </c>
      <c r="E3726" s="6" t="s">
        <v>168</v>
      </c>
      <c r="F3726" s="6">
        <v>1.2392</v>
      </c>
      <c r="G3726" s="9">
        <v>44958</v>
      </c>
      <c r="H3726" s="10">
        <v>44985</v>
      </c>
    </row>
    <row r="3727" customHeight="1" spans="1:8">
      <c r="A3727" s="5" t="str">
        <f t="shared" si="116"/>
        <v>202302EGP</v>
      </c>
      <c r="B3727" s="5" t="str">
        <f t="shared" si="117"/>
        <v>202302</v>
      </c>
      <c r="C3727" s="6" t="s">
        <v>169</v>
      </c>
      <c r="D3727" s="6" t="s">
        <v>170</v>
      </c>
      <c r="E3727" s="6" t="s">
        <v>171</v>
      </c>
      <c r="F3727" s="6">
        <v>36.7398</v>
      </c>
      <c r="G3727" s="9">
        <v>44958</v>
      </c>
      <c r="H3727" s="10">
        <v>44985</v>
      </c>
    </row>
    <row r="3728" customHeight="1" spans="1:8">
      <c r="A3728" s="5" t="str">
        <f t="shared" si="116"/>
        <v>202302SVC</v>
      </c>
      <c r="B3728" s="5" t="str">
        <f t="shared" si="117"/>
        <v>202302</v>
      </c>
      <c r="C3728" s="6" t="s">
        <v>172</v>
      </c>
      <c r="D3728" s="6" t="s">
        <v>147</v>
      </c>
      <c r="E3728" s="6" t="s">
        <v>173</v>
      </c>
      <c r="F3728" s="6">
        <v>10.8397</v>
      </c>
      <c r="G3728" s="9">
        <v>44958</v>
      </c>
      <c r="H3728" s="10">
        <v>44985</v>
      </c>
    </row>
    <row r="3729" customHeight="1" spans="1:8">
      <c r="A3729" s="5" t="str">
        <f t="shared" si="116"/>
        <v>202302XAF</v>
      </c>
      <c r="B3729" s="5" t="str">
        <f t="shared" si="117"/>
        <v>202302</v>
      </c>
      <c r="C3729" s="6" t="s">
        <v>174</v>
      </c>
      <c r="D3729" s="6" t="s">
        <v>90</v>
      </c>
      <c r="E3729" s="6" t="s">
        <v>123</v>
      </c>
      <c r="F3729" s="6">
        <v>750.4632</v>
      </c>
      <c r="G3729" s="9">
        <v>44958</v>
      </c>
      <c r="H3729" s="10">
        <v>44985</v>
      </c>
    </row>
    <row r="3730" customHeight="1" spans="1:8">
      <c r="A3730" s="5" t="str">
        <f t="shared" si="116"/>
        <v>202302ERN</v>
      </c>
      <c r="B3730" s="5" t="str">
        <f t="shared" si="117"/>
        <v>202302</v>
      </c>
      <c r="C3730" s="6" t="s">
        <v>175</v>
      </c>
      <c r="D3730" s="6" t="s">
        <v>176</v>
      </c>
      <c r="E3730" s="6" t="s">
        <v>177</v>
      </c>
      <c r="F3730" s="6">
        <v>18.5881</v>
      </c>
      <c r="G3730" s="9">
        <v>44958</v>
      </c>
      <c r="H3730" s="10">
        <v>44985</v>
      </c>
    </row>
    <row r="3731" customHeight="1" spans="1:8">
      <c r="A3731" s="5" t="str">
        <f t="shared" si="116"/>
        <v>202302ETB</v>
      </c>
      <c r="B3731" s="5" t="str">
        <f t="shared" si="117"/>
        <v>202302</v>
      </c>
      <c r="C3731" s="6" t="s">
        <v>178</v>
      </c>
      <c r="D3731" s="6" t="s">
        <v>179</v>
      </c>
      <c r="E3731" s="6" t="s">
        <v>180</v>
      </c>
      <c r="F3731" s="6">
        <v>66.4363</v>
      </c>
      <c r="G3731" s="9">
        <v>44958</v>
      </c>
      <c r="H3731" s="10">
        <v>44985</v>
      </c>
    </row>
    <row r="3732" customHeight="1" spans="1:8">
      <c r="A3732" s="5" t="str">
        <f t="shared" si="116"/>
        <v>202302EUR</v>
      </c>
      <c r="B3732" s="5" t="str">
        <f t="shared" si="117"/>
        <v>202302</v>
      </c>
      <c r="C3732" s="6" t="s">
        <v>181</v>
      </c>
      <c r="D3732" s="6" t="s">
        <v>182</v>
      </c>
      <c r="E3732" s="6" t="s">
        <v>183</v>
      </c>
      <c r="F3732" s="6">
        <v>1.1441</v>
      </c>
      <c r="G3732" s="9">
        <v>44958</v>
      </c>
      <c r="H3732" s="10">
        <v>44985</v>
      </c>
    </row>
    <row r="3733" customHeight="1" spans="1:8">
      <c r="A3733" s="5" t="str">
        <f t="shared" si="116"/>
        <v>202302FJD</v>
      </c>
      <c r="B3733" s="5" t="str">
        <f t="shared" si="117"/>
        <v>202302</v>
      </c>
      <c r="C3733" s="6" t="s">
        <v>184</v>
      </c>
      <c r="D3733" s="6" t="s">
        <v>70</v>
      </c>
      <c r="E3733" s="6" t="s">
        <v>185</v>
      </c>
      <c r="F3733" s="6">
        <v>2.71</v>
      </c>
      <c r="G3733" s="9">
        <v>44958</v>
      </c>
      <c r="H3733" s="10">
        <v>44985</v>
      </c>
    </row>
    <row r="3734" customHeight="1" spans="1:8">
      <c r="A3734" s="5" t="str">
        <f t="shared" si="116"/>
        <v>202302XPF</v>
      </c>
      <c r="B3734" s="5" t="str">
        <f t="shared" si="117"/>
        <v>202302</v>
      </c>
      <c r="C3734" s="6" t="s">
        <v>186</v>
      </c>
      <c r="D3734" s="6" t="s">
        <v>187</v>
      </c>
      <c r="E3734" s="6" t="s">
        <v>188</v>
      </c>
      <c r="F3734" s="6">
        <v>136.5242</v>
      </c>
      <c r="G3734" s="9">
        <v>44958</v>
      </c>
      <c r="H3734" s="10">
        <v>44985</v>
      </c>
    </row>
    <row r="3735" customHeight="1" spans="1:8">
      <c r="A3735" s="5" t="str">
        <f t="shared" si="116"/>
        <v>202302XAF</v>
      </c>
      <c r="B3735" s="5" t="str">
        <f t="shared" si="117"/>
        <v>202302</v>
      </c>
      <c r="C3735" s="6" t="s">
        <v>189</v>
      </c>
      <c r="D3735" s="6" t="s">
        <v>90</v>
      </c>
      <c r="E3735" s="6" t="s">
        <v>123</v>
      </c>
      <c r="F3735" s="6">
        <v>750.4632</v>
      </c>
      <c r="G3735" s="9">
        <v>44958</v>
      </c>
      <c r="H3735" s="10">
        <v>44985</v>
      </c>
    </row>
    <row r="3736" customHeight="1" spans="1:8">
      <c r="A3736" s="5" t="str">
        <f t="shared" si="116"/>
        <v>202302GMD</v>
      </c>
      <c r="B3736" s="5" t="str">
        <f t="shared" si="117"/>
        <v>202302</v>
      </c>
      <c r="C3736" s="6" t="s">
        <v>190</v>
      </c>
      <c r="D3736" s="6" t="s">
        <v>191</v>
      </c>
      <c r="E3736" s="6" t="s">
        <v>192</v>
      </c>
      <c r="F3736" s="6">
        <v>76.9545</v>
      </c>
      <c r="G3736" s="9">
        <v>44958</v>
      </c>
      <c r="H3736" s="10">
        <v>44985</v>
      </c>
    </row>
    <row r="3737" customHeight="1" spans="1:8">
      <c r="A3737" s="5" t="str">
        <f t="shared" si="116"/>
        <v>202302GEL</v>
      </c>
      <c r="B3737" s="5" t="str">
        <f t="shared" si="117"/>
        <v>202302</v>
      </c>
      <c r="C3737" s="6" t="s">
        <v>193</v>
      </c>
      <c r="D3737" s="6" t="s">
        <v>194</v>
      </c>
      <c r="E3737" s="6" t="s">
        <v>195</v>
      </c>
      <c r="F3737" s="6">
        <v>3.2963</v>
      </c>
      <c r="G3737" s="9">
        <v>44958</v>
      </c>
      <c r="H3737" s="10">
        <v>44985</v>
      </c>
    </row>
    <row r="3738" customHeight="1" spans="1:8">
      <c r="A3738" s="5" t="str">
        <f t="shared" si="116"/>
        <v>202302GHS</v>
      </c>
      <c r="B3738" s="5" t="str">
        <f t="shared" si="117"/>
        <v>202302</v>
      </c>
      <c r="C3738" s="6" t="s">
        <v>196</v>
      </c>
      <c r="D3738" s="6" t="s">
        <v>197</v>
      </c>
      <c r="E3738" s="6" t="s">
        <v>198</v>
      </c>
      <c r="F3738" s="6">
        <v>14.8704</v>
      </c>
      <c r="G3738" s="9">
        <v>44958</v>
      </c>
      <c r="H3738" s="10">
        <v>44985</v>
      </c>
    </row>
    <row r="3739" customHeight="1" spans="1:8">
      <c r="A3739" s="5" t="str">
        <f t="shared" si="116"/>
        <v>202302XCD</v>
      </c>
      <c r="B3739" s="5" t="str">
        <f t="shared" si="117"/>
        <v>202302</v>
      </c>
      <c r="C3739" s="6" t="s">
        <v>199</v>
      </c>
      <c r="D3739" s="6" t="s">
        <v>58</v>
      </c>
      <c r="E3739" s="6" t="s">
        <v>59</v>
      </c>
      <c r="F3739" s="6">
        <v>3.3458</v>
      </c>
      <c r="G3739" s="9">
        <v>44958</v>
      </c>
      <c r="H3739" s="10">
        <v>44985</v>
      </c>
    </row>
    <row r="3740" customHeight="1" spans="1:8">
      <c r="A3740" s="5" t="str">
        <f t="shared" si="116"/>
        <v>202302GTQ</v>
      </c>
      <c r="B3740" s="5" t="str">
        <f t="shared" si="117"/>
        <v>202302</v>
      </c>
      <c r="C3740" s="6" t="s">
        <v>200</v>
      </c>
      <c r="D3740" s="6" t="s">
        <v>201</v>
      </c>
      <c r="E3740" s="6" t="s">
        <v>202</v>
      </c>
      <c r="F3740" s="6">
        <v>9.7256</v>
      </c>
      <c r="G3740" s="9">
        <v>44958</v>
      </c>
      <c r="H3740" s="10">
        <v>44985</v>
      </c>
    </row>
    <row r="3741" customHeight="1" spans="1:8">
      <c r="A3741" s="5" t="str">
        <f t="shared" si="116"/>
        <v>202302XOF</v>
      </c>
      <c r="B3741" s="5" t="str">
        <f t="shared" si="117"/>
        <v>202302</v>
      </c>
      <c r="C3741" s="6" t="s">
        <v>203</v>
      </c>
      <c r="D3741" s="6" t="s">
        <v>90</v>
      </c>
      <c r="E3741" s="6" t="s">
        <v>91</v>
      </c>
      <c r="F3741" s="6">
        <v>750.4632</v>
      </c>
      <c r="G3741" s="9">
        <v>44958</v>
      </c>
      <c r="H3741" s="10">
        <v>44985</v>
      </c>
    </row>
    <row r="3742" customHeight="1" spans="1:8">
      <c r="A3742" s="5" t="str">
        <f t="shared" si="116"/>
        <v>202302GNF</v>
      </c>
      <c r="B3742" s="5" t="str">
        <f t="shared" si="117"/>
        <v>202302</v>
      </c>
      <c r="C3742" s="6" t="s">
        <v>204</v>
      </c>
      <c r="D3742" s="6" t="s">
        <v>117</v>
      </c>
      <c r="E3742" s="6" t="s">
        <v>205</v>
      </c>
      <c r="F3742" s="6">
        <v>10668.9313</v>
      </c>
      <c r="G3742" s="9">
        <v>44958</v>
      </c>
      <c r="H3742" s="10">
        <v>44985</v>
      </c>
    </row>
    <row r="3743" customHeight="1" spans="1:8">
      <c r="A3743" s="5" t="str">
        <f t="shared" si="116"/>
        <v>202302GYD</v>
      </c>
      <c r="B3743" s="5" t="str">
        <f t="shared" si="117"/>
        <v>202302</v>
      </c>
      <c r="C3743" s="6" t="s">
        <v>206</v>
      </c>
      <c r="D3743" s="6" t="s">
        <v>70</v>
      </c>
      <c r="E3743" s="6" t="s">
        <v>207</v>
      </c>
      <c r="F3743" s="6">
        <v>259.0961</v>
      </c>
      <c r="G3743" s="9">
        <v>44958</v>
      </c>
      <c r="H3743" s="10">
        <v>44985</v>
      </c>
    </row>
    <row r="3744" customHeight="1" spans="1:8">
      <c r="A3744" s="5" t="str">
        <f t="shared" si="116"/>
        <v>202302HTG</v>
      </c>
      <c r="B3744" s="5" t="str">
        <f t="shared" si="117"/>
        <v>202302</v>
      </c>
      <c r="C3744" s="6" t="s">
        <v>208</v>
      </c>
      <c r="D3744" s="6" t="s">
        <v>209</v>
      </c>
      <c r="E3744" s="6" t="s">
        <v>210</v>
      </c>
      <c r="F3744" s="6">
        <v>182.3944</v>
      </c>
      <c r="G3744" s="9">
        <v>44958</v>
      </c>
      <c r="H3744" s="10">
        <v>44985</v>
      </c>
    </row>
    <row r="3745" customHeight="1" spans="1:8">
      <c r="A3745" s="5" t="str">
        <f t="shared" si="116"/>
        <v>202302HNL</v>
      </c>
      <c r="B3745" s="5" t="str">
        <f t="shared" si="117"/>
        <v>202302</v>
      </c>
      <c r="C3745" s="6" t="s">
        <v>211</v>
      </c>
      <c r="D3745" s="6" t="s">
        <v>212</v>
      </c>
      <c r="E3745" s="6" t="s">
        <v>213</v>
      </c>
      <c r="F3745" s="6">
        <v>30.503</v>
      </c>
      <c r="G3745" s="9">
        <v>44958</v>
      </c>
      <c r="H3745" s="10">
        <v>44985</v>
      </c>
    </row>
    <row r="3746" customHeight="1" spans="1:8">
      <c r="A3746" s="5" t="str">
        <f t="shared" si="116"/>
        <v>202302HKD</v>
      </c>
      <c r="B3746" s="5" t="str">
        <f t="shared" si="117"/>
        <v>202302</v>
      </c>
      <c r="C3746" s="6" t="s">
        <v>214</v>
      </c>
      <c r="D3746" s="6" t="s">
        <v>70</v>
      </c>
      <c r="E3746" s="6" t="s">
        <v>215</v>
      </c>
      <c r="F3746" s="6">
        <v>9.6921</v>
      </c>
      <c r="G3746" s="9">
        <v>44958</v>
      </c>
      <c r="H3746" s="10">
        <v>44985</v>
      </c>
    </row>
    <row r="3747" customHeight="1" spans="1:8">
      <c r="A3747" s="5" t="str">
        <f t="shared" si="116"/>
        <v>202302HUF</v>
      </c>
      <c r="B3747" s="5" t="str">
        <f t="shared" si="117"/>
        <v>202302</v>
      </c>
      <c r="C3747" s="6" t="s">
        <v>216</v>
      </c>
      <c r="D3747" s="6" t="s">
        <v>217</v>
      </c>
      <c r="E3747" s="6" t="s">
        <v>218</v>
      </c>
      <c r="F3747" s="6">
        <v>449.8212</v>
      </c>
      <c r="G3747" s="9">
        <v>44958</v>
      </c>
      <c r="H3747" s="10">
        <v>44985</v>
      </c>
    </row>
    <row r="3748" customHeight="1" spans="1:8">
      <c r="A3748" s="5" t="str">
        <f t="shared" si="116"/>
        <v>202302ISK</v>
      </c>
      <c r="B3748" s="5" t="str">
        <f t="shared" si="117"/>
        <v>202302</v>
      </c>
      <c r="C3748" s="6" t="s">
        <v>219</v>
      </c>
      <c r="D3748" s="6" t="s">
        <v>220</v>
      </c>
      <c r="E3748" s="6" t="s">
        <v>221</v>
      </c>
      <c r="F3748" s="6">
        <v>176.7476</v>
      </c>
      <c r="G3748" s="9">
        <v>44958</v>
      </c>
      <c r="H3748" s="10">
        <v>44985</v>
      </c>
    </row>
    <row r="3749" customHeight="1" spans="1:8">
      <c r="A3749" s="5" t="str">
        <f t="shared" si="116"/>
        <v>202302INR</v>
      </c>
      <c r="B3749" s="5" t="str">
        <f t="shared" si="117"/>
        <v>202302</v>
      </c>
      <c r="C3749" s="6" t="s">
        <v>222</v>
      </c>
      <c r="D3749" s="6" t="s">
        <v>223</v>
      </c>
      <c r="E3749" s="6" t="s">
        <v>224</v>
      </c>
      <c r="F3749" s="6">
        <v>100.6977</v>
      </c>
      <c r="G3749" s="9">
        <v>44958</v>
      </c>
      <c r="H3749" s="10">
        <v>44985</v>
      </c>
    </row>
    <row r="3750" customHeight="1" spans="1:8">
      <c r="A3750" s="5" t="str">
        <f t="shared" si="116"/>
        <v>202302IDR</v>
      </c>
      <c r="B3750" s="5" t="str">
        <f t="shared" si="117"/>
        <v>202302</v>
      </c>
      <c r="C3750" s="6" t="s">
        <v>225</v>
      </c>
      <c r="D3750" s="6" t="s">
        <v>226</v>
      </c>
      <c r="E3750" s="6" t="s">
        <v>227</v>
      </c>
      <c r="F3750" s="6">
        <v>18696.5163</v>
      </c>
      <c r="G3750" s="9">
        <v>44958</v>
      </c>
      <c r="H3750" s="10">
        <v>44985</v>
      </c>
    </row>
    <row r="3751" customHeight="1" spans="1:8">
      <c r="A3751" s="5" t="str">
        <f t="shared" si="116"/>
        <v>202302IQD</v>
      </c>
      <c r="B3751" s="5" t="str">
        <f t="shared" si="117"/>
        <v>202302</v>
      </c>
      <c r="C3751" s="6" t="s">
        <v>228</v>
      </c>
      <c r="D3751" s="6" t="s">
        <v>52</v>
      </c>
      <c r="E3751" s="6" t="s">
        <v>229</v>
      </c>
      <c r="F3751" s="6">
        <v>1807.4079</v>
      </c>
      <c r="G3751" s="9">
        <v>44958</v>
      </c>
      <c r="H3751" s="10">
        <v>44985</v>
      </c>
    </row>
    <row r="3752" customHeight="1" spans="1:8">
      <c r="A3752" s="5" t="str">
        <f t="shared" si="116"/>
        <v>202302ILS</v>
      </c>
      <c r="B3752" s="5" t="str">
        <f t="shared" si="117"/>
        <v>202302</v>
      </c>
      <c r="C3752" s="6" t="s">
        <v>230</v>
      </c>
      <c r="D3752" s="6" t="s">
        <v>231</v>
      </c>
      <c r="E3752" s="6" t="s">
        <v>232</v>
      </c>
      <c r="F3752" s="6">
        <v>4.1836</v>
      </c>
      <c r="G3752" s="9">
        <v>44958</v>
      </c>
      <c r="H3752" s="10">
        <v>44985</v>
      </c>
    </row>
    <row r="3753" customHeight="1" spans="1:8">
      <c r="A3753" s="5" t="str">
        <f t="shared" si="116"/>
        <v>202302JMD</v>
      </c>
      <c r="B3753" s="5" t="str">
        <f t="shared" si="117"/>
        <v>202302</v>
      </c>
      <c r="C3753" s="6" t="s">
        <v>233</v>
      </c>
      <c r="D3753" s="6" t="s">
        <v>70</v>
      </c>
      <c r="E3753" s="6" t="s">
        <v>234</v>
      </c>
      <c r="F3753" s="6">
        <v>189.1612</v>
      </c>
      <c r="G3753" s="9">
        <v>44958</v>
      </c>
      <c r="H3753" s="10">
        <v>44985</v>
      </c>
    </row>
    <row r="3754" customHeight="1" spans="1:8">
      <c r="A3754" s="5" t="str">
        <f t="shared" si="116"/>
        <v>202302JPY</v>
      </c>
      <c r="B3754" s="5" t="str">
        <f t="shared" si="117"/>
        <v>202302</v>
      </c>
      <c r="C3754" s="6" t="s">
        <v>235</v>
      </c>
      <c r="D3754" s="6" t="s">
        <v>236</v>
      </c>
      <c r="E3754" s="6" t="s">
        <v>237</v>
      </c>
      <c r="F3754" s="6">
        <v>159.1008</v>
      </c>
      <c r="G3754" s="9">
        <v>44958</v>
      </c>
      <c r="H3754" s="10">
        <v>44985</v>
      </c>
    </row>
    <row r="3755" customHeight="1" spans="1:8">
      <c r="A3755" s="5" t="str">
        <f t="shared" si="116"/>
        <v>202302JOD</v>
      </c>
      <c r="B3755" s="5" t="str">
        <f t="shared" si="117"/>
        <v>202302</v>
      </c>
      <c r="C3755" s="6" t="s">
        <v>238</v>
      </c>
      <c r="D3755" s="6" t="s">
        <v>52</v>
      </c>
      <c r="E3755" s="6" t="s">
        <v>239</v>
      </c>
      <c r="F3755" s="6">
        <v>0.8798</v>
      </c>
      <c r="G3755" s="9">
        <v>44958</v>
      </c>
      <c r="H3755" s="10">
        <v>44985</v>
      </c>
    </row>
    <row r="3756" customHeight="1" spans="1:8">
      <c r="A3756" s="5" t="str">
        <f t="shared" si="116"/>
        <v>202302KZT</v>
      </c>
      <c r="B3756" s="5" t="str">
        <f t="shared" si="117"/>
        <v>202302</v>
      </c>
      <c r="C3756" s="6" t="s">
        <v>240</v>
      </c>
      <c r="D3756" s="6" t="s">
        <v>241</v>
      </c>
      <c r="E3756" s="6" t="s">
        <v>242</v>
      </c>
      <c r="F3756" s="6">
        <v>575.009</v>
      </c>
      <c r="G3756" s="9">
        <v>44958</v>
      </c>
      <c r="H3756" s="10">
        <v>44985</v>
      </c>
    </row>
    <row r="3757" customHeight="1" spans="1:8">
      <c r="A3757" s="5" t="str">
        <f t="shared" si="116"/>
        <v>202302KES</v>
      </c>
      <c r="B3757" s="5" t="str">
        <f t="shared" si="117"/>
        <v>202302</v>
      </c>
      <c r="C3757" s="6" t="s">
        <v>243</v>
      </c>
      <c r="D3757" s="6" t="s">
        <v>244</v>
      </c>
      <c r="E3757" s="6" t="s">
        <v>245</v>
      </c>
      <c r="F3757" s="6">
        <v>153.7232</v>
      </c>
      <c r="G3757" s="9">
        <v>44958</v>
      </c>
      <c r="H3757" s="10">
        <v>44985</v>
      </c>
    </row>
    <row r="3758" customHeight="1" spans="1:8">
      <c r="A3758" s="5" t="str">
        <f t="shared" si="116"/>
        <v>202302KWD</v>
      </c>
      <c r="B3758" s="5" t="str">
        <f t="shared" si="117"/>
        <v>202302</v>
      </c>
      <c r="C3758" s="6" t="s">
        <v>246</v>
      </c>
      <c r="D3758" s="6" t="s">
        <v>52</v>
      </c>
      <c r="E3758" s="6" t="s">
        <v>247</v>
      </c>
      <c r="F3758" s="6">
        <v>0.3782</v>
      </c>
      <c r="G3758" s="9">
        <v>44958</v>
      </c>
      <c r="H3758" s="10">
        <v>44985</v>
      </c>
    </row>
    <row r="3759" customHeight="1" spans="1:8">
      <c r="A3759" s="5" t="str">
        <f t="shared" si="116"/>
        <v>202302KGS</v>
      </c>
      <c r="B3759" s="5" t="str">
        <f t="shared" si="117"/>
        <v>202302</v>
      </c>
      <c r="C3759" s="6" t="s">
        <v>248</v>
      </c>
      <c r="D3759" s="6" t="s">
        <v>249</v>
      </c>
      <c r="E3759" s="6" t="s">
        <v>250</v>
      </c>
      <c r="F3759" s="6">
        <v>106.175</v>
      </c>
      <c r="G3759" s="9">
        <v>44958</v>
      </c>
      <c r="H3759" s="10">
        <v>44985</v>
      </c>
    </row>
    <row r="3760" customHeight="1" spans="1:8">
      <c r="A3760" s="5" t="str">
        <f t="shared" si="116"/>
        <v>202302LAK</v>
      </c>
      <c r="B3760" s="5" t="str">
        <f t="shared" si="117"/>
        <v>202302</v>
      </c>
      <c r="C3760" s="6" t="s">
        <v>251</v>
      </c>
      <c r="D3760" s="6" t="s">
        <v>252</v>
      </c>
      <c r="E3760" s="6" t="s">
        <v>253</v>
      </c>
      <c r="F3760" s="6">
        <v>20887.5743</v>
      </c>
      <c r="G3760" s="9">
        <v>44958</v>
      </c>
      <c r="H3760" s="10">
        <v>44985</v>
      </c>
    </row>
    <row r="3761" customHeight="1" spans="1:8">
      <c r="A3761" s="5" t="str">
        <f t="shared" si="116"/>
        <v>202302LBP</v>
      </c>
      <c r="B3761" s="5" t="str">
        <f t="shared" si="117"/>
        <v>202302</v>
      </c>
      <c r="C3761" s="6" t="s">
        <v>254</v>
      </c>
      <c r="D3761" s="6" t="s">
        <v>170</v>
      </c>
      <c r="E3761" s="6" t="s">
        <v>255</v>
      </c>
      <c r="F3761" s="6">
        <v>1887.307</v>
      </c>
      <c r="G3761" s="9">
        <v>44958</v>
      </c>
      <c r="H3761" s="10">
        <v>44985</v>
      </c>
    </row>
    <row r="3762" customHeight="1" spans="1:8">
      <c r="A3762" s="5" t="str">
        <f t="shared" si="116"/>
        <v>202302LSL</v>
      </c>
      <c r="B3762" s="5" t="str">
        <f t="shared" si="117"/>
        <v>202302</v>
      </c>
      <c r="C3762" s="6" t="s">
        <v>256</v>
      </c>
      <c r="D3762" s="6" t="s">
        <v>257</v>
      </c>
      <c r="E3762" s="6" t="s">
        <v>258</v>
      </c>
      <c r="F3762" s="6">
        <v>21.0184</v>
      </c>
      <c r="G3762" s="9">
        <v>44958</v>
      </c>
      <c r="H3762" s="10">
        <v>44985</v>
      </c>
    </row>
    <row r="3763" customHeight="1" spans="1:8">
      <c r="A3763" s="5" t="str">
        <f t="shared" si="116"/>
        <v>202302LRD</v>
      </c>
      <c r="B3763" s="5" t="str">
        <f t="shared" si="117"/>
        <v>202302</v>
      </c>
      <c r="C3763" s="6" t="s">
        <v>259</v>
      </c>
      <c r="D3763" s="6" t="s">
        <v>93</v>
      </c>
      <c r="E3763" s="6" t="s">
        <v>260</v>
      </c>
      <c r="F3763" s="6">
        <v>1.2392</v>
      </c>
      <c r="G3763" s="9">
        <v>44958</v>
      </c>
      <c r="H3763" s="10">
        <v>44985</v>
      </c>
    </row>
    <row r="3764" customHeight="1" spans="1:8">
      <c r="A3764" s="5" t="str">
        <f t="shared" si="116"/>
        <v>202302LYD</v>
      </c>
      <c r="B3764" s="5" t="str">
        <f t="shared" si="117"/>
        <v>202302</v>
      </c>
      <c r="C3764" s="6" t="s">
        <v>261</v>
      </c>
      <c r="D3764" s="6" t="s">
        <v>52</v>
      </c>
      <c r="E3764" s="6" t="s">
        <v>262</v>
      </c>
      <c r="F3764" s="6">
        <v>5.9041</v>
      </c>
      <c r="G3764" s="9">
        <v>44958</v>
      </c>
      <c r="H3764" s="10">
        <v>44985</v>
      </c>
    </row>
    <row r="3765" customHeight="1" spans="1:8">
      <c r="A3765" s="5" t="str">
        <f t="shared" si="116"/>
        <v>202302MOP</v>
      </c>
      <c r="B3765" s="5" t="str">
        <f t="shared" si="117"/>
        <v>202302</v>
      </c>
      <c r="C3765" s="6" t="s">
        <v>263</v>
      </c>
      <c r="D3765" s="6" t="s">
        <v>264</v>
      </c>
      <c r="E3765" s="6" t="s">
        <v>265</v>
      </c>
      <c r="F3765" s="6">
        <v>9.9828</v>
      </c>
      <c r="G3765" s="9">
        <v>44958</v>
      </c>
      <c r="H3765" s="10">
        <v>44985</v>
      </c>
    </row>
    <row r="3766" customHeight="1" spans="1:8">
      <c r="A3766" s="5" t="str">
        <f t="shared" si="116"/>
        <v>202302MKD</v>
      </c>
      <c r="B3766" s="5" t="str">
        <f t="shared" si="117"/>
        <v>202302</v>
      </c>
      <c r="C3766" s="6" t="s">
        <v>266</v>
      </c>
      <c r="D3766" s="6" t="s">
        <v>267</v>
      </c>
      <c r="E3766" s="6" t="s">
        <v>268</v>
      </c>
      <c r="F3766" s="6">
        <v>70.4177</v>
      </c>
      <c r="G3766" s="9">
        <v>44958</v>
      </c>
      <c r="H3766" s="10">
        <v>44985</v>
      </c>
    </row>
    <row r="3767" customHeight="1" spans="1:8">
      <c r="A3767" s="5" t="str">
        <f t="shared" si="116"/>
        <v>202302MGA</v>
      </c>
      <c r="B3767" s="5" t="str">
        <f t="shared" si="117"/>
        <v>202302</v>
      </c>
      <c r="C3767" s="6" t="s">
        <v>269</v>
      </c>
      <c r="D3767" s="6" t="s">
        <v>270</v>
      </c>
      <c r="E3767" s="6" t="s">
        <v>271</v>
      </c>
      <c r="F3767" s="6">
        <v>5401.8986</v>
      </c>
      <c r="G3767" s="9">
        <v>44958</v>
      </c>
      <c r="H3767" s="10">
        <v>44985</v>
      </c>
    </row>
    <row r="3768" customHeight="1" spans="1:8">
      <c r="A3768" s="5" t="str">
        <f t="shared" si="116"/>
        <v>202302MWK</v>
      </c>
      <c r="B3768" s="5" t="str">
        <f t="shared" si="117"/>
        <v>202302</v>
      </c>
      <c r="C3768" s="6" t="s">
        <v>272</v>
      </c>
      <c r="D3768" s="6" t="s">
        <v>273</v>
      </c>
      <c r="E3768" s="6" t="s">
        <v>274</v>
      </c>
      <c r="F3768" s="6">
        <v>1271.9619</v>
      </c>
      <c r="G3768" s="9">
        <v>44958</v>
      </c>
      <c r="H3768" s="10">
        <v>44985</v>
      </c>
    </row>
    <row r="3769" customHeight="1" spans="1:8">
      <c r="A3769" s="5" t="str">
        <f t="shared" si="116"/>
        <v>202302MYR</v>
      </c>
      <c r="B3769" s="5" t="str">
        <f t="shared" si="117"/>
        <v>202302</v>
      </c>
      <c r="C3769" s="6" t="s">
        <v>275</v>
      </c>
      <c r="D3769" s="6" t="s">
        <v>276</v>
      </c>
      <c r="E3769" s="6" t="s">
        <v>277</v>
      </c>
      <c r="F3769" s="6">
        <v>5.3453</v>
      </c>
      <c r="G3769" s="9">
        <v>44958</v>
      </c>
      <c r="H3769" s="10">
        <v>44985</v>
      </c>
    </row>
    <row r="3770" customHeight="1" spans="1:8">
      <c r="A3770" s="5" t="str">
        <f t="shared" si="116"/>
        <v>202302MVR</v>
      </c>
      <c r="B3770" s="5" t="str">
        <f t="shared" si="117"/>
        <v>202302</v>
      </c>
      <c r="C3770" s="6" t="s">
        <v>278</v>
      </c>
      <c r="D3770" s="6" t="s">
        <v>279</v>
      </c>
      <c r="E3770" s="6" t="s">
        <v>280</v>
      </c>
      <c r="F3770" s="6">
        <v>19.0837</v>
      </c>
      <c r="G3770" s="9">
        <v>44958</v>
      </c>
      <c r="H3770" s="10">
        <v>44985</v>
      </c>
    </row>
    <row r="3771" customHeight="1" spans="1:8">
      <c r="A3771" s="5" t="str">
        <f t="shared" si="116"/>
        <v>202302XOF</v>
      </c>
      <c r="B3771" s="5" t="str">
        <f t="shared" si="117"/>
        <v>202302</v>
      </c>
      <c r="C3771" s="6" t="s">
        <v>281</v>
      </c>
      <c r="D3771" s="6" t="s">
        <v>90</v>
      </c>
      <c r="E3771" s="6" t="s">
        <v>91</v>
      </c>
      <c r="F3771" s="6">
        <v>750.4632</v>
      </c>
      <c r="G3771" s="9">
        <v>44958</v>
      </c>
      <c r="H3771" s="10">
        <v>44985</v>
      </c>
    </row>
    <row r="3772" customHeight="1" spans="1:8">
      <c r="A3772" s="5" t="str">
        <f t="shared" si="116"/>
        <v>202302MRU</v>
      </c>
      <c r="B3772" s="5" t="str">
        <f t="shared" si="117"/>
        <v>202302</v>
      </c>
      <c r="C3772" s="6" t="s">
        <v>282</v>
      </c>
      <c r="D3772" s="6" t="s">
        <v>283</v>
      </c>
      <c r="E3772" s="6" t="s">
        <v>284</v>
      </c>
      <c r="F3772" s="6">
        <v>44.2767</v>
      </c>
      <c r="G3772" s="9">
        <v>44958</v>
      </c>
      <c r="H3772" s="10">
        <v>44985</v>
      </c>
    </row>
    <row r="3773" customHeight="1" spans="1:8">
      <c r="A3773" s="5" t="str">
        <f t="shared" si="116"/>
        <v>202302MUR</v>
      </c>
      <c r="B3773" s="5" t="str">
        <f t="shared" si="117"/>
        <v>202302</v>
      </c>
      <c r="C3773" s="6" t="s">
        <v>285</v>
      </c>
      <c r="D3773" s="6" t="s">
        <v>223</v>
      </c>
      <c r="E3773" s="6" t="s">
        <v>286</v>
      </c>
      <c r="F3773" s="6">
        <v>54.1532</v>
      </c>
      <c r="G3773" s="9">
        <v>44958</v>
      </c>
      <c r="H3773" s="10">
        <v>44985</v>
      </c>
    </row>
    <row r="3774" customHeight="1" spans="1:8">
      <c r="A3774" s="5" t="str">
        <f t="shared" si="116"/>
        <v>202302MXN</v>
      </c>
      <c r="B3774" s="5" t="str">
        <f t="shared" si="117"/>
        <v>202302</v>
      </c>
      <c r="C3774" s="6" t="s">
        <v>287</v>
      </c>
      <c r="D3774" s="6" t="s">
        <v>288</v>
      </c>
      <c r="E3774" s="6" t="s">
        <v>289</v>
      </c>
      <c r="F3774" s="6">
        <v>23.1781</v>
      </c>
      <c r="G3774" s="9">
        <v>44958</v>
      </c>
      <c r="H3774" s="10">
        <v>44985</v>
      </c>
    </row>
    <row r="3775" customHeight="1" spans="1:8">
      <c r="A3775" s="5" t="str">
        <f t="shared" si="116"/>
        <v>202302MDL</v>
      </c>
      <c r="B3775" s="5" t="str">
        <f t="shared" si="117"/>
        <v>202302</v>
      </c>
      <c r="C3775" s="6" t="s">
        <v>290</v>
      </c>
      <c r="D3775" s="6" t="s">
        <v>291</v>
      </c>
      <c r="E3775" s="6" t="s">
        <v>292</v>
      </c>
      <c r="F3775" s="6">
        <v>23.5387</v>
      </c>
      <c r="G3775" s="9">
        <v>44958</v>
      </c>
      <c r="H3775" s="10">
        <v>44985</v>
      </c>
    </row>
    <row r="3776" customHeight="1" spans="1:8">
      <c r="A3776" s="5" t="str">
        <f t="shared" si="116"/>
        <v>202302MNT</v>
      </c>
      <c r="B3776" s="5" t="str">
        <f t="shared" si="117"/>
        <v>202302</v>
      </c>
      <c r="C3776" s="6" t="s">
        <v>293</v>
      </c>
      <c r="D3776" s="6" t="s">
        <v>294</v>
      </c>
      <c r="E3776" s="6" t="s">
        <v>295</v>
      </c>
      <c r="F3776" s="6">
        <v>4281.4487</v>
      </c>
      <c r="G3776" s="9">
        <v>44958</v>
      </c>
      <c r="H3776" s="10">
        <v>44985</v>
      </c>
    </row>
    <row r="3777" customHeight="1" spans="1:8">
      <c r="A3777" s="5" t="str">
        <f t="shared" si="116"/>
        <v>202302XCD</v>
      </c>
      <c r="B3777" s="5" t="str">
        <f t="shared" si="117"/>
        <v>202302</v>
      </c>
      <c r="C3777" s="6" t="s">
        <v>296</v>
      </c>
      <c r="D3777" s="6" t="s">
        <v>58</v>
      </c>
      <c r="E3777" s="6" t="s">
        <v>59</v>
      </c>
      <c r="F3777" s="6">
        <v>3.3458</v>
      </c>
      <c r="G3777" s="9">
        <v>44958</v>
      </c>
      <c r="H3777" s="10">
        <v>44985</v>
      </c>
    </row>
    <row r="3778" customHeight="1" spans="1:8">
      <c r="A3778" s="5" t="str">
        <f t="shared" ref="A3778:A3841" si="118">B3778&amp;E3778</f>
        <v>202302MAD</v>
      </c>
      <c r="B3778" s="5" t="str">
        <f t="shared" ref="B3778:B3841" si="119">YEAR(G3778)&amp;TEXT(MONTH(G3778),"00")</f>
        <v>202302</v>
      </c>
      <c r="C3778" s="6" t="s">
        <v>297</v>
      </c>
      <c r="D3778" s="6" t="s">
        <v>46</v>
      </c>
      <c r="E3778" s="6" t="s">
        <v>298</v>
      </c>
      <c r="F3778" s="6">
        <v>12.5995</v>
      </c>
      <c r="G3778" s="9">
        <v>44958</v>
      </c>
      <c r="H3778" s="10">
        <v>44985</v>
      </c>
    </row>
    <row r="3779" customHeight="1" spans="1:8">
      <c r="A3779" s="5" t="str">
        <f t="shared" si="118"/>
        <v>202302MZN</v>
      </c>
      <c r="B3779" s="5" t="str">
        <f t="shared" si="119"/>
        <v>202302</v>
      </c>
      <c r="C3779" s="6" t="s">
        <v>299</v>
      </c>
      <c r="D3779" s="6" t="s">
        <v>300</v>
      </c>
      <c r="E3779" s="6" t="s">
        <v>301</v>
      </c>
      <c r="F3779" s="6">
        <v>79.1851</v>
      </c>
      <c r="G3779" s="9">
        <v>44958</v>
      </c>
      <c r="H3779" s="10">
        <v>44985</v>
      </c>
    </row>
    <row r="3780" customHeight="1" spans="1:8">
      <c r="A3780" s="5" t="str">
        <f t="shared" si="118"/>
        <v>202302MMK</v>
      </c>
      <c r="B3780" s="5" t="str">
        <f t="shared" si="119"/>
        <v>202302</v>
      </c>
      <c r="C3780" s="6" t="s">
        <v>302</v>
      </c>
      <c r="D3780" s="6" t="s">
        <v>303</v>
      </c>
      <c r="E3780" s="6" t="s">
        <v>304</v>
      </c>
      <c r="F3780" s="6">
        <v>2600.6099</v>
      </c>
      <c r="G3780" s="9">
        <v>44958</v>
      </c>
      <c r="H3780" s="10">
        <v>44985</v>
      </c>
    </row>
    <row r="3781" customHeight="1" spans="1:8">
      <c r="A3781" s="5" t="str">
        <f t="shared" si="118"/>
        <v>202302NPR</v>
      </c>
      <c r="B3781" s="5" t="str">
        <f t="shared" si="119"/>
        <v>202302</v>
      </c>
      <c r="C3781" s="6" t="s">
        <v>305</v>
      </c>
      <c r="D3781" s="6" t="s">
        <v>223</v>
      </c>
      <c r="E3781" s="6" t="s">
        <v>306</v>
      </c>
      <c r="F3781" s="6">
        <v>161.1163</v>
      </c>
      <c r="G3781" s="9">
        <v>44958</v>
      </c>
      <c r="H3781" s="10">
        <v>44985</v>
      </c>
    </row>
    <row r="3782" customHeight="1" spans="1:8">
      <c r="A3782" s="5" t="str">
        <f t="shared" si="118"/>
        <v>202302XPF</v>
      </c>
      <c r="B3782" s="5" t="str">
        <f t="shared" si="119"/>
        <v>202302</v>
      </c>
      <c r="C3782" s="6" t="s">
        <v>307</v>
      </c>
      <c r="D3782" s="6" t="s">
        <v>187</v>
      </c>
      <c r="E3782" s="6" t="s">
        <v>188</v>
      </c>
      <c r="F3782" s="6">
        <v>136.5242</v>
      </c>
      <c r="G3782" s="9">
        <v>44958</v>
      </c>
      <c r="H3782" s="10">
        <v>44985</v>
      </c>
    </row>
    <row r="3783" customHeight="1" spans="1:8">
      <c r="A3783" s="5" t="str">
        <f t="shared" si="118"/>
        <v>202302NZD</v>
      </c>
      <c r="B3783" s="5" t="str">
        <f t="shared" si="119"/>
        <v>202302</v>
      </c>
      <c r="C3783" s="6" t="s">
        <v>308</v>
      </c>
      <c r="D3783" s="6" t="s">
        <v>70</v>
      </c>
      <c r="E3783" s="6" t="s">
        <v>309</v>
      </c>
      <c r="F3783" s="6">
        <v>1.915</v>
      </c>
      <c r="G3783" s="9">
        <v>44958</v>
      </c>
      <c r="H3783" s="10">
        <v>44985</v>
      </c>
    </row>
    <row r="3784" customHeight="1" spans="1:8">
      <c r="A3784" s="5" t="str">
        <f t="shared" si="118"/>
        <v>202302NIO</v>
      </c>
      <c r="B3784" s="5" t="str">
        <f t="shared" si="119"/>
        <v>202302</v>
      </c>
      <c r="C3784" s="6" t="s">
        <v>310</v>
      </c>
      <c r="D3784" s="6" t="s">
        <v>311</v>
      </c>
      <c r="E3784" s="6" t="s">
        <v>312</v>
      </c>
      <c r="F3784" s="6">
        <v>45.107</v>
      </c>
      <c r="G3784" s="9">
        <v>44958</v>
      </c>
      <c r="H3784" s="10">
        <v>44985</v>
      </c>
    </row>
    <row r="3785" customHeight="1" spans="1:8">
      <c r="A3785" s="5" t="str">
        <f t="shared" si="118"/>
        <v>202302XOF</v>
      </c>
      <c r="B3785" s="5" t="str">
        <f t="shared" si="119"/>
        <v>202302</v>
      </c>
      <c r="C3785" s="6" t="s">
        <v>313</v>
      </c>
      <c r="D3785" s="6" t="s">
        <v>90</v>
      </c>
      <c r="E3785" s="6" t="s">
        <v>91</v>
      </c>
      <c r="F3785" s="6">
        <v>750.4632</v>
      </c>
      <c r="G3785" s="9">
        <v>44958</v>
      </c>
      <c r="H3785" s="10">
        <v>44985</v>
      </c>
    </row>
    <row r="3786" customHeight="1" spans="1:8">
      <c r="A3786" s="5" t="str">
        <f t="shared" si="118"/>
        <v>202302NGN</v>
      </c>
      <c r="B3786" s="5" t="str">
        <f t="shared" si="119"/>
        <v>202302</v>
      </c>
      <c r="C3786" s="6" t="s">
        <v>314</v>
      </c>
      <c r="D3786" s="6" t="s">
        <v>315</v>
      </c>
      <c r="E3786" s="6" t="s">
        <v>316</v>
      </c>
      <c r="F3786" s="6">
        <v>570.6532</v>
      </c>
      <c r="G3786" s="9">
        <v>44958</v>
      </c>
      <c r="H3786" s="10">
        <v>44985</v>
      </c>
    </row>
    <row r="3787" customHeight="1" spans="1:8">
      <c r="A3787" s="5" t="str">
        <f t="shared" si="118"/>
        <v>202302NOK</v>
      </c>
      <c r="B3787" s="5" t="str">
        <f t="shared" si="119"/>
        <v>202302</v>
      </c>
      <c r="C3787" s="6" t="s">
        <v>317</v>
      </c>
      <c r="D3787" s="6" t="s">
        <v>318</v>
      </c>
      <c r="E3787" s="6" t="s">
        <v>319</v>
      </c>
      <c r="F3787" s="6">
        <v>12.197</v>
      </c>
      <c r="G3787" s="9">
        <v>44958</v>
      </c>
      <c r="H3787" s="10">
        <v>44985</v>
      </c>
    </row>
    <row r="3788" customHeight="1" spans="1:8">
      <c r="A3788" s="5" t="str">
        <f t="shared" si="118"/>
        <v>202302OMR</v>
      </c>
      <c r="B3788" s="5" t="str">
        <f t="shared" si="119"/>
        <v>202302</v>
      </c>
      <c r="C3788" s="6" t="s">
        <v>320</v>
      </c>
      <c r="D3788" s="6" t="s">
        <v>321</v>
      </c>
      <c r="E3788" s="6" t="s">
        <v>322</v>
      </c>
      <c r="F3788" s="6">
        <v>0.4771</v>
      </c>
      <c r="G3788" s="9">
        <v>44958</v>
      </c>
      <c r="H3788" s="10">
        <v>44985</v>
      </c>
    </row>
    <row r="3789" customHeight="1" spans="1:8">
      <c r="A3789" s="5" t="str">
        <f t="shared" si="118"/>
        <v>202302PKR</v>
      </c>
      <c r="B3789" s="5" t="str">
        <f t="shared" si="119"/>
        <v>202302</v>
      </c>
      <c r="C3789" s="6" t="s">
        <v>323</v>
      </c>
      <c r="D3789" s="6" t="s">
        <v>223</v>
      </c>
      <c r="E3789" s="6" t="s">
        <v>324</v>
      </c>
      <c r="F3789" s="6">
        <v>283.6227</v>
      </c>
      <c r="G3789" s="9">
        <v>44958</v>
      </c>
      <c r="H3789" s="10">
        <v>44985</v>
      </c>
    </row>
    <row r="3790" customHeight="1" spans="1:8">
      <c r="A3790" s="5" t="str">
        <f t="shared" si="118"/>
        <v>202302PAB</v>
      </c>
      <c r="B3790" s="5" t="str">
        <f t="shared" si="119"/>
        <v>202302</v>
      </c>
      <c r="C3790" s="6" t="s">
        <v>325</v>
      </c>
      <c r="D3790" s="6" t="s">
        <v>326</v>
      </c>
      <c r="E3790" s="6" t="s">
        <v>327</v>
      </c>
      <c r="F3790" s="6">
        <v>1.2392</v>
      </c>
      <c r="G3790" s="9">
        <v>44958</v>
      </c>
      <c r="H3790" s="10">
        <v>44985</v>
      </c>
    </row>
    <row r="3791" customHeight="1" spans="1:8">
      <c r="A3791" s="5" t="str">
        <f t="shared" si="118"/>
        <v>202302PGK</v>
      </c>
      <c r="B3791" s="5" t="str">
        <f t="shared" si="119"/>
        <v>202302</v>
      </c>
      <c r="C3791" s="6" t="s">
        <v>328</v>
      </c>
      <c r="D3791" s="6" t="s">
        <v>329</v>
      </c>
      <c r="E3791" s="6" t="s">
        <v>330</v>
      </c>
      <c r="F3791" s="6">
        <v>4.3664</v>
      </c>
      <c r="G3791" s="9">
        <v>44958</v>
      </c>
      <c r="H3791" s="10">
        <v>44985</v>
      </c>
    </row>
    <row r="3792" customHeight="1" spans="1:8">
      <c r="A3792" s="5" t="str">
        <f t="shared" si="118"/>
        <v>202302PYG</v>
      </c>
      <c r="B3792" s="5" t="str">
        <f t="shared" si="119"/>
        <v>202302</v>
      </c>
      <c r="C3792" s="6" t="s">
        <v>331</v>
      </c>
      <c r="D3792" s="6" t="s">
        <v>332</v>
      </c>
      <c r="E3792" s="6" t="s">
        <v>333</v>
      </c>
      <c r="F3792" s="6">
        <v>9201.071</v>
      </c>
      <c r="G3792" s="9">
        <v>44958</v>
      </c>
      <c r="H3792" s="10">
        <v>44985</v>
      </c>
    </row>
    <row r="3793" customHeight="1" spans="1:8">
      <c r="A3793" s="5" t="str">
        <f t="shared" si="118"/>
        <v>202302PEN</v>
      </c>
      <c r="B3793" s="5" t="str">
        <f t="shared" si="119"/>
        <v>202302</v>
      </c>
      <c r="C3793" s="6" t="s">
        <v>334</v>
      </c>
      <c r="D3793" s="6" t="s">
        <v>335</v>
      </c>
      <c r="E3793" s="6" t="s">
        <v>336</v>
      </c>
      <c r="F3793" s="6">
        <v>4.7483</v>
      </c>
      <c r="G3793" s="9">
        <v>44958</v>
      </c>
      <c r="H3793" s="10">
        <v>44985</v>
      </c>
    </row>
    <row r="3794" customHeight="1" spans="1:8">
      <c r="A3794" s="5" t="str">
        <f t="shared" si="118"/>
        <v>202302PHP</v>
      </c>
      <c r="B3794" s="5" t="str">
        <f t="shared" si="119"/>
        <v>202302</v>
      </c>
      <c r="C3794" s="6" t="s">
        <v>337</v>
      </c>
      <c r="D3794" s="6" t="s">
        <v>61</v>
      </c>
      <c r="E3794" s="6" t="s">
        <v>338</v>
      </c>
      <c r="F3794" s="6">
        <v>67.6667</v>
      </c>
      <c r="G3794" s="9">
        <v>44958</v>
      </c>
      <c r="H3794" s="10">
        <v>44985</v>
      </c>
    </row>
    <row r="3795" customHeight="1" spans="1:8">
      <c r="A3795" s="5" t="str">
        <f t="shared" si="118"/>
        <v>202302PLN</v>
      </c>
      <c r="B3795" s="5" t="str">
        <f t="shared" si="119"/>
        <v>202302</v>
      </c>
      <c r="C3795" s="6" t="s">
        <v>339</v>
      </c>
      <c r="D3795" s="6" t="s">
        <v>340</v>
      </c>
      <c r="E3795" s="6" t="s">
        <v>341</v>
      </c>
      <c r="F3795" s="6">
        <v>5.3851</v>
      </c>
      <c r="G3795" s="9">
        <v>44958</v>
      </c>
      <c r="H3795" s="10">
        <v>44985</v>
      </c>
    </row>
    <row r="3796" customHeight="1" spans="1:8">
      <c r="A3796" s="5" t="str">
        <f t="shared" si="118"/>
        <v>202302QAR</v>
      </c>
      <c r="B3796" s="5" t="str">
        <f t="shared" si="119"/>
        <v>202302</v>
      </c>
      <c r="C3796" s="6" t="s">
        <v>342</v>
      </c>
      <c r="D3796" s="6" t="s">
        <v>343</v>
      </c>
      <c r="E3796" s="6" t="s">
        <v>344</v>
      </c>
      <c r="F3796" s="6">
        <v>4.5129</v>
      </c>
      <c r="G3796" s="9">
        <v>44958</v>
      </c>
      <c r="H3796" s="10">
        <v>44985</v>
      </c>
    </row>
    <row r="3797" customHeight="1" spans="1:8">
      <c r="A3797" s="5" t="str">
        <f t="shared" si="118"/>
        <v>202302RON</v>
      </c>
      <c r="B3797" s="5" t="str">
        <f t="shared" si="119"/>
        <v>202302</v>
      </c>
      <c r="C3797" s="6" t="s">
        <v>345</v>
      </c>
      <c r="D3797" s="6" t="s">
        <v>346</v>
      </c>
      <c r="E3797" s="6" t="s">
        <v>347</v>
      </c>
      <c r="F3797" s="6">
        <v>5.6483</v>
      </c>
      <c r="G3797" s="9">
        <v>44958</v>
      </c>
      <c r="H3797" s="10">
        <v>44985</v>
      </c>
    </row>
    <row r="3798" customHeight="1" spans="1:8">
      <c r="A3798" s="5" t="str">
        <f t="shared" si="118"/>
        <v>202302RUB</v>
      </c>
      <c r="B3798" s="5" t="str">
        <f t="shared" si="119"/>
        <v>202302</v>
      </c>
      <c r="C3798" s="6" t="s">
        <v>348</v>
      </c>
      <c r="D3798" s="6" t="s">
        <v>85</v>
      </c>
      <c r="E3798" s="6" t="s">
        <v>349</v>
      </c>
      <c r="F3798" s="6">
        <v>85.3811</v>
      </c>
      <c r="G3798" s="9">
        <v>44958</v>
      </c>
      <c r="H3798" s="10">
        <v>44985</v>
      </c>
    </row>
    <row r="3799" customHeight="1" spans="1:8">
      <c r="A3799" s="5" t="str">
        <f t="shared" si="118"/>
        <v>202302RWF</v>
      </c>
      <c r="B3799" s="5" t="str">
        <f t="shared" si="119"/>
        <v>202302</v>
      </c>
      <c r="C3799" s="6" t="s">
        <v>350</v>
      </c>
      <c r="D3799" s="6" t="s">
        <v>117</v>
      </c>
      <c r="E3799" s="6" t="s">
        <v>351</v>
      </c>
      <c r="F3799" s="6">
        <v>1340.8181</v>
      </c>
      <c r="G3799" s="9">
        <v>44958</v>
      </c>
      <c r="H3799" s="10">
        <v>44985</v>
      </c>
    </row>
    <row r="3800" customHeight="1" spans="1:8">
      <c r="A3800" s="5" t="str">
        <f t="shared" si="118"/>
        <v>202302STD</v>
      </c>
      <c r="B3800" s="5" t="str">
        <f t="shared" si="119"/>
        <v>202302</v>
      </c>
      <c r="C3800" s="6" t="s">
        <v>352</v>
      </c>
      <c r="D3800" s="6" t="s">
        <v>353</v>
      </c>
      <c r="E3800" s="6" t="s">
        <v>354</v>
      </c>
      <c r="F3800" s="6">
        <v>28055.6</v>
      </c>
      <c r="G3800" s="9">
        <v>44958</v>
      </c>
      <c r="H3800" s="10">
        <v>44985</v>
      </c>
    </row>
    <row r="3801" customHeight="1" spans="1:8">
      <c r="A3801" s="5" t="str">
        <f t="shared" si="118"/>
        <v>202302SAR</v>
      </c>
      <c r="B3801" s="5" t="str">
        <f t="shared" si="119"/>
        <v>202302</v>
      </c>
      <c r="C3801" s="6" t="s">
        <v>355</v>
      </c>
      <c r="D3801" s="6" t="s">
        <v>343</v>
      </c>
      <c r="E3801" s="6" t="s">
        <v>356</v>
      </c>
      <c r="F3801" s="6">
        <v>4.6544</v>
      </c>
      <c r="G3801" s="9">
        <v>44958</v>
      </c>
      <c r="H3801" s="10">
        <v>44985</v>
      </c>
    </row>
    <row r="3802" customHeight="1" spans="1:8">
      <c r="A3802" s="5" t="str">
        <f t="shared" si="118"/>
        <v>202302XOF</v>
      </c>
      <c r="B3802" s="5" t="str">
        <f t="shared" si="119"/>
        <v>202302</v>
      </c>
      <c r="C3802" s="6" t="s">
        <v>357</v>
      </c>
      <c r="D3802" s="6" t="s">
        <v>90</v>
      </c>
      <c r="E3802" s="6" t="s">
        <v>91</v>
      </c>
      <c r="F3802" s="6">
        <v>750.4632</v>
      </c>
      <c r="G3802" s="9">
        <v>44958</v>
      </c>
      <c r="H3802" s="10">
        <v>44985</v>
      </c>
    </row>
    <row r="3803" customHeight="1" spans="1:8">
      <c r="A3803" s="5" t="str">
        <f t="shared" si="118"/>
        <v>202302RSD</v>
      </c>
      <c r="B3803" s="5" t="str">
        <f t="shared" si="119"/>
        <v>202302</v>
      </c>
      <c r="C3803" s="6" t="s">
        <v>358</v>
      </c>
      <c r="D3803" s="6" t="s">
        <v>52</v>
      </c>
      <c r="E3803" s="6" t="s">
        <v>359</v>
      </c>
      <c r="F3803" s="6">
        <v>134.2801</v>
      </c>
      <c r="G3803" s="9">
        <v>44958</v>
      </c>
      <c r="H3803" s="10">
        <v>44985</v>
      </c>
    </row>
    <row r="3804" customHeight="1" spans="1:8">
      <c r="A3804" s="5" t="str">
        <f t="shared" si="118"/>
        <v>202302SCR</v>
      </c>
      <c r="B3804" s="5" t="str">
        <f t="shared" si="119"/>
        <v>202302</v>
      </c>
      <c r="C3804" s="6" t="s">
        <v>360</v>
      </c>
      <c r="D3804" s="6" t="s">
        <v>223</v>
      </c>
      <c r="E3804" s="6" t="s">
        <v>361</v>
      </c>
      <c r="F3804" s="6">
        <v>17.6377</v>
      </c>
      <c r="G3804" s="9">
        <v>44958</v>
      </c>
      <c r="H3804" s="10">
        <v>44985</v>
      </c>
    </row>
    <row r="3805" customHeight="1" spans="1:8">
      <c r="A3805" s="5" t="str">
        <f t="shared" si="118"/>
        <v>202302SLL</v>
      </c>
      <c r="B3805" s="5" t="str">
        <f t="shared" si="119"/>
        <v>202302</v>
      </c>
      <c r="C3805" s="6" t="s">
        <v>362</v>
      </c>
      <c r="D3805" s="6" t="s">
        <v>363</v>
      </c>
      <c r="E3805" s="6" t="s">
        <v>364</v>
      </c>
      <c r="F3805" s="6">
        <v>23.661718</v>
      </c>
      <c r="G3805" s="9">
        <v>44958</v>
      </c>
      <c r="H3805" s="10">
        <v>44985</v>
      </c>
    </row>
    <row r="3806" customHeight="1" spans="1:8">
      <c r="A3806" s="5" t="str">
        <f t="shared" si="118"/>
        <v>202302SGD</v>
      </c>
      <c r="B3806" s="5" t="str">
        <f t="shared" si="119"/>
        <v>202302</v>
      </c>
      <c r="C3806" s="6" t="s">
        <v>365</v>
      </c>
      <c r="D3806" s="6" t="s">
        <v>70</v>
      </c>
      <c r="E3806" s="6" t="s">
        <v>366</v>
      </c>
      <c r="F3806" s="6">
        <v>1.6323</v>
      </c>
      <c r="G3806" s="9">
        <v>44958</v>
      </c>
      <c r="H3806" s="10">
        <v>44985</v>
      </c>
    </row>
    <row r="3807" customHeight="1" spans="1:8">
      <c r="A3807" s="5" t="str">
        <f t="shared" si="118"/>
        <v>202302SBD</v>
      </c>
      <c r="B3807" s="5" t="str">
        <f t="shared" si="119"/>
        <v>202302</v>
      </c>
      <c r="C3807" s="6" t="s">
        <v>367</v>
      </c>
      <c r="D3807" s="6" t="s">
        <v>70</v>
      </c>
      <c r="E3807" s="6" t="s">
        <v>368</v>
      </c>
      <c r="F3807" s="6">
        <v>10.3052</v>
      </c>
      <c r="G3807" s="9">
        <v>44958</v>
      </c>
      <c r="H3807" s="10">
        <v>44985</v>
      </c>
    </row>
    <row r="3808" customHeight="1" spans="1:8">
      <c r="A3808" s="5" t="str">
        <f t="shared" si="118"/>
        <v>202302SOS</v>
      </c>
      <c r="B3808" s="5" t="str">
        <f t="shared" si="119"/>
        <v>202302</v>
      </c>
      <c r="C3808" s="6" t="s">
        <v>369</v>
      </c>
      <c r="D3808" s="6" t="s">
        <v>244</v>
      </c>
      <c r="E3808" s="6" t="s">
        <v>370</v>
      </c>
      <c r="F3808" s="6">
        <v>704.0005</v>
      </c>
      <c r="G3808" s="9">
        <v>44958</v>
      </c>
      <c r="H3808" s="10">
        <v>44985</v>
      </c>
    </row>
    <row r="3809" customHeight="1" spans="1:8">
      <c r="A3809" s="5" t="str">
        <f t="shared" si="118"/>
        <v>202302ZAR</v>
      </c>
      <c r="B3809" s="5" t="str">
        <f t="shared" si="119"/>
        <v>202302</v>
      </c>
      <c r="C3809" s="6" t="s">
        <v>371</v>
      </c>
      <c r="D3809" s="6" t="s">
        <v>372</v>
      </c>
      <c r="E3809" s="6" t="s">
        <v>373</v>
      </c>
      <c r="F3809" s="6">
        <v>21.0184</v>
      </c>
      <c r="G3809" s="9">
        <v>44958</v>
      </c>
      <c r="H3809" s="10">
        <v>44985</v>
      </c>
    </row>
    <row r="3810" customHeight="1" spans="1:8">
      <c r="A3810" s="5" t="str">
        <f t="shared" si="118"/>
        <v>202302KRW</v>
      </c>
      <c r="B3810" s="5" t="str">
        <f t="shared" si="119"/>
        <v>202302</v>
      </c>
      <c r="C3810" s="6" t="s">
        <v>374</v>
      </c>
      <c r="D3810" s="6" t="s">
        <v>375</v>
      </c>
      <c r="E3810" s="6" t="s">
        <v>376</v>
      </c>
      <c r="F3810" s="6">
        <v>1533.5144</v>
      </c>
      <c r="G3810" s="9">
        <v>44958</v>
      </c>
      <c r="H3810" s="10">
        <v>44985</v>
      </c>
    </row>
    <row r="3811" customHeight="1" spans="1:8">
      <c r="A3811" s="5" t="str">
        <f t="shared" si="118"/>
        <v>202302LKR</v>
      </c>
      <c r="B3811" s="5" t="str">
        <f t="shared" si="119"/>
        <v>202302</v>
      </c>
      <c r="C3811" s="6" t="s">
        <v>377</v>
      </c>
      <c r="D3811" s="6" t="s">
        <v>223</v>
      </c>
      <c r="E3811" s="6" t="s">
        <v>378</v>
      </c>
      <c r="F3811" s="6">
        <v>452.9289</v>
      </c>
      <c r="G3811" s="9">
        <v>44958</v>
      </c>
      <c r="H3811" s="10">
        <v>44985</v>
      </c>
    </row>
    <row r="3812" customHeight="1" spans="1:8">
      <c r="A3812" s="5" t="str">
        <f t="shared" si="118"/>
        <v>202302XCD</v>
      </c>
      <c r="B3812" s="5" t="str">
        <f t="shared" si="119"/>
        <v>202302</v>
      </c>
      <c r="C3812" s="6" t="s">
        <v>379</v>
      </c>
      <c r="D3812" s="6" t="s">
        <v>58</v>
      </c>
      <c r="E3812" s="6" t="s">
        <v>59</v>
      </c>
      <c r="F3812" s="6">
        <v>3.3458</v>
      </c>
      <c r="G3812" s="9">
        <v>44958</v>
      </c>
      <c r="H3812" s="10">
        <v>44985</v>
      </c>
    </row>
    <row r="3813" customHeight="1" spans="1:8">
      <c r="A3813" s="5" t="str">
        <f t="shared" si="118"/>
        <v>202302XCD</v>
      </c>
      <c r="B3813" s="5" t="str">
        <f t="shared" si="119"/>
        <v>202302</v>
      </c>
      <c r="C3813" s="6" t="s">
        <v>380</v>
      </c>
      <c r="D3813" s="6" t="s">
        <v>58</v>
      </c>
      <c r="E3813" s="6" t="s">
        <v>59</v>
      </c>
      <c r="F3813" s="6">
        <v>3.3458</v>
      </c>
      <c r="G3813" s="9">
        <v>44958</v>
      </c>
      <c r="H3813" s="10">
        <v>44985</v>
      </c>
    </row>
    <row r="3814" customHeight="1" spans="1:8">
      <c r="A3814" s="5" t="str">
        <f t="shared" si="118"/>
        <v>202302XCD</v>
      </c>
      <c r="B3814" s="5" t="str">
        <f t="shared" si="119"/>
        <v>202302</v>
      </c>
      <c r="C3814" s="6" t="s">
        <v>381</v>
      </c>
      <c r="D3814" s="6" t="s">
        <v>58</v>
      </c>
      <c r="E3814" s="6" t="s">
        <v>59</v>
      </c>
      <c r="F3814" s="6">
        <v>3.3458</v>
      </c>
      <c r="G3814" s="9">
        <v>44958</v>
      </c>
      <c r="H3814" s="10">
        <v>44985</v>
      </c>
    </row>
    <row r="3815" customHeight="1" spans="1:8">
      <c r="A3815" s="5" t="str">
        <f t="shared" si="118"/>
        <v>202302SDG</v>
      </c>
      <c r="B3815" s="5" t="str">
        <f t="shared" si="119"/>
        <v>202302</v>
      </c>
      <c r="C3815" s="6" t="s">
        <v>382</v>
      </c>
      <c r="D3815" s="6" t="s">
        <v>170</v>
      </c>
      <c r="E3815" s="6" t="s">
        <v>383</v>
      </c>
      <c r="F3815" s="6">
        <v>721.2164</v>
      </c>
      <c r="G3815" s="9">
        <v>44958</v>
      </c>
      <c r="H3815" s="10">
        <v>44985</v>
      </c>
    </row>
    <row r="3816" customHeight="1" spans="1:8">
      <c r="A3816" s="5" t="str">
        <f t="shared" si="118"/>
        <v>202302SRD</v>
      </c>
      <c r="B3816" s="5" t="str">
        <f t="shared" si="119"/>
        <v>202302</v>
      </c>
      <c r="C3816" s="6" t="s">
        <v>384</v>
      </c>
      <c r="D3816" s="6" t="s">
        <v>70</v>
      </c>
      <c r="E3816" s="6" t="s">
        <v>385</v>
      </c>
      <c r="F3816" s="6">
        <v>39.3181</v>
      </c>
      <c r="G3816" s="9">
        <v>44958</v>
      </c>
      <c r="H3816" s="10">
        <v>44985</v>
      </c>
    </row>
    <row r="3817" customHeight="1" spans="1:8">
      <c r="A3817" s="5" t="str">
        <f t="shared" si="118"/>
        <v>202302SZL</v>
      </c>
      <c r="B3817" s="5" t="str">
        <f t="shared" si="119"/>
        <v>202302</v>
      </c>
      <c r="C3817" s="6" t="s">
        <v>386</v>
      </c>
      <c r="D3817" s="6" t="s">
        <v>387</v>
      </c>
      <c r="E3817" s="6" t="s">
        <v>388</v>
      </c>
      <c r="F3817" s="6">
        <v>21.0184</v>
      </c>
      <c r="G3817" s="9">
        <v>44958</v>
      </c>
      <c r="H3817" s="10">
        <v>44985</v>
      </c>
    </row>
    <row r="3818" customHeight="1" spans="1:8">
      <c r="A3818" s="5" t="str">
        <f t="shared" si="118"/>
        <v>202302SEK</v>
      </c>
      <c r="B3818" s="5" t="str">
        <f t="shared" si="119"/>
        <v>202302</v>
      </c>
      <c r="C3818" s="6" t="s">
        <v>389</v>
      </c>
      <c r="D3818" s="6" t="s">
        <v>220</v>
      </c>
      <c r="E3818" s="6" t="s">
        <v>390</v>
      </c>
      <c r="F3818" s="6">
        <v>12.7073</v>
      </c>
      <c r="G3818" s="9">
        <v>44958</v>
      </c>
      <c r="H3818" s="10">
        <v>44985</v>
      </c>
    </row>
    <row r="3819" customHeight="1" spans="1:8">
      <c r="A3819" s="5" t="str">
        <f t="shared" si="118"/>
        <v>202302CHF</v>
      </c>
      <c r="B3819" s="5" t="str">
        <f t="shared" si="119"/>
        <v>202302</v>
      </c>
      <c r="C3819" s="6" t="s">
        <v>391</v>
      </c>
      <c r="D3819" s="6" t="s">
        <v>117</v>
      </c>
      <c r="E3819" s="6" t="s">
        <v>392</v>
      </c>
      <c r="F3819" s="6">
        <v>1.1315</v>
      </c>
      <c r="G3819" s="9">
        <v>44958</v>
      </c>
      <c r="H3819" s="10">
        <v>44985</v>
      </c>
    </row>
    <row r="3820" customHeight="1" spans="1:8">
      <c r="A3820" s="5" t="str">
        <f t="shared" si="118"/>
        <v>202302TWD</v>
      </c>
      <c r="B3820" s="5" t="str">
        <f t="shared" si="119"/>
        <v>202302</v>
      </c>
      <c r="C3820" s="6" t="s">
        <v>393</v>
      </c>
      <c r="D3820" s="6" t="s">
        <v>70</v>
      </c>
      <c r="E3820" s="6" t="s">
        <v>394</v>
      </c>
      <c r="F3820" s="6">
        <v>37.5813</v>
      </c>
      <c r="G3820" s="9">
        <v>44958</v>
      </c>
      <c r="H3820" s="10">
        <v>44985</v>
      </c>
    </row>
    <row r="3821" customHeight="1" spans="1:8">
      <c r="A3821" s="5" t="str">
        <f t="shared" si="118"/>
        <v>202302TZS</v>
      </c>
      <c r="B3821" s="5" t="str">
        <f t="shared" si="119"/>
        <v>202302</v>
      </c>
      <c r="C3821" s="6" t="s">
        <v>395</v>
      </c>
      <c r="D3821" s="6" t="s">
        <v>244</v>
      </c>
      <c r="E3821" s="6" t="s">
        <v>396</v>
      </c>
      <c r="F3821" s="6">
        <v>2893.5403</v>
      </c>
      <c r="G3821" s="9">
        <v>44958</v>
      </c>
      <c r="H3821" s="10">
        <v>44985</v>
      </c>
    </row>
    <row r="3822" customHeight="1" spans="1:8">
      <c r="A3822" s="5" t="str">
        <f t="shared" si="118"/>
        <v>202302THB</v>
      </c>
      <c r="B3822" s="5" t="str">
        <f t="shared" si="119"/>
        <v>202302</v>
      </c>
      <c r="C3822" s="6" t="s">
        <v>397</v>
      </c>
      <c r="D3822" s="6" t="s">
        <v>398</v>
      </c>
      <c r="E3822" s="6" t="s">
        <v>399</v>
      </c>
      <c r="F3822" s="6">
        <v>40.6954</v>
      </c>
      <c r="G3822" s="9">
        <v>44958</v>
      </c>
      <c r="H3822" s="10">
        <v>44985</v>
      </c>
    </row>
    <row r="3823" customHeight="1" spans="1:8">
      <c r="A3823" s="5" t="str">
        <f t="shared" si="118"/>
        <v>202302XOF</v>
      </c>
      <c r="B3823" s="5" t="str">
        <f t="shared" si="119"/>
        <v>202302</v>
      </c>
      <c r="C3823" s="6" t="s">
        <v>400</v>
      </c>
      <c r="D3823" s="6" t="s">
        <v>90</v>
      </c>
      <c r="E3823" s="6" t="s">
        <v>91</v>
      </c>
      <c r="F3823" s="6">
        <v>750.4632</v>
      </c>
      <c r="G3823" s="9">
        <v>44958</v>
      </c>
      <c r="H3823" s="10">
        <v>44985</v>
      </c>
    </row>
    <row r="3824" customHeight="1" spans="1:8">
      <c r="A3824" s="5" t="str">
        <f t="shared" si="118"/>
        <v>202302TOP</v>
      </c>
      <c r="B3824" s="5" t="str">
        <f t="shared" si="119"/>
        <v>202302</v>
      </c>
      <c r="C3824" s="6" t="s">
        <v>401</v>
      </c>
      <c r="D3824" s="6" t="s">
        <v>402</v>
      </c>
      <c r="E3824" s="6" t="s">
        <v>403</v>
      </c>
      <c r="F3824" s="6">
        <v>1.7679</v>
      </c>
      <c r="G3824" s="9">
        <v>44958</v>
      </c>
      <c r="H3824" s="10">
        <v>44985</v>
      </c>
    </row>
    <row r="3825" customHeight="1" spans="1:8">
      <c r="A3825" s="5" t="str">
        <f t="shared" si="118"/>
        <v>202302TTD</v>
      </c>
      <c r="B3825" s="5" t="str">
        <f t="shared" si="119"/>
        <v>202302</v>
      </c>
      <c r="C3825" s="6" t="s">
        <v>404</v>
      </c>
      <c r="D3825" s="6" t="s">
        <v>70</v>
      </c>
      <c r="E3825" s="6" t="s">
        <v>405</v>
      </c>
      <c r="F3825" s="6">
        <v>8.3504</v>
      </c>
      <c r="G3825" s="9">
        <v>44958</v>
      </c>
      <c r="H3825" s="10">
        <v>44985</v>
      </c>
    </row>
    <row r="3826" customHeight="1" spans="1:8">
      <c r="A3826" s="5" t="str">
        <f t="shared" si="118"/>
        <v>202302TND</v>
      </c>
      <c r="B3826" s="5" t="str">
        <f t="shared" si="119"/>
        <v>202302</v>
      </c>
      <c r="C3826" s="6" t="s">
        <v>406</v>
      </c>
      <c r="D3826" s="6" t="s">
        <v>52</v>
      </c>
      <c r="E3826" s="6" t="s">
        <v>407</v>
      </c>
      <c r="F3826" s="6">
        <v>3.8052</v>
      </c>
      <c r="G3826" s="9">
        <v>44958</v>
      </c>
      <c r="H3826" s="10">
        <v>44985</v>
      </c>
    </row>
    <row r="3827" customHeight="1" spans="1:8">
      <c r="A3827" s="5" t="str">
        <f t="shared" si="118"/>
        <v>202302TRY</v>
      </c>
      <c r="B3827" s="5" t="str">
        <f t="shared" si="119"/>
        <v>202302</v>
      </c>
      <c r="C3827" s="6" t="s">
        <v>408</v>
      </c>
      <c r="D3827" s="6" t="s">
        <v>409</v>
      </c>
      <c r="E3827" s="6" t="s">
        <v>410</v>
      </c>
      <c r="F3827" s="6">
        <v>23.2877</v>
      </c>
      <c r="G3827" s="9">
        <v>44958</v>
      </c>
      <c r="H3827" s="10">
        <v>44985</v>
      </c>
    </row>
    <row r="3828" customHeight="1" spans="1:8">
      <c r="A3828" s="5" t="str">
        <f t="shared" si="118"/>
        <v>202302TMT</v>
      </c>
      <c r="B3828" s="5" t="str">
        <f t="shared" si="119"/>
        <v>202302</v>
      </c>
      <c r="C3828" s="6" t="s">
        <v>411</v>
      </c>
      <c r="D3828" s="6" t="s">
        <v>73</v>
      </c>
      <c r="E3828" s="6" t="s">
        <v>412</v>
      </c>
      <c r="F3828" s="6">
        <v>4.3372</v>
      </c>
      <c r="G3828" s="9">
        <v>44958</v>
      </c>
      <c r="H3828" s="10">
        <v>44985</v>
      </c>
    </row>
    <row r="3829" customHeight="1" spans="1:8">
      <c r="A3829" s="5" t="str">
        <f t="shared" si="118"/>
        <v>202302AED</v>
      </c>
      <c r="B3829" s="5" t="str">
        <f t="shared" si="119"/>
        <v>202302</v>
      </c>
      <c r="C3829" s="6" t="s">
        <v>413</v>
      </c>
      <c r="D3829" s="6" t="s">
        <v>46</v>
      </c>
      <c r="E3829" s="6" t="s">
        <v>47</v>
      </c>
      <c r="F3829" s="6">
        <v>4.5516</v>
      </c>
      <c r="G3829" s="9">
        <v>44958</v>
      </c>
      <c r="H3829" s="10">
        <v>44985</v>
      </c>
    </row>
    <row r="3830" customHeight="1" spans="1:8">
      <c r="A3830" s="5" t="str">
        <f t="shared" si="118"/>
        <v>202302UGX</v>
      </c>
      <c r="B3830" s="5" t="str">
        <f t="shared" si="119"/>
        <v>202302</v>
      </c>
      <c r="C3830" s="6" t="s">
        <v>414</v>
      </c>
      <c r="D3830" s="6" t="s">
        <v>244</v>
      </c>
      <c r="E3830" s="6" t="s">
        <v>415</v>
      </c>
      <c r="F3830" s="6">
        <v>4560.2692</v>
      </c>
      <c r="G3830" s="9">
        <v>44958</v>
      </c>
      <c r="H3830" s="10">
        <v>44985</v>
      </c>
    </row>
    <row r="3831" customHeight="1" spans="1:8">
      <c r="A3831" s="5" t="str">
        <f t="shared" si="118"/>
        <v>202302UAH</v>
      </c>
      <c r="B3831" s="5" t="str">
        <f t="shared" si="119"/>
        <v>202302</v>
      </c>
      <c r="C3831" s="6" t="s">
        <v>416</v>
      </c>
      <c r="D3831" s="6" t="s">
        <v>417</v>
      </c>
      <c r="E3831" s="6" t="s">
        <v>418</v>
      </c>
      <c r="F3831" s="6">
        <v>45.5425</v>
      </c>
      <c r="G3831" s="9">
        <v>44958</v>
      </c>
      <c r="H3831" s="10">
        <v>44985</v>
      </c>
    </row>
    <row r="3832" customHeight="1" spans="1:8">
      <c r="A3832" s="5" t="str">
        <f t="shared" si="118"/>
        <v>202302UYU</v>
      </c>
      <c r="B3832" s="5" t="str">
        <f t="shared" si="119"/>
        <v>202302</v>
      </c>
      <c r="C3832" s="6" t="s">
        <v>419</v>
      </c>
      <c r="D3832" s="6" t="s">
        <v>61</v>
      </c>
      <c r="E3832" s="6" t="s">
        <v>420</v>
      </c>
      <c r="F3832" s="6">
        <v>48.5458</v>
      </c>
      <c r="G3832" s="9">
        <v>44958</v>
      </c>
      <c r="H3832" s="10">
        <v>44985</v>
      </c>
    </row>
    <row r="3833" customHeight="1" spans="1:8">
      <c r="A3833" s="5" t="str">
        <f t="shared" si="118"/>
        <v>202302USD</v>
      </c>
      <c r="B3833" s="5" t="str">
        <f t="shared" si="119"/>
        <v>202302</v>
      </c>
      <c r="C3833" s="6" t="s">
        <v>421</v>
      </c>
      <c r="D3833" s="6" t="s">
        <v>70</v>
      </c>
      <c r="E3833" s="6" t="s">
        <v>18</v>
      </c>
      <c r="F3833" s="6">
        <v>1.2392</v>
      </c>
      <c r="G3833" s="9">
        <v>44958</v>
      </c>
      <c r="H3833" s="10">
        <v>44985</v>
      </c>
    </row>
    <row r="3834" customHeight="1" spans="1:8">
      <c r="A3834" s="5" t="str">
        <f t="shared" si="118"/>
        <v>202302UZS</v>
      </c>
      <c r="B3834" s="5" t="str">
        <f t="shared" si="119"/>
        <v>202302</v>
      </c>
      <c r="C3834" s="6" t="s">
        <v>422</v>
      </c>
      <c r="D3834" s="6" t="s">
        <v>423</v>
      </c>
      <c r="E3834" s="6" t="s">
        <v>424</v>
      </c>
      <c r="F3834" s="6">
        <v>13991.8847</v>
      </c>
      <c r="G3834" s="9">
        <v>44958</v>
      </c>
      <c r="H3834" s="10">
        <v>44985</v>
      </c>
    </row>
    <row r="3835" customHeight="1" spans="1:8">
      <c r="A3835" s="5" t="str">
        <f t="shared" si="118"/>
        <v>202302VUV</v>
      </c>
      <c r="B3835" s="5" t="str">
        <f t="shared" si="119"/>
        <v>202302</v>
      </c>
      <c r="C3835" s="6" t="s">
        <v>425</v>
      </c>
      <c r="D3835" s="6" t="s">
        <v>426</v>
      </c>
      <c r="E3835" s="6" t="s">
        <v>427</v>
      </c>
      <c r="F3835" s="6">
        <v>144.7823</v>
      </c>
      <c r="G3835" s="9">
        <v>44958</v>
      </c>
      <c r="H3835" s="10">
        <v>44985</v>
      </c>
    </row>
    <row r="3836" customHeight="1" spans="1:8">
      <c r="A3836" s="5" t="str">
        <f t="shared" si="118"/>
        <v>202302VEF</v>
      </c>
      <c r="B3836" s="5" t="str">
        <f t="shared" si="119"/>
        <v>202302</v>
      </c>
      <c r="C3836" s="6" t="s">
        <v>428</v>
      </c>
      <c r="D3836" s="6" t="s">
        <v>429</v>
      </c>
      <c r="E3836" s="6" t="s">
        <v>430</v>
      </c>
      <c r="F3836" s="6">
        <v>306564.06</v>
      </c>
      <c r="G3836" s="9">
        <v>44958</v>
      </c>
      <c r="H3836" s="10">
        <v>44985</v>
      </c>
    </row>
    <row r="3837" customHeight="1" spans="1:8">
      <c r="A3837" s="5" t="str">
        <f t="shared" si="118"/>
        <v>202302VND</v>
      </c>
      <c r="B3837" s="5" t="str">
        <f t="shared" si="119"/>
        <v>202302</v>
      </c>
      <c r="C3837" s="6" t="s">
        <v>431</v>
      </c>
      <c r="D3837" s="6" t="s">
        <v>432</v>
      </c>
      <c r="E3837" s="6" t="s">
        <v>433</v>
      </c>
      <c r="F3837" s="6">
        <v>29049.416</v>
      </c>
      <c r="G3837" s="9">
        <v>44958</v>
      </c>
      <c r="H3837" s="10">
        <v>44985</v>
      </c>
    </row>
    <row r="3838" customHeight="1" spans="1:8">
      <c r="A3838" s="5" t="str">
        <f t="shared" si="118"/>
        <v>202302XPF</v>
      </c>
      <c r="B3838" s="5" t="str">
        <f t="shared" si="119"/>
        <v>202302</v>
      </c>
      <c r="C3838" s="6" t="s">
        <v>434</v>
      </c>
      <c r="D3838" s="6" t="s">
        <v>187</v>
      </c>
      <c r="E3838" s="6" t="s">
        <v>188</v>
      </c>
      <c r="F3838" s="6">
        <v>136.5242</v>
      </c>
      <c r="G3838" s="9">
        <v>44958</v>
      </c>
      <c r="H3838" s="10">
        <v>44985</v>
      </c>
    </row>
    <row r="3839" customHeight="1" spans="1:8">
      <c r="A3839" s="5" t="str">
        <f t="shared" si="118"/>
        <v>202302WST</v>
      </c>
      <c r="B3839" s="5" t="str">
        <f t="shared" si="119"/>
        <v>202302</v>
      </c>
      <c r="C3839" s="6" t="s">
        <v>435</v>
      </c>
      <c r="D3839" s="6" t="s">
        <v>436</v>
      </c>
      <c r="E3839" s="6" t="s">
        <v>437</v>
      </c>
      <c r="F3839" s="6">
        <v>3.3152</v>
      </c>
      <c r="G3839" s="9">
        <v>44958</v>
      </c>
      <c r="H3839" s="10">
        <v>44985</v>
      </c>
    </row>
    <row r="3840" customHeight="1" spans="1:8">
      <c r="A3840" s="5" t="str">
        <f t="shared" si="118"/>
        <v>202302YER</v>
      </c>
      <c r="B3840" s="5" t="str">
        <f t="shared" si="119"/>
        <v>202302</v>
      </c>
      <c r="C3840" s="6" t="s">
        <v>438</v>
      </c>
      <c r="D3840" s="6" t="s">
        <v>321</v>
      </c>
      <c r="E3840" s="6" t="s">
        <v>439</v>
      </c>
      <c r="F3840" s="6">
        <v>310.1726</v>
      </c>
      <c r="G3840" s="9">
        <v>44958</v>
      </c>
      <c r="H3840" s="10">
        <v>44985</v>
      </c>
    </row>
    <row r="3841" customHeight="1" spans="1:8">
      <c r="A3841" s="5" t="str">
        <f t="shared" si="118"/>
        <v>202302ZMW</v>
      </c>
      <c r="B3841" s="5" t="str">
        <f t="shared" si="119"/>
        <v>202302</v>
      </c>
      <c r="C3841" s="6" t="s">
        <v>440</v>
      </c>
      <c r="D3841" s="6" t="s">
        <v>273</v>
      </c>
      <c r="E3841" s="6" t="s">
        <v>441</v>
      </c>
      <c r="F3841" s="6">
        <v>22.9067</v>
      </c>
      <c r="G3841" s="9">
        <v>44958</v>
      </c>
      <c r="H3841" s="10">
        <v>44985</v>
      </c>
    </row>
    <row r="3842" customHeight="1" spans="1:8">
      <c r="A3842" s="5" t="str">
        <f t="shared" ref="A3842:A3905" si="120">B3842&amp;E3842</f>
        <v>202302ZWL</v>
      </c>
      <c r="B3842" s="5" t="str">
        <f t="shared" ref="B3842:B3905" si="121">YEAR(G3842)&amp;TEXT(MONTH(G3842),"00")</f>
        <v>202302</v>
      </c>
      <c r="C3842" s="6" t="s">
        <v>442</v>
      </c>
      <c r="D3842" s="6" t="s">
        <v>70</v>
      </c>
      <c r="E3842" s="6" t="s">
        <v>443</v>
      </c>
      <c r="F3842" s="6">
        <v>448.4677</v>
      </c>
      <c r="G3842" s="9">
        <v>44958</v>
      </c>
      <c r="H3842" s="10">
        <v>44985</v>
      </c>
    </row>
    <row r="3843" customHeight="1" spans="1:8">
      <c r="A3843" s="5" t="str">
        <f t="shared" si="120"/>
        <v>202303AED</v>
      </c>
      <c r="B3843" s="5" t="str">
        <f t="shared" si="121"/>
        <v>202303</v>
      </c>
      <c r="C3843" s="6" t="s">
        <v>45</v>
      </c>
      <c r="D3843" s="6" t="s">
        <v>46</v>
      </c>
      <c r="E3843" s="6" t="s">
        <v>47</v>
      </c>
      <c r="F3843" s="6">
        <v>4.4084</v>
      </c>
      <c r="G3843" s="9">
        <v>44986</v>
      </c>
      <c r="H3843" s="10">
        <v>45016</v>
      </c>
    </row>
    <row r="3844" customHeight="1" spans="1:8">
      <c r="A3844" s="5" t="str">
        <f t="shared" si="120"/>
        <v>202303ALL</v>
      </c>
      <c r="B3844" s="5" t="str">
        <f t="shared" si="121"/>
        <v>202303</v>
      </c>
      <c r="C3844" s="6" t="s">
        <v>48</v>
      </c>
      <c r="D3844" s="6" t="s">
        <v>49</v>
      </c>
      <c r="E3844" s="6" t="s">
        <v>50</v>
      </c>
      <c r="F3844" s="6">
        <v>130.1924</v>
      </c>
      <c r="G3844" s="9">
        <v>44986</v>
      </c>
      <c r="H3844" s="10">
        <v>45016</v>
      </c>
    </row>
    <row r="3845" customHeight="1" spans="1:8">
      <c r="A3845" s="5" t="str">
        <f t="shared" si="120"/>
        <v>202303DZD</v>
      </c>
      <c r="B3845" s="5" t="str">
        <f t="shared" si="121"/>
        <v>202303</v>
      </c>
      <c r="C3845" s="6" t="s">
        <v>51</v>
      </c>
      <c r="D3845" s="6" t="s">
        <v>52</v>
      </c>
      <c r="E3845" s="6" t="s">
        <v>53</v>
      </c>
      <c r="F3845" s="6">
        <v>164.2435</v>
      </c>
      <c r="G3845" s="9">
        <v>44986</v>
      </c>
      <c r="H3845" s="10">
        <v>45016</v>
      </c>
    </row>
    <row r="3846" customHeight="1" spans="1:8">
      <c r="A3846" s="5" t="str">
        <f t="shared" si="120"/>
        <v>202303AOA</v>
      </c>
      <c r="B3846" s="5" t="str">
        <f t="shared" si="121"/>
        <v>202303</v>
      </c>
      <c r="C3846" s="6" t="s">
        <v>54</v>
      </c>
      <c r="D3846" s="6" t="s">
        <v>55</v>
      </c>
      <c r="E3846" s="6" t="s">
        <v>56</v>
      </c>
      <c r="F3846" s="6">
        <v>613.4255</v>
      </c>
      <c r="G3846" s="9">
        <v>44986</v>
      </c>
      <c r="H3846" s="10">
        <v>45016</v>
      </c>
    </row>
    <row r="3847" customHeight="1" spans="1:8">
      <c r="A3847" s="5" t="str">
        <f t="shared" si="120"/>
        <v>202303XCD</v>
      </c>
      <c r="B3847" s="5" t="str">
        <f t="shared" si="121"/>
        <v>202303</v>
      </c>
      <c r="C3847" s="6" t="s">
        <v>57</v>
      </c>
      <c r="D3847" s="6" t="s">
        <v>58</v>
      </c>
      <c r="E3847" s="6" t="s">
        <v>59</v>
      </c>
      <c r="F3847" s="6">
        <v>3.2406</v>
      </c>
      <c r="G3847" s="9">
        <v>44986</v>
      </c>
      <c r="H3847" s="10">
        <v>45016</v>
      </c>
    </row>
    <row r="3848" customHeight="1" spans="1:8">
      <c r="A3848" s="5" t="str">
        <f t="shared" si="120"/>
        <v>202303ARS</v>
      </c>
      <c r="B3848" s="5" t="str">
        <f t="shared" si="121"/>
        <v>202303</v>
      </c>
      <c r="C3848" s="6" t="s">
        <v>60</v>
      </c>
      <c r="D3848" s="6" t="s">
        <v>61</v>
      </c>
      <c r="E3848" s="6" t="s">
        <v>62</v>
      </c>
      <c r="F3848" s="6">
        <v>230.8898</v>
      </c>
      <c r="G3848" s="9">
        <v>44986</v>
      </c>
      <c r="H3848" s="10">
        <v>45016</v>
      </c>
    </row>
    <row r="3849" customHeight="1" spans="1:8">
      <c r="A3849" s="5" t="str">
        <f t="shared" si="120"/>
        <v>202303AMD</v>
      </c>
      <c r="B3849" s="5" t="str">
        <f t="shared" si="121"/>
        <v>202303</v>
      </c>
      <c r="C3849" s="6" t="s">
        <v>63</v>
      </c>
      <c r="D3849" s="6" t="s">
        <v>64</v>
      </c>
      <c r="E3849" s="6" t="s">
        <v>65</v>
      </c>
      <c r="F3849" s="6">
        <v>472.2812</v>
      </c>
      <c r="G3849" s="9">
        <v>44986</v>
      </c>
      <c r="H3849" s="10">
        <v>45016</v>
      </c>
    </row>
    <row r="3850" customHeight="1" spans="1:8">
      <c r="A3850" s="5" t="str">
        <f t="shared" si="120"/>
        <v>202303AWG</v>
      </c>
      <c r="B3850" s="5" t="str">
        <f t="shared" si="121"/>
        <v>202303</v>
      </c>
      <c r="C3850" s="6" t="s">
        <v>66</v>
      </c>
      <c r="D3850" s="6" t="s">
        <v>67</v>
      </c>
      <c r="E3850" s="6" t="s">
        <v>68</v>
      </c>
      <c r="F3850" s="6">
        <v>2.1484</v>
      </c>
      <c r="G3850" s="9">
        <v>44986</v>
      </c>
      <c r="H3850" s="10">
        <v>45016</v>
      </c>
    </row>
    <row r="3851" customHeight="1" spans="1:8">
      <c r="A3851" s="5" t="str">
        <f t="shared" si="120"/>
        <v>202303AUD</v>
      </c>
      <c r="B3851" s="5" t="str">
        <f t="shared" si="121"/>
        <v>202303</v>
      </c>
      <c r="C3851" s="6" t="s">
        <v>69</v>
      </c>
      <c r="D3851" s="6" t="s">
        <v>70</v>
      </c>
      <c r="E3851" s="6" t="s">
        <v>71</v>
      </c>
      <c r="F3851" s="6">
        <v>1.7446</v>
      </c>
      <c r="G3851" s="9">
        <v>44986</v>
      </c>
      <c r="H3851" s="10">
        <v>45016</v>
      </c>
    </row>
    <row r="3852" customHeight="1" spans="1:8">
      <c r="A3852" s="5" t="str">
        <f t="shared" si="120"/>
        <v>202303AZN</v>
      </c>
      <c r="B3852" s="5" t="str">
        <f t="shared" si="121"/>
        <v>202303</v>
      </c>
      <c r="C3852" s="6" t="s">
        <v>72</v>
      </c>
      <c r="D3852" s="6" t="s">
        <v>73</v>
      </c>
      <c r="E3852" s="6" t="s">
        <v>74</v>
      </c>
      <c r="F3852" s="6">
        <v>2.0404</v>
      </c>
      <c r="G3852" s="9">
        <v>44986</v>
      </c>
      <c r="H3852" s="10">
        <v>45016</v>
      </c>
    </row>
    <row r="3853" customHeight="1" spans="1:8">
      <c r="A3853" s="5" t="str">
        <f t="shared" si="120"/>
        <v>202303BSD</v>
      </c>
      <c r="B3853" s="5" t="str">
        <f t="shared" si="121"/>
        <v>202303</v>
      </c>
      <c r="C3853" s="6" t="s">
        <v>75</v>
      </c>
      <c r="D3853" s="6" t="s">
        <v>70</v>
      </c>
      <c r="E3853" s="6" t="s">
        <v>76</v>
      </c>
      <c r="F3853" s="6">
        <v>1.2002</v>
      </c>
      <c r="G3853" s="9">
        <v>44986</v>
      </c>
      <c r="H3853" s="10">
        <v>45016</v>
      </c>
    </row>
    <row r="3854" customHeight="1" spans="1:8">
      <c r="A3854" s="5" t="str">
        <f t="shared" si="120"/>
        <v>202303BHD</v>
      </c>
      <c r="B3854" s="5" t="str">
        <f t="shared" si="121"/>
        <v>202303</v>
      </c>
      <c r="C3854" s="6" t="s">
        <v>77</v>
      </c>
      <c r="D3854" s="6" t="s">
        <v>52</v>
      </c>
      <c r="E3854" s="6" t="s">
        <v>78</v>
      </c>
      <c r="F3854" s="6">
        <v>0.4524</v>
      </c>
      <c r="G3854" s="9">
        <v>44986</v>
      </c>
      <c r="H3854" s="10">
        <v>45016</v>
      </c>
    </row>
    <row r="3855" customHeight="1" spans="1:8">
      <c r="A3855" s="5" t="str">
        <f t="shared" si="120"/>
        <v>202303BDT</v>
      </c>
      <c r="B3855" s="5" t="str">
        <f t="shared" si="121"/>
        <v>202303</v>
      </c>
      <c r="C3855" s="6" t="s">
        <v>79</v>
      </c>
      <c r="D3855" s="6" t="s">
        <v>80</v>
      </c>
      <c r="E3855" s="6" t="s">
        <v>81</v>
      </c>
      <c r="F3855" s="6">
        <v>127.5219</v>
      </c>
      <c r="G3855" s="9">
        <v>44986</v>
      </c>
      <c r="H3855" s="10">
        <v>45016</v>
      </c>
    </row>
    <row r="3856" customHeight="1" spans="1:8">
      <c r="A3856" s="5" t="str">
        <f t="shared" si="120"/>
        <v>202303BBD</v>
      </c>
      <c r="B3856" s="5" t="str">
        <f t="shared" si="121"/>
        <v>202303</v>
      </c>
      <c r="C3856" s="6" t="s">
        <v>82</v>
      </c>
      <c r="D3856" s="6" t="s">
        <v>70</v>
      </c>
      <c r="E3856" s="6" t="s">
        <v>83</v>
      </c>
      <c r="F3856" s="6">
        <v>2.4004</v>
      </c>
      <c r="G3856" s="9">
        <v>44986</v>
      </c>
      <c r="H3856" s="10">
        <v>45016</v>
      </c>
    </row>
    <row r="3857" customHeight="1" spans="1:8">
      <c r="A3857" s="5" t="str">
        <f t="shared" si="120"/>
        <v>202303BYN</v>
      </c>
      <c r="B3857" s="5" t="str">
        <f t="shared" si="121"/>
        <v>202303</v>
      </c>
      <c r="C3857" s="6" t="s">
        <v>84</v>
      </c>
      <c r="D3857" s="6" t="s">
        <v>85</v>
      </c>
      <c r="E3857" s="6" t="s">
        <v>86</v>
      </c>
      <c r="F3857" s="6">
        <v>3.0125</v>
      </c>
      <c r="G3857" s="9">
        <v>44986</v>
      </c>
      <c r="H3857" s="10">
        <v>45016</v>
      </c>
    </row>
    <row r="3858" customHeight="1" spans="1:8">
      <c r="A3858" s="5" t="str">
        <f t="shared" si="120"/>
        <v>202303BZD</v>
      </c>
      <c r="B3858" s="5" t="str">
        <f t="shared" si="121"/>
        <v>202303</v>
      </c>
      <c r="C3858" s="6" t="s">
        <v>87</v>
      </c>
      <c r="D3858" s="6" t="s">
        <v>70</v>
      </c>
      <c r="E3858" s="6" t="s">
        <v>88</v>
      </c>
      <c r="F3858" s="6">
        <v>2.4004</v>
      </c>
      <c r="G3858" s="9">
        <v>44986</v>
      </c>
      <c r="H3858" s="10">
        <v>45016</v>
      </c>
    </row>
    <row r="3859" customHeight="1" spans="1:8">
      <c r="A3859" s="5" t="str">
        <f t="shared" si="120"/>
        <v>202303XOF</v>
      </c>
      <c r="B3859" s="5" t="str">
        <f t="shared" si="121"/>
        <v>202303</v>
      </c>
      <c r="C3859" s="6" t="s">
        <v>89</v>
      </c>
      <c r="D3859" s="6" t="s">
        <v>90</v>
      </c>
      <c r="E3859" s="6" t="s">
        <v>91</v>
      </c>
      <c r="F3859" s="6">
        <v>737.4333</v>
      </c>
      <c r="G3859" s="9">
        <v>44986</v>
      </c>
      <c r="H3859" s="10">
        <v>45016</v>
      </c>
    </row>
    <row r="3860" customHeight="1" spans="1:8">
      <c r="A3860" s="5" t="str">
        <f t="shared" si="120"/>
        <v>202303BMD</v>
      </c>
      <c r="B3860" s="5" t="str">
        <f t="shared" si="121"/>
        <v>202303</v>
      </c>
      <c r="C3860" s="6" t="s">
        <v>92</v>
      </c>
      <c r="D3860" s="6" t="s">
        <v>93</v>
      </c>
      <c r="E3860" s="6" t="s">
        <v>94</v>
      </c>
      <c r="F3860" s="6">
        <v>1.2002</v>
      </c>
      <c r="G3860" s="9">
        <v>44986</v>
      </c>
      <c r="H3860" s="10">
        <v>45016</v>
      </c>
    </row>
    <row r="3861" customHeight="1" spans="1:8">
      <c r="A3861" s="5" t="str">
        <f t="shared" si="120"/>
        <v>202303BTN</v>
      </c>
      <c r="B3861" s="5" t="str">
        <f t="shared" si="121"/>
        <v>202303</v>
      </c>
      <c r="C3861" s="6" t="s">
        <v>95</v>
      </c>
      <c r="D3861" s="6" t="s">
        <v>96</v>
      </c>
      <c r="E3861" s="6" t="s">
        <v>97</v>
      </c>
      <c r="F3861" s="6">
        <v>99.3831</v>
      </c>
      <c r="G3861" s="9">
        <v>44986</v>
      </c>
      <c r="H3861" s="10">
        <v>45016</v>
      </c>
    </row>
    <row r="3862" customHeight="1" spans="1:8">
      <c r="A3862" s="5" t="str">
        <f t="shared" si="120"/>
        <v>202303BOB</v>
      </c>
      <c r="B3862" s="5" t="str">
        <f t="shared" si="121"/>
        <v>202303</v>
      </c>
      <c r="C3862" s="6" t="s">
        <v>98</v>
      </c>
      <c r="D3862" s="6" t="s">
        <v>99</v>
      </c>
      <c r="E3862" s="6" t="s">
        <v>100</v>
      </c>
      <c r="F3862" s="6">
        <v>8.2934</v>
      </c>
      <c r="G3862" s="9">
        <v>44986</v>
      </c>
      <c r="H3862" s="10">
        <v>45016</v>
      </c>
    </row>
    <row r="3863" customHeight="1" spans="1:8">
      <c r="A3863" s="5" t="str">
        <f t="shared" si="120"/>
        <v>202303BAM</v>
      </c>
      <c r="B3863" s="5" t="str">
        <f t="shared" si="121"/>
        <v>202303</v>
      </c>
      <c r="C3863" s="6" t="s">
        <v>101</v>
      </c>
      <c r="D3863" s="6" t="s">
        <v>102</v>
      </c>
      <c r="E3863" s="6" t="s">
        <v>103</v>
      </c>
      <c r="F3863" s="6">
        <v>2.1988</v>
      </c>
      <c r="G3863" s="9">
        <v>44986</v>
      </c>
      <c r="H3863" s="10">
        <v>45016</v>
      </c>
    </row>
    <row r="3864" customHeight="1" spans="1:8">
      <c r="A3864" s="5" t="str">
        <f t="shared" si="120"/>
        <v>202303BWP</v>
      </c>
      <c r="B3864" s="5" t="str">
        <f t="shared" si="121"/>
        <v>202303</v>
      </c>
      <c r="C3864" s="6" t="s">
        <v>104</v>
      </c>
      <c r="D3864" s="6" t="s">
        <v>105</v>
      </c>
      <c r="E3864" s="6" t="s">
        <v>106</v>
      </c>
      <c r="F3864" s="6">
        <v>15.7714</v>
      </c>
      <c r="G3864" s="9">
        <v>44986</v>
      </c>
      <c r="H3864" s="10">
        <v>45016</v>
      </c>
    </row>
    <row r="3865" customHeight="1" spans="1:8">
      <c r="A3865" s="5" t="str">
        <f t="shared" si="120"/>
        <v>202303BRL</v>
      </c>
      <c r="B3865" s="5" t="str">
        <f t="shared" si="121"/>
        <v>202303</v>
      </c>
      <c r="C3865" s="6" t="s">
        <v>107</v>
      </c>
      <c r="D3865" s="6" t="s">
        <v>108</v>
      </c>
      <c r="E3865" s="6" t="s">
        <v>109</v>
      </c>
      <c r="F3865" s="6">
        <v>6.2794</v>
      </c>
      <c r="G3865" s="9">
        <v>44986</v>
      </c>
      <c r="H3865" s="10">
        <v>45016</v>
      </c>
    </row>
    <row r="3866" customHeight="1" spans="1:8">
      <c r="A3866" s="5" t="str">
        <f t="shared" si="120"/>
        <v>202303BND</v>
      </c>
      <c r="B3866" s="5" t="str">
        <f t="shared" si="121"/>
        <v>202303</v>
      </c>
      <c r="C3866" s="6" t="s">
        <v>110</v>
      </c>
      <c r="D3866" s="6" t="s">
        <v>70</v>
      </c>
      <c r="E3866" s="6" t="s">
        <v>111</v>
      </c>
      <c r="F3866" s="6">
        <v>1.605</v>
      </c>
      <c r="G3866" s="9">
        <v>44986</v>
      </c>
      <c r="H3866" s="10">
        <v>45016</v>
      </c>
    </row>
    <row r="3867" customHeight="1" spans="1:8">
      <c r="A3867" s="5" t="str">
        <f t="shared" si="120"/>
        <v>202303BGN</v>
      </c>
      <c r="B3867" s="5" t="str">
        <f t="shared" si="121"/>
        <v>202303</v>
      </c>
      <c r="C3867" s="6" t="s">
        <v>112</v>
      </c>
      <c r="D3867" s="6" t="s">
        <v>113</v>
      </c>
      <c r="E3867" s="6" t="s">
        <v>114</v>
      </c>
      <c r="F3867" s="6">
        <v>2.1989</v>
      </c>
      <c r="G3867" s="9">
        <v>44986</v>
      </c>
      <c r="H3867" s="10">
        <v>45016</v>
      </c>
    </row>
    <row r="3868" customHeight="1" spans="1:8">
      <c r="A3868" s="5" t="str">
        <f t="shared" si="120"/>
        <v>202303XOF</v>
      </c>
      <c r="B3868" s="5" t="str">
        <f t="shared" si="121"/>
        <v>202303</v>
      </c>
      <c r="C3868" s="6" t="s">
        <v>115</v>
      </c>
      <c r="D3868" s="6" t="s">
        <v>90</v>
      </c>
      <c r="E3868" s="6" t="s">
        <v>91</v>
      </c>
      <c r="F3868" s="6">
        <v>737.4333</v>
      </c>
      <c r="G3868" s="9">
        <v>44986</v>
      </c>
      <c r="H3868" s="10">
        <v>45016</v>
      </c>
    </row>
    <row r="3869" customHeight="1" spans="1:8">
      <c r="A3869" s="5" t="str">
        <f t="shared" si="120"/>
        <v>202303BIF</v>
      </c>
      <c r="B3869" s="5" t="str">
        <f t="shared" si="121"/>
        <v>202303</v>
      </c>
      <c r="C3869" s="6" t="s">
        <v>116</v>
      </c>
      <c r="D3869" s="6" t="s">
        <v>117</v>
      </c>
      <c r="E3869" s="6" t="s">
        <v>118</v>
      </c>
      <c r="F3869" s="6">
        <v>2472.4257</v>
      </c>
      <c r="G3869" s="9">
        <v>44986</v>
      </c>
      <c r="H3869" s="10">
        <v>45016</v>
      </c>
    </row>
    <row r="3870" customHeight="1" spans="1:8">
      <c r="A3870" s="5" t="str">
        <f t="shared" si="120"/>
        <v>202303KHR</v>
      </c>
      <c r="B3870" s="5" t="str">
        <f t="shared" si="121"/>
        <v>202303</v>
      </c>
      <c r="C3870" s="6" t="s">
        <v>119</v>
      </c>
      <c r="D3870" s="6" t="s">
        <v>120</v>
      </c>
      <c r="E3870" s="6" t="s">
        <v>121</v>
      </c>
      <c r="F3870" s="6">
        <v>4903.544</v>
      </c>
      <c r="G3870" s="9">
        <v>44986</v>
      </c>
      <c r="H3870" s="10">
        <v>45016</v>
      </c>
    </row>
    <row r="3871" customHeight="1" spans="1:8">
      <c r="A3871" s="5" t="str">
        <f t="shared" si="120"/>
        <v>202303XAF</v>
      </c>
      <c r="B3871" s="5" t="str">
        <f t="shared" si="121"/>
        <v>202303</v>
      </c>
      <c r="C3871" s="6" t="s">
        <v>122</v>
      </c>
      <c r="D3871" s="6" t="s">
        <v>90</v>
      </c>
      <c r="E3871" s="6" t="s">
        <v>123</v>
      </c>
      <c r="F3871" s="6">
        <v>737.4333</v>
      </c>
      <c r="G3871" s="9">
        <v>44986</v>
      </c>
      <c r="H3871" s="10">
        <v>45016</v>
      </c>
    </row>
    <row r="3872" customHeight="1" spans="1:8">
      <c r="A3872" s="5" t="str">
        <f t="shared" si="120"/>
        <v>202303CAD</v>
      </c>
      <c r="B3872" s="5" t="str">
        <f t="shared" si="121"/>
        <v>202303</v>
      </c>
      <c r="C3872" s="6" t="s">
        <v>124</v>
      </c>
      <c r="D3872" s="6" t="s">
        <v>70</v>
      </c>
      <c r="E3872" s="6" t="s">
        <v>125</v>
      </c>
      <c r="F3872" s="6">
        <v>1.6104</v>
      </c>
      <c r="G3872" s="9">
        <v>44986</v>
      </c>
      <c r="H3872" s="10">
        <v>45016</v>
      </c>
    </row>
    <row r="3873" customHeight="1" spans="1:8">
      <c r="A3873" s="5" t="str">
        <f t="shared" si="120"/>
        <v>202303CVE</v>
      </c>
      <c r="B3873" s="5" t="str">
        <f t="shared" si="121"/>
        <v>202303</v>
      </c>
      <c r="C3873" s="6" t="s">
        <v>126</v>
      </c>
      <c r="D3873" s="6" t="s">
        <v>127</v>
      </c>
      <c r="E3873" s="6" t="s">
        <v>128</v>
      </c>
      <c r="F3873" s="6">
        <v>124.4014</v>
      </c>
      <c r="G3873" s="9">
        <v>44986</v>
      </c>
      <c r="H3873" s="10">
        <v>45016</v>
      </c>
    </row>
    <row r="3874" customHeight="1" spans="1:8">
      <c r="A3874" s="5" t="str">
        <f t="shared" si="120"/>
        <v>202303KYD</v>
      </c>
      <c r="B3874" s="5" t="str">
        <f t="shared" si="121"/>
        <v>202303</v>
      </c>
      <c r="C3874" s="6" t="s">
        <v>129</v>
      </c>
      <c r="D3874" s="6" t="s">
        <v>70</v>
      </c>
      <c r="E3874" s="6" t="s">
        <v>130</v>
      </c>
      <c r="F3874" s="6">
        <v>0.9842</v>
      </c>
      <c r="G3874" s="9">
        <v>44986</v>
      </c>
      <c r="H3874" s="10">
        <v>45016</v>
      </c>
    </row>
    <row r="3875" customHeight="1" spans="1:8">
      <c r="A3875" s="5" t="str">
        <f t="shared" si="120"/>
        <v>202303XAF</v>
      </c>
      <c r="B3875" s="5" t="str">
        <f t="shared" si="121"/>
        <v>202303</v>
      </c>
      <c r="C3875" s="6" t="s">
        <v>131</v>
      </c>
      <c r="D3875" s="6" t="s">
        <v>90</v>
      </c>
      <c r="E3875" s="6" t="s">
        <v>123</v>
      </c>
      <c r="F3875" s="6">
        <v>737.4333</v>
      </c>
      <c r="G3875" s="9">
        <v>44986</v>
      </c>
      <c r="H3875" s="10">
        <v>45016</v>
      </c>
    </row>
    <row r="3876" customHeight="1" spans="1:8">
      <c r="A3876" s="5" t="str">
        <f t="shared" si="120"/>
        <v>202303XAF</v>
      </c>
      <c r="B3876" s="5" t="str">
        <f t="shared" si="121"/>
        <v>202303</v>
      </c>
      <c r="C3876" s="6" t="s">
        <v>132</v>
      </c>
      <c r="D3876" s="6" t="s">
        <v>90</v>
      </c>
      <c r="E3876" s="6" t="s">
        <v>123</v>
      </c>
      <c r="F3876" s="6">
        <v>737.4333</v>
      </c>
      <c r="G3876" s="9">
        <v>44986</v>
      </c>
      <c r="H3876" s="10">
        <v>45016</v>
      </c>
    </row>
    <row r="3877" customHeight="1" spans="1:8">
      <c r="A3877" s="5" t="str">
        <f t="shared" si="120"/>
        <v>202303CLP</v>
      </c>
      <c r="B3877" s="5" t="str">
        <f t="shared" si="121"/>
        <v>202303</v>
      </c>
      <c r="C3877" s="6" t="s">
        <v>133</v>
      </c>
      <c r="D3877" s="6" t="s">
        <v>61</v>
      </c>
      <c r="E3877" s="6" t="s">
        <v>134</v>
      </c>
      <c r="F3877" s="6">
        <v>956.4626</v>
      </c>
      <c r="G3877" s="9">
        <v>44986</v>
      </c>
      <c r="H3877" s="10">
        <v>45016</v>
      </c>
    </row>
    <row r="3878" customHeight="1" spans="1:8">
      <c r="A3878" s="5" t="str">
        <f t="shared" si="120"/>
        <v>202303CNY</v>
      </c>
      <c r="B3878" s="5" t="str">
        <f t="shared" si="121"/>
        <v>202303</v>
      </c>
      <c r="C3878" s="6" t="s">
        <v>135</v>
      </c>
      <c r="D3878" s="6" t="s">
        <v>136</v>
      </c>
      <c r="E3878" s="6" t="s">
        <v>137</v>
      </c>
      <c r="F3878" s="6">
        <v>8.2164</v>
      </c>
      <c r="G3878" s="9">
        <v>44986</v>
      </c>
      <c r="H3878" s="10">
        <v>45016</v>
      </c>
    </row>
    <row r="3879" customHeight="1" spans="1:8">
      <c r="A3879" s="5" t="str">
        <f t="shared" si="120"/>
        <v>202303COP</v>
      </c>
      <c r="B3879" s="5" t="str">
        <f t="shared" si="121"/>
        <v>202303</v>
      </c>
      <c r="C3879" s="6" t="s">
        <v>138</v>
      </c>
      <c r="D3879" s="6" t="s">
        <v>61</v>
      </c>
      <c r="E3879" s="6" t="s">
        <v>139</v>
      </c>
      <c r="F3879" s="6">
        <v>5891.8041</v>
      </c>
      <c r="G3879" s="9">
        <v>44986</v>
      </c>
      <c r="H3879" s="10">
        <v>45016</v>
      </c>
    </row>
    <row r="3880" customHeight="1" spans="1:8">
      <c r="A3880" s="5" t="str">
        <f t="shared" si="120"/>
        <v>202303KMF</v>
      </c>
      <c r="B3880" s="5" t="str">
        <f t="shared" si="121"/>
        <v>202303</v>
      </c>
      <c r="C3880" s="6" t="s">
        <v>140</v>
      </c>
      <c r="D3880" s="6" t="s">
        <v>117</v>
      </c>
      <c r="E3880" s="6" t="s">
        <v>141</v>
      </c>
      <c r="F3880" s="6">
        <v>553.075</v>
      </c>
      <c r="G3880" s="9">
        <v>44986</v>
      </c>
      <c r="H3880" s="10">
        <v>45016</v>
      </c>
    </row>
    <row r="3881" customHeight="1" spans="1:8">
      <c r="A3881" s="5" t="str">
        <f t="shared" si="120"/>
        <v>202303XAF</v>
      </c>
      <c r="B3881" s="5" t="str">
        <f t="shared" si="121"/>
        <v>202303</v>
      </c>
      <c r="C3881" s="6" t="s">
        <v>142</v>
      </c>
      <c r="D3881" s="6" t="s">
        <v>90</v>
      </c>
      <c r="E3881" s="6" t="s">
        <v>123</v>
      </c>
      <c r="F3881" s="6">
        <v>737.4333</v>
      </c>
      <c r="G3881" s="9">
        <v>44986</v>
      </c>
      <c r="H3881" s="10">
        <v>45016</v>
      </c>
    </row>
    <row r="3882" customHeight="1" spans="1:8">
      <c r="A3882" s="5" t="str">
        <f t="shared" si="120"/>
        <v>202303CDF</v>
      </c>
      <c r="B3882" s="5" t="str">
        <f t="shared" si="121"/>
        <v>202303</v>
      </c>
      <c r="C3882" s="6" t="s">
        <v>143</v>
      </c>
      <c r="D3882" s="6" t="s">
        <v>144</v>
      </c>
      <c r="E3882" s="6" t="s">
        <v>145</v>
      </c>
      <c r="F3882" s="6">
        <v>2453.222</v>
      </c>
      <c r="G3882" s="9">
        <v>44986</v>
      </c>
      <c r="H3882" s="10">
        <v>45016</v>
      </c>
    </row>
    <row r="3883" customHeight="1" spans="1:8">
      <c r="A3883" s="5" t="str">
        <f t="shared" si="120"/>
        <v>202303CRC</v>
      </c>
      <c r="B3883" s="5" t="str">
        <f t="shared" si="121"/>
        <v>202303</v>
      </c>
      <c r="C3883" s="6" t="s">
        <v>146</v>
      </c>
      <c r="D3883" s="6" t="s">
        <v>147</v>
      </c>
      <c r="E3883" s="6" t="s">
        <v>148</v>
      </c>
      <c r="F3883" s="6">
        <v>681.8613</v>
      </c>
      <c r="G3883" s="9">
        <v>44986</v>
      </c>
      <c r="H3883" s="10">
        <v>45016</v>
      </c>
    </row>
    <row r="3884" customHeight="1" spans="1:8">
      <c r="A3884" s="5" t="str">
        <f t="shared" si="120"/>
        <v>202303XOF</v>
      </c>
      <c r="B3884" s="5" t="str">
        <f t="shared" si="121"/>
        <v>202303</v>
      </c>
      <c r="C3884" s="6" t="s">
        <v>149</v>
      </c>
      <c r="D3884" s="6" t="s">
        <v>90</v>
      </c>
      <c r="E3884" s="6" t="s">
        <v>91</v>
      </c>
      <c r="F3884" s="6">
        <v>737.4333</v>
      </c>
      <c r="G3884" s="9">
        <v>44986</v>
      </c>
      <c r="H3884" s="10">
        <v>45016</v>
      </c>
    </row>
    <row r="3885" customHeight="1" spans="1:8">
      <c r="A3885" s="5" t="str">
        <f t="shared" si="120"/>
        <v>202303EUR</v>
      </c>
      <c r="B3885" s="5" t="str">
        <f t="shared" si="121"/>
        <v>202303</v>
      </c>
      <c r="C3885" s="6" t="s">
        <v>150</v>
      </c>
      <c r="D3885" s="6" t="s">
        <v>182</v>
      </c>
      <c r="E3885" s="6" t="s">
        <v>183</v>
      </c>
      <c r="F3885" s="6">
        <v>1.1242</v>
      </c>
      <c r="G3885" s="9">
        <v>44986</v>
      </c>
      <c r="H3885" s="10">
        <v>45016</v>
      </c>
    </row>
    <row r="3886" customHeight="1" spans="1:8">
      <c r="A3886" s="5" t="str">
        <f t="shared" si="120"/>
        <v>202303CUP</v>
      </c>
      <c r="B3886" s="5" t="str">
        <f t="shared" si="121"/>
        <v>202303</v>
      </c>
      <c r="C3886" s="6" t="s">
        <v>153</v>
      </c>
      <c r="D3886" s="6" t="s">
        <v>61</v>
      </c>
      <c r="E3886" s="6" t="s">
        <v>154</v>
      </c>
      <c r="F3886" s="6">
        <v>28.9695</v>
      </c>
      <c r="G3886" s="9">
        <v>44986</v>
      </c>
      <c r="H3886" s="10">
        <v>45016</v>
      </c>
    </row>
    <row r="3887" customHeight="1" spans="1:8">
      <c r="A3887" s="5" t="str">
        <f t="shared" si="120"/>
        <v>202303CZK</v>
      </c>
      <c r="B3887" s="5" t="str">
        <f t="shared" si="121"/>
        <v>202303</v>
      </c>
      <c r="C3887" s="6" t="s">
        <v>155</v>
      </c>
      <c r="D3887" s="6" t="s">
        <v>156</v>
      </c>
      <c r="E3887" s="6" t="s">
        <v>157</v>
      </c>
      <c r="F3887" s="6">
        <v>26.5667</v>
      </c>
      <c r="G3887" s="9">
        <v>44986</v>
      </c>
      <c r="H3887" s="10">
        <v>45016</v>
      </c>
    </row>
    <row r="3888" customHeight="1" spans="1:8">
      <c r="A3888" s="5" t="str">
        <f t="shared" si="120"/>
        <v>202303DKK</v>
      </c>
      <c r="B3888" s="5" t="str">
        <f t="shared" si="121"/>
        <v>202303</v>
      </c>
      <c r="C3888" s="6" t="s">
        <v>158</v>
      </c>
      <c r="D3888" s="6" t="s">
        <v>159</v>
      </c>
      <c r="E3888" s="6" t="s">
        <v>160</v>
      </c>
      <c r="F3888" s="6">
        <v>8.3774</v>
      </c>
      <c r="G3888" s="9">
        <v>44986</v>
      </c>
      <c r="H3888" s="10">
        <v>45016</v>
      </c>
    </row>
    <row r="3889" customHeight="1" spans="1:8">
      <c r="A3889" s="5" t="str">
        <f t="shared" si="120"/>
        <v>202303DJF</v>
      </c>
      <c r="B3889" s="5" t="str">
        <f t="shared" si="121"/>
        <v>202303</v>
      </c>
      <c r="C3889" s="6" t="s">
        <v>161</v>
      </c>
      <c r="D3889" s="6" t="s">
        <v>117</v>
      </c>
      <c r="E3889" s="6" t="s">
        <v>162</v>
      </c>
      <c r="F3889" s="6">
        <v>214.2368</v>
      </c>
      <c r="G3889" s="9">
        <v>44986</v>
      </c>
      <c r="H3889" s="10">
        <v>45016</v>
      </c>
    </row>
    <row r="3890" customHeight="1" spans="1:8">
      <c r="A3890" s="5" t="str">
        <f t="shared" si="120"/>
        <v>202303XCD</v>
      </c>
      <c r="B3890" s="5" t="str">
        <f t="shared" si="121"/>
        <v>202303</v>
      </c>
      <c r="C3890" s="6" t="s">
        <v>163</v>
      </c>
      <c r="D3890" s="6" t="s">
        <v>58</v>
      </c>
      <c r="E3890" s="6" t="s">
        <v>59</v>
      </c>
      <c r="F3890" s="6">
        <v>3.2406</v>
      </c>
      <c r="G3890" s="9">
        <v>44986</v>
      </c>
      <c r="H3890" s="10">
        <v>45016</v>
      </c>
    </row>
    <row r="3891" customHeight="1" spans="1:8">
      <c r="A3891" s="5" t="str">
        <f t="shared" si="120"/>
        <v>202303DOP</v>
      </c>
      <c r="B3891" s="5" t="str">
        <f t="shared" si="121"/>
        <v>202303</v>
      </c>
      <c r="C3891" s="6" t="s">
        <v>164</v>
      </c>
      <c r="D3891" s="6" t="s">
        <v>61</v>
      </c>
      <c r="E3891" s="6" t="s">
        <v>165</v>
      </c>
      <c r="F3891" s="6">
        <v>67.5116</v>
      </c>
      <c r="G3891" s="9">
        <v>44986</v>
      </c>
      <c r="H3891" s="10">
        <v>45016</v>
      </c>
    </row>
    <row r="3892" customHeight="1" spans="1:8">
      <c r="A3892" s="5" t="str">
        <f t="shared" si="120"/>
        <v>202303AED</v>
      </c>
      <c r="B3892" s="5" t="str">
        <f t="shared" si="121"/>
        <v>202303</v>
      </c>
      <c r="C3892" s="6" t="s">
        <v>166</v>
      </c>
      <c r="D3892" s="6" t="s">
        <v>46</v>
      </c>
      <c r="E3892" s="6" t="s">
        <v>47</v>
      </c>
      <c r="F3892" s="6">
        <v>4.4084</v>
      </c>
      <c r="G3892" s="9">
        <v>44986</v>
      </c>
      <c r="H3892" s="10">
        <v>45016</v>
      </c>
    </row>
    <row r="3893" customHeight="1" spans="1:8">
      <c r="A3893" s="5" t="str">
        <f t="shared" si="120"/>
        <v>202303ECS</v>
      </c>
      <c r="B3893" s="5" t="str">
        <f t="shared" si="121"/>
        <v>202303</v>
      </c>
      <c r="C3893" s="6" t="s">
        <v>167</v>
      </c>
      <c r="D3893" s="6" t="s">
        <v>70</v>
      </c>
      <c r="E3893" s="6" t="s">
        <v>168</v>
      </c>
      <c r="F3893" s="6">
        <v>1.2002</v>
      </c>
      <c r="G3893" s="9">
        <v>44986</v>
      </c>
      <c r="H3893" s="10">
        <v>45016</v>
      </c>
    </row>
    <row r="3894" customHeight="1" spans="1:8">
      <c r="A3894" s="5" t="str">
        <f t="shared" si="120"/>
        <v>202303EGP</v>
      </c>
      <c r="B3894" s="5" t="str">
        <f t="shared" si="121"/>
        <v>202303</v>
      </c>
      <c r="C3894" s="6" t="s">
        <v>169</v>
      </c>
      <c r="D3894" s="6" t="s">
        <v>170</v>
      </c>
      <c r="E3894" s="6" t="s">
        <v>171</v>
      </c>
      <c r="F3894" s="6">
        <v>36.7</v>
      </c>
      <c r="G3894" s="9">
        <v>44986</v>
      </c>
      <c r="H3894" s="10">
        <v>45016</v>
      </c>
    </row>
    <row r="3895" customHeight="1" spans="1:8">
      <c r="A3895" s="5" t="str">
        <f t="shared" si="120"/>
        <v>202303SVC</v>
      </c>
      <c r="B3895" s="5" t="str">
        <f t="shared" si="121"/>
        <v>202303</v>
      </c>
      <c r="C3895" s="6" t="s">
        <v>172</v>
      </c>
      <c r="D3895" s="6" t="s">
        <v>147</v>
      </c>
      <c r="E3895" s="6" t="s">
        <v>173</v>
      </c>
      <c r="F3895" s="6">
        <v>10.5003</v>
      </c>
      <c r="G3895" s="9">
        <v>44986</v>
      </c>
      <c r="H3895" s="10">
        <v>45016</v>
      </c>
    </row>
    <row r="3896" customHeight="1" spans="1:8">
      <c r="A3896" s="5" t="str">
        <f t="shared" si="120"/>
        <v>202303XAF</v>
      </c>
      <c r="B3896" s="5" t="str">
        <f t="shared" si="121"/>
        <v>202303</v>
      </c>
      <c r="C3896" s="6" t="s">
        <v>174</v>
      </c>
      <c r="D3896" s="6" t="s">
        <v>90</v>
      </c>
      <c r="E3896" s="6" t="s">
        <v>123</v>
      </c>
      <c r="F3896" s="6">
        <v>737.4333</v>
      </c>
      <c r="G3896" s="9">
        <v>44986</v>
      </c>
      <c r="H3896" s="10">
        <v>45016</v>
      </c>
    </row>
    <row r="3897" customHeight="1" spans="1:8">
      <c r="A3897" s="5" t="str">
        <f t="shared" si="120"/>
        <v>202303ERN</v>
      </c>
      <c r="B3897" s="5" t="str">
        <f t="shared" si="121"/>
        <v>202303</v>
      </c>
      <c r="C3897" s="6" t="s">
        <v>175</v>
      </c>
      <c r="D3897" s="6" t="s">
        <v>176</v>
      </c>
      <c r="E3897" s="6" t="s">
        <v>177</v>
      </c>
      <c r="F3897" s="6">
        <v>18.0031</v>
      </c>
      <c r="G3897" s="9">
        <v>44986</v>
      </c>
      <c r="H3897" s="10">
        <v>45016</v>
      </c>
    </row>
    <row r="3898" customHeight="1" spans="1:8">
      <c r="A3898" s="5" t="str">
        <f t="shared" si="120"/>
        <v>202303ETB</v>
      </c>
      <c r="B3898" s="5" t="str">
        <f t="shared" si="121"/>
        <v>202303</v>
      </c>
      <c r="C3898" s="6" t="s">
        <v>178</v>
      </c>
      <c r="D3898" s="6" t="s">
        <v>179</v>
      </c>
      <c r="E3898" s="6" t="s">
        <v>180</v>
      </c>
      <c r="F3898" s="6">
        <v>64.6651</v>
      </c>
      <c r="G3898" s="9">
        <v>44986</v>
      </c>
      <c r="H3898" s="10">
        <v>45016</v>
      </c>
    </row>
    <row r="3899" customHeight="1" spans="1:8">
      <c r="A3899" s="5" t="str">
        <f t="shared" si="120"/>
        <v>202303EUR</v>
      </c>
      <c r="B3899" s="5" t="str">
        <f t="shared" si="121"/>
        <v>202303</v>
      </c>
      <c r="C3899" s="6" t="s">
        <v>181</v>
      </c>
      <c r="D3899" s="6" t="s">
        <v>182</v>
      </c>
      <c r="E3899" s="6" t="s">
        <v>183</v>
      </c>
      <c r="F3899" s="6">
        <v>1.1242</v>
      </c>
      <c r="G3899" s="9">
        <v>44986</v>
      </c>
      <c r="H3899" s="10">
        <v>45016</v>
      </c>
    </row>
    <row r="3900" customHeight="1" spans="1:8">
      <c r="A3900" s="5" t="str">
        <f t="shared" si="120"/>
        <v>202303FJD</v>
      </c>
      <c r="B3900" s="5" t="str">
        <f t="shared" si="121"/>
        <v>202303</v>
      </c>
      <c r="C3900" s="6" t="s">
        <v>184</v>
      </c>
      <c r="D3900" s="6" t="s">
        <v>70</v>
      </c>
      <c r="E3900" s="6" t="s">
        <v>185</v>
      </c>
      <c r="F3900" s="6">
        <v>2.6373</v>
      </c>
      <c r="G3900" s="9">
        <v>44986</v>
      </c>
      <c r="H3900" s="10">
        <v>45016</v>
      </c>
    </row>
    <row r="3901" customHeight="1" spans="1:8">
      <c r="A3901" s="5" t="str">
        <f t="shared" si="120"/>
        <v>202303XPF</v>
      </c>
      <c r="B3901" s="5" t="str">
        <f t="shared" si="121"/>
        <v>202303</v>
      </c>
      <c r="C3901" s="6" t="s">
        <v>186</v>
      </c>
      <c r="D3901" s="6" t="s">
        <v>187</v>
      </c>
      <c r="E3901" s="6" t="s">
        <v>188</v>
      </c>
      <c r="F3901" s="6">
        <v>134.1539</v>
      </c>
      <c r="G3901" s="9">
        <v>44986</v>
      </c>
      <c r="H3901" s="10">
        <v>45016</v>
      </c>
    </row>
    <row r="3902" customHeight="1" spans="1:8">
      <c r="A3902" s="5" t="str">
        <f t="shared" si="120"/>
        <v>202303XAF</v>
      </c>
      <c r="B3902" s="5" t="str">
        <f t="shared" si="121"/>
        <v>202303</v>
      </c>
      <c r="C3902" s="6" t="s">
        <v>189</v>
      </c>
      <c r="D3902" s="6" t="s">
        <v>90</v>
      </c>
      <c r="E3902" s="6" t="s">
        <v>123</v>
      </c>
      <c r="F3902" s="6">
        <v>737.4333</v>
      </c>
      <c r="G3902" s="9">
        <v>44986</v>
      </c>
      <c r="H3902" s="10">
        <v>45016</v>
      </c>
    </row>
    <row r="3903" customHeight="1" spans="1:8">
      <c r="A3903" s="5" t="str">
        <f t="shared" si="120"/>
        <v>202303GMD</v>
      </c>
      <c r="B3903" s="5" t="str">
        <f t="shared" si="121"/>
        <v>202303</v>
      </c>
      <c r="C3903" s="6" t="s">
        <v>190</v>
      </c>
      <c r="D3903" s="6" t="s">
        <v>191</v>
      </c>
      <c r="E3903" s="6" t="s">
        <v>192</v>
      </c>
      <c r="F3903" s="6">
        <v>73.2726</v>
      </c>
      <c r="G3903" s="9">
        <v>44986</v>
      </c>
      <c r="H3903" s="10">
        <v>45016</v>
      </c>
    </row>
    <row r="3904" customHeight="1" spans="1:8">
      <c r="A3904" s="5" t="str">
        <f t="shared" si="120"/>
        <v>202303GEL</v>
      </c>
      <c r="B3904" s="5" t="str">
        <f t="shared" si="121"/>
        <v>202303</v>
      </c>
      <c r="C3904" s="6" t="s">
        <v>193</v>
      </c>
      <c r="D3904" s="6" t="s">
        <v>194</v>
      </c>
      <c r="E3904" s="6" t="s">
        <v>195</v>
      </c>
      <c r="F3904" s="6">
        <v>3.1805</v>
      </c>
      <c r="G3904" s="9">
        <v>44986</v>
      </c>
      <c r="H3904" s="10">
        <v>45016</v>
      </c>
    </row>
    <row r="3905" customHeight="1" spans="1:8">
      <c r="A3905" s="5" t="str">
        <f t="shared" si="120"/>
        <v>202303GHS</v>
      </c>
      <c r="B3905" s="5" t="str">
        <f t="shared" si="121"/>
        <v>202303</v>
      </c>
      <c r="C3905" s="6" t="s">
        <v>196</v>
      </c>
      <c r="D3905" s="6" t="s">
        <v>197</v>
      </c>
      <c r="E3905" s="6" t="s">
        <v>198</v>
      </c>
      <c r="F3905" s="6">
        <v>14.8526</v>
      </c>
      <c r="G3905" s="9">
        <v>44986</v>
      </c>
      <c r="H3905" s="10">
        <v>45016</v>
      </c>
    </row>
    <row r="3906" customHeight="1" spans="1:8">
      <c r="A3906" s="5" t="str">
        <f t="shared" ref="A3906:A3969" si="122">B3906&amp;E3906</f>
        <v>202303XCD</v>
      </c>
      <c r="B3906" s="5" t="str">
        <f t="shared" ref="B3906:B3969" si="123">YEAR(G3906)&amp;TEXT(MONTH(G3906),"00")</f>
        <v>202303</v>
      </c>
      <c r="C3906" s="6" t="s">
        <v>199</v>
      </c>
      <c r="D3906" s="6" t="s">
        <v>58</v>
      </c>
      <c r="E3906" s="6" t="s">
        <v>59</v>
      </c>
      <c r="F3906" s="6">
        <v>3.2406</v>
      </c>
      <c r="G3906" s="9">
        <v>44986</v>
      </c>
      <c r="H3906" s="10">
        <v>45016</v>
      </c>
    </row>
    <row r="3907" customHeight="1" spans="1:8">
      <c r="A3907" s="5" t="str">
        <f t="shared" si="122"/>
        <v>202303GTQ</v>
      </c>
      <c r="B3907" s="5" t="str">
        <f t="shared" si="123"/>
        <v>202303</v>
      </c>
      <c r="C3907" s="6" t="s">
        <v>200</v>
      </c>
      <c r="D3907" s="6" t="s">
        <v>201</v>
      </c>
      <c r="E3907" s="6" t="s">
        <v>202</v>
      </c>
      <c r="F3907" s="6">
        <v>9.3992</v>
      </c>
      <c r="G3907" s="9">
        <v>44986</v>
      </c>
      <c r="H3907" s="10">
        <v>45016</v>
      </c>
    </row>
    <row r="3908" customHeight="1" spans="1:8">
      <c r="A3908" s="5" t="str">
        <f t="shared" si="122"/>
        <v>202303XOF</v>
      </c>
      <c r="B3908" s="5" t="str">
        <f t="shared" si="123"/>
        <v>202303</v>
      </c>
      <c r="C3908" s="6" t="s">
        <v>203</v>
      </c>
      <c r="D3908" s="6" t="s">
        <v>90</v>
      </c>
      <c r="E3908" s="6" t="s">
        <v>91</v>
      </c>
      <c r="F3908" s="6">
        <v>737.4333</v>
      </c>
      <c r="G3908" s="9">
        <v>44986</v>
      </c>
      <c r="H3908" s="10">
        <v>45016</v>
      </c>
    </row>
    <row r="3909" customHeight="1" spans="1:8">
      <c r="A3909" s="5" t="str">
        <f t="shared" si="122"/>
        <v>202303GNF</v>
      </c>
      <c r="B3909" s="5" t="str">
        <f t="shared" si="123"/>
        <v>202303</v>
      </c>
      <c r="C3909" s="6" t="s">
        <v>204</v>
      </c>
      <c r="D3909" s="6" t="s">
        <v>117</v>
      </c>
      <c r="E3909" s="6" t="s">
        <v>205</v>
      </c>
      <c r="F3909" s="6">
        <v>10331.838</v>
      </c>
      <c r="G3909" s="9">
        <v>44986</v>
      </c>
      <c r="H3909" s="10">
        <v>45016</v>
      </c>
    </row>
    <row r="3910" customHeight="1" spans="1:8">
      <c r="A3910" s="5" t="str">
        <f t="shared" si="122"/>
        <v>202303GYD</v>
      </c>
      <c r="B3910" s="5" t="str">
        <f t="shared" si="123"/>
        <v>202303</v>
      </c>
      <c r="C3910" s="6" t="s">
        <v>206</v>
      </c>
      <c r="D3910" s="6" t="s">
        <v>70</v>
      </c>
      <c r="E3910" s="6" t="s">
        <v>207</v>
      </c>
      <c r="F3910" s="6">
        <v>253.2205</v>
      </c>
      <c r="G3910" s="9">
        <v>44986</v>
      </c>
      <c r="H3910" s="10">
        <v>45016</v>
      </c>
    </row>
    <row r="3911" customHeight="1" spans="1:8">
      <c r="A3911" s="5" t="str">
        <f t="shared" si="122"/>
        <v>202303HTG</v>
      </c>
      <c r="B3911" s="5" t="str">
        <f t="shared" si="123"/>
        <v>202303</v>
      </c>
      <c r="C3911" s="6" t="s">
        <v>208</v>
      </c>
      <c r="D3911" s="6" t="s">
        <v>209</v>
      </c>
      <c r="E3911" s="6" t="s">
        <v>210</v>
      </c>
      <c r="F3911" s="6">
        <v>179.2457</v>
      </c>
      <c r="G3911" s="9">
        <v>44986</v>
      </c>
      <c r="H3911" s="10">
        <v>45016</v>
      </c>
    </row>
    <row r="3912" customHeight="1" spans="1:8">
      <c r="A3912" s="5" t="str">
        <f t="shared" si="122"/>
        <v>202303HNL</v>
      </c>
      <c r="B3912" s="5" t="str">
        <f t="shared" si="123"/>
        <v>202303</v>
      </c>
      <c r="C3912" s="6" t="s">
        <v>211</v>
      </c>
      <c r="D3912" s="6" t="s">
        <v>212</v>
      </c>
      <c r="E3912" s="6" t="s">
        <v>213</v>
      </c>
      <c r="F3912" s="6">
        <v>29.6451</v>
      </c>
      <c r="G3912" s="9">
        <v>44986</v>
      </c>
      <c r="H3912" s="10">
        <v>45016</v>
      </c>
    </row>
    <row r="3913" customHeight="1" spans="1:8">
      <c r="A3913" s="5" t="str">
        <f t="shared" si="122"/>
        <v>202303HKD</v>
      </c>
      <c r="B3913" s="5" t="str">
        <f t="shared" si="123"/>
        <v>202303</v>
      </c>
      <c r="C3913" s="6" t="s">
        <v>214</v>
      </c>
      <c r="D3913" s="6" t="s">
        <v>70</v>
      </c>
      <c r="E3913" s="6" t="s">
        <v>215</v>
      </c>
      <c r="F3913" s="6">
        <v>9.4203</v>
      </c>
      <c r="G3913" s="9">
        <v>44986</v>
      </c>
      <c r="H3913" s="10">
        <v>45016</v>
      </c>
    </row>
    <row r="3914" customHeight="1" spans="1:8">
      <c r="A3914" s="5" t="str">
        <f t="shared" si="122"/>
        <v>202303HUF</v>
      </c>
      <c r="B3914" s="5" t="str">
        <f t="shared" si="123"/>
        <v>202303</v>
      </c>
      <c r="C3914" s="6" t="s">
        <v>216</v>
      </c>
      <c r="D3914" s="6" t="s">
        <v>217</v>
      </c>
      <c r="E3914" s="6" t="s">
        <v>218</v>
      </c>
      <c r="F3914" s="6">
        <v>427.7619</v>
      </c>
      <c r="G3914" s="9">
        <v>44986</v>
      </c>
      <c r="H3914" s="10">
        <v>45016</v>
      </c>
    </row>
    <row r="3915" customHeight="1" spans="1:8">
      <c r="A3915" s="5" t="str">
        <f t="shared" si="122"/>
        <v>202303ISK</v>
      </c>
      <c r="B3915" s="5" t="str">
        <f t="shared" si="123"/>
        <v>202303</v>
      </c>
      <c r="C3915" s="6" t="s">
        <v>219</v>
      </c>
      <c r="D3915" s="6" t="s">
        <v>220</v>
      </c>
      <c r="E3915" s="6" t="s">
        <v>221</v>
      </c>
      <c r="F3915" s="6">
        <v>173.0218</v>
      </c>
      <c r="G3915" s="9">
        <v>44986</v>
      </c>
      <c r="H3915" s="10">
        <v>45016</v>
      </c>
    </row>
    <row r="3916" customHeight="1" spans="1:8">
      <c r="A3916" s="5" t="str">
        <f t="shared" si="122"/>
        <v>202303INR</v>
      </c>
      <c r="B3916" s="5" t="str">
        <f t="shared" si="123"/>
        <v>202303</v>
      </c>
      <c r="C3916" s="6" t="s">
        <v>222</v>
      </c>
      <c r="D3916" s="6" t="s">
        <v>223</v>
      </c>
      <c r="E3916" s="6" t="s">
        <v>224</v>
      </c>
      <c r="F3916" s="6">
        <v>99.3831</v>
      </c>
      <c r="G3916" s="9">
        <v>44986</v>
      </c>
      <c r="H3916" s="10">
        <v>45016</v>
      </c>
    </row>
    <row r="3917" customHeight="1" spans="1:8">
      <c r="A3917" s="5" t="str">
        <f t="shared" si="122"/>
        <v>202303IDR</v>
      </c>
      <c r="B3917" s="5" t="str">
        <f t="shared" si="123"/>
        <v>202303</v>
      </c>
      <c r="C3917" s="6" t="s">
        <v>225</v>
      </c>
      <c r="D3917" s="6" t="s">
        <v>226</v>
      </c>
      <c r="E3917" s="6" t="s">
        <v>227</v>
      </c>
      <c r="F3917" s="6">
        <v>18247.9421</v>
      </c>
      <c r="G3917" s="9">
        <v>44986</v>
      </c>
      <c r="H3917" s="10">
        <v>45016</v>
      </c>
    </row>
    <row r="3918" customHeight="1" spans="1:8">
      <c r="A3918" s="5" t="str">
        <f t="shared" si="122"/>
        <v>202303IQD</v>
      </c>
      <c r="B3918" s="5" t="str">
        <f t="shared" si="123"/>
        <v>202303</v>
      </c>
      <c r="C3918" s="6" t="s">
        <v>228</v>
      </c>
      <c r="D3918" s="6" t="s">
        <v>52</v>
      </c>
      <c r="E3918" s="6" t="s">
        <v>229</v>
      </c>
      <c r="F3918" s="6">
        <v>1751.4891</v>
      </c>
      <c r="G3918" s="9">
        <v>44986</v>
      </c>
      <c r="H3918" s="10">
        <v>45016</v>
      </c>
    </row>
    <row r="3919" customHeight="1" spans="1:8">
      <c r="A3919" s="5" t="str">
        <f t="shared" si="122"/>
        <v>202303ILS</v>
      </c>
      <c r="B3919" s="5" t="str">
        <f t="shared" si="123"/>
        <v>202303</v>
      </c>
      <c r="C3919" s="6" t="s">
        <v>230</v>
      </c>
      <c r="D3919" s="6" t="s">
        <v>231</v>
      </c>
      <c r="E3919" s="6" t="s">
        <v>232</v>
      </c>
      <c r="F3919" s="6">
        <v>4.2363</v>
      </c>
      <c r="G3919" s="9">
        <v>44986</v>
      </c>
      <c r="H3919" s="10">
        <v>45016</v>
      </c>
    </row>
    <row r="3920" customHeight="1" spans="1:8">
      <c r="A3920" s="5" t="str">
        <f t="shared" si="122"/>
        <v>202303JMD</v>
      </c>
      <c r="B3920" s="5" t="str">
        <f t="shared" si="123"/>
        <v>202303</v>
      </c>
      <c r="C3920" s="6" t="s">
        <v>233</v>
      </c>
      <c r="D3920" s="6" t="s">
        <v>70</v>
      </c>
      <c r="E3920" s="6" t="s">
        <v>234</v>
      </c>
      <c r="F3920" s="6">
        <v>185.002</v>
      </c>
      <c r="G3920" s="9">
        <v>44986</v>
      </c>
      <c r="H3920" s="10">
        <v>45016</v>
      </c>
    </row>
    <row r="3921" customHeight="1" spans="1:8">
      <c r="A3921" s="5" t="str">
        <f t="shared" si="122"/>
        <v>202303JPY</v>
      </c>
      <c r="B3921" s="5" t="str">
        <f t="shared" si="123"/>
        <v>202303</v>
      </c>
      <c r="C3921" s="6" t="s">
        <v>235</v>
      </c>
      <c r="D3921" s="6" t="s">
        <v>236</v>
      </c>
      <c r="E3921" s="6" t="s">
        <v>237</v>
      </c>
      <c r="F3921" s="6">
        <v>161.1817</v>
      </c>
      <c r="G3921" s="9">
        <v>44986</v>
      </c>
      <c r="H3921" s="10">
        <v>45016</v>
      </c>
    </row>
    <row r="3922" customHeight="1" spans="1:8">
      <c r="A3922" s="5" t="str">
        <f t="shared" si="122"/>
        <v>202303JOD</v>
      </c>
      <c r="B3922" s="5" t="str">
        <f t="shared" si="123"/>
        <v>202303</v>
      </c>
      <c r="C3922" s="6" t="s">
        <v>238</v>
      </c>
      <c r="D3922" s="6" t="s">
        <v>52</v>
      </c>
      <c r="E3922" s="6" t="s">
        <v>239</v>
      </c>
      <c r="F3922" s="6">
        <v>0.852</v>
      </c>
      <c r="G3922" s="9">
        <v>44986</v>
      </c>
      <c r="H3922" s="10">
        <v>45016</v>
      </c>
    </row>
    <row r="3923" customHeight="1" spans="1:8">
      <c r="A3923" s="5" t="str">
        <f t="shared" si="122"/>
        <v>202303KZT</v>
      </c>
      <c r="B3923" s="5" t="str">
        <f t="shared" si="123"/>
        <v>202303</v>
      </c>
      <c r="C3923" s="6" t="s">
        <v>240</v>
      </c>
      <c r="D3923" s="6" t="s">
        <v>241</v>
      </c>
      <c r="E3923" s="6" t="s">
        <v>242</v>
      </c>
      <c r="F3923" s="6">
        <v>536.5523</v>
      </c>
      <c r="G3923" s="9">
        <v>44986</v>
      </c>
      <c r="H3923" s="10">
        <v>45016</v>
      </c>
    </row>
    <row r="3924" customHeight="1" spans="1:8">
      <c r="A3924" s="5" t="str">
        <f t="shared" si="122"/>
        <v>202303KES</v>
      </c>
      <c r="B3924" s="5" t="str">
        <f t="shared" si="123"/>
        <v>202303</v>
      </c>
      <c r="C3924" s="6" t="s">
        <v>243</v>
      </c>
      <c r="D3924" s="6" t="s">
        <v>244</v>
      </c>
      <c r="E3924" s="6" t="s">
        <v>245</v>
      </c>
      <c r="F3924" s="6">
        <v>150.6259</v>
      </c>
      <c r="G3924" s="9">
        <v>44986</v>
      </c>
      <c r="H3924" s="10">
        <v>45016</v>
      </c>
    </row>
    <row r="3925" customHeight="1" spans="1:8">
      <c r="A3925" s="5" t="str">
        <f t="shared" si="122"/>
        <v>202303KWD</v>
      </c>
      <c r="B3925" s="5" t="str">
        <f t="shared" si="123"/>
        <v>202303</v>
      </c>
      <c r="C3925" s="6" t="s">
        <v>246</v>
      </c>
      <c r="D3925" s="6" t="s">
        <v>52</v>
      </c>
      <c r="E3925" s="6" t="s">
        <v>247</v>
      </c>
      <c r="F3925" s="6">
        <v>0.3679</v>
      </c>
      <c r="G3925" s="9">
        <v>44986</v>
      </c>
      <c r="H3925" s="10">
        <v>45016</v>
      </c>
    </row>
    <row r="3926" customHeight="1" spans="1:8">
      <c r="A3926" s="5" t="str">
        <f t="shared" si="122"/>
        <v>202303KGS</v>
      </c>
      <c r="B3926" s="5" t="str">
        <f t="shared" si="123"/>
        <v>202303</v>
      </c>
      <c r="C3926" s="6" t="s">
        <v>248</v>
      </c>
      <c r="D3926" s="6" t="s">
        <v>249</v>
      </c>
      <c r="E3926" s="6" t="s">
        <v>250</v>
      </c>
      <c r="F3926" s="6">
        <v>104.382</v>
      </c>
      <c r="G3926" s="9">
        <v>44986</v>
      </c>
      <c r="H3926" s="10">
        <v>45016</v>
      </c>
    </row>
    <row r="3927" customHeight="1" spans="1:8">
      <c r="A3927" s="5" t="str">
        <f t="shared" si="122"/>
        <v>202303LAK</v>
      </c>
      <c r="B3927" s="5" t="str">
        <f t="shared" si="123"/>
        <v>202303</v>
      </c>
      <c r="C3927" s="6" t="s">
        <v>251</v>
      </c>
      <c r="D3927" s="6" t="s">
        <v>252</v>
      </c>
      <c r="E3927" s="6" t="s">
        <v>253</v>
      </c>
      <c r="F3927" s="6">
        <v>20217.8479</v>
      </c>
      <c r="G3927" s="9">
        <v>44986</v>
      </c>
      <c r="H3927" s="10">
        <v>45016</v>
      </c>
    </row>
    <row r="3928" customHeight="1" spans="1:8">
      <c r="A3928" s="5" t="str">
        <f t="shared" si="122"/>
        <v>202303LBP</v>
      </c>
      <c r="B3928" s="5" t="str">
        <f t="shared" si="123"/>
        <v>202303</v>
      </c>
      <c r="C3928" s="6" t="s">
        <v>254</v>
      </c>
      <c r="D3928" s="6" t="s">
        <v>170</v>
      </c>
      <c r="E3928" s="6" t="s">
        <v>255</v>
      </c>
      <c r="F3928" s="6">
        <v>18025.3256</v>
      </c>
      <c r="G3928" s="9">
        <v>44986</v>
      </c>
      <c r="H3928" s="10">
        <v>45016</v>
      </c>
    </row>
    <row r="3929" customHeight="1" spans="1:8">
      <c r="A3929" s="5" t="str">
        <f t="shared" si="122"/>
        <v>202303LSL</v>
      </c>
      <c r="B3929" s="5" t="str">
        <f t="shared" si="123"/>
        <v>202303</v>
      </c>
      <c r="C3929" s="6" t="s">
        <v>256</v>
      </c>
      <c r="D3929" s="6" t="s">
        <v>257</v>
      </c>
      <c r="E3929" s="6" t="s">
        <v>258</v>
      </c>
      <c r="F3929" s="6">
        <v>21.6725</v>
      </c>
      <c r="G3929" s="9">
        <v>44986</v>
      </c>
      <c r="H3929" s="10">
        <v>45016</v>
      </c>
    </row>
    <row r="3930" customHeight="1" spans="1:8">
      <c r="A3930" s="5" t="str">
        <f t="shared" si="122"/>
        <v>202303LRD</v>
      </c>
      <c r="B3930" s="5" t="str">
        <f t="shared" si="123"/>
        <v>202303</v>
      </c>
      <c r="C3930" s="6" t="s">
        <v>259</v>
      </c>
      <c r="D3930" s="6" t="s">
        <v>93</v>
      </c>
      <c r="E3930" s="6" t="s">
        <v>260</v>
      </c>
      <c r="F3930" s="6">
        <v>1.2002</v>
      </c>
      <c r="G3930" s="9">
        <v>44986</v>
      </c>
      <c r="H3930" s="10">
        <v>45016</v>
      </c>
    </row>
    <row r="3931" customHeight="1" spans="1:8">
      <c r="A3931" s="5" t="str">
        <f t="shared" si="122"/>
        <v>202303LYD</v>
      </c>
      <c r="B3931" s="5" t="str">
        <f t="shared" si="123"/>
        <v>202303</v>
      </c>
      <c r="C3931" s="6" t="s">
        <v>261</v>
      </c>
      <c r="D3931" s="6" t="s">
        <v>52</v>
      </c>
      <c r="E3931" s="6" t="s">
        <v>262</v>
      </c>
      <c r="F3931" s="6">
        <v>5.7506</v>
      </c>
      <c r="G3931" s="9">
        <v>44986</v>
      </c>
      <c r="H3931" s="10">
        <v>45016</v>
      </c>
    </row>
    <row r="3932" customHeight="1" spans="1:8">
      <c r="A3932" s="5" t="str">
        <f t="shared" si="122"/>
        <v>202303MOP</v>
      </c>
      <c r="B3932" s="5" t="str">
        <f t="shared" si="123"/>
        <v>202303</v>
      </c>
      <c r="C3932" s="6" t="s">
        <v>263</v>
      </c>
      <c r="D3932" s="6" t="s">
        <v>264</v>
      </c>
      <c r="E3932" s="6" t="s">
        <v>265</v>
      </c>
      <c r="F3932" s="6">
        <v>9.7029</v>
      </c>
      <c r="G3932" s="9">
        <v>44986</v>
      </c>
      <c r="H3932" s="10">
        <v>45016</v>
      </c>
    </row>
    <row r="3933" customHeight="1" spans="1:8">
      <c r="A3933" s="5" t="str">
        <f t="shared" si="122"/>
        <v>202303MKD</v>
      </c>
      <c r="B3933" s="5" t="str">
        <f t="shared" si="123"/>
        <v>202303</v>
      </c>
      <c r="C3933" s="6" t="s">
        <v>266</v>
      </c>
      <c r="D3933" s="6" t="s">
        <v>267</v>
      </c>
      <c r="E3933" s="6" t="s">
        <v>268</v>
      </c>
      <c r="F3933" s="6">
        <v>69.1979</v>
      </c>
      <c r="G3933" s="9">
        <v>44986</v>
      </c>
      <c r="H3933" s="10">
        <v>45016</v>
      </c>
    </row>
    <row r="3934" customHeight="1" spans="1:8">
      <c r="A3934" s="5" t="str">
        <f t="shared" si="122"/>
        <v>202303MGA</v>
      </c>
      <c r="B3934" s="5" t="str">
        <f t="shared" si="123"/>
        <v>202303</v>
      </c>
      <c r="C3934" s="6" t="s">
        <v>269</v>
      </c>
      <c r="D3934" s="6" t="s">
        <v>270</v>
      </c>
      <c r="E3934" s="6" t="s">
        <v>271</v>
      </c>
      <c r="F3934" s="6">
        <v>5175.2923</v>
      </c>
      <c r="G3934" s="9">
        <v>44986</v>
      </c>
      <c r="H3934" s="10">
        <v>45016</v>
      </c>
    </row>
    <row r="3935" customHeight="1" spans="1:8">
      <c r="A3935" s="5" t="str">
        <f t="shared" si="122"/>
        <v>202303MWK</v>
      </c>
      <c r="B3935" s="5" t="str">
        <f t="shared" si="123"/>
        <v>202303</v>
      </c>
      <c r="C3935" s="6" t="s">
        <v>272</v>
      </c>
      <c r="D3935" s="6" t="s">
        <v>273</v>
      </c>
      <c r="E3935" s="6" t="s">
        <v>274</v>
      </c>
      <c r="F3935" s="6">
        <v>1229.8755</v>
      </c>
      <c r="G3935" s="9">
        <v>44986</v>
      </c>
      <c r="H3935" s="10">
        <v>45016</v>
      </c>
    </row>
    <row r="3936" customHeight="1" spans="1:8">
      <c r="A3936" s="5" t="str">
        <f t="shared" si="122"/>
        <v>202303MYR</v>
      </c>
      <c r="B3936" s="5" t="str">
        <f t="shared" si="123"/>
        <v>202303</v>
      </c>
      <c r="C3936" s="6" t="s">
        <v>275</v>
      </c>
      <c r="D3936" s="6" t="s">
        <v>276</v>
      </c>
      <c r="E3936" s="6" t="s">
        <v>277</v>
      </c>
      <c r="F3936" s="6">
        <v>5.2719</v>
      </c>
      <c r="G3936" s="9">
        <v>44986</v>
      </c>
      <c r="H3936" s="10">
        <v>45016</v>
      </c>
    </row>
    <row r="3937" customHeight="1" spans="1:8">
      <c r="A3937" s="5" t="str">
        <f t="shared" si="122"/>
        <v>202303MVR</v>
      </c>
      <c r="B3937" s="5" t="str">
        <f t="shared" si="123"/>
        <v>202303</v>
      </c>
      <c r="C3937" s="6" t="s">
        <v>278</v>
      </c>
      <c r="D3937" s="6" t="s">
        <v>279</v>
      </c>
      <c r="E3937" s="6" t="s">
        <v>280</v>
      </c>
      <c r="F3937" s="6">
        <v>18.4232</v>
      </c>
      <c r="G3937" s="9">
        <v>44986</v>
      </c>
      <c r="H3937" s="10">
        <v>45016</v>
      </c>
    </row>
    <row r="3938" customHeight="1" spans="1:8">
      <c r="A3938" s="5" t="str">
        <f t="shared" si="122"/>
        <v>202303XOF</v>
      </c>
      <c r="B3938" s="5" t="str">
        <f t="shared" si="123"/>
        <v>202303</v>
      </c>
      <c r="C3938" s="6" t="s">
        <v>281</v>
      </c>
      <c r="D3938" s="6" t="s">
        <v>90</v>
      </c>
      <c r="E3938" s="6" t="s">
        <v>91</v>
      </c>
      <c r="F3938" s="6">
        <v>737.4333</v>
      </c>
      <c r="G3938" s="9">
        <v>44986</v>
      </c>
      <c r="H3938" s="10">
        <v>45016</v>
      </c>
    </row>
    <row r="3939" customHeight="1" spans="1:8">
      <c r="A3939" s="5" t="str">
        <f t="shared" si="122"/>
        <v>202303MRU</v>
      </c>
      <c r="B3939" s="5" t="str">
        <f t="shared" si="123"/>
        <v>202303</v>
      </c>
      <c r="C3939" s="6" t="s">
        <v>282</v>
      </c>
      <c r="D3939" s="6" t="s">
        <v>283</v>
      </c>
      <c r="E3939" s="6" t="s">
        <v>284</v>
      </c>
      <c r="F3939" s="6">
        <v>42.8833</v>
      </c>
      <c r="G3939" s="9">
        <v>44986</v>
      </c>
      <c r="H3939" s="10">
        <v>45016</v>
      </c>
    </row>
    <row r="3940" customHeight="1" spans="1:8">
      <c r="A3940" s="5" t="str">
        <f t="shared" si="122"/>
        <v>202303MUR</v>
      </c>
      <c r="B3940" s="5" t="str">
        <f t="shared" si="123"/>
        <v>202303</v>
      </c>
      <c r="C3940" s="6" t="s">
        <v>285</v>
      </c>
      <c r="D3940" s="6" t="s">
        <v>223</v>
      </c>
      <c r="E3940" s="6" t="s">
        <v>286</v>
      </c>
      <c r="F3940" s="6">
        <v>54.7894</v>
      </c>
      <c r="G3940" s="9">
        <v>44986</v>
      </c>
      <c r="H3940" s="10">
        <v>45016</v>
      </c>
    </row>
    <row r="3941" customHeight="1" spans="1:8">
      <c r="A3941" s="5" t="str">
        <f t="shared" si="122"/>
        <v>202303MXN</v>
      </c>
      <c r="B3941" s="5" t="str">
        <f t="shared" si="123"/>
        <v>202303</v>
      </c>
      <c r="C3941" s="6" t="s">
        <v>287</v>
      </c>
      <c r="D3941" s="6" t="s">
        <v>288</v>
      </c>
      <c r="E3941" s="6" t="s">
        <v>289</v>
      </c>
      <c r="F3941" s="6">
        <v>22.3881</v>
      </c>
      <c r="G3941" s="9">
        <v>44986</v>
      </c>
      <c r="H3941" s="10">
        <v>45016</v>
      </c>
    </row>
    <row r="3942" customHeight="1" spans="1:8">
      <c r="A3942" s="5" t="str">
        <f t="shared" si="122"/>
        <v>202303MDL</v>
      </c>
      <c r="B3942" s="5" t="str">
        <f t="shared" si="123"/>
        <v>202303</v>
      </c>
      <c r="C3942" s="6" t="s">
        <v>290</v>
      </c>
      <c r="D3942" s="6" t="s">
        <v>291</v>
      </c>
      <c r="E3942" s="6" t="s">
        <v>292</v>
      </c>
      <c r="F3942" s="6">
        <v>22.4421</v>
      </c>
      <c r="G3942" s="9">
        <v>44986</v>
      </c>
      <c r="H3942" s="10">
        <v>45016</v>
      </c>
    </row>
    <row r="3943" customHeight="1" spans="1:8">
      <c r="A3943" s="5" t="str">
        <f t="shared" si="122"/>
        <v>202303MNT</v>
      </c>
      <c r="B3943" s="5" t="str">
        <f t="shared" si="123"/>
        <v>202303</v>
      </c>
      <c r="C3943" s="6" t="s">
        <v>293</v>
      </c>
      <c r="D3943" s="6" t="s">
        <v>294</v>
      </c>
      <c r="E3943" s="6" t="s">
        <v>295</v>
      </c>
      <c r="F3943" s="6">
        <v>4224.7267</v>
      </c>
      <c r="G3943" s="9">
        <v>44986</v>
      </c>
      <c r="H3943" s="10">
        <v>45016</v>
      </c>
    </row>
    <row r="3944" customHeight="1" spans="1:8">
      <c r="A3944" s="5" t="str">
        <f t="shared" si="122"/>
        <v>202303XCD</v>
      </c>
      <c r="B3944" s="5" t="str">
        <f t="shared" si="123"/>
        <v>202303</v>
      </c>
      <c r="C3944" s="6" t="s">
        <v>296</v>
      </c>
      <c r="D3944" s="6" t="s">
        <v>58</v>
      </c>
      <c r="E3944" s="6" t="s">
        <v>59</v>
      </c>
      <c r="F3944" s="6">
        <v>3.2406</v>
      </c>
      <c r="G3944" s="9">
        <v>44986</v>
      </c>
      <c r="H3944" s="10">
        <v>45016</v>
      </c>
    </row>
    <row r="3945" customHeight="1" spans="1:8">
      <c r="A3945" s="5" t="str">
        <f t="shared" si="122"/>
        <v>202303MAD</v>
      </c>
      <c r="B3945" s="5" t="str">
        <f t="shared" si="123"/>
        <v>202303</v>
      </c>
      <c r="C3945" s="6" t="s">
        <v>297</v>
      </c>
      <c r="D3945" s="6" t="s">
        <v>46</v>
      </c>
      <c r="E3945" s="6" t="s">
        <v>298</v>
      </c>
      <c r="F3945" s="6">
        <v>12.3817</v>
      </c>
      <c r="G3945" s="9">
        <v>44986</v>
      </c>
      <c r="H3945" s="10">
        <v>45016</v>
      </c>
    </row>
    <row r="3946" customHeight="1" spans="1:8">
      <c r="A3946" s="5" t="str">
        <f t="shared" si="122"/>
        <v>202303MZN</v>
      </c>
      <c r="B3946" s="5" t="str">
        <f t="shared" si="123"/>
        <v>202303</v>
      </c>
      <c r="C3946" s="6" t="s">
        <v>299</v>
      </c>
      <c r="D3946" s="6" t="s">
        <v>300</v>
      </c>
      <c r="E3946" s="6" t="s">
        <v>301</v>
      </c>
      <c r="F3946" s="6">
        <v>76.6932</v>
      </c>
      <c r="G3946" s="9">
        <v>44986</v>
      </c>
      <c r="H3946" s="10">
        <v>45016</v>
      </c>
    </row>
    <row r="3947" customHeight="1" spans="1:8">
      <c r="A3947" s="5" t="str">
        <f t="shared" si="122"/>
        <v>202303MMK</v>
      </c>
      <c r="B3947" s="5" t="str">
        <f t="shared" si="123"/>
        <v>202303</v>
      </c>
      <c r="C3947" s="6" t="s">
        <v>302</v>
      </c>
      <c r="D3947" s="6" t="s">
        <v>303</v>
      </c>
      <c r="E3947" s="6" t="s">
        <v>304</v>
      </c>
      <c r="F3947" s="6">
        <v>2520.1279</v>
      </c>
      <c r="G3947" s="9">
        <v>44986</v>
      </c>
      <c r="H3947" s="10">
        <v>45016</v>
      </c>
    </row>
    <row r="3948" customHeight="1" spans="1:8">
      <c r="A3948" s="5" t="str">
        <f t="shared" si="122"/>
        <v>202303NPR</v>
      </c>
      <c r="B3948" s="5" t="str">
        <f t="shared" si="123"/>
        <v>202303</v>
      </c>
      <c r="C3948" s="6" t="s">
        <v>305</v>
      </c>
      <c r="D3948" s="6" t="s">
        <v>223</v>
      </c>
      <c r="E3948" s="6" t="s">
        <v>306</v>
      </c>
      <c r="F3948" s="6">
        <v>159.013</v>
      </c>
      <c r="G3948" s="9">
        <v>44986</v>
      </c>
      <c r="H3948" s="10">
        <v>45016</v>
      </c>
    </row>
    <row r="3949" customHeight="1" spans="1:8">
      <c r="A3949" s="5" t="str">
        <f t="shared" si="122"/>
        <v>202303XPF</v>
      </c>
      <c r="B3949" s="5" t="str">
        <f t="shared" si="123"/>
        <v>202303</v>
      </c>
      <c r="C3949" s="6" t="s">
        <v>307</v>
      </c>
      <c r="D3949" s="6" t="s">
        <v>187</v>
      </c>
      <c r="E3949" s="6" t="s">
        <v>188</v>
      </c>
      <c r="F3949" s="6">
        <v>134.1539</v>
      </c>
      <c r="G3949" s="9">
        <v>44986</v>
      </c>
      <c r="H3949" s="10">
        <v>45016</v>
      </c>
    </row>
    <row r="3950" customHeight="1" spans="1:8">
      <c r="A3950" s="5" t="str">
        <f t="shared" si="122"/>
        <v>202303NZD</v>
      </c>
      <c r="B3950" s="5" t="str">
        <f t="shared" si="123"/>
        <v>202303</v>
      </c>
      <c r="C3950" s="6" t="s">
        <v>308</v>
      </c>
      <c r="D3950" s="6" t="s">
        <v>70</v>
      </c>
      <c r="E3950" s="6" t="s">
        <v>309</v>
      </c>
      <c r="F3950" s="6">
        <v>1.9153</v>
      </c>
      <c r="G3950" s="9">
        <v>44986</v>
      </c>
      <c r="H3950" s="10">
        <v>45016</v>
      </c>
    </row>
    <row r="3951" customHeight="1" spans="1:8">
      <c r="A3951" s="5" t="str">
        <f t="shared" si="122"/>
        <v>202303NIO</v>
      </c>
      <c r="B3951" s="5" t="str">
        <f t="shared" si="123"/>
        <v>202303</v>
      </c>
      <c r="C3951" s="6" t="s">
        <v>310</v>
      </c>
      <c r="D3951" s="6" t="s">
        <v>311</v>
      </c>
      <c r="E3951" s="6" t="s">
        <v>312</v>
      </c>
      <c r="F3951" s="6">
        <v>43.6875</v>
      </c>
      <c r="G3951" s="9">
        <v>44986</v>
      </c>
      <c r="H3951" s="10">
        <v>45016</v>
      </c>
    </row>
    <row r="3952" customHeight="1" spans="1:8">
      <c r="A3952" s="5" t="str">
        <f t="shared" si="122"/>
        <v>202303XOF</v>
      </c>
      <c r="B3952" s="5" t="str">
        <f t="shared" si="123"/>
        <v>202303</v>
      </c>
      <c r="C3952" s="6" t="s">
        <v>313</v>
      </c>
      <c r="D3952" s="6" t="s">
        <v>90</v>
      </c>
      <c r="E3952" s="6" t="s">
        <v>91</v>
      </c>
      <c r="F3952" s="6">
        <v>737.4333</v>
      </c>
      <c r="G3952" s="9">
        <v>44986</v>
      </c>
      <c r="H3952" s="10">
        <v>45016</v>
      </c>
    </row>
    <row r="3953" customHeight="1" spans="1:8">
      <c r="A3953" s="5" t="str">
        <f t="shared" si="122"/>
        <v>202303NGN</v>
      </c>
      <c r="B3953" s="5" t="str">
        <f t="shared" si="123"/>
        <v>202303</v>
      </c>
      <c r="C3953" s="6" t="s">
        <v>314</v>
      </c>
      <c r="D3953" s="6" t="s">
        <v>315</v>
      </c>
      <c r="E3953" s="6" t="s">
        <v>316</v>
      </c>
      <c r="F3953" s="6">
        <v>552.6951</v>
      </c>
      <c r="G3953" s="9">
        <v>44986</v>
      </c>
      <c r="H3953" s="10">
        <v>45016</v>
      </c>
    </row>
    <row r="3954" customHeight="1" spans="1:8">
      <c r="A3954" s="5" t="str">
        <f t="shared" si="122"/>
        <v>202303NOK</v>
      </c>
      <c r="B3954" s="5" t="str">
        <f t="shared" si="123"/>
        <v>202303</v>
      </c>
      <c r="C3954" s="6" t="s">
        <v>317</v>
      </c>
      <c r="D3954" s="6" t="s">
        <v>318</v>
      </c>
      <c r="E3954" s="6" t="s">
        <v>319</v>
      </c>
      <c r="F3954" s="6">
        <v>12.2727</v>
      </c>
      <c r="G3954" s="9">
        <v>44986</v>
      </c>
      <c r="H3954" s="10">
        <v>45016</v>
      </c>
    </row>
    <row r="3955" customHeight="1" spans="1:8">
      <c r="A3955" s="5" t="str">
        <f t="shared" si="122"/>
        <v>202303OMR</v>
      </c>
      <c r="B3955" s="5" t="str">
        <f t="shared" si="123"/>
        <v>202303</v>
      </c>
      <c r="C3955" s="6" t="s">
        <v>320</v>
      </c>
      <c r="D3955" s="6" t="s">
        <v>321</v>
      </c>
      <c r="E3955" s="6" t="s">
        <v>322</v>
      </c>
      <c r="F3955" s="6">
        <v>0.462</v>
      </c>
      <c r="G3955" s="9">
        <v>44986</v>
      </c>
      <c r="H3955" s="10">
        <v>45016</v>
      </c>
    </row>
    <row r="3956" customHeight="1" spans="1:8">
      <c r="A3956" s="5" t="str">
        <f t="shared" si="122"/>
        <v>202303PKR</v>
      </c>
      <c r="B3956" s="5" t="str">
        <f t="shared" si="123"/>
        <v>202303</v>
      </c>
      <c r="C3956" s="6" t="s">
        <v>323</v>
      </c>
      <c r="D3956" s="6" t="s">
        <v>223</v>
      </c>
      <c r="E3956" s="6" t="s">
        <v>324</v>
      </c>
      <c r="F3956" s="6">
        <v>318.3548</v>
      </c>
      <c r="G3956" s="9">
        <v>44986</v>
      </c>
      <c r="H3956" s="10">
        <v>45016</v>
      </c>
    </row>
    <row r="3957" customHeight="1" spans="1:8">
      <c r="A3957" s="5" t="str">
        <f t="shared" si="122"/>
        <v>202303PAB</v>
      </c>
      <c r="B3957" s="5" t="str">
        <f t="shared" si="123"/>
        <v>202303</v>
      </c>
      <c r="C3957" s="6" t="s">
        <v>325</v>
      </c>
      <c r="D3957" s="6" t="s">
        <v>326</v>
      </c>
      <c r="E3957" s="6" t="s">
        <v>327</v>
      </c>
      <c r="F3957" s="6">
        <v>1.2002</v>
      </c>
      <c r="G3957" s="9">
        <v>44986</v>
      </c>
      <c r="H3957" s="10">
        <v>45016</v>
      </c>
    </row>
    <row r="3958" customHeight="1" spans="1:8">
      <c r="A3958" s="5" t="str">
        <f t="shared" si="122"/>
        <v>202303PGK</v>
      </c>
      <c r="B3958" s="5" t="str">
        <f t="shared" si="123"/>
        <v>202303</v>
      </c>
      <c r="C3958" s="6" t="s">
        <v>328</v>
      </c>
      <c r="D3958" s="6" t="s">
        <v>329</v>
      </c>
      <c r="E3958" s="6" t="s">
        <v>330</v>
      </c>
      <c r="F3958" s="6">
        <v>4.2314</v>
      </c>
      <c r="G3958" s="9">
        <v>44986</v>
      </c>
      <c r="H3958" s="10">
        <v>45016</v>
      </c>
    </row>
    <row r="3959" customHeight="1" spans="1:8">
      <c r="A3959" s="5" t="str">
        <f t="shared" si="122"/>
        <v>202303PYG</v>
      </c>
      <c r="B3959" s="5" t="str">
        <f t="shared" si="123"/>
        <v>202303</v>
      </c>
      <c r="C3959" s="6" t="s">
        <v>331</v>
      </c>
      <c r="D3959" s="6" t="s">
        <v>332</v>
      </c>
      <c r="E3959" s="6" t="s">
        <v>333</v>
      </c>
      <c r="F3959" s="6">
        <v>8752.3599</v>
      </c>
      <c r="G3959" s="9">
        <v>44986</v>
      </c>
      <c r="H3959" s="10">
        <v>45016</v>
      </c>
    </row>
    <row r="3960" customHeight="1" spans="1:8">
      <c r="A3960" s="5" t="str">
        <f t="shared" si="122"/>
        <v>202303PEN</v>
      </c>
      <c r="B3960" s="5" t="str">
        <f t="shared" si="123"/>
        <v>202303</v>
      </c>
      <c r="C3960" s="6" t="s">
        <v>334</v>
      </c>
      <c r="D3960" s="6" t="s">
        <v>335</v>
      </c>
      <c r="E3960" s="6" t="s">
        <v>336</v>
      </c>
      <c r="F3960" s="6">
        <v>4.6389</v>
      </c>
      <c r="G3960" s="9">
        <v>44986</v>
      </c>
      <c r="H3960" s="10">
        <v>45016</v>
      </c>
    </row>
    <row r="3961" customHeight="1" spans="1:8">
      <c r="A3961" s="5" t="str">
        <f t="shared" si="122"/>
        <v>202303PHP</v>
      </c>
      <c r="B3961" s="5" t="str">
        <f t="shared" si="123"/>
        <v>202303</v>
      </c>
      <c r="C3961" s="6" t="s">
        <v>337</v>
      </c>
      <c r="D3961" s="6" t="s">
        <v>61</v>
      </c>
      <c r="E3961" s="6" t="s">
        <v>338</v>
      </c>
      <c r="F3961" s="6">
        <v>66.2274</v>
      </c>
      <c r="G3961" s="9">
        <v>44986</v>
      </c>
      <c r="H3961" s="10">
        <v>45016</v>
      </c>
    </row>
    <row r="3962" customHeight="1" spans="1:8">
      <c r="A3962" s="5" t="str">
        <f t="shared" si="122"/>
        <v>202303PLN</v>
      </c>
      <c r="B3962" s="5" t="str">
        <f t="shared" si="123"/>
        <v>202303</v>
      </c>
      <c r="C3962" s="6" t="s">
        <v>339</v>
      </c>
      <c r="D3962" s="6" t="s">
        <v>340</v>
      </c>
      <c r="E3962" s="6" t="s">
        <v>341</v>
      </c>
      <c r="F3962" s="6">
        <v>5.3554</v>
      </c>
      <c r="G3962" s="9">
        <v>44986</v>
      </c>
      <c r="H3962" s="10">
        <v>45016</v>
      </c>
    </row>
    <row r="3963" customHeight="1" spans="1:8">
      <c r="A3963" s="5" t="str">
        <f t="shared" si="122"/>
        <v>202303QAR</v>
      </c>
      <c r="B3963" s="5" t="str">
        <f t="shared" si="123"/>
        <v>202303</v>
      </c>
      <c r="C3963" s="6" t="s">
        <v>342</v>
      </c>
      <c r="D3963" s="6" t="s">
        <v>343</v>
      </c>
      <c r="E3963" s="6" t="s">
        <v>344</v>
      </c>
      <c r="F3963" s="6">
        <v>4.3709</v>
      </c>
      <c r="G3963" s="9">
        <v>44986</v>
      </c>
      <c r="H3963" s="10">
        <v>45016</v>
      </c>
    </row>
    <row r="3964" customHeight="1" spans="1:8">
      <c r="A3964" s="5" t="str">
        <f t="shared" si="122"/>
        <v>202303RON</v>
      </c>
      <c r="B3964" s="5" t="str">
        <f t="shared" si="123"/>
        <v>202303</v>
      </c>
      <c r="C3964" s="6" t="s">
        <v>345</v>
      </c>
      <c r="D3964" s="6" t="s">
        <v>346</v>
      </c>
      <c r="E3964" s="6" t="s">
        <v>347</v>
      </c>
      <c r="F3964" s="6">
        <v>5.511</v>
      </c>
      <c r="G3964" s="9">
        <v>44986</v>
      </c>
      <c r="H3964" s="10">
        <v>45016</v>
      </c>
    </row>
    <row r="3965" customHeight="1" spans="1:8">
      <c r="A3965" s="5" t="str">
        <f t="shared" si="122"/>
        <v>202303RUB</v>
      </c>
      <c r="B3965" s="5" t="str">
        <f t="shared" si="123"/>
        <v>202303</v>
      </c>
      <c r="C3965" s="6" t="s">
        <v>348</v>
      </c>
      <c r="D3965" s="6" t="s">
        <v>85</v>
      </c>
      <c r="E3965" s="6" t="s">
        <v>349</v>
      </c>
      <c r="F3965" s="6">
        <v>89.5354</v>
      </c>
      <c r="G3965" s="9">
        <v>44986</v>
      </c>
      <c r="H3965" s="10">
        <v>45016</v>
      </c>
    </row>
    <row r="3966" customHeight="1" spans="1:8">
      <c r="A3966" s="5" t="str">
        <f t="shared" si="122"/>
        <v>202303RWF</v>
      </c>
      <c r="B3966" s="5" t="str">
        <f t="shared" si="123"/>
        <v>202303</v>
      </c>
      <c r="C3966" s="6" t="s">
        <v>350</v>
      </c>
      <c r="D3966" s="6" t="s">
        <v>117</v>
      </c>
      <c r="E3966" s="6" t="s">
        <v>351</v>
      </c>
      <c r="F3966" s="6">
        <v>1305.2245</v>
      </c>
      <c r="G3966" s="9">
        <v>44986</v>
      </c>
      <c r="H3966" s="10">
        <v>45016</v>
      </c>
    </row>
    <row r="3967" customHeight="1" spans="1:8">
      <c r="A3967" s="5" t="str">
        <f t="shared" si="122"/>
        <v>202303STD</v>
      </c>
      <c r="B3967" s="5" t="str">
        <f t="shared" si="123"/>
        <v>202303</v>
      </c>
      <c r="C3967" s="6" t="s">
        <v>352</v>
      </c>
      <c r="D3967" s="6" t="s">
        <v>353</v>
      </c>
      <c r="E3967" s="6" t="s">
        <v>354</v>
      </c>
      <c r="F3967" s="6">
        <v>27449.6</v>
      </c>
      <c r="G3967" s="9">
        <v>44986</v>
      </c>
      <c r="H3967" s="10">
        <v>45016</v>
      </c>
    </row>
    <row r="3968" customHeight="1" spans="1:8">
      <c r="A3968" s="5" t="str">
        <f t="shared" si="122"/>
        <v>202303SAR</v>
      </c>
      <c r="B3968" s="5" t="str">
        <f t="shared" si="123"/>
        <v>202303</v>
      </c>
      <c r="C3968" s="6" t="s">
        <v>355</v>
      </c>
      <c r="D3968" s="6" t="s">
        <v>343</v>
      </c>
      <c r="E3968" s="6" t="s">
        <v>356</v>
      </c>
      <c r="F3968" s="6">
        <v>4.5025</v>
      </c>
      <c r="G3968" s="9">
        <v>44986</v>
      </c>
      <c r="H3968" s="10">
        <v>45016</v>
      </c>
    </row>
    <row r="3969" customHeight="1" spans="1:8">
      <c r="A3969" s="5" t="str">
        <f t="shared" si="122"/>
        <v>202303XOF</v>
      </c>
      <c r="B3969" s="5" t="str">
        <f t="shared" si="123"/>
        <v>202303</v>
      </c>
      <c r="C3969" s="6" t="s">
        <v>357</v>
      </c>
      <c r="D3969" s="6" t="s">
        <v>90</v>
      </c>
      <c r="E3969" s="6" t="s">
        <v>91</v>
      </c>
      <c r="F3969" s="6">
        <v>737.4333</v>
      </c>
      <c r="G3969" s="9">
        <v>44986</v>
      </c>
      <c r="H3969" s="10">
        <v>45016</v>
      </c>
    </row>
    <row r="3970" customHeight="1" spans="1:8">
      <c r="A3970" s="5" t="str">
        <f t="shared" ref="A3970:A4033" si="124">B3970&amp;E3970</f>
        <v>202303RSD</v>
      </c>
      <c r="B3970" s="5" t="str">
        <f t="shared" ref="B3970:B4033" si="125">YEAR(G3970)&amp;TEXT(MONTH(G3970),"00")</f>
        <v>202303</v>
      </c>
      <c r="C3970" s="6" t="s">
        <v>358</v>
      </c>
      <c r="D3970" s="6" t="s">
        <v>52</v>
      </c>
      <c r="E3970" s="6" t="s">
        <v>359</v>
      </c>
      <c r="F3970" s="6">
        <v>131.8907</v>
      </c>
      <c r="G3970" s="9">
        <v>44986</v>
      </c>
      <c r="H3970" s="10">
        <v>45016</v>
      </c>
    </row>
    <row r="3971" customHeight="1" spans="1:8">
      <c r="A3971" s="5" t="str">
        <f t="shared" si="124"/>
        <v>202303SCR</v>
      </c>
      <c r="B3971" s="5" t="str">
        <f t="shared" si="125"/>
        <v>202303</v>
      </c>
      <c r="C3971" s="6" t="s">
        <v>360</v>
      </c>
      <c r="D3971" s="6" t="s">
        <v>223</v>
      </c>
      <c r="E3971" s="6" t="s">
        <v>361</v>
      </c>
      <c r="F3971" s="6">
        <v>16.8601</v>
      </c>
      <c r="G3971" s="9">
        <v>44986</v>
      </c>
      <c r="H3971" s="10">
        <v>45016</v>
      </c>
    </row>
    <row r="3972" customHeight="1" spans="1:8">
      <c r="A3972" s="5" t="str">
        <f t="shared" si="124"/>
        <v>202303SLE</v>
      </c>
      <c r="B3972" s="5" t="str">
        <f t="shared" si="125"/>
        <v>202303</v>
      </c>
      <c r="C3972" s="6" t="s">
        <v>362</v>
      </c>
      <c r="D3972" s="6" t="s">
        <v>363</v>
      </c>
      <c r="E3972" s="6" t="s">
        <v>444</v>
      </c>
      <c r="F3972" s="6">
        <v>23.9705</v>
      </c>
      <c r="G3972" s="9">
        <v>44986</v>
      </c>
      <c r="H3972" s="10">
        <v>45016</v>
      </c>
    </row>
    <row r="3973" customHeight="1" spans="1:8">
      <c r="A3973" s="5" t="str">
        <f t="shared" si="124"/>
        <v>202303SGD</v>
      </c>
      <c r="B3973" s="5" t="str">
        <f t="shared" si="125"/>
        <v>202303</v>
      </c>
      <c r="C3973" s="6" t="s">
        <v>365</v>
      </c>
      <c r="D3973" s="6" t="s">
        <v>70</v>
      </c>
      <c r="E3973" s="6" t="s">
        <v>366</v>
      </c>
      <c r="F3973" s="6">
        <v>1.605</v>
      </c>
      <c r="G3973" s="9">
        <v>44986</v>
      </c>
      <c r="H3973" s="10">
        <v>45016</v>
      </c>
    </row>
    <row r="3974" customHeight="1" spans="1:8">
      <c r="A3974" s="5" t="str">
        <f t="shared" si="124"/>
        <v>202303SBD</v>
      </c>
      <c r="B3974" s="5" t="str">
        <f t="shared" si="125"/>
        <v>202303</v>
      </c>
      <c r="C3974" s="6" t="s">
        <v>367</v>
      </c>
      <c r="D3974" s="6" t="s">
        <v>70</v>
      </c>
      <c r="E3974" s="6" t="s">
        <v>368</v>
      </c>
      <c r="F3974" s="6">
        <v>9.8378</v>
      </c>
      <c r="G3974" s="9">
        <v>44986</v>
      </c>
      <c r="H3974" s="10">
        <v>45016</v>
      </c>
    </row>
    <row r="3975" customHeight="1" spans="1:8">
      <c r="A3975" s="5" t="str">
        <f t="shared" si="124"/>
        <v>202303SOS</v>
      </c>
      <c r="B3975" s="5" t="str">
        <f t="shared" si="125"/>
        <v>202303</v>
      </c>
      <c r="C3975" s="6" t="s">
        <v>369</v>
      </c>
      <c r="D3975" s="6" t="s">
        <v>244</v>
      </c>
      <c r="E3975" s="6" t="s">
        <v>370</v>
      </c>
      <c r="F3975" s="6">
        <v>682.199</v>
      </c>
      <c r="G3975" s="9">
        <v>44986</v>
      </c>
      <c r="H3975" s="10">
        <v>45016</v>
      </c>
    </row>
    <row r="3976" customHeight="1" spans="1:8">
      <c r="A3976" s="5" t="str">
        <f t="shared" si="124"/>
        <v>202303ZAR</v>
      </c>
      <c r="B3976" s="5" t="str">
        <f t="shared" si="125"/>
        <v>202303</v>
      </c>
      <c r="C3976" s="6" t="s">
        <v>371</v>
      </c>
      <c r="D3976" s="6" t="s">
        <v>372</v>
      </c>
      <c r="E3976" s="6" t="s">
        <v>373</v>
      </c>
      <c r="F3976" s="6">
        <v>21.6952</v>
      </c>
      <c r="G3976" s="9">
        <v>44986</v>
      </c>
      <c r="H3976" s="10">
        <v>45016</v>
      </c>
    </row>
    <row r="3977" customHeight="1" spans="1:8">
      <c r="A3977" s="5" t="str">
        <f t="shared" si="124"/>
        <v>202303KRW</v>
      </c>
      <c r="B3977" s="5" t="str">
        <f t="shared" si="125"/>
        <v>202303</v>
      </c>
      <c r="C3977" s="6" t="s">
        <v>374</v>
      </c>
      <c r="D3977" s="6" t="s">
        <v>375</v>
      </c>
      <c r="E3977" s="6" t="s">
        <v>376</v>
      </c>
      <c r="F3977" s="6">
        <v>1538.8448</v>
      </c>
      <c r="G3977" s="9">
        <v>44986</v>
      </c>
      <c r="H3977" s="10">
        <v>45016</v>
      </c>
    </row>
    <row r="3978" customHeight="1" spans="1:8">
      <c r="A3978" s="5" t="str">
        <f t="shared" si="124"/>
        <v>202303LKR</v>
      </c>
      <c r="B3978" s="5" t="str">
        <f t="shared" si="125"/>
        <v>202303</v>
      </c>
      <c r="C3978" s="6" t="s">
        <v>377</v>
      </c>
      <c r="D3978" s="6" t="s">
        <v>223</v>
      </c>
      <c r="E3978" s="6" t="s">
        <v>378</v>
      </c>
      <c r="F3978" s="6">
        <v>438.1354</v>
      </c>
      <c r="G3978" s="9">
        <v>44986</v>
      </c>
      <c r="H3978" s="10">
        <v>45016</v>
      </c>
    </row>
    <row r="3979" customHeight="1" spans="1:8">
      <c r="A3979" s="5" t="str">
        <f t="shared" si="124"/>
        <v>202303XCD</v>
      </c>
      <c r="B3979" s="5" t="str">
        <f t="shared" si="125"/>
        <v>202303</v>
      </c>
      <c r="C3979" s="6" t="s">
        <v>379</v>
      </c>
      <c r="D3979" s="6" t="s">
        <v>58</v>
      </c>
      <c r="E3979" s="6" t="s">
        <v>59</v>
      </c>
      <c r="F3979" s="6">
        <v>3.2406</v>
      </c>
      <c r="G3979" s="9">
        <v>44986</v>
      </c>
      <c r="H3979" s="10">
        <v>45016</v>
      </c>
    </row>
    <row r="3980" customHeight="1" spans="1:8">
      <c r="A3980" s="5" t="str">
        <f t="shared" si="124"/>
        <v>202303XCD</v>
      </c>
      <c r="B3980" s="5" t="str">
        <f t="shared" si="125"/>
        <v>202303</v>
      </c>
      <c r="C3980" s="6" t="s">
        <v>380</v>
      </c>
      <c r="D3980" s="6" t="s">
        <v>58</v>
      </c>
      <c r="E3980" s="6" t="s">
        <v>59</v>
      </c>
      <c r="F3980" s="6">
        <v>3.2406</v>
      </c>
      <c r="G3980" s="9">
        <v>44986</v>
      </c>
      <c r="H3980" s="10">
        <v>45016</v>
      </c>
    </row>
    <row r="3981" customHeight="1" spans="1:8">
      <c r="A3981" s="5" t="str">
        <f t="shared" si="124"/>
        <v>202303XCD</v>
      </c>
      <c r="B3981" s="5" t="str">
        <f t="shared" si="125"/>
        <v>202303</v>
      </c>
      <c r="C3981" s="6" t="s">
        <v>381</v>
      </c>
      <c r="D3981" s="6" t="s">
        <v>58</v>
      </c>
      <c r="E3981" s="6" t="s">
        <v>59</v>
      </c>
      <c r="F3981" s="6">
        <v>3.2406</v>
      </c>
      <c r="G3981" s="9">
        <v>44986</v>
      </c>
      <c r="H3981" s="10">
        <v>45016</v>
      </c>
    </row>
    <row r="3982" customHeight="1" spans="1:8">
      <c r="A3982" s="5" t="str">
        <f t="shared" si="124"/>
        <v>202303SDG</v>
      </c>
      <c r="B3982" s="5" t="str">
        <f t="shared" si="125"/>
        <v>202303</v>
      </c>
      <c r="C3982" s="6" t="s">
        <v>382</v>
      </c>
      <c r="D3982" s="6" t="s">
        <v>170</v>
      </c>
      <c r="E3982" s="6" t="s">
        <v>383</v>
      </c>
      <c r="F3982" s="6">
        <v>700.9206</v>
      </c>
      <c r="G3982" s="9">
        <v>44986</v>
      </c>
      <c r="H3982" s="10">
        <v>45016</v>
      </c>
    </row>
    <row r="3983" customHeight="1" spans="1:8">
      <c r="A3983" s="5" t="str">
        <f t="shared" si="124"/>
        <v>202303SRD</v>
      </c>
      <c r="B3983" s="5" t="str">
        <f t="shared" si="125"/>
        <v>202303</v>
      </c>
      <c r="C3983" s="6" t="s">
        <v>384</v>
      </c>
      <c r="D3983" s="6" t="s">
        <v>70</v>
      </c>
      <c r="E3983" s="6" t="s">
        <v>385</v>
      </c>
      <c r="F3983" s="6">
        <v>39.0541</v>
      </c>
      <c r="G3983" s="9">
        <v>44986</v>
      </c>
      <c r="H3983" s="10">
        <v>45016</v>
      </c>
    </row>
    <row r="3984" customHeight="1" spans="1:8">
      <c r="A3984" s="5" t="str">
        <f t="shared" si="124"/>
        <v>202303SZL</v>
      </c>
      <c r="B3984" s="5" t="str">
        <f t="shared" si="125"/>
        <v>202303</v>
      </c>
      <c r="C3984" s="6" t="s">
        <v>386</v>
      </c>
      <c r="D3984" s="6" t="s">
        <v>387</v>
      </c>
      <c r="E3984" s="6" t="s">
        <v>388</v>
      </c>
      <c r="F3984" s="6">
        <v>21.6952</v>
      </c>
      <c r="G3984" s="9">
        <v>44986</v>
      </c>
      <c r="H3984" s="10">
        <v>45016</v>
      </c>
    </row>
    <row r="3985" customHeight="1" spans="1:8">
      <c r="A3985" s="5" t="str">
        <f t="shared" si="124"/>
        <v>202303SEK</v>
      </c>
      <c r="B3985" s="5" t="str">
        <f t="shared" si="125"/>
        <v>202303</v>
      </c>
      <c r="C3985" s="6" t="s">
        <v>389</v>
      </c>
      <c r="D3985" s="6" t="s">
        <v>220</v>
      </c>
      <c r="E3985" s="6" t="s">
        <v>390</v>
      </c>
      <c r="F3985" s="6">
        <v>12.5221</v>
      </c>
      <c r="G3985" s="9">
        <v>44986</v>
      </c>
      <c r="H3985" s="10">
        <v>45016</v>
      </c>
    </row>
    <row r="3986" customHeight="1" spans="1:8">
      <c r="A3986" s="5" t="str">
        <f t="shared" si="124"/>
        <v>202303CHF</v>
      </c>
      <c r="B3986" s="5" t="str">
        <f t="shared" si="125"/>
        <v>202303</v>
      </c>
      <c r="C3986" s="6" t="s">
        <v>391</v>
      </c>
      <c r="D3986" s="6" t="s">
        <v>117</v>
      </c>
      <c r="E3986" s="6" t="s">
        <v>392</v>
      </c>
      <c r="F3986" s="6">
        <v>1.1109</v>
      </c>
      <c r="G3986" s="9">
        <v>44986</v>
      </c>
      <c r="H3986" s="10">
        <v>45016</v>
      </c>
    </row>
    <row r="3987" customHeight="1" spans="1:8">
      <c r="A3987" s="5" t="str">
        <f t="shared" si="124"/>
        <v>202303TWD</v>
      </c>
      <c r="B3987" s="5" t="str">
        <f t="shared" si="125"/>
        <v>202303</v>
      </c>
      <c r="C3987" s="6" t="s">
        <v>393</v>
      </c>
      <c r="D3987" s="6" t="s">
        <v>70</v>
      </c>
      <c r="E3987" s="6" t="s">
        <v>394</v>
      </c>
      <c r="F3987" s="6">
        <v>36.3891</v>
      </c>
      <c r="G3987" s="9">
        <v>44986</v>
      </c>
      <c r="H3987" s="10">
        <v>45016</v>
      </c>
    </row>
    <row r="3988" customHeight="1" spans="1:8">
      <c r="A3988" s="5" t="str">
        <f t="shared" si="124"/>
        <v>202303TZS</v>
      </c>
      <c r="B3988" s="5" t="str">
        <f t="shared" si="125"/>
        <v>202303</v>
      </c>
      <c r="C3988" s="6" t="s">
        <v>395</v>
      </c>
      <c r="D3988" s="6" t="s">
        <v>244</v>
      </c>
      <c r="E3988" s="6" t="s">
        <v>396</v>
      </c>
      <c r="F3988" s="6">
        <v>2807.2831</v>
      </c>
      <c r="G3988" s="9">
        <v>44986</v>
      </c>
      <c r="H3988" s="10">
        <v>45016</v>
      </c>
    </row>
    <row r="3989" customHeight="1" spans="1:8">
      <c r="A3989" s="5" t="str">
        <f t="shared" si="124"/>
        <v>202303THB</v>
      </c>
      <c r="B3989" s="5" t="str">
        <f t="shared" si="125"/>
        <v>202303</v>
      </c>
      <c r="C3989" s="6" t="s">
        <v>397</v>
      </c>
      <c r="D3989" s="6" t="s">
        <v>398</v>
      </c>
      <c r="E3989" s="6" t="s">
        <v>399</v>
      </c>
      <c r="F3989" s="6">
        <v>41.1791</v>
      </c>
      <c r="G3989" s="9">
        <v>44986</v>
      </c>
      <c r="H3989" s="10">
        <v>45016</v>
      </c>
    </row>
    <row r="3990" customHeight="1" spans="1:8">
      <c r="A3990" s="5" t="str">
        <f t="shared" si="124"/>
        <v>202303XOF</v>
      </c>
      <c r="B3990" s="5" t="str">
        <f t="shared" si="125"/>
        <v>202303</v>
      </c>
      <c r="C3990" s="6" t="s">
        <v>400</v>
      </c>
      <c r="D3990" s="6" t="s">
        <v>90</v>
      </c>
      <c r="E3990" s="6" t="s">
        <v>91</v>
      </c>
      <c r="F3990" s="6">
        <v>737.4333</v>
      </c>
      <c r="G3990" s="9">
        <v>44986</v>
      </c>
      <c r="H3990" s="10">
        <v>45016</v>
      </c>
    </row>
    <row r="3991" customHeight="1" spans="1:8">
      <c r="A3991" s="5" t="str">
        <f t="shared" si="124"/>
        <v>202303TOP</v>
      </c>
      <c r="B3991" s="5" t="str">
        <f t="shared" si="125"/>
        <v>202303</v>
      </c>
      <c r="C3991" s="6" t="s">
        <v>401</v>
      </c>
      <c r="D3991" s="6" t="s">
        <v>402</v>
      </c>
      <c r="E3991" s="6" t="s">
        <v>403</v>
      </c>
      <c r="F3991" s="6">
        <v>1.7446</v>
      </c>
      <c r="G3991" s="9">
        <v>44986</v>
      </c>
      <c r="H3991" s="10">
        <v>45016</v>
      </c>
    </row>
    <row r="3992" customHeight="1" spans="1:8">
      <c r="A3992" s="5" t="str">
        <f t="shared" si="124"/>
        <v>202303TTD</v>
      </c>
      <c r="B3992" s="5" t="str">
        <f t="shared" si="125"/>
        <v>202303</v>
      </c>
      <c r="C3992" s="6" t="s">
        <v>404</v>
      </c>
      <c r="D3992" s="6" t="s">
        <v>70</v>
      </c>
      <c r="E3992" s="6" t="s">
        <v>405</v>
      </c>
      <c r="F3992" s="6">
        <v>8.1059</v>
      </c>
      <c r="G3992" s="9">
        <v>44986</v>
      </c>
      <c r="H3992" s="10">
        <v>45016</v>
      </c>
    </row>
    <row r="3993" customHeight="1" spans="1:8">
      <c r="A3993" s="5" t="str">
        <f t="shared" si="124"/>
        <v>202303TND</v>
      </c>
      <c r="B3993" s="5" t="str">
        <f t="shared" si="125"/>
        <v>202303</v>
      </c>
      <c r="C3993" s="6" t="s">
        <v>406</v>
      </c>
      <c r="D3993" s="6" t="s">
        <v>52</v>
      </c>
      <c r="E3993" s="6" t="s">
        <v>407</v>
      </c>
      <c r="F3993" s="6">
        <v>3.7296</v>
      </c>
      <c r="G3993" s="9">
        <v>44986</v>
      </c>
      <c r="H3993" s="10">
        <v>45016</v>
      </c>
    </row>
    <row r="3994" customHeight="1" spans="1:8">
      <c r="A3994" s="5" t="str">
        <f t="shared" si="124"/>
        <v>202303TRY</v>
      </c>
      <c r="B3994" s="5" t="str">
        <f t="shared" si="125"/>
        <v>202303</v>
      </c>
      <c r="C3994" s="6" t="s">
        <v>408</v>
      </c>
      <c r="D3994" s="6" t="s">
        <v>409</v>
      </c>
      <c r="E3994" s="6" t="s">
        <v>410</v>
      </c>
      <c r="F3994" s="6">
        <v>22.6227</v>
      </c>
      <c r="G3994" s="9">
        <v>44986</v>
      </c>
      <c r="H3994" s="10">
        <v>45016</v>
      </c>
    </row>
    <row r="3995" customHeight="1" spans="1:8">
      <c r="A3995" s="5" t="str">
        <f t="shared" si="124"/>
        <v>202303TMT</v>
      </c>
      <c r="B3995" s="5" t="str">
        <f t="shared" si="125"/>
        <v>202303</v>
      </c>
      <c r="C3995" s="6" t="s">
        <v>411</v>
      </c>
      <c r="D3995" s="6" t="s">
        <v>73</v>
      </c>
      <c r="E3995" s="6" t="s">
        <v>412</v>
      </c>
      <c r="F3995" s="6">
        <v>4.2007</v>
      </c>
      <c r="G3995" s="9">
        <v>44986</v>
      </c>
      <c r="H3995" s="10">
        <v>45016</v>
      </c>
    </row>
    <row r="3996" customHeight="1" spans="1:8">
      <c r="A3996" s="5" t="str">
        <f t="shared" si="124"/>
        <v>202303AED</v>
      </c>
      <c r="B3996" s="5" t="str">
        <f t="shared" si="125"/>
        <v>202303</v>
      </c>
      <c r="C3996" s="6" t="s">
        <v>413</v>
      </c>
      <c r="D3996" s="6" t="s">
        <v>46</v>
      </c>
      <c r="E3996" s="6" t="s">
        <v>47</v>
      </c>
      <c r="F3996" s="6">
        <v>4.4084</v>
      </c>
      <c r="G3996" s="9">
        <v>44986</v>
      </c>
      <c r="H3996" s="10">
        <v>45016</v>
      </c>
    </row>
    <row r="3997" customHeight="1" spans="1:8">
      <c r="A3997" s="5" t="str">
        <f t="shared" si="124"/>
        <v>202303UGX</v>
      </c>
      <c r="B3997" s="5" t="str">
        <f t="shared" si="125"/>
        <v>202303</v>
      </c>
      <c r="C3997" s="6" t="s">
        <v>414</v>
      </c>
      <c r="D3997" s="6" t="s">
        <v>244</v>
      </c>
      <c r="E3997" s="6" t="s">
        <v>415</v>
      </c>
      <c r="F3997" s="6">
        <v>4404.7585</v>
      </c>
      <c r="G3997" s="9">
        <v>44986</v>
      </c>
      <c r="H3997" s="10">
        <v>45016</v>
      </c>
    </row>
    <row r="3998" customHeight="1" spans="1:8">
      <c r="A3998" s="5" t="str">
        <f t="shared" si="124"/>
        <v>202303UAH</v>
      </c>
      <c r="B3998" s="5" t="str">
        <f t="shared" si="125"/>
        <v>202303</v>
      </c>
      <c r="C3998" s="6" t="s">
        <v>416</v>
      </c>
      <c r="D3998" s="6" t="s">
        <v>417</v>
      </c>
      <c r="E3998" s="6" t="s">
        <v>418</v>
      </c>
      <c r="F3998" s="6">
        <v>44.1016</v>
      </c>
      <c r="G3998" s="9">
        <v>44986</v>
      </c>
      <c r="H3998" s="10">
        <v>45016</v>
      </c>
    </row>
    <row r="3999" customHeight="1" spans="1:8">
      <c r="A3999" s="5" t="str">
        <f t="shared" si="124"/>
        <v>202303UYU</v>
      </c>
      <c r="B3999" s="5" t="str">
        <f t="shared" si="125"/>
        <v>202303</v>
      </c>
      <c r="C3999" s="6" t="s">
        <v>419</v>
      </c>
      <c r="D3999" s="6" t="s">
        <v>61</v>
      </c>
      <c r="E3999" s="6" t="s">
        <v>420</v>
      </c>
      <c r="F3999" s="6">
        <v>46.8471</v>
      </c>
      <c r="G3999" s="9">
        <v>44986</v>
      </c>
      <c r="H3999" s="10">
        <v>45016</v>
      </c>
    </row>
    <row r="4000" customHeight="1" spans="1:8">
      <c r="A4000" s="5" t="str">
        <f t="shared" si="124"/>
        <v>202303USD</v>
      </c>
      <c r="B4000" s="5" t="str">
        <f t="shared" si="125"/>
        <v>202303</v>
      </c>
      <c r="C4000" s="6" t="s">
        <v>421</v>
      </c>
      <c r="D4000" s="6" t="s">
        <v>70</v>
      </c>
      <c r="E4000" s="6" t="s">
        <v>18</v>
      </c>
      <c r="F4000" s="6">
        <v>1.2002</v>
      </c>
      <c r="G4000" s="9">
        <v>44986</v>
      </c>
      <c r="H4000" s="10">
        <v>45016</v>
      </c>
    </row>
    <row r="4001" customHeight="1" spans="1:8">
      <c r="A4001" s="5" t="str">
        <f t="shared" si="124"/>
        <v>202303UZS</v>
      </c>
      <c r="B4001" s="5" t="str">
        <f t="shared" si="125"/>
        <v>202303</v>
      </c>
      <c r="C4001" s="6" t="s">
        <v>422</v>
      </c>
      <c r="D4001" s="6" t="s">
        <v>423</v>
      </c>
      <c r="E4001" s="6" t="s">
        <v>424</v>
      </c>
      <c r="F4001" s="6">
        <v>13645.1337</v>
      </c>
      <c r="G4001" s="9">
        <v>44986</v>
      </c>
      <c r="H4001" s="10">
        <v>45016</v>
      </c>
    </row>
    <row r="4002" customHeight="1" spans="1:8">
      <c r="A4002" s="5" t="str">
        <f t="shared" si="124"/>
        <v>202303VUV</v>
      </c>
      <c r="B4002" s="5" t="str">
        <f t="shared" si="125"/>
        <v>202303</v>
      </c>
      <c r="C4002" s="6" t="s">
        <v>425</v>
      </c>
      <c r="D4002" s="6" t="s">
        <v>426</v>
      </c>
      <c r="E4002" s="6" t="s">
        <v>427</v>
      </c>
      <c r="F4002" s="6">
        <v>140.2741</v>
      </c>
      <c r="G4002" s="9">
        <v>44986</v>
      </c>
      <c r="H4002" s="10">
        <v>45016</v>
      </c>
    </row>
    <row r="4003" customHeight="1" spans="1:8">
      <c r="A4003" s="5" t="str">
        <f t="shared" si="124"/>
        <v>202303VEF</v>
      </c>
      <c r="B4003" s="5" t="str">
        <f t="shared" si="125"/>
        <v>202303</v>
      </c>
      <c r="C4003" s="6" t="s">
        <v>428</v>
      </c>
      <c r="D4003" s="6" t="s">
        <v>429</v>
      </c>
      <c r="E4003" s="6" t="s">
        <v>430</v>
      </c>
      <c r="F4003" s="6">
        <v>313047</v>
      </c>
      <c r="G4003" s="9">
        <v>44986</v>
      </c>
      <c r="H4003" s="10">
        <v>45016</v>
      </c>
    </row>
    <row r="4004" customHeight="1" spans="1:8">
      <c r="A4004" s="5" t="str">
        <f t="shared" si="124"/>
        <v>202303VND</v>
      </c>
      <c r="B4004" s="5" t="str">
        <f t="shared" si="125"/>
        <v>202303</v>
      </c>
      <c r="C4004" s="6" t="s">
        <v>431</v>
      </c>
      <c r="D4004" s="6" t="s">
        <v>432</v>
      </c>
      <c r="E4004" s="6" t="s">
        <v>433</v>
      </c>
      <c r="F4004" s="6">
        <v>28360.9096</v>
      </c>
      <c r="G4004" s="9">
        <v>44986</v>
      </c>
      <c r="H4004" s="10">
        <v>45016</v>
      </c>
    </row>
    <row r="4005" customHeight="1" spans="1:8">
      <c r="A4005" s="5" t="str">
        <f t="shared" si="124"/>
        <v>202303XPF</v>
      </c>
      <c r="B4005" s="5" t="str">
        <f t="shared" si="125"/>
        <v>202303</v>
      </c>
      <c r="C4005" s="6" t="s">
        <v>434</v>
      </c>
      <c r="D4005" s="6" t="s">
        <v>187</v>
      </c>
      <c r="E4005" s="6" t="s">
        <v>188</v>
      </c>
      <c r="F4005" s="6">
        <v>134.1539</v>
      </c>
      <c r="G4005" s="9">
        <v>44986</v>
      </c>
      <c r="H4005" s="10">
        <v>45016</v>
      </c>
    </row>
    <row r="4006" customHeight="1" spans="1:8">
      <c r="A4006" s="5" t="str">
        <f t="shared" si="124"/>
        <v>202303WST</v>
      </c>
      <c r="B4006" s="5" t="str">
        <f t="shared" si="125"/>
        <v>202303</v>
      </c>
      <c r="C4006" s="6" t="s">
        <v>435</v>
      </c>
      <c r="D4006" s="6" t="s">
        <v>436</v>
      </c>
      <c r="E4006" s="6" t="s">
        <v>437</v>
      </c>
      <c r="F4006" s="6">
        <v>3.2246</v>
      </c>
      <c r="G4006" s="9">
        <v>44986</v>
      </c>
      <c r="H4006" s="10">
        <v>45016</v>
      </c>
    </row>
    <row r="4007" customHeight="1" spans="1:8">
      <c r="A4007" s="5" t="str">
        <f t="shared" si="124"/>
        <v>202303YER</v>
      </c>
      <c r="B4007" s="5" t="str">
        <f t="shared" si="125"/>
        <v>202303</v>
      </c>
      <c r="C4007" s="6" t="s">
        <v>438</v>
      </c>
      <c r="D4007" s="6" t="s">
        <v>321</v>
      </c>
      <c r="E4007" s="6" t="s">
        <v>439</v>
      </c>
      <c r="F4007" s="6">
        <v>300.4717</v>
      </c>
      <c r="G4007" s="9">
        <v>44986</v>
      </c>
      <c r="H4007" s="10">
        <v>45016</v>
      </c>
    </row>
    <row r="4008" customHeight="1" spans="1:8">
      <c r="A4008" s="5" t="str">
        <f t="shared" si="124"/>
        <v>202303ZMW</v>
      </c>
      <c r="B4008" s="5" t="str">
        <f t="shared" si="125"/>
        <v>202303</v>
      </c>
      <c r="C4008" s="6" t="s">
        <v>440</v>
      </c>
      <c r="D4008" s="6" t="s">
        <v>273</v>
      </c>
      <c r="E4008" s="6" t="s">
        <v>441</v>
      </c>
      <c r="F4008" s="6">
        <v>23.2313</v>
      </c>
      <c r="G4008" s="9">
        <v>44986</v>
      </c>
      <c r="H4008" s="10">
        <v>45016</v>
      </c>
    </row>
    <row r="4009" customHeight="1" spans="1:8">
      <c r="A4009" s="5" t="str">
        <f t="shared" si="124"/>
        <v>202303ZWL</v>
      </c>
      <c r="B4009" s="5" t="str">
        <f t="shared" si="125"/>
        <v>202303</v>
      </c>
      <c r="C4009" s="6" t="s">
        <v>442</v>
      </c>
      <c r="D4009" s="6" t="s">
        <v>70</v>
      </c>
      <c r="E4009" s="6" t="s">
        <v>443</v>
      </c>
      <c r="F4009" s="6">
        <v>434.3547</v>
      </c>
      <c r="G4009" s="9">
        <v>44986</v>
      </c>
      <c r="H4009" s="10">
        <v>45016</v>
      </c>
    </row>
    <row r="4010" customHeight="1" spans="1:8">
      <c r="A4010" s="5" t="str">
        <f t="shared" si="124"/>
        <v>202304AED</v>
      </c>
      <c r="B4010" s="5" t="str">
        <f t="shared" si="125"/>
        <v>202304</v>
      </c>
      <c r="C4010" s="6" t="s">
        <v>45</v>
      </c>
      <c r="D4010" s="6" t="s">
        <v>46</v>
      </c>
      <c r="E4010" s="6" t="s">
        <v>47</v>
      </c>
      <c r="F4010" s="6">
        <v>4.4918</v>
      </c>
      <c r="G4010" s="9">
        <v>45017</v>
      </c>
      <c r="H4010" s="10">
        <v>45046</v>
      </c>
    </row>
    <row r="4011" customHeight="1" spans="1:8">
      <c r="A4011" s="5" t="str">
        <f t="shared" si="124"/>
        <v>202304ALL</v>
      </c>
      <c r="B4011" s="5" t="str">
        <f t="shared" si="125"/>
        <v>202304</v>
      </c>
      <c r="C4011" s="6" t="s">
        <v>48</v>
      </c>
      <c r="D4011" s="6" t="s">
        <v>49</v>
      </c>
      <c r="E4011" s="6" t="s">
        <v>50</v>
      </c>
      <c r="F4011" s="6">
        <v>129.4047</v>
      </c>
      <c r="G4011" s="9">
        <v>45017</v>
      </c>
      <c r="H4011" s="10">
        <v>45046</v>
      </c>
    </row>
    <row r="4012" customHeight="1" spans="1:8">
      <c r="A4012" s="5" t="str">
        <f t="shared" si="124"/>
        <v>202304DZD</v>
      </c>
      <c r="B4012" s="5" t="str">
        <f t="shared" si="125"/>
        <v>202304</v>
      </c>
      <c r="C4012" s="6" t="s">
        <v>51</v>
      </c>
      <c r="D4012" s="6" t="s">
        <v>52</v>
      </c>
      <c r="E4012" s="6" t="s">
        <v>53</v>
      </c>
      <c r="F4012" s="6">
        <v>166.0455</v>
      </c>
      <c r="G4012" s="9">
        <v>45017</v>
      </c>
      <c r="H4012" s="10">
        <v>45046</v>
      </c>
    </row>
    <row r="4013" customHeight="1" spans="1:8">
      <c r="A4013" s="5" t="str">
        <f t="shared" si="124"/>
        <v>202304AOA</v>
      </c>
      <c r="B4013" s="5" t="str">
        <f t="shared" si="125"/>
        <v>202304</v>
      </c>
      <c r="C4013" s="6" t="s">
        <v>54</v>
      </c>
      <c r="D4013" s="6" t="s">
        <v>55</v>
      </c>
      <c r="E4013" s="6" t="s">
        <v>56</v>
      </c>
      <c r="F4013" s="6">
        <v>625.3134</v>
      </c>
      <c r="G4013" s="9">
        <v>45017</v>
      </c>
      <c r="H4013" s="10">
        <v>45046</v>
      </c>
    </row>
    <row r="4014" customHeight="1" spans="1:8">
      <c r="A4014" s="5" t="str">
        <f t="shared" si="124"/>
        <v>202304XCD</v>
      </c>
      <c r="B4014" s="5" t="str">
        <f t="shared" si="125"/>
        <v>202304</v>
      </c>
      <c r="C4014" s="6" t="s">
        <v>57</v>
      </c>
      <c r="D4014" s="6" t="s">
        <v>58</v>
      </c>
      <c r="E4014" s="6" t="s">
        <v>59</v>
      </c>
      <c r="F4014" s="6">
        <v>3.3024</v>
      </c>
      <c r="G4014" s="9">
        <v>45017</v>
      </c>
      <c r="H4014" s="10">
        <v>45046</v>
      </c>
    </row>
    <row r="4015" customHeight="1" spans="1:8">
      <c r="A4015" s="5" t="str">
        <f t="shared" si="124"/>
        <v>202304ARS</v>
      </c>
      <c r="B4015" s="5" t="str">
        <f t="shared" si="125"/>
        <v>202304</v>
      </c>
      <c r="C4015" s="6" t="s">
        <v>60</v>
      </c>
      <c r="D4015" s="6" t="s">
        <v>61</v>
      </c>
      <c r="E4015" s="6" t="s">
        <v>62</v>
      </c>
      <c r="F4015" s="6">
        <v>251.2163</v>
      </c>
      <c r="G4015" s="9">
        <v>45017</v>
      </c>
      <c r="H4015" s="10">
        <v>45046</v>
      </c>
    </row>
    <row r="4016" customHeight="1" spans="1:8">
      <c r="A4016" s="5" t="str">
        <f t="shared" si="124"/>
        <v>202304AMD</v>
      </c>
      <c r="B4016" s="5" t="str">
        <f t="shared" si="125"/>
        <v>202304</v>
      </c>
      <c r="C4016" s="6" t="s">
        <v>63</v>
      </c>
      <c r="D4016" s="6" t="s">
        <v>64</v>
      </c>
      <c r="E4016" s="6" t="s">
        <v>65</v>
      </c>
      <c r="F4016" s="6">
        <v>474.7734</v>
      </c>
      <c r="G4016" s="9">
        <v>45017</v>
      </c>
      <c r="H4016" s="10">
        <v>45046</v>
      </c>
    </row>
    <row r="4017" customHeight="1" spans="1:8">
      <c r="A4017" s="5" t="str">
        <f t="shared" si="124"/>
        <v>202304AWG</v>
      </c>
      <c r="B4017" s="5" t="str">
        <f t="shared" si="125"/>
        <v>202304</v>
      </c>
      <c r="C4017" s="6" t="s">
        <v>66</v>
      </c>
      <c r="D4017" s="6" t="s">
        <v>67</v>
      </c>
      <c r="E4017" s="6" t="s">
        <v>68</v>
      </c>
      <c r="F4017" s="6">
        <v>2.1894</v>
      </c>
      <c r="G4017" s="9">
        <v>45017</v>
      </c>
      <c r="H4017" s="10">
        <v>45046</v>
      </c>
    </row>
    <row r="4018" customHeight="1" spans="1:8">
      <c r="A4018" s="5" t="str">
        <f t="shared" si="124"/>
        <v>202304AUD</v>
      </c>
      <c r="B4018" s="5" t="str">
        <f t="shared" si="125"/>
        <v>202304</v>
      </c>
      <c r="C4018" s="6" t="s">
        <v>69</v>
      </c>
      <c r="D4018" s="6" t="s">
        <v>70</v>
      </c>
      <c r="E4018" s="6" t="s">
        <v>71</v>
      </c>
      <c r="F4018" s="6">
        <v>1.8295</v>
      </c>
      <c r="G4018" s="9">
        <v>45017</v>
      </c>
      <c r="H4018" s="10">
        <v>45046</v>
      </c>
    </row>
    <row r="4019" customHeight="1" spans="1:8">
      <c r="A4019" s="5" t="str">
        <f t="shared" si="124"/>
        <v>202304AZN</v>
      </c>
      <c r="B4019" s="5" t="str">
        <f t="shared" si="125"/>
        <v>202304</v>
      </c>
      <c r="C4019" s="6" t="s">
        <v>72</v>
      </c>
      <c r="D4019" s="6" t="s">
        <v>73</v>
      </c>
      <c r="E4019" s="6" t="s">
        <v>74</v>
      </c>
      <c r="F4019" s="6">
        <v>2.0784</v>
      </c>
      <c r="G4019" s="9">
        <v>45017</v>
      </c>
      <c r="H4019" s="10">
        <v>45046</v>
      </c>
    </row>
    <row r="4020" customHeight="1" spans="1:8">
      <c r="A4020" s="5" t="str">
        <f t="shared" si="124"/>
        <v>202304BSD</v>
      </c>
      <c r="B4020" s="5" t="str">
        <f t="shared" si="125"/>
        <v>202304</v>
      </c>
      <c r="C4020" s="6" t="s">
        <v>75</v>
      </c>
      <c r="D4020" s="6" t="s">
        <v>70</v>
      </c>
      <c r="E4020" s="6" t="s">
        <v>76</v>
      </c>
      <c r="F4020" s="6">
        <v>1.2231</v>
      </c>
      <c r="G4020" s="9">
        <v>45017</v>
      </c>
      <c r="H4020" s="10">
        <v>45046</v>
      </c>
    </row>
    <row r="4021" customHeight="1" spans="1:8">
      <c r="A4021" s="5" t="str">
        <f t="shared" si="124"/>
        <v>202304BHD</v>
      </c>
      <c r="B4021" s="5" t="str">
        <f t="shared" si="125"/>
        <v>202304</v>
      </c>
      <c r="C4021" s="6" t="s">
        <v>77</v>
      </c>
      <c r="D4021" s="6" t="s">
        <v>52</v>
      </c>
      <c r="E4021" s="6" t="s">
        <v>78</v>
      </c>
      <c r="F4021" s="6">
        <v>0.4613</v>
      </c>
      <c r="G4021" s="9">
        <v>45017</v>
      </c>
      <c r="H4021" s="10">
        <v>45046</v>
      </c>
    </row>
    <row r="4022" customHeight="1" spans="1:8">
      <c r="A4022" s="5" t="str">
        <f t="shared" si="124"/>
        <v>202304BDT</v>
      </c>
      <c r="B4022" s="5" t="str">
        <f t="shared" si="125"/>
        <v>202304</v>
      </c>
      <c r="C4022" s="6" t="s">
        <v>79</v>
      </c>
      <c r="D4022" s="6" t="s">
        <v>80</v>
      </c>
      <c r="E4022" s="6" t="s">
        <v>81</v>
      </c>
      <c r="F4022" s="6">
        <v>131.6063</v>
      </c>
      <c r="G4022" s="9">
        <v>45017</v>
      </c>
      <c r="H4022" s="10">
        <v>45046</v>
      </c>
    </row>
    <row r="4023" customHeight="1" spans="1:8">
      <c r="A4023" s="5" t="str">
        <f t="shared" si="124"/>
        <v>202304BBD</v>
      </c>
      <c r="B4023" s="5" t="str">
        <f t="shared" si="125"/>
        <v>202304</v>
      </c>
      <c r="C4023" s="6" t="s">
        <v>82</v>
      </c>
      <c r="D4023" s="6" t="s">
        <v>70</v>
      </c>
      <c r="E4023" s="6" t="s">
        <v>83</v>
      </c>
      <c r="F4023" s="6">
        <v>2.4462</v>
      </c>
      <c r="G4023" s="9">
        <v>45017</v>
      </c>
      <c r="H4023" s="10">
        <v>45046</v>
      </c>
    </row>
    <row r="4024" customHeight="1" spans="1:8">
      <c r="A4024" s="5" t="str">
        <f t="shared" si="124"/>
        <v>202304BYN</v>
      </c>
      <c r="B4024" s="5" t="str">
        <f t="shared" si="125"/>
        <v>202304</v>
      </c>
      <c r="C4024" s="6" t="s">
        <v>84</v>
      </c>
      <c r="D4024" s="6" t="s">
        <v>85</v>
      </c>
      <c r="E4024" s="6" t="s">
        <v>86</v>
      </c>
      <c r="F4024" s="6">
        <v>3.0578</v>
      </c>
      <c r="G4024" s="9">
        <v>45017</v>
      </c>
      <c r="H4024" s="10">
        <v>45046</v>
      </c>
    </row>
    <row r="4025" customHeight="1" spans="1:8">
      <c r="A4025" s="5" t="str">
        <f t="shared" si="124"/>
        <v>202304BZD</v>
      </c>
      <c r="B4025" s="5" t="str">
        <f t="shared" si="125"/>
        <v>202304</v>
      </c>
      <c r="C4025" s="6" t="s">
        <v>87</v>
      </c>
      <c r="D4025" s="6" t="s">
        <v>70</v>
      </c>
      <c r="E4025" s="6" t="s">
        <v>88</v>
      </c>
      <c r="F4025" s="6">
        <v>2.4462</v>
      </c>
      <c r="G4025" s="9">
        <v>45017</v>
      </c>
      <c r="H4025" s="10">
        <v>45046</v>
      </c>
    </row>
    <row r="4026" customHeight="1" spans="1:8">
      <c r="A4026" s="5" t="str">
        <f t="shared" si="124"/>
        <v>202304XOF</v>
      </c>
      <c r="B4026" s="5" t="str">
        <f t="shared" si="125"/>
        <v>202304</v>
      </c>
      <c r="C4026" s="6" t="s">
        <v>89</v>
      </c>
      <c r="D4026" s="6" t="s">
        <v>90</v>
      </c>
      <c r="E4026" s="6" t="s">
        <v>91</v>
      </c>
      <c r="F4026" s="6">
        <v>743.4607</v>
      </c>
      <c r="G4026" s="9">
        <v>45017</v>
      </c>
      <c r="H4026" s="10">
        <v>45046</v>
      </c>
    </row>
    <row r="4027" customHeight="1" spans="1:8">
      <c r="A4027" s="5" t="str">
        <f t="shared" si="124"/>
        <v>202304BMD</v>
      </c>
      <c r="B4027" s="5" t="str">
        <f t="shared" si="125"/>
        <v>202304</v>
      </c>
      <c r="C4027" s="6" t="s">
        <v>92</v>
      </c>
      <c r="D4027" s="6" t="s">
        <v>93</v>
      </c>
      <c r="E4027" s="6" t="s">
        <v>94</v>
      </c>
      <c r="F4027" s="6">
        <v>1.2231</v>
      </c>
      <c r="G4027" s="9">
        <v>45017</v>
      </c>
      <c r="H4027" s="10">
        <v>45046</v>
      </c>
    </row>
    <row r="4028" customHeight="1" spans="1:8">
      <c r="A4028" s="5" t="str">
        <f t="shared" si="124"/>
        <v>202304BTN</v>
      </c>
      <c r="B4028" s="5" t="str">
        <f t="shared" si="125"/>
        <v>202304</v>
      </c>
      <c r="C4028" s="6" t="s">
        <v>95</v>
      </c>
      <c r="D4028" s="6" t="s">
        <v>96</v>
      </c>
      <c r="E4028" s="6" t="s">
        <v>97</v>
      </c>
      <c r="F4028" s="6">
        <v>101.1097</v>
      </c>
      <c r="G4028" s="9">
        <v>45017</v>
      </c>
      <c r="H4028" s="10">
        <v>45046</v>
      </c>
    </row>
    <row r="4029" customHeight="1" spans="1:8">
      <c r="A4029" s="5" t="str">
        <f t="shared" si="124"/>
        <v>202304BOB</v>
      </c>
      <c r="B4029" s="5" t="str">
        <f t="shared" si="125"/>
        <v>202304</v>
      </c>
      <c r="C4029" s="6" t="s">
        <v>98</v>
      </c>
      <c r="D4029" s="6" t="s">
        <v>99</v>
      </c>
      <c r="E4029" s="6" t="s">
        <v>100</v>
      </c>
      <c r="F4029" s="6">
        <v>8.4517</v>
      </c>
      <c r="G4029" s="9">
        <v>45017</v>
      </c>
      <c r="H4029" s="10">
        <v>45046</v>
      </c>
    </row>
    <row r="4030" customHeight="1" spans="1:8">
      <c r="A4030" s="5" t="str">
        <f t="shared" si="124"/>
        <v>202304BAM</v>
      </c>
      <c r="B4030" s="5" t="str">
        <f t="shared" si="125"/>
        <v>202304</v>
      </c>
      <c r="C4030" s="6" t="s">
        <v>101</v>
      </c>
      <c r="D4030" s="6" t="s">
        <v>102</v>
      </c>
      <c r="E4030" s="6" t="s">
        <v>103</v>
      </c>
      <c r="F4030" s="6">
        <v>2.2167</v>
      </c>
      <c r="G4030" s="9">
        <v>45017</v>
      </c>
      <c r="H4030" s="10">
        <v>45046</v>
      </c>
    </row>
    <row r="4031" customHeight="1" spans="1:8">
      <c r="A4031" s="5" t="str">
        <f t="shared" si="124"/>
        <v>202304BWP</v>
      </c>
      <c r="B4031" s="5" t="str">
        <f t="shared" si="125"/>
        <v>202304</v>
      </c>
      <c r="C4031" s="6" t="s">
        <v>104</v>
      </c>
      <c r="D4031" s="6" t="s">
        <v>105</v>
      </c>
      <c r="E4031" s="6" t="s">
        <v>106</v>
      </c>
      <c r="F4031" s="6">
        <v>16.1573</v>
      </c>
      <c r="G4031" s="9">
        <v>45017</v>
      </c>
      <c r="H4031" s="10">
        <v>45046</v>
      </c>
    </row>
    <row r="4032" customHeight="1" spans="1:8">
      <c r="A4032" s="5" t="str">
        <f t="shared" si="124"/>
        <v>202304BRL</v>
      </c>
      <c r="B4032" s="5" t="str">
        <f t="shared" si="125"/>
        <v>202304</v>
      </c>
      <c r="C4032" s="6" t="s">
        <v>107</v>
      </c>
      <c r="D4032" s="6" t="s">
        <v>108</v>
      </c>
      <c r="E4032" s="6" t="s">
        <v>109</v>
      </c>
      <c r="F4032" s="6">
        <v>6.433</v>
      </c>
      <c r="G4032" s="9">
        <v>45017</v>
      </c>
      <c r="H4032" s="10">
        <v>45046</v>
      </c>
    </row>
    <row r="4033" customHeight="1" spans="1:8">
      <c r="A4033" s="5" t="str">
        <f t="shared" si="124"/>
        <v>202304BND</v>
      </c>
      <c r="B4033" s="5" t="str">
        <f t="shared" si="125"/>
        <v>202304</v>
      </c>
      <c r="C4033" s="6" t="s">
        <v>110</v>
      </c>
      <c r="D4033" s="6" t="s">
        <v>70</v>
      </c>
      <c r="E4033" s="6" t="s">
        <v>111</v>
      </c>
      <c r="F4033" s="6">
        <v>1.6306</v>
      </c>
      <c r="G4033" s="9">
        <v>45017</v>
      </c>
      <c r="H4033" s="10">
        <v>45046</v>
      </c>
    </row>
    <row r="4034" customHeight="1" spans="1:8">
      <c r="A4034" s="5" t="str">
        <f t="shared" ref="A4034:A4097" si="126">B4034&amp;E4034</f>
        <v>202304BGN</v>
      </c>
      <c r="B4034" s="5" t="str">
        <f t="shared" ref="B4034:B4097" si="127">YEAR(G4034)&amp;TEXT(MONTH(G4034),"00")</f>
        <v>202304</v>
      </c>
      <c r="C4034" s="6" t="s">
        <v>112</v>
      </c>
      <c r="D4034" s="6" t="s">
        <v>113</v>
      </c>
      <c r="E4034" s="6" t="s">
        <v>114</v>
      </c>
      <c r="F4034" s="6">
        <v>2.2168</v>
      </c>
      <c r="G4034" s="9">
        <v>45017</v>
      </c>
      <c r="H4034" s="10">
        <v>45046</v>
      </c>
    </row>
    <row r="4035" customHeight="1" spans="1:8">
      <c r="A4035" s="5" t="str">
        <f t="shared" si="126"/>
        <v>202304XOF</v>
      </c>
      <c r="B4035" s="5" t="str">
        <f t="shared" si="127"/>
        <v>202304</v>
      </c>
      <c r="C4035" s="6" t="s">
        <v>115</v>
      </c>
      <c r="D4035" s="6" t="s">
        <v>90</v>
      </c>
      <c r="E4035" s="6" t="s">
        <v>91</v>
      </c>
      <c r="F4035" s="6">
        <v>743.4607</v>
      </c>
      <c r="G4035" s="9">
        <v>45017</v>
      </c>
      <c r="H4035" s="10">
        <v>45046</v>
      </c>
    </row>
    <row r="4036" customHeight="1" spans="1:8">
      <c r="A4036" s="5" t="str">
        <f t="shared" si="126"/>
        <v>202304BIF</v>
      </c>
      <c r="B4036" s="5" t="str">
        <f t="shared" si="127"/>
        <v>202304</v>
      </c>
      <c r="C4036" s="6" t="s">
        <v>116</v>
      </c>
      <c r="D4036" s="6" t="s">
        <v>117</v>
      </c>
      <c r="E4036" s="6" t="s">
        <v>118</v>
      </c>
      <c r="F4036" s="6">
        <v>2543.2932</v>
      </c>
      <c r="G4036" s="9">
        <v>45017</v>
      </c>
      <c r="H4036" s="10">
        <v>45046</v>
      </c>
    </row>
    <row r="4037" customHeight="1" spans="1:8">
      <c r="A4037" s="5" t="str">
        <f t="shared" si="126"/>
        <v>202304KHR</v>
      </c>
      <c r="B4037" s="5" t="str">
        <f t="shared" si="127"/>
        <v>202304</v>
      </c>
      <c r="C4037" s="6" t="s">
        <v>119</v>
      </c>
      <c r="D4037" s="6" t="s">
        <v>120</v>
      </c>
      <c r="E4037" s="6" t="s">
        <v>121</v>
      </c>
      <c r="F4037" s="6">
        <v>4966.5177</v>
      </c>
      <c r="G4037" s="9">
        <v>45017</v>
      </c>
      <c r="H4037" s="10">
        <v>45046</v>
      </c>
    </row>
    <row r="4038" customHeight="1" spans="1:8">
      <c r="A4038" s="5" t="str">
        <f t="shared" si="126"/>
        <v>202304XAF</v>
      </c>
      <c r="B4038" s="5" t="str">
        <f t="shared" si="127"/>
        <v>202304</v>
      </c>
      <c r="C4038" s="6" t="s">
        <v>122</v>
      </c>
      <c r="D4038" s="6" t="s">
        <v>90</v>
      </c>
      <c r="E4038" s="6" t="s">
        <v>123</v>
      </c>
      <c r="F4038" s="6">
        <v>743.4607</v>
      </c>
      <c r="G4038" s="9">
        <v>45017</v>
      </c>
      <c r="H4038" s="10">
        <v>45046</v>
      </c>
    </row>
    <row r="4039" customHeight="1" spans="1:8">
      <c r="A4039" s="5" t="str">
        <f t="shared" si="126"/>
        <v>202304CAD</v>
      </c>
      <c r="B4039" s="5" t="str">
        <f t="shared" si="127"/>
        <v>202304</v>
      </c>
      <c r="C4039" s="6" t="s">
        <v>124</v>
      </c>
      <c r="D4039" s="6" t="s">
        <v>70</v>
      </c>
      <c r="E4039" s="6" t="s">
        <v>125</v>
      </c>
      <c r="F4039" s="6">
        <v>1.6784</v>
      </c>
      <c r="G4039" s="9">
        <v>45017</v>
      </c>
      <c r="H4039" s="10">
        <v>45046</v>
      </c>
    </row>
    <row r="4040" customHeight="1" spans="1:8">
      <c r="A4040" s="5" t="str">
        <f t="shared" si="126"/>
        <v>202304CVE</v>
      </c>
      <c r="B4040" s="5" t="str">
        <f t="shared" si="127"/>
        <v>202304</v>
      </c>
      <c r="C4040" s="6" t="s">
        <v>126</v>
      </c>
      <c r="D4040" s="6" t="s">
        <v>127</v>
      </c>
      <c r="E4040" s="6" t="s">
        <v>128</v>
      </c>
      <c r="F4040" s="6">
        <v>124.9089</v>
      </c>
      <c r="G4040" s="9">
        <v>45017</v>
      </c>
      <c r="H4040" s="10">
        <v>45046</v>
      </c>
    </row>
    <row r="4041" customHeight="1" spans="1:8">
      <c r="A4041" s="5" t="str">
        <f t="shared" si="126"/>
        <v>202304KYD</v>
      </c>
      <c r="B4041" s="5" t="str">
        <f t="shared" si="127"/>
        <v>202304</v>
      </c>
      <c r="C4041" s="6" t="s">
        <v>129</v>
      </c>
      <c r="D4041" s="6" t="s">
        <v>70</v>
      </c>
      <c r="E4041" s="6" t="s">
        <v>130</v>
      </c>
      <c r="F4041" s="6">
        <v>1.0029</v>
      </c>
      <c r="G4041" s="9">
        <v>45017</v>
      </c>
      <c r="H4041" s="10">
        <v>45046</v>
      </c>
    </row>
    <row r="4042" customHeight="1" spans="1:8">
      <c r="A4042" s="5" t="str">
        <f t="shared" si="126"/>
        <v>202304XAF</v>
      </c>
      <c r="B4042" s="5" t="str">
        <f t="shared" si="127"/>
        <v>202304</v>
      </c>
      <c r="C4042" s="6" t="s">
        <v>131</v>
      </c>
      <c r="D4042" s="6" t="s">
        <v>90</v>
      </c>
      <c r="E4042" s="6" t="s">
        <v>123</v>
      </c>
      <c r="F4042" s="6">
        <v>743.4607</v>
      </c>
      <c r="G4042" s="9">
        <v>45017</v>
      </c>
      <c r="H4042" s="10">
        <v>45046</v>
      </c>
    </row>
    <row r="4043" customHeight="1" spans="1:8">
      <c r="A4043" s="5" t="str">
        <f t="shared" si="126"/>
        <v>202304XAF</v>
      </c>
      <c r="B4043" s="5" t="str">
        <f t="shared" si="127"/>
        <v>202304</v>
      </c>
      <c r="C4043" s="6" t="s">
        <v>132</v>
      </c>
      <c r="D4043" s="6" t="s">
        <v>90</v>
      </c>
      <c r="E4043" s="6" t="s">
        <v>123</v>
      </c>
      <c r="F4043" s="6">
        <v>743.4607</v>
      </c>
      <c r="G4043" s="9">
        <v>45017</v>
      </c>
      <c r="H4043" s="10">
        <v>45046</v>
      </c>
    </row>
    <row r="4044" customHeight="1" spans="1:8">
      <c r="A4044" s="5" t="str">
        <f t="shared" si="126"/>
        <v>202304CLP</v>
      </c>
      <c r="B4044" s="5" t="str">
        <f t="shared" si="127"/>
        <v>202304</v>
      </c>
      <c r="C4044" s="6" t="s">
        <v>133</v>
      </c>
      <c r="D4044" s="6" t="s">
        <v>61</v>
      </c>
      <c r="E4044" s="6" t="s">
        <v>134</v>
      </c>
      <c r="F4044" s="6">
        <v>998.728</v>
      </c>
      <c r="G4044" s="9">
        <v>45017</v>
      </c>
      <c r="H4044" s="10">
        <v>45046</v>
      </c>
    </row>
    <row r="4045" customHeight="1" spans="1:8">
      <c r="A4045" s="5" t="str">
        <f t="shared" si="126"/>
        <v>202304CNY</v>
      </c>
      <c r="B4045" s="5" t="str">
        <f t="shared" si="127"/>
        <v>202304</v>
      </c>
      <c r="C4045" s="6" t="s">
        <v>135</v>
      </c>
      <c r="D4045" s="6" t="s">
        <v>136</v>
      </c>
      <c r="E4045" s="6" t="s">
        <v>137</v>
      </c>
      <c r="F4045" s="6">
        <v>8.428</v>
      </c>
      <c r="G4045" s="9">
        <v>45017</v>
      </c>
      <c r="H4045" s="10">
        <v>45046</v>
      </c>
    </row>
    <row r="4046" customHeight="1" spans="1:8">
      <c r="A4046" s="5" t="str">
        <f t="shared" si="126"/>
        <v>202304COP</v>
      </c>
      <c r="B4046" s="5" t="str">
        <f t="shared" si="127"/>
        <v>202304</v>
      </c>
      <c r="C4046" s="6" t="s">
        <v>138</v>
      </c>
      <c r="D4046" s="6" t="s">
        <v>61</v>
      </c>
      <c r="E4046" s="6" t="s">
        <v>139</v>
      </c>
      <c r="F4046" s="6">
        <v>5844.4944</v>
      </c>
      <c r="G4046" s="9">
        <v>45017</v>
      </c>
      <c r="H4046" s="10">
        <v>45046</v>
      </c>
    </row>
    <row r="4047" customHeight="1" spans="1:8">
      <c r="A4047" s="5" t="str">
        <f t="shared" si="126"/>
        <v>202304KMF</v>
      </c>
      <c r="B4047" s="5" t="str">
        <f t="shared" si="127"/>
        <v>202304</v>
      </c>
      <c r="C4047" s="6" t="s">
        <v>140</v>
      </c>
      <c r="D4047" s="6" t="s">
        <v>117</v>
      </c>
      <c r="E4047" s="6" t="s">
        <v>141</v>
      </c>
      <c r="F4047" s="6">
        <v>557.5955</v>
      </c>
      <c r="G4047" s="9">
        <v>45017</v>
      </c>
      <c r="H4047" s="10">
        <v>45046</v>
      </c>
    </row>
    <row r="4048" customHeight="1" spans="1:8">
      <c r="A4048" s="5" t="str">
        <f t="shared" si="126"/>
        <v>202304XAF</v>
      </c>
      <c r="B4048" s="5" t="str">
        <f t="shared" si="127"/>
        <v>202304</v>
      </c>
      <c r="C4048" s="6" t="s">
        <v>142</v>
      </c>
      <c r="D4048" s="6" t="s">
        <v>90</v>
      </c>
      <c r="E4048" s="6" t="s">
        <v>123</v>
      </c>
      <c r="F4048" s="6">
        <v>743.4607</v>
      </c>
      <c r="G4048" s="9">
        <v>45017</v>
      </c>
      <c r="H4048" s="10">
        <v>45046</v>
      </c>
    </row>
    <row r="4049" customHeight="1" spans="1:8">
      <c r="A4049" s="5" t="str">
        <f t="shared" si="126"/>
        <v>202304CDF</v>
      </c>
      <c r="B4049" s="5" t="str">
        <f t="shared" si="127"/>
        <v>202304</v>
      </c>
      <c r="C4049" s="6" t="s">
        <v>143</v>
      </c>
      <c r="D4049" s="6" t="s">
        <v>144</v>
      </c>
      <c r="E4049" s="6" t="s">
        <v>145</v>
      </c>
      <c r="F4049" s="6">
        <v>2525.7162</v>
      </c>
      <c r="G4049" s="9">
        <v>45017</v>
      </c>
      <c r="H4049" s="10">
        <v>45046</v>
      </c>
    </row>
    <row r="4050" customHeight="1" spans="1:8">
      <c r="A4050" s="5" t="str">
        <f t="shared" si="126"/>
        <v>202304CRC</v>
      </c>
      <c r="B4050" s="5" t="str">
        <f t="shared" si="127"/>
        <v>202304</v>
      </c>
      <c r="C4050" s="6" t="s">
        <v>146</v>
      </c>
      <c r="D4050" s="6" t="s">
        <v>147</v>
      </c>
      <c r="E4050" s="6" t="s">
        <v>148</v>
      </c>
      <c r="F4050" s="6">
        <v>662.7344</v>
      </c>
      <c r="G4050" s="9">
        <v>45017</v>
      </c>
      <c r="H4050" s="10">
        <v>45046</v>
      </c>
    </row>
    <row r="4051" customHeight="1" spans="1:8">
      <c r="A4051" s="5" t="str">
        <f t="shared" si="126"/>
        <v>202304XOF</v>
      </c>
      <c r="B4051" s="5" t="str">
        <f t="shared" si="127"/>
        <v>202304</v>
      </c>
      <c r="C4051" s="6" t="s">
        <v>149</v>
      </c>
      <c r="D4051" s="6" t="s">
        <v>90</v>
      </c>
      <c r="E4051" s="6" t="s">
        <v>91</v>
      </c>
      <c r="F4051" s="6">
        <v>743.4607</v>
      </c>
      <c r="G4051" s="9">
        <v>45017</v>
      </c>
      <c r="H4051" s="10">
        <v>45046</v>
      </c>
    </row>
    <row r="4052" customHeight="1" spans="1:8">
      <c r="A4052" s="5" t="str">
        <f t="shared" si="126"/>
        <v>202304CUP</v>
      </c>
      <c r="B4052" s="5" t="str">
        <f t="shared" si="127"/>
        <v>202304</v>
      </c>
      <c r="C4052" s="6" t="s">
        <v>153</v>
      </c>
      <c r="D4052" s="6" t="s">
        <v>61</v>
      </c>
      <c r="E4052" s="6" t="s">
        <v>154</v>
      </c>
      <c r="F4052" s="6">
        <v>29.4421</v>
      </c>
      <c r="G4052" s="9">
        <v>45017</v>
      </c>
      <c r="H4052" s="10">
        <v>45046</v>
      </c>
    </row>
    <row r="4053" customHeight="1" spans="1:8">
      <c r="A4053" s="5" t="str">
        <f t="shared" si="126"/>
        <v>202304CZK</v>
      </c>
      <c r="B4053" s="5" t="str">
        <f t="shared" si="127"/>
        <v>202304</v>
      </c>
      <c r="C4053" s="6" t="s">
        <v>155</v>
      </c>
      <c r="D4053" s="6" t="s">
        <v>156</v>
      </c>
      <c r="E4053" s="6" t="s">
        <v>157</v>
      </c>
      <c r="F4053" s="6">
        <v>26.8593</v>
      </c>
      <c r="G4053" s="9">
        <v>45017</v>
      </c>
      <c r="H4053" s="10">
        <v>45046</v>
      </c>
    </row>
    <row r="4054" customHeight="1" spans="1:8">
      <c r="A4054" s="5" t="str">
        <f t="shared" si="126"/>
        <v>202304DKK</v>
      </c>
      <c r="B4054" s="5" t="str">
        <f t="shared" si="127"/>
        <v>202304</v>
      </c>
      <c r="C4054" s="6" t="s">
        <v>158</v>
      </c>
      <c r="D4054" s="6" t="s">
        <v>159</v>
      </c>
      <c r="E4054" s="6" t="s">
        <v>160</v>
      </c>
      <c r="F4054" s="6">
        <v>8.4404</v>
      </c>
      <c r="G4054" s="9">
        <v>45017</v>
      </c>
      <c r="H4054" s="10">
        <v>45046</v>
      </c>
    </row>
    <row r="4055" customHeight="1" spans="1:8">
      <c r="A4055" s="5" t="str">
        <f t="shared" si="126"/>
        <v>202304DJF</v>
      </c>
      <c r="B4055" s="5" t="str">
        <f t="shared" si="127"/>
        <v>202304</v>
      </c>
      <c r="C4055" s="6" t="s">
        <v>161</v>
      </c>
      <c r="D4055" s="6" t="s">
        <v>117</v>
      </c>
      <c r="E4055" s="6" t="s">
        <v>162</v>
      </c>
      <c r="F4055" s="6">
        <v>217.7949</v>
      </c>
      <c r="G4055" s="9">
        <v>45017</v>
      </c>
      <c r="H4055" s="10">
        <v>45046</v>
      </c>
    </row>
    <row r="4056" customHeight="1" spans="1:8">
      <c r="A4056" s="5" t="str">
        <f t="shared" si="126"/>
        <v>202304XCD</v>
      </c>
      <c r="B4056" s="5" t="str">
        <f t="shared" si="127"/>
        <v>202304</v>
      </c>
      <c r="C4056" s="6" t="s">
        <v>163</v>
      </c>
      <c r="D4056" s="6" t="s">
        <v>58</v>
      </c>
      <c r="E4056" s="6" t="s">
        <v>59</v>
      </c>
      <c r="F4056" s="6">
        <v>3.3024</v>
      </c>
      <c r="G4056" s="9">
        <v>45017</v>
      </c>
      <c r="H4056" s="10">
        <v>45046</v>
      </c>
    </row>
    <row r="4057" customHeight="1" spans="1:8">
      <c r="A4057" s="5" t="str">
        <f t="shared" si="126"/>
        <v>202304DOP</v>
      </c>
      <c r="B4057" s="5" t="str">
        <f t="shared" si="127"/>
        <v>202304</v>
      </c>
      <c r="C4057" s="6" t="s">
        <v>164</v>
      </c>
      <c r="D4057" s="6" t="s">
        <v>61</v>
      </c>
      <c r="E4057" s="6" t="s">
        <v>165</v>
      </c>
      <c r="F4057" s="6">
        <v>66.9773</v>
      </c>
      <c r="G4057" s="9">
        <v>45017</v>
      </c>
      <c r="H4057" s="10">
        <v>45046</v>
      </c>
    </row>
    <row r="4058" customHeight="1" spans="1:8">
      <c r="A4058" s="5" t="str">
        <f t="shared" si="126"/>
        <v>202304AED</v>
      </c>
      <c r="B4058" s="5" t="str">
        <f t="shared" si="127"/>
        <v>202304</v>
      </c>
      <c r="C4058" s="6" t="s">
        <v>166</v>
      </c>
      <c r="D4058" s="6" t="s">
        <v>46</v>
      </c>
      <c r="E4058" s="6" t="s">
        <v>47</v>
      </c>
      <c r="F4058" s="6">
        <v>4.4918</v>
      </c>
      <c r="G4058" s="9">
        <v>45017</v>
      </c>
      <c r="H4058" s="10">
        <v>45046</v>
      </c>
    </row>
    <row r="4059" customHeight="1" spans="1:8">
      <c r="A4059" s="5" t="str">
        <f t="shared" si="126"/>
        <v>202304ECS</v>
      </c>
      <c r="B4059" s="5" t="str">
        <f t="shared" si="127"/>
        <v>202304</v>
      </c>
      <c r="C4059" s="6" t="s">
        <v>167</v>
      </c>
      <c r="D4059" s="6" t="s">
        <v>70</v>
      </c>
      <c r="E4059" s="6" t="s">
        <v>168</v>
      </c>
      <c r="F4059" s="6">
        <v>1.2231</v>
      </c>
      <c r="G4059" s="9">
        <v>45017</v>
      </c>
      <c r="H4059" s="10">
        <v>45046</v>
      </c>
    </row>
    <row r="4060" customHeight="1" spans="1:8">
      <c r="A4060" s="5" t="str">
        <f t="shared" si="126"/>
        <v>202304EGP</v>
      </c>
      <c r="B4060" s="5" t="str">
        <f t="shared" si="127"/>
        <v>202304</v>
      </c>
      <c r="C4060" s="6" t="s">
        <v>169</v>
      </c>
      <c r="D4060" s="6" t="s">
        <v>170</v>
      </c>
      <c r="E4060" s="6" t="s">
        <v>171</v>
      </c>
      <c r="F4060" s="6">
        <v>37.7913</v>
      </c>
      <c r="G4060" s="9">
        <v>45017</v>
      </c>
      <c r="H4060" s="10">
        <v>45046</v>
      </c>
    </row>
    <row r="4061" customHeight="1" spans="1:8">
      <c r="A4061" s="5" t="str">
        <f t="shared" si="126"/>
        <v>202304SVC</v>
      </c>
      <c r="B4061" s="5" t="str">
        <f t="shared" si="127"/>
        <v>202304</v>
      </c>
      <c r="C4061" s="6" t="s">
        <v>172</v>
      </c>
      <c r="D4061" s="6" t="s">
        <v>147</v>
      </c>
      <c r="E4061" s="6" t="s">
        <v>173</v>
      </c>
      <c r="F4061" s="6">
        <v>10.7032</v>
      </c>
      <c r="G4061" s="9">
        <v>45017</v>
      </c>
      <c r="H4061" s="10">
        <v>45046</v>
      </c>
    </row>
    <row r="4062" customHeight="1" spans="1:8">
      <c r="A4062" s="5" t="str">
        <f t="shared" si="126"/>
        <v>202304XAF</v>
      </c>
      <c r="B4062" s="5" t="str">
        <f t="shared" si="127"/>
        <v>202304</v>
      </c>
      <c r="C4062" s="6" t="s">
        <v>174</v>
      </c>
      <c r="D4062" s="6" t="s">
        <v>90</v>
      </c>
      <c r="E4062" s="6" t="s">
        <v>123</v>
      </c>
      <c r="F4062" s="6">
        <v>743.4607</v>
      </c>
      <c r="G4062" s="9">
        <v>45017</v>
      </c>
      <c r="H4062" s="10">
        <v>45046</v>
      </c>
    </row>
    <row r="4063" customHeight="1" spans="1:8">
      <c r="A4063" s="5" t="str">
        <f t="shared" si="126"/>
        <v>202304ERN</v>
      </c>
      <c r="B4063" s="5" t="str">
        <f t="shared" si="127"/>
        <v>202304</v>
      </c>
      <c r="C4063" s="6" t="s">
        <v>175</v>
      </c>
      <c r="D4063" s="6" t="s">
        <v>176</v>
      </c>
      <c r="E4063" s="6" t="s">
        <v>177</v>
      </c>
      <c r="F4063" s="6">
        <v>18.3466</v>
      </c>
      <c r="G4063" s="9">
        <v>45017</v>
      </c>
      <c r="H4063" s="10">
        <v>45046</v>
      </c>
    </row>
    <row r="4064" customHeight="1" spans="1:8">
      <c r="A4064" s="5" t="str">
        <f t="shared" si="126"/>
        <v>202304ETB</v>
      </c>
      <c r="B4064" s="5" t="str">
        <f t="shared" si="127"/>
        <v>202304</v>
      </c>
      <c r="C4064" s="6" t="s">
        <v>178</v>
      </c>
      <c r="D4064" s="6" t="s">
        <v>179</v>
      </c>
      <c r="E4064" s="6" t="s">
        <v>180</v>
      </c>
      <c r="F4064" s="6">
        <v>66.1822</v>
      </c>
      <c r="G4064" s="9">
        <v>45017</v>
      </c>
      <c r="H4064" s="10">
        <v>45046</v>
      </c>
    </row>
    <row r="4065" customHeight="1" spans="1:8">
      <c r="A4065" s="5" t="str">
        <f t="shared" si="126"/>
        <v>202304EUR</v>
      </c>
      <c r="B4065" s="5" t="str">
        <f t="shared" si="127"/>
        <v>202304</v>
      </c>
      <c r="C4065" s="6" t="s">
        <v>181</v>
      </c>
      <c r="D4065" s="6" t="s">
        <v>182</v>
      </c>
      <c r="E4065" s="6" t="s">
        <v>183</v>
      </c>
      <c r="F4065" s="6">
        <v>1.1334</v>
      </c>
      <c r="G4065" s="9">
        <v>45017</v>
      </c>
      <c r="H4065" s="10">
        <v>45046</v>
      </c>
    </row>
    <row r="4066" customHeight="1" spans="1:8">
      <c r="A4066" s="5" t="str">
        <f t="shared" si="126"/>
        <v>202304FJD</v>
      </c>
      <c r="B4066" s="5" t="str">
        <f t="shared" si="127"/>
        <v>202304</v>
      </c>
      <c r="C4066" s="6" t="s">
        <v>184</v>
      </c>
      <c r="D4066" s="6" t="s">
        <v>70</v>
      </c>
      <c r="E4066" s="6" t="s">
        <v>185</v>
      </c>
      <c r="F4066" s="6">
        <v>2.738</v>
      </c>
      <c r="G4066" s="9">
        <v>45017</v>
      </c>
      <c r="H4066" s="10">
        <v>45046</v>
      </c>
    </row>
    <row r="4067" customHeight="1" spans="1:8">
      <c r="A4067" s="5" t="str">
        <f t="shared" si="126"/>
        <v>202304XPF</v>
      </c>
      <c r="B4067" s="5" t="str">
        <f t="shared" si="127"/>
        <v>202304</v>
      </c>
      <c r="C4067" s="6" t="s">
        <v>186</v>
      </c>
      <c r="D4067" s="6" t="s">
        <v>187</v>
      </c>
      <c r="E4067" s="6" t="s">
        <v>188</v>
      </c>
      <c r="F4067" s="6">
        <v>135.2504</v>
      </c>
      <c r="G4067" s="9">
        <v>45017</v>
      </c>
      <c r="H4067" s="10">
        <v>45046</v>
      </c>
    </row>
    <row r="4068" customHeight="1" spans="1:8">
      <c r="A4068" s="5" t="str">
        <f t="shared" si="126"/>
        <v>202304XAF</v>
      </c>
      <c r="B4068" s="5" t="str">
        <f t="shared" si="127"/>
        <v>202304</v>
      </c>
      <c r="C4068" s="6" t="s">
        <v>189</v>
      </c>
      <c r="D4068" s="6" t="s">
        <v>90</v>
      </c>
      <c r="E4068" s="6" t="s">
        <v>123</v>
      </c>
      <c r="F4068" s="6">
        <v>743.4607</v>
      </c>
      <c r="G4068" s="9">
        <v>45017</v>
      </c>
      <c r="H4068" s="10">
        <v>45046</v>
      </c>
    </row>
    <row r="4069" customHeight="1" spans="1:8">
      <c r="A4069" s="5" t="str">
        <f t="shared" si="126"/>
        <v>202304GMD</v>
      </c>
      <c r="B4069" s="5" t="str">
        <f t="shared" si="127"/>
        <v>202304</v>
      </c>
      <c r="C4069" s="6" t="s">
        <v>190</v>
      </c>
      <c r="D4069" s="6" t="s">
        <v>191</v>
      </c>
      <c r="E4069" s="6" t="s">
        <v>192</v>
      </c>
      <c r="F4069" s="6">
        <v>74.9765</v>
      </c>
      <c r="G4069" s="9">
        <v>45017</v>
      </c>
      <c r="H4069" s="10">
        <v>45046</v>
      </c>
    </row>
    <row r="4070" customHeight="1" spans="1:8">
      <c r="A4070" s="5" t="str">
        <f t="shared" si="126"/>
        <v>202304GEL</v>
      </c>
      <c r="B4070" s="5" t="str">
        <f t="shared" si="127"/>
        <v>202304</v>
      </c>
      <c r="C4070" s="6" t="s">
        <v>193</v>
      </c>
      <c r="D4070" s="6" t="s">
        <v>194</v>
      </c>
      <c r="E4070" s="6" t="s">
        <v>195</v>
      </c>
      <c r="F4070" s="6">
        <v>3.1495</v>
      </c>
      <c r="G4070" s="9">
        <v>45017</v>
      </c>
      <c r="H4070" s="10">
        <v>45046</v>
      </c>
    </row>
    <row r="4071" customHeight="1" spans="1:8">
      <c r="A4071" s="5" t="str">
        <f t="shared" si="126"/>
        <v>202304GHS</v>
      </c>
      <c r="B4071" s="5" t="str">
        <f t="shared" si="127"/>
        <v>202304</v>
      </c>
      <c r="C4071" s="6" t="s">
        <v>196</v>
      </c>
      <c r="D4071" s="6" t="s">
        <v>197</v>
      </c>
      <c r="E4071" s="6" t="s">
        <v>198</v>
      </c>
      <c r="F4071" s="6">
        <v>15.1054</v>
      </c>
      <c r="G4071" s="9">
        <v>45017</v>
      </c>
      <c r="H4071" s="10">
        <v>45046</v>
      </c>
    </row>
    <row r="4072" customHeight="1" spans="1:8">
      <c r="A4072" s="5" t="str">
        <f t="shared" si="126"/>
        <v>202304XCD</v>
      </c>
      <c r="B4072" s="5" t="str">
        <f t="shared" si="127"/>
        <v>202304</v>
      </c>
      <c r="C4072" s="6" t="s">
        <v>199</v>
      </c>
      <c r="D4072" s="6" t="s">
        <v>58</v>
      </c>
      <c r="E4072" s="6" t="s">
        <v>59</v>
      </c>
      <c r="F4072" s="6">
        <v>3.3024</v>
      </c>
      <c r="G4072" s="9">
        <v>45017</v>
      </c>
      <c r="H4072" s="10">
        <v>45046</v>
      </c>
    </row>
    <row r="4073" customHeight="1" spans="1:8">
      <c r="A4073" s="5" t="str">
        <f t="shared" si="126"/>
        <v>202304GTQ</v>
      </c>
      <c r="B4073" s="5" t="str">
        <f t="shared" si="127"/>
        <v>202304</v>
      </c>
      <c r="C4073" s="6" t="s">
        <v>200</v>
      </c>
      <c r="D4073" s="6" t="s">
        <v>201</v>
      </c>
      <c r="E4073" s="6" t="s">
        <v>202</v>
      </c>
      <c r="F4073" s="6">
        <v>9.5434</v>
      </c>
      <c r="G4073" s="9">
        <v>45017</v>
      </c>
      <c r="H4073" s="10">
        <v>45046</v>
      </c>
    </row>
    <row r="4074" customHeight="1" spans="1:8">
      <c r="A4074" s="5" t="str">
        <f t="shared" si="126"/>
        <v>202304XOF</v>
      </c>
      <c r="B4074" s="5" t="str">
        <f t="shared" si="127"/>
        <v>202304</v>
      </c>
      <c r="C4074" s="6" t="s">
        <v>203</v>
      </c>
      <c r="D4074" s="6" t="s">
        <v>90</v>
      </c>
      <c r="E4074" s="6" t="s">
        <v>91</v>
      </c>
      <c r="F4074" s="6">
        <v>743.4607</v>
      </c>
      <c r="G4074" s="9">
        <v>45017</v>
      </c>
      <c r="H4074" s="10">
        <v>45046</v>
      </c>
    </row>
    <row r="4075" customHeight="1" spans="1:8">
      <c r="A4075" s="5" t="str">
        <f t="shared" si="126"/>
        <v>202304GNF</v>
      </c>
      <c r="B4075" s="5" t="str">
        <f t="shared" si="127"/>
        <v>202304</v>
      </c>
      <c r="C4075" s="6" t="s">
        <v>204</v>
      </c>
      <c r="D4075" s="6" t="s">
        <v>117</v>
      </c>
      <c r="E4075" s="6" t="s">
        <v>205</v>
      </c>
      <c r="F4075" s="6">
        <v>10518.9415</v>
      </c>
      <c r="G4075" s="9">
        <v>45017</v>
      </c>
      <c r="H4075" s="10">
        <v>45046</v>
      </c>
    </row>
    <row r="4076" customHeight="1" spans="1:8">
      <c r="A4076" s="5" t="str">
        <f t="shared" si="126"/>
        <v>202304GYD</v>
      </c>
      <c r="B4076" s="5" t="str">
        <f t="shared" si="127"/>
        <v>202304</v>
      </c>
      <c r="C4076" s="6" t="s">
        <v>206</v>
      </c>
      <c r="D4076" s="6" t="s">
        <v>70</v>
      </c>
      <c r="E4076" s="6" t="s">
        <v>207</v>
      </c>
      <c r="F4076" s="6">
        <v>258.0913</v>
      </c>
      <c r="G4076" s="9">
        <v>45017</v>
      </c>
      <c r="H4076" s="10">
        <v>45046</v>
      </c>
    </row>
    <row r="4077" customHeight="1" spans="1:8">
      <c r="A4077" s="5" t="str">
        <f t="shared" si="126"/>
        <v>202304HTG</v>
      </c>
      <c r="B4077" s="5" t="str">
        <f t="shared" si="127"/>
        <v>202304</v>
      </c>
      <c r="C4077" s="6" t="s">
        <v>208</v>
      </c>
      <c r="D4077" s="6" t="s">
        <v>209</v>
      </c>
      <c r="E4077" s="6" t="s">
        <v>210</v>
      </c>
      <c r="F4077" s="6">
        <v>187.6273</v>
      </c>
      <c r="G4077" s="9">
        <v>45017</v>
      </c>
      <c r="H4077" s="10">
        <v>45046</v>
      </c>
    </row>
    <row r="4078" customHeight="1" spans="1:8">
      <c r="A4078" s="5" t="str">
        <f t="shared" si="126"/>
        <v>202304HNL</v>
      </c>
      <c r="B4078" s="5" t="str">
        <f t="shared" si="127"/>
        <v>202304</v>
      </c>
      <c r="C4078" s="6" t="s">
        <v>211</v>
      </c>
      <c r="D4078" s="6" t="s">
        <v>212</v>
      </c>
      <c r="E4078" s="6" t="s">
        <v>213</v>
      </c>
      <c r="F4078" s="6">
        <v>30.1802</v>
      </c>
      <c r="G4078" s="9">
        <v>45017</v>
      </c>
      <c r="H4078" s="10">
        <v>45046</v>
      </c>
    </row>
    <row r="4079" customHeight="1" spans="1:8">
      <c r="A4079" s="5" t="str">
        <f t="shared" si="126"/>
        <v>202304HKD</v>
      </c>
      <c r="B4079" s="5" t="str">
        <f t="shared" si="127"/>
        <v>202304</v>
      </c>
      <c r="C4079" s="6" t="s">
        <v>214</v>
      </c>
      <c r="D4079" s="6" t="s">
        <v>70</v>
      </c>
      <c r="E4079" s="6" t="s">
        <v>215</v>
      </c>
      <c r="F4079" s="6">
        <v>9.5974</v>
      </c>
      <c r="G4079" s="9">
        <v>45017</v>
      </c>
      <c r="H4079" s="10">
        <v>45046</v>
      </c>
    </row>
    <row r="4080" customHeight="1" spans="1:8">
      <c r="A4080" s="5" t="str">
        <f t="shared" si="126"/>
        <v>202304HUF</v>
      </c>
      <c r="B4080" s="5" t="str">
        <f t="shared" si="127"/>
        <v>202304</v>
      </c>
      <c r="C4080" s="6" t="s">
        <v>216</v>
      </c>
      <c r="D4080" s="6" t="s">
        <v>217</v>
      </c>
      <c r="E4080" s="6" t="s">
        <v>218</v>
      </c>
      <c r="F4080" s="6">
        <v>440.0987</v>
      </c>
      <c r="G4080" s="9">
        <v>45017</v>
      </c>
      <c r="H4080" s="10">
        <v>45046</v>
      </c>
    </row>
    <row r="4081" customHeight="1" spans="1:8">
      <c r="A4081" s="5" t="str">
        <f t="shared" si="126"/>
        <v>202304ISK</v>
      </c>
      <c r="B4081" s="5" t="str">
        <f t="shared" si="127"/>
        <v>202304</v>
      </c>
      <c r="C4081" s="6" t="s">
        <v>219</v>
      </c>
      <c r="D4081" s="6" t="s">
        <v>220</v>
      </c>
      <c r="E4081" s="6" t="s">
        <v>221</v>
      </c>
      <c r="F4081" s="6">
        <v>169.8896</v>
      </c>
      <c r="G4081" s="9">
        <v>45017</v>
      </c>
      <c r="H4081" s="10">
        <v>45046</v>
      </c>
    </row>
    <row r="4082" customHeight="1" spans="1:8">
      <c r="A4082" s="5" t="str">
        <f t="shared" si="126"/>
        <v>202304INR</v>
      </c>
      <c r="B4082" s="5" t="str">
        <f t="shared" si="127"/>
        <v>202304</v>
      </c>
      <c r="C4082" s="6" t="s">
        <v>222</v>
      </c>
      <c r="D4082" s="6" t="s">
        <v>223</v>
      </c>
      <c r="E4082" s="6" t="s">
        <v>224</v>
      </c>
      <c r="F4082" s="6">
        <v>101.1097</v>
      </c>
      <c r="G4082" s="9">
        <v>45017</v>
      </c>
      <c r="H4082" s="10">
        <v>45046</v>
      </c>
    </row>
    <row r="4083" customHeight="1" spans="1:8">
      <c r="A4083" s="5" t="str">
        <f t="shared" si="126"/>
        <v>202304IDR</v>
      </c>
      <c r="B4083" s="5" t="str">
        <f t="shared" si="127"/>
        <v>202304</v>
      </c>
      <c r="C4083" s="6" t="s">
        <v>225</v>
      </c>
      <c r="D4083" s="6" t="s">
        <v>226</v>
      </c>
      <c r="E4083" s="6" t="s">
        <v>227</v>
      </c>
      <c r="F4083" s="6">
        <v>18768.5926</v>
      </c>
      <c r="G4083" s="9">
        <v>45017</v>
      </c>
      <c r="H4083" s="10">
        <v>45046</v>
      </c>
    </row>
    <row r="4084" customHeight="1" spans="1:8">
      <c r="A4084" s="5" t="str">
        <f t="shared" si="126"/>
        <v>202304IQD</v>
      </c>
      <c r="B4084" s="5" t="str">
        <f t="shared" si="127"/>
        <v>202304</v>
      </c>
      <c r="C4084" s="6" t="s">
        <v>228</v>
      </c>
      <c r="D4084" s="6" t="s">
        <v>52</v>
      </c>
      <c r="E4084" s="6" t="s">
        <v>229</v>
      </c>
      <c r="F4084" s="6">
        <v>1785.2128</v>
      </c>
      <c r="G4084" s="9">
        <v>45017</v>
      </c>
      <c r="H4084" s="10">
        <v>45046</v>
      </c>
    </row>
    <row r="4085" customHeight="1" spans="1:8">
      <c r="A4085" s="5" t="str">
        <f t="shared" si="126"/>
        <v>202304ILS</v>
      </c>
      <c r="B4085" s="5" t="str">
        <f t="shared" si="127"/>
        <v>202304</v>
      </c>
      <c r="C4085" s="6" t="s">
        <v>230</v>
      </c>
      <c r="D4085" s="6" t="s">
        <v>231</v>
      </c>
      <c r="E4085" s="6" t="s">
        <v>232</v>
      </c>
      <c r="F4085" s="6">
        <v>4.4327</v>
      </c>
      <c r="G4085" s="9">
        <v>45017</v>
      </c>
      <c r="H4085" s="10">
        <v>45046</v>
      </c>
    </row>
    <row r="4086" customHeight="1" spans="1:8">
      <c r="A4086" s="5" t="str">
        <f t="shared" si="126"/>
        <v>202304JMD</v>
      </c>
      <c r="B4086" s="5" t="str">
        <f t="shared" si="127"/>
        <v>202304</v>
      </c>
      <c r="C4086" s="6" t="s">
        <v>233</v>
      </c>
      <c r="D4086" s="6" t="s">
        <v>70</v>
      </c>
      <c r="E4086" s="6" t="s">
        <v>234</v>
      </c>
      <c r="F4086" s="6">
        <v>184.8036</v>
      </c>
      <c r="G4086" s="9">
        <v>45017</v>
      </c>
      <c r="H4086" s="10">
        <v>45046</v>
      </c>
    </row>
    <row r="4087" customHeight="1" spans="1:8">
      <c r="A4087" s="5" t="str">
        <f t="shared" si="126"/>
        <v>202304JPY</v>
      </c>
      <c r="B4087" s="5" t="str">
        <f t="shared" si="127"/>
        <v>202304</v>
      </c>
      <c r="C4087" s="6" t="s">
        <v>235</v>
      </c>
      <c r="D4087" s="6" t="s">
        <v>236</v>
      </c>
      <c r="E4087" s="6" t="s">
        <v>237</v>
      </c>
      <c r="F4087" s="6">
        <v>162.2757</v>
      </c>
      <c r="G4087" s="9">
        <v>45017</v>
      </c>
      <c r="H4087" s="10">
        <v>45046</v>
      </c>
    </row>
    <row r="4088" customHeight="1" spans="1:8">
      <c r="A4088" s="5" t="str">
        <f t="shared" si="126"/>
        <v>202304JOD</v>
      </c>
      <c r="B4088" s="5" t="str">
        <f t="shared" si="127"/>
        <v>202304</v>
      </c>
      <c r="C4088" s="6" t="s">
        <v>238</v>
      </c>
      <c r="D4088" s="6" t="s">
        <v>52</v>
      </c>
      <c r="E4088" s="6" t="s">
        <v>239</v>
      </c>
      <c r="F4088" s="6">
        <v>0.8685</v>
      </c>
      <c r="G4088" s="9">
        <v>45017</v>
      </c>
      <c r="H4088" s="10">
        <v>45046</v>
      </c>
    </row>
    <row r="4089" customHeight="1" spans="1:8">
      <c r="A4089" s="5" t="str">
        <f t="shared" si="126"/>
        <v>202304KZT</v>
      </c>
      <c r="B4089" s="5" t="str">
        <f t="shared" si="127"/>
        <v>202304</v>
      </c>
      <c r="C4089" s="6" t="s">
        <v>240</v>
      </c>
      <c r="D4089" s="6" t="s">
        <v>241</v>
      </c>
      <c r="E4089" s="6" t="s">
        <v>242</v>
      </c>
      <c r="F4089" s="6">
        <v>567.8641</v>
      </c>
      <c r="G4089" s="9">
        <v>45017</v>
      </c>
      <c r="H4089" s="10">
        <v>45046</v>
      </c>
    </row>
    <row r="4090" customHeight="1" spans="1:8">
      <c r="A4090" s="5" t="str">
        <f t="shared" si="126"/>
        <v>202304KES</v>
      </c>
      <c r="B4090" s="5" t="str">
        <f t="shared" si="127"/>
        <v>202304</v>
      </c>
      <c r="C4090" s="6" t="s">
        <v>243</v>
      </c>
      <c r="D4090" s="6" t="s">
        <v>244</v>
      </c>
      <c r="E4090" s="6" t="s">
        <v>245</v>
      </c>
      <c r="F4090" s="6">
        <v>160.1047</v>
      </c>
      <c r="G4090" s="9">
        <v>45017</v>
      </c>
      <c r="H4090" s="10">
        <v>45046</v>
      </c>
    </row>
    <row r="4091" customHeight="1" spans="1:8">
      <c r="A4091" s="5" t="str">
        <f t="shared" si="126"/>
        <v>202304KWD</v>
      </c>
      <c r="B4091" s="5" t="str">
        <f t="shared" si="127"/>
        <v>202304</v>
      </c>
      <c r="C4091" s="6" t="s">
        <v>246</v>
      </c>
      <c r="D4091" s="6" t="s">
        <v>52</v>
      </c>
      <c r="E4091" s="6" t="s">
        <v>247</v>
      </c>
      <c r="F4091" s="6">
        <v>0.3749</v>
      </c>
      <c r="G4091" s="9">
        <v>45017</v>
      </c>
      <c r="H4091" s="10">
        <v>45046</v>
      </c>
    </row>
    <row r="4092" customHeight="1" spans="1:8">
      <c r="A4092" s="5" t="str">
        <f t="shared" si="126"/>
        <v>202304KGS</v>
      </c>
      <c r="B4092" s="5" t="str">
        <f t="shared" si="127"/>
        <v>202304</v>
      </c>
      <c r="C4092" s="6" t="s">
        <v>248</v>
      </c>
      <c r="D4092" s="6" t="s">
        <v>249</v>
      </c>
      <c r="E4092" s="6" t="s">
        <v>250</v>
      </c>
      <c r="F4092" s="6">
        <v>106.924</v>
      </c>
      <c r="G4092" s="9">
        <v>45017</v>
      </c>
      <c r="H4092" s="10">
        <v>45046</v>
      </c>
    </row>
    <row r="4093" customHeight="1" spans="1:8">
      <c r="A4093" s="5" t="str">
        <f t="shared" si="126"/>
        <v>202304LAK</v>
      </c>
      <c r="B4093" s="5" t="str">
        <f t="shared" si="127"/>
        <v>202304</v>
      </c>
      <c r="C4093" s="6" t="s">
        <v>251</v>
      </c>
      <c r="D4093" s="6" t="s">
        <v>252</v>
      </c>
      <c r="E4093" s="6" t="s">
        <v>253</v>
      </c>
      <c r="F4093" s="6">
        <v>20665.8794</v>
      </c>
      <c r="G4093" s="9">
        <v>45017</v>
      </c>
      <c r="H4093" s="10">
        <v>45046</v>
      </c>
    </row>
    <row r="4094" customHeight="1" spans="1:8">
      <c r="A4094" s="5" t="str">
        <f t="shared" si="126"/>
        <v>202304LBP</v>
      </c>
      <c r="B4094" s="5" t="str">
        <f t="shared" si="127"/>
        <v>202304</v>
      </c>
      <c r="C4094" s="6" t="s">
        <v>254</v>
      </c>
      <c r="D4094" s="6" t="s">
        <v>170</v>
      </c>
      <c r="E4094" s="6" t="s">
        <v>255</v>
      </c>
      <c r="F4094" s="6">
        <v>18378.13</v>
      </c>
      <c r="G4094" s="9">
        <v>45017</v>
      </c>
      <c r="H4094" s="10">
        <v>45046</v>
      </c>
    </row>
    <row r="4095" customHeight="1" spans="1:8">
      <c r="A4095" s="5" t="str">
        <f t="shared" si="126"/>
        <v>202304LSL</v>
      </c>
      <c r="B4095" s="5" t="str">
        <f t="shared" si="127"/>
        <v>202304</v>
      </c>
      <c r="C4095" s="6" t="s">
        <v>256</v>
      </c>
      <c r="D4095" s="6" t="s">
        <v>257</v>
      </c>
      <c r="E4095" s="6" t="s">
        <v>258</v>
      </c>
      <c r="F4095" s="6">
        <v>22.4165</v>
      </c>
      <c r="G4095" s="9">
        <v>45017</v>
      </c>
      <c r="H4095" s="10">
        <v>45046</v>
      </c>
    </row>
    <row r="4096" customHeight="1" spans="1:8">
      <c r="A4096" s="5" t="str">
        <f t="shared" si="126"/>
        <v>202304LRD</v>
      </c>
      <c r="B4096" s="5" t="str">
        <f t="shared" si="127"/>
        <v>202304</v>
      </c>
      <c r="C4096" s="6" t="s">
        <v>259</v>
      </c>
      <c r="D4096" s="6" t="s">
        <v>93</v>
      </c>
      <c r="E4096" s="6" t="s">
        <v>260</v>
      </c>
      <c r="F4096" s="6">
        <v>1.2231</v>
      </c>
      <c r="G4096" s="9">
        <v>45017</v>
      </c>
      <c r="H4096" s="10">
        <v>45046</v>
      </c>
    </row>
    <row r="4097" customHeight="1" spans="1:8">
      <c r="A4097" s="5" t="str">
        <f t="shared" si="126"/>
        <v>202304LYD</v>
      </c>
      <c r="B4097" s="5" t="str">
        <f t="shared" si="127"/>
        <v>202304</v>
      </c>
      <c r="C4097" s="6" t="s">
        <v>261</v>
      </c>
      <c r="D4097" s="6" t="s">
        <v>52</v>
      </c>
      <c r="E4097" s="6" t="s">
        <v>262</v>
      </c>
      <c r="F4097" s="6">
        <v>5.8682</v>
      </c>
      <c r="G4097" s="9">
        <v>45017</v>
      </c>
      <c r="H4097" s="10">
        <v>45046</v>
      </c>
    </row>
    <row r="4098" customHeight="1" spans="1:8">
      <c r="A4098" s="5" t="str">
        <f t="shared" ref="A4098:A4161" si="128">B4098&amp;E4098</f>
        <v>202304MOP</v>
      </c>
      <c r="B4098" s="5" t="str">
        <f t="shared" ref="B4098:B4161" si="129">YEAR(G4098)&amp;TEXT(MONTH(G4098),"00")</f>
        <v>202304</v>
      </c>
      <c r="C4098" s="6" t="s">
        <v>263</v>
      </c>
      <c r="D4098" s="6" t="s">
        <v>264</v>
      </c>
      <c r="E4098" s="6" t="s">
        <v>265</v>
      </c>
      <c r="F4098" s="6">
        <v>9.8853</v>
      </c>
      <c r="G4098" s="9">
        <v>45017</v>
      </c>
      <c r="H4098" s="10">
        <v>45046</v>
      </c>
    </row>
    <row r="4099" customHeight="1" spans="1:8">
      <c r="A4099" s="5" t="str">
        <f t="shared" si="128"/>
        <v>202304MKD</v>
      </c>
      <c r="B4099" s="5" t="str">
        <f t="shared" si="129"/>
        <v>202304</v>
      </c>
      <c r="C4099" s="6" t="s">
        <v>266</v>
      </c>
      <c r="D4099" s="6" t="s">
        <v>267</v>
      </c>
      <c r="E4099" s="6" t="s">
        <v>268</v>
      </c>
      <c r="F4099" s="6">
        <v>69.766</v>
      </c>
      <c r="G4099" s="9">
        <v>45017</v>
      </c>
      <c r="H4099" s="10">
        <v>45046</v>
      </c>
    </row>
    <row r="4100" customHeight="1" spans="1:8">
      <c r="A4100" s="5" t="str">
        <f t="shared" si="128"/>
        <v>202304MGA</v>
      </c>
      <c r="B4100" s="5" t="str">
        <f t="shared" si="129"/>
        <v>202304</v>
      </c>
      <c r="C4100" s="6" t="s">
        <v>269</v>
      </c>
      <c r="D4100" s="6" t="s">
        <v>270</v>
      </c>
      <c r="E4100" s="6" t="s">
        <v>271</v>
      </c>
      <c r="F4100" s="6">
        <v>5262.687</v>
      </c>
      <c r="G4100" s="9">
        <v>45017</v>
      </c>
      <c r="H4100" s="10">
        <v>45046</v>
      </c>
    </row>
    <row r="4101" customHeight="1" spans="1:8">
      <c r="A4101" s="5" t="str">
        <f t="shared" si="128"/>
        <v>202304MWK</v>
      </c>
      <c r="B4101" s="5" t="str">
        <f t="shared" si="129"/>
        <v>202304</v>
      </c>
      <c r="C4101" s="6" t="s">
        <v>272</v>
      </c>
      <c r="D4101" s="6" t="s">
        <v>273</v>
      </c>
      <c r="E4101" s="6" t="s">
        <v>274</v>
      </c>
      <c r="F4101" s="6">
        <v>1253.4033</v>
      </c>
      <c r="G4101" s="9">
        <v>45017</v>
      </c>
      <c r="H4101" s="10">
        <v>45046</v>
      </c>
    </row>
    <row r="4102" customHeight="1" spans="1:8">
      <c r="A4102" s="5" t="str">
        <f t="shared" si="128"/>
        <v>202304MYR</v>
      </c>
      <c r="B4102" s="5" t="str">
        <f t="shared" si="129"/>
        <v>202304</v>
      </c>
      <c r="C4102" s="6" t="s">
        <v>275</v>
      </c>
      <c r="D4102" s="6" t="s">
        <v>276</v>
      </c>
      <c r="E4102" s="6" t="s">
        <v>277</v>
      </c>
      <c r="F4102" s="6">
        <v>5.4581</v>
      </c>
      <c r="G4102" s="9">
        <v>45017</v>
      </c>
      <c r="H4102" s="10">
        <v>45046</v>
      </c>
    </row>
    <row r="4103" customHeight="1" spans="1:8">
      <c r="A4103" s="5" t="str">
        <f t="shared" si="128"/>
        <v>202304MVR</v>
      </c>
      <c r="B4103" s="5" t="str">
        <f t="shared" si="129"/>
        <v>202304</v>
      </c>
      <c r="C4103" s="6" t="s">
        <v>278</v>
      </c>
      <c r="D4103" s="6" t="s">
        <v>279</v>
      </c>
      <c r="E4103" s="6" t="s">
        <v>280</v>
      </c>
      <c r="F4103" s="6">
        <v>18.8358</v>
      </c>
      <c r="G4103" s="9">
        <v>45017</v>
      </c>
      <c r="H4103" s="10">
        <v>45046</v>
      </c>
    </row>
    <row r="4104" customHeight="1" spans="1:8">
      <c r="A4104" s="5" t="str">
        <f t="shared" si="128"/>
        <v>202304XOF</v>
      </c>
      <c r="B4104" s="5" t="str">
        <f t="shared" si="129"/>
        <v>202304</v>
      </c>
      <c r="C4104" s="6" t="s">
        <v>281</v>
      </c>
      <c r="D4104" s="6" t="s">
        <v>90</v>
      </c>
      <c r="E4104" s="6" t="s">
        <v>91</v>
      </c>
      <c r="F4104" s="6">
        <v>743.4607</v>
      </c>
      <c r="G4104" s="9">
        <v>45017</v>
      </c>
      <c r="H4104" s="10">
        <v>45046</v>
      </c>
    </row>
    <row r="4105" customHeight="1" spans="1:8">
      <c r="A4105" s="5" t="str">
        <f t="shared" si="128"/>
        <v>202304MRU</v>
      </c>
      <c r="B4105" s="5" t="str">
        <f t="shared" si="129"/>
        <v>202304</v>
      </c>
      <c r="C4105" s="6" t="s">
        <v>282</v>
      </c>
      <c r="D4105" s="6" t="s">
        <v>283</v>
      </c>
      <c r="E4105" s="6" t="s">
        <v>284</v>
      </c>
      <c r="F4105" s="6">
        <v>43.70161</v>
      </c>
      <c r="G4105" s="9">
        <v>45017</v>
      </c>
      <c r="H4105" s="10">
        <v>45046</v>
      </c>
    </row>
    <row r="4106" customHeight="1" spans="1:8">
      <c r="A4106" s="5" t="str">
        <f t="shared" si="128"/>
        <v>202304MUR</v>
      </c>
      <c r="B4106" s="5" t="str">
        <f t="shared" si="129"/>
        <v>202304</v>
      </c>
      <c r="C4106" s="6" t="s">
        <v>285</v>
      </c>
      <c r="D4106" s="6" t="s">
        <v>223</v>
      </c>
      <c r="E4106" s="6" t="s">
        <v>286</v>
      </c>
      <c r="F4106" s="6">
        <v>57.2414</v>
      </c>
      <c r="G4106" s="9">
        <v>45017</v>
      </c>
      <c r="H4106" s="10">
        <v>45046</v>
      </c>
    </row>
    <row r="4107" customHeight="1" spans="1:8">
      <c r="A4107" s="5" t="str">
        <f t="shared" si="128"/>
        <v>202304MXN</v>
      </c>
      <c r="B4107" s="5" t="str">
        <f t="shared" si="129"/>
        <v>202304</v>
      </c>
      <c r="C4107" s="6" t="s">
        <v>287</v>
      </c>
      <c r="D4107" s="6" t="s">
        <v>288</v>
      </c>
      <c r="E4107" s="6" t="s">
        <v>289</v>
      </c>
      <c r="F4107" s="6">
        <v>22.6654</v>
      </c>
      <c r="G4107" s="9">
        <v>45017</v>
      </c>
      <c r="H4107" s="10">
        <v>45046</v>
      </c>
    </row>
    <row r="4108" customHeight="1" spans="1:8">
      <c r="A4108" s="5" t="str">
        <f t="shared" si="128"/>
        <v>202304MDL</v>
      </c>
      <c r="B4108" s="5" t="str">
        <f t="shared" si="129"/>
        <v>202304</v>
      </c>
      <c r="C4108" s="6" t="s">
        <v>290</v>
      </c>
      <c r="D4108" s="6" t="s">
        <v>291</v>
      </c>
      <c r="E4108" s="6" t="s">
        <v>292</v>
      </c>
      <c r="F4108" s="6">
        <v>22.6905</v>
      </c>
      <c r="G4108" s="9">
        <v>45017</v>
      </c>
      <c r="H4108" s="10">
        <v>45046</v>
      </c>
    </row>
    <row r="4109" customHeight="1" spans="1:8">
      <c r="A4109" s="5" t="str">
        <f t="shared" si="128"/>
        <v>202304MNT</v>
      </c>
      <c r="B4109" s="5" t="str">
        <f t="shared" si="129"/>
        <v>202304</v>
      </c>
      <c r="C4109" s="6" t="s">
        <v>293</v>
      </c>
      <c r="D4109" s="6" t="s">
        <v>294</v>
      </c>
      <c r="E4109" s="6" t="s">
        <v>295</v>
      </c>
      <c r="F4109" s="6">
        <v>4316.9561</v>
      </c>
      <c r="G4109" s="9">
        <v>45017</v>
      </c>
      <c r="H4109" s="10">
        <v>45046</v>
      </c>
    </row>
    <row r="4110" customHeight="1" spans="1:8">
      <c r="A4110" s="5" t="str">
        <f t="shared" si="128"/>
        <v>202304XCD</v>
      </c>
      <c r="B4110" s="5" t="str">
        <f t="shared" si="129"/>
        <v>202304</v>
      </c>
      <c r="C4110" s="6" t="s">
        <v>296</v>
      </c>
      <c r="D4110" s="6" t="s">
        <v>58</v>
      </c>
      <c r="E4110" s="6" t="s">
        <v>59</v>
      </c>
      <c r="F4110" s="6">
        <v>3.3024</v>
      </c>
      <c r="G4110" s="9">
        <v>45017</v>
      </c>
      <c r="H4110" s="10">
        <v>45046</v>
      </c>
    </row>
    <row r="4111" customHeight="1" spans="1:8">
      <c r="A4111" s="5" t="str">
        <f t="shared" si="128"/>
        <v>202304MAD</v>
      </c>
      <c r="B4111" s="5" t="str">
        <f t="shared" si="129"/>
        <v>202304</v>
      </c>
      <c r="C4111" s="6" t="s">
        <v>297</v>
      </c>
      <c r="D4111" s="6" t="s">
        <v>46</v>
      </c>
      <c r="E4111" s="6" t="s">
        <v>298</v>
      </c>
      <c r="F4111" s="6">
        <v>12.577</v>
      </c>
      <c r="G4111" s="9">
        <v>45017</v>
      </c>
      <c r="H4111" s="10">
        <v>45046</v>
      </c>
    </row>
    <row r="4112" customHeight="1" spans="1:8">
      <c r="A4112" s="5" t="str">
        <f t="shared" si="128"/>
        <v>202304MZN</v>
      </c>
      <c r="B4112" s="5" t="str">
        <f t="shared" si="129"/>
        <v>202304</v>
      </c>
      <c r="C4112" s="6" t="s">
        <v>299</v>
      </c>
      <c r="D4112" s="6" t="s">
        <v>300</v>
      </c>
      <c r="E4112" s="6" t="s">
        <v>301</v>
      </c>
      <c r="F4112" s="6">
        <v>78.1382</v>
      </c>
      <c r="G4112" s="9">
        <v>45017</v>
      </c>
      <c r="H4112" s="10">
        <v>45046</v>
      </c>
    </row>
    <row r="4113" customHeight="1" spans="1:8">
      <c r="A4113" s="5" t="str">
        <f t="shared" si="128"/>
        <v>202304MMK</v>
      </c>
      <c r="B4113" s="5" t="str">
        <f t="shared" si="129"/>
        <v>202304</v>
      </c>
      <c r="C4113" s="6" t="s">
        <v>302</v>
      </c>
      <c r="D4113" s="6" t="s">
        <v>303</v>
      </c>
      <c r="E4113" s="6" t="s">
        <v>304</v>
      </c>
      <c r="F4113" s="6">
        <v>2568.5823</v>
      </c>
      <c r="G4113" s="9">
        <v>45017</v>
      </c>
      <c r="H4113" s="10">
        <v>45046</v>
      </c>
    </row>
    <row r="4114" customHeight="1" spans="1:8">
      <c r="A4114" s="5" t="str">
        <f t="shared" si="128"/>
        <v>202304NPR</v>
      </c>
      <c r="B4114" s="5" t="str">
        <f t="shared" si="129"/>
        <v>202304</v>
      </c>
      <c r="C4114" s="6" t="s">
        <v>305</v>
      </c>
      <c r="D4114" s="6" t="s">
        <v>223</v>
      </c>
      <c r="E4114" s="6" t="s">
        <v>306</v>
      </c>
      <c r="F4114" s="6">
        <v>161.7755</v>
      </c>
      <c r="G4114" s="9">
        <v>45017</v>
      </c>
      <c r="H4114" s="10">
        <v>45046</v>
      </c>
    </row>
    <row r="4115" customHeight="1" spans="1:8">
      <c r="A4115" s="5" t="str">
        <f t="shared" si="128"/>
        <v>202304XPF</v>
      </c>
      <c r="B4115" s="5" t="str">
        <f t="shared" si="129"/>
        <v>202304</v>
      </c>
      <c r="C4115" s="6" t="s">
        <v>307</v>
      </c>
      <c r="D4115" s="6" t="s">
        <v>187</v>
      </c>
      <c r="E4115" s="6" t="s">
        <v>188</v>
      </c>
      <c r="F4115" s="6">
        <v>135.2504</v>
      </c>
      <c r="G4115" s="9">
        <v>45017</v>
      </c>
      <c r="H4115" s="10">
        <v>45046</v>
      </c>
    </row>
    <row r="4116" customHeight="1" spans="1:8">
      <c r="A4116" s="5" t="str">
        <f t="shared" si="128"/>
        <v>202304NZD</v>
      </c>
      <c r="B4116" s="5" t="str">
        <f t="shared" si="129"/>
        <v>202304</v>
      </c>
      <c r="C4116" s="6" t="s">
        <v>308</v>
      </c>
      <c r="D4116" s="6" t="s">
        <v>70</v>
      </c>
      <c r="E4116" s="6" t="s">
        <v>309</v>
      </c>
      <c r="F4116" s="6">
        <v>1.9666</v>
      </c>
      <c r="G4116" s="9">
        <v>45017</v>
      </c>
      <c r="H4116" s="10">
        <v>45046</v>
      </c>
    </row>
    <row r="4117" customHeight="1" spans="1:8">
      <c r="A4117" s="5" t="str">
        <f t="shared" si="128"/>
        <v>202304NIO</v>
      </c>
      <c r="B4117" s="5" t="str">
        <f t="shared" si="129"/>
        <v>202304</v>
      </c>
      <c r="C4117" s="6" t="s">
        <v>310</v>
      </c>
      <c r="D4117" s="6" t="s">
        <v>311</v>
      </c>
      <c r="E4117" s="6" t="s">
        <v>312</v>
      </c>
      <c r="F4117" s="6">
        <v>44.7657</v>
      </c>
      <c r="G4117" s="9">
        <v>45017</v>
      </c>
      <c r="H4117" s="10">
        <v>45046</v>
      </c>
    </row>
    <row r="4118" customHeight="1" spans="1:8">
      <c r="A4118" s="5" t="str">
        <f t="shared" si="128"/>
        <v>202304XOF</v>
      </c>
      <c r="B4118" s="5" t="str">
        <f t="shared" si="129"/>
        <v>202304</v>
      </c>
      <c r="C4118" s="6" t="s">
        <v>313</v>
      </c>
      <c r="D4118" s="6" t="s">
        <v>90</v>
      </c>
      <c r="E4118" s="6" t="s">
        <v>91</v>
      </c>
      <c r="F4118" s="6">
        <v>743.4607</v>
      </c>
      <c r="G4118" s="9">
        <v>45017</v>
      </c>
      <c r="H4118" s="10">
        <v>45046</v>
      </c>
    </row>
    <row r="4119" customHeight="1" spans="1:8">
      <c r="A4119" s="5" t="str">
        <f t="shared" si="128"/>
        <v>202304NGN</v>
      </c>
      <c r="B4119" s="5" t="str">
        <f t="shared" si="129"/>
        <v>202304</v>
      </c>
      <c r="C4119" s="6" t="s">
        <v>314</v>
      </c>
      <c r="D4119" s="6" t="s">
        <v>315</v>
      </c>
      <c r="E4119" s="6" t="s">
        <v>316</v>
      </c>
      <c r="F4119" s="6">
        <v>563.5466</v>
      </c>
      <c r="G4119" s="9">
        <v>45017</v>
      </c>
      <c r="H4119" s="10">
        <v>45046</v>
      </c>
    </row>
    <row r="4120" customHeight="1" spans="1:8">
      <c r="A4120" s="5" t="str">
        <f t="shared" si="128"/>
        <v>202304NOK</v>
      </c>
      <c r="B4120" s="5" t="str">
        <f t="shared" si="129"/>
        <v>202304</v>
      </c>
      <c r="C4120" s="6" t="s">
        <v>317</v>
      </c>
      <c r="D4120" s="6" t="s">
        <v>318</v>
      </c>
      <c r="E4120" s="6" t="s">
        <v>319</v>
      </c>
      <c r="F4120" s="6">
        <v>12.8255</v>
      </c>
      <c r="G4120" s="9">
        <v>45017</v>
      </c>
      <c r="H4120" s="10">
        <v>45046</v>
      </c>
    </row>
    <row r="4121" customHeight="1" spans="1:8">
      <c r="A4121" s="5" t="str">
        <f t="shared" si="128"/>
        <v>202304OMR</v>
      </c>
      <c r="B4121" s="5" t="str">
        <f t="shared" si="129"/>
        <v>202304</v>
      </c>
      <c r="C4121" s="6" t="s">
        <v>320</v>
      </c>
      <c r="D4121" s="6" t="s">
        <v>321</v>
      </c>
      <c r="E4121" s="6" t="s">
        <v>322</v>
      </c>
      <c r="F4121" s="6">
        <v>0.4709</v>
      </c>
      <c r="G4121" s="9">
        <v>45017</v>
      </c>
      <c r="H4121" s="10">
        <v>45046</v>
      </c>
    </row>
    <row r="4122" customHeight="1" spans="1:8">
      <c r="A4122" s="5" t="str">
        <f t="shared" si="128"/>
        <v>202304PKR</v>
      </c>
      <c r="B4122" s="5" t="str">
        <f t="shared" si="129"/>
        <v>202304</v>
      </c>
      <c r="C4122" s="6" t="s">
        <v>323</v>
      </c>
      <c r="D4122" s="6" t="s">
        <v>223</v>
      </c>
      <c r="E4122" s="6" t="s">
        <v>324</v>
      </c>
      <c r="F4122" s="6">
        <v>346.1393</v>
      </c>
      <c r="G4122" s="9">
        <v>45017</v>
      </c>
      <c r="H4122" s="10">
        <v>45046</v>
      </c>
    </row>
    <row r="4123" customHeight="1" spans="1:8">
      <c r="A4123" s="5" t="str">
        <f t="shared" si="128"/>
        <v>202304PAB</v>
      </c>
      <c r="B4123" s="5" t="str">
        <f t="shared" si="129"/>
        <v>202304</v>
      </c>
      <c r="C4123" s="6" t="s">
        <v>325</v>
      </c>
      <c r="D4123" s="6" t="s">
        <v>326</v>
      </c>
      <c r="E4123" s="6" t="s">
        <v>327</v>
      </c>
      <c r="F4123" s="6">
        <v>1.2231</v>
      </c>
      <c r="G4123" s="9">
        <v>45017</v>
      </c>
      <c r="H4123" s="10">
        <v>45046</v>
      </c>
    </row>
    <row r="4124" customHeight="1" spans="1:8">
      <c r="A4124" s="5" t="str">
        <f t="shared" si="128"/>
        <v>202304PGK</v>
      </c>
      <c r="B4124" s="5" t="str">
        <f t="shared" si="129"/>
        <v>202304</v>
      </c>
      <c r="C4124" s="6" t="s">
        <v>328</v>
      </c>
      <c r="D4124" s="6" t="s">
        <v>329</v>
      </c>
      <c r="E4124" s="6" t="s">
        <v>330</v>
      </c>
      <c r="F4124" s="6">
        <v>4.3116</v>
      </c>
      <c r="G4124" s="9">
        <v>45017</v>
      </c>
      <c r="H4124" s="10">
        <v>45046</v>
      </c>
    </row>
    <row r="4125" customHeight="1" spans="1:8">
      <c r="A4125" s="5" t="str">
        <f t="shared" si="128"/>
        <v>202304PYG</v>
      </c>
      <c r="B4125" s="5" t="str">
        <f t="shared" si="129"/>
        <v>202304</v>
      </c>
      <c r="C4125" s="6" t="s">
        <v>331</v>
      </c>
      <c r="D4125" s="6" t="s">
        <v>332</v>
      </c>
      <c r="E4125" s="6" t="s">
        <v>333</v>
      </c>
      <c r="F4125" s="6">
        <v>8786.2576</v>
      </c>
      <c r="G4125" s="9">
        <v>45017</v>
      </c>
      <c r="H4125" s="10">
        <v>45046</v>
      </c>
    </row>
    <row r="4126" customHeight="1" spans="1:8">
      <c r="A4126" s="5" t="str">
        <f t="shared" si="128"/>
        <v>202304PEN</v>
      </c>
      <c r="B4126" s="5" t="str">
        <f t="shared" si="129"/>
        <v>202304</v>
      </c>
      <c r="C4126" s="6" t="s">
        <v>334</v>
      </c>
      <c r="D4126" s="6" t="s">
        <v>335</v>
      </c>
      <c r="E4126" s="6" t="s">
        <v>336</v>
      </c>
      <c r="F4126" s="6">
        <v>4.6109</v>
      </c>
      <c r="G4126" s="9">
        <v>45017</v>
      </c>
      <c r="H4126" s="10">
        <v>45046</v>
      </c>
    </row>
    <row r="4127" customHeight="1" spans="1:8">
      <c r="A4127" s="5" t="str">
        <f t="shared" si="128"/>
        <v>202304PHP</v>
      </c>
      <c r="B4127" s="5" t="str">
        <f t="shared" si="129"/>
        <v>202304</v>
      </c>
      <c r="C4127" s="6" t="s">
        <v>337</v>
      </c>
      <c r="D4127" s="6" t="s">
        <v>61</v>
      </c>
      <c r="E4127" s="6" t="s">
        <v>338</v>
      </c>
      <c r="F4127" s="6">
        <v>66.696</v>
      </c>
      <c r="G4127" s="9">
        <v>45017</v>
      </c>
      <c r="H4127" s="10">
        <v>45046</v>
      </c>
    </row>
    <row r="4128" customHeight="1" spans="1:8">
      <c r="A4128" s="5" t="str">
        <f t="shared" si="128"/>
        <v>202304PLN</v>
      </c>
      <c r="B4128" s="5" t="str">
        <f t="shared" si="129"/>
        <v>202304</v>
      </c>
      <c r="C4128" s="6" t="s">
        <v>339</v>
      </c>
      <c r="D4128" s="6" t="s">
        <v>340</v>
      </c>
      <c r="E4128" s="6" t="s">
        <v>341</v>
      </c>
      <c r="F4128" s="6">
        <v>5.3162</v>
      </c>
      <c r="G4128" s="9">
        <v>45017</v>
      </c>
      <c r="H4128" s="10">
        <v>45046</v>
      </c>
    </row>
    <row r="4129" customHeight="1" spans="1:8">
      <c r="A4129" s="5" t="str">
        <f t="shared" si="128"/>
        <v>202304QAR</v>
      </c>
      <c r="B4129" s="5" t="str">
        <f t="shared" si="129"/>
        <v>202304</v>
      </c>
      <c r="C4129" s="6" t="s">
        <v>342</v>
      </c>
      <c r="D4129" s="6" t="s">
        <v>343</v>
      </c>
      <c r="E4129" s="6" t="s">
        <v>344</v>
      </c>
      <c r="F4129" s="6">
        <v>4.4542</v>
      </c>
      <c r="G4129" s="9">
        <v>45017</v>
      </c>
      <c r="H4129" s="10">
        <v>45046</v>
      </c>
    </row>
    <row r="4130" customHeight="1" spans="1:8">
      <c r="A4130" s="5" t="str">
        <f t="shared" si="128"/>
        <v>202304RON</v>
      </c>
      <c r="B4130" s="5" t="str">
        <f t="shared" si="129"/>
        <v>202304</v>
      </c>
      <c r="C4130" s="6" t="s">
        <v>345</v>
      </c>
      <c r="D4130" s="6" t="s">
        <v>346</v>
      </c>
      <c r="E4130" s="6" t="s">
        <v>347</v>
      </c>
      <c r="F4130" s="6">
        <v>5.5766</v>
      </c>
      <c r="G4130" s="9">
        <v>45017</v>
      </c>
      <c r="H4130" s="10">
        <v>45046</v>
      </c>
    </row>
    <row r="4131" customHeight="1" spans="1:8">
      <c r="A4131" s="5" t="str">
        <f t="shared" si="128"/>
        <v>202304RUB</v>
      </c>
      <c r="B4131" s="5" t="str">
        <f t="shared" si="129"/>
        <v>202304</v>
      </c>
      <c r="C4131" s="6" t="s">
        <v>348</v>
      </c>
      <c r="D4131" s="6" t="s">
        <v>85</v>
      </c>
      <c r="E4131" s="6" t="s">
        <v>349</v>
      </c>
      <c r="F4131" s="6">
        <v>94.2465</v>
      </c>
      <c r="G4131" s="9">
        <v>45017</v>
      </c>
      <c r="H4131" s="10">
        <v>45046</v>
      </c>
    </row>
    <row r="4132" customHeight="1" spans="1:8">
      <c r="A4132" s="5" t="str">
        <f t="shared" si="128"/>
        <v>202304RWF</v>
      </c>
      <c r="B4132" s="5" t="str">
        <f t="shared" si="129"/>
        <v>202304</v>
      </c>
      <c r="C4132" s="6" t="s">
        <v>350</v>
      </c>
      <c r="D4132" s="6" t="s">
        <v>117</v>
      </c>
      <c r="E4132" s="6" t="s">
        <v>351</v>
      </c>
      <c r="F4132" s="6">
        <v>1340.2196</v>
      </c>
      <c r="G4132" s="9">
        <v>45017</v>
      </c>
      <c r="H4132" s="10">
        <v>45046</v>
      </c>
    </row>
    <row r="4133" customHeight="1" spans="1:8">
      <c r="A4133" s="5" t="str">
        <f t="shared" si="128"/>
        <v>202304STD</v>
      </c>
      <c r="B4133" s="5" t="str">
        <f t="shared" si="129"/>
        <v>202304</v>
      </c>
      <c r="C4133" s="6" t="s">
        <v>352</v>
      </c>
      <c r="D4133" s="6" t="s">
        <v>353</v>
      </c>
      <c r="E4133" s="6" t="s">
        <v>354</v>
      </c>
      <c r="F4133" s="6">
        <v>27754.1</v>
      </c>
      <c r="G4133" s="9">
        <v>45017</v>
      </c>
      <c r="H4133" s="10">
        <v>45046</v>
      </c>
    </row>
    <row r="4134" customHeight="1" spans="1:8">
      <c r="A4134" s="5" t="str">
        <f t="shared" si="128"/>
        <v>202304SAR</v>
      </c>
      <c r="B4134" s="5" t="str">
        <f t="shared" si="129"/>
        <v>202304</v>
      </c>
      <c r="C4134" s="6" t="s">
        <v>355</v>
      </c>
      <c r="D4134" s="6" t="s">
        <v>343</v>
      </c>
      <c r="E4134" s="6" t="s">
        <v>356</v>
      </c>
      <c r="F4134" s="6">
        <v>4.5942</v>
      </c>
      <c r="G4134" s="9">
        <v>45017</v>
      </c>
      <c r="H4134" s="10">
        <v>45046</v>
      </c>
    </row>
    <row r="4135" customHeight="1" spans="1:8">
      <c r="A4135" s="5" t="str">
        <f t="shared" si="128"/>
        <v>202304XOF</v>
      </c>
      <c r="B4135" s="5" t="str">
        <f t="shared" si="129"/>
        <v>202304</v>
      </c>
      <c r="C4135" s="6" t="s">
        <v>357</v>
      </c>
      <c r="D4135" s="6" t="s">
        <v>90</v>
      </c>
      <c r="E4135" s="6" t="s">
        <v>91</v>
      </c>
      <c r="F4135" s="6">
        <v>743.4607</v>
      </c>
      <c r="G4135" s="9">
        <v>45017</v>
      </c>
      <c r="H4135" s="10">
        <v>45046</v>
      </c>
    </row>
    <row r="4136" customHeight="1" spans="1:8">
      <c r="A4136" s="5" t="str">
        <f t="shared" si="128"/>
        <v>202304RSD</v>
      </c>
      <c r="B4136" s="5" t="str">
        <f t="shared" si="129"/>
        <v>202304</v>
      </c>
      <c r="C4136" s="6" t="s">
        <v>358</v>
      </c>
      <c r="D4136" s="6" t="s">
        <v>52</v>
      </c>
      <c r="E4136" s="6" t="s">
        <v>359</v>
      </c>
      <c r="F4136" s="6">
        <v>132.9823</v>
      </c>
      <c r="G4136" s="9">
        <v>45017</v>
      </c>
      <c r="H4136" s="10">
        <v>45046</v>
      </c>
    </row>
    <row r="4137" customHeight="1" spans="1:8">
      <c r="A4137" s="5" t="str">
        <f t="shared" si="128"/>
        <v>202304SCR</v>
      </c>
      <c r="B4137" s="5" t="str">
        <f t="shared" si="129"/>
        <v>202304</v>
      </c>
      <c r="C4137" s="6" t="s">
        <v>360</v>
      </c>
      <c r="D4137" s="6" t="s">
        <v>223</v>
      </c>
      <c r="E4137" s="6" t="s">
        <v>361</v>
      </c>
      <c r="F4137" s="6">
        <v>17.0944</v>
      </c>
      <c r="G4137" s="9">
        <v>45017</v>
      </c>
      <c r="H4137" s="10">
        <v>45046</v>
      </c>
    </row>
    <row r="4138" customHeight="1" spans="1:8">
      <c r="A4138" s="5" t="str">
        <f t="shared" si="128"/>
        <v>202304SLE</v>
      </c>
      <c r="B4138" s="5" t="str">
        <f t="shared" si="129"/>
        <v>202304</v>
      </c>
      <c r="C4138" s="6" t="s">
        <v>362</v>
      </c>
      <c r="D4138" s="6" t="s">
        <v>363</v>
      </c>
      <c r="E4138" s="6" t="s">
        <v>444</v>
      </c>
      <c r="F4138" s="6">
        <v>26.2678</v>
      </c>
      <c r="G4138" s="9">
        <v>45017</v>
      </c>
      <c r="H4138" s="10">
        <v>45046</v>
      </c>
    </row>
    <row r="4139" customHeight="1" spans="1:8">
      <c r="A4139" s="5" t="str">
        <f t="shared" si="128"/>
        <v>202304SGD</v>
      </c>
      <c r="B4139" s="5" t="str">
        <f t="shared" si="129"/>
        <v>202304</v>
      </c>
      <c r="C4139" s="6" t="s">
        <v>365</v>
      </c>
      <c r="D4139" s="6" t="s">
        <v>70</v>
      </c>
      <c r="E4139" s="6" t="s">
        <v>366</v>
      </c>
      <c r="F4139" s="6">
        <v>1.6306</v>
      </c>
      <c r="G4139" s="9">
        <v>45017</v>
      </c>
      <c r="H4139" s="10">
        <v>45046</v>
      </c>
    </row>
    <row r="4140" customHeight="1" spans="1:8">
      <c r="A4140" s="5" t="str">
        <f t="shared" si="128"/>
        <v>202304SBD</v>
      </c>
      <c r="B4140" s="5" t="str">
        <f t="shared" si="129"/>
        <v>202304</v>
      </c>
      <c r="C4140" s="6" t="s">
        <v>367</v>
      </c>
      <c r="D4140" s="6" t="s">
        <v>70</v>
      </c>
      <c r="E4140" s="6" t="s">
        <v>368</v>
      </c>
      <c r="F4140" s="6">
        <v>10.0584</v>
      </c>
      <c r="G4140" s="9">
        <v>45017</v>
      </c>
      <c r="H4140" s="10">
        <v>45046</v>
      </c>
    </row>
    <row r="4141" customHeight="1" spans="1:8">
      <c r="A4141" s="5" t="str">
        <f t="shared" si="128"/>
        <v>202304SOS</v>
      </c>
      <c r="B4141" s="5" t="str">
        <f t="shared" si="129"/>
        <v>202304</v>
      </c>
      <c r="C4141" s="6" t="s">
        <v>369</v>
      </c>
      <c r="D4141" s="6" t="s">
        <v>244</v>
      </c>
      <c r="E4141" s="6" t="s">
        <v>370</v>
      </c>
      <c r="F4141" s="6">
        <v>695.3578</v>
      </c>
      <c r="G4141" s="9">
        <v>45017</v>
      </c>
      <c r="H4141" s="10">
        <v>45046</v>
      </c>
    </row>
    <row r="4142" customHeight="1" spans="1:8">
      <c r="A4142" s="5" t="str">
        <f t="shared" si="128"/>
        <v>202304ZAR</v>
      </c>
      <c r="B4142" s="5" t="str">
        <f t="shared" si="129"/>
        <v>202304</v>
      </c>
      <c r="C4142" s="6" t="s">
        <v>371</v>
      </c>
      <c r="D4142" s="6" t="s">
        <v>372</v>
      </c>
      <c r="E4142" s="6" t="s">
        <v>373</v>
      </c>
      <c r="F4142" s="6">
        <v>22.4165</v>
      </c>
      <c r="G4142" s="9">
        <v>45017</v>
      </c>
      <c r="H4142" s="10">
        <v>45046</v>
      </c>
    </row>
    <row r="4143" customHeight="1" spans="1:8">
      <c r="A4143" s="5" t="str">
        <f t="shared" si="128"/>
        <v>202304KRW</v>
      </c>
      <c r="B4143" s="5" t="str">
        <f t="shared" si="129"/>
        <v>202304</v>
      </c>
      <c r="C4143" s="6" t="s">
        <v>374</v>
      </c>
      <c r="D4143" s="6" t="s">
        <v>375</v>
      </c>
      <c r="E4143" s="6" t="s">
        <v>376</v>
      </c>
      <c r="F4143" s="6">
        <v>1599.5181</v>
      </c>
      <c r="G4143" s="9">
        <v>45017</v>
      </c>
      <c r="H4143" s="10">
        <v>45046</v>
      </c>
    </row>
    <row r="4144" customHeight="1" spans="1:8">
      <c r="A4144" s="5" t="str">
        <f t="shared" si="128"/>
        <v>202304LKR</v>
      </c>
      <c r="B4144" s="5" t="str">
        <f t="shared" si="129"/>
        <v>202304</v>
      </c>
      <c r="C4144" s="6" t="s">
        <v>377</v>
      </c>
      <c r="D4144" s="6" t="s">
        <v>223</v>
      </c>
      <c r="E4144" s="6" t="s">
        <v>378</v>
      </c>
      <c r="F4144" s="6">
        <v>392.44</v>
      </c>
      <c r="G4144" s="9">
        <v>45017</v>
      </c>
      <c r="H4144" s="10">
        <v>45046</v>
      </c>
    </row>
    <row r="4145" customHeight="1" spans="1:8">
      <c r="A4145" s="5" t="str">
        <f t="shared" si="128"/>
        <v>202304XCD</v>
      </c>
      <c r="B4145" s="5" t="str">
        <f t="shared" si="129"/>
        <v>202304</v>
      </c>
      <c r="C4145" s="6" t="s">
        <v>379</v>
      </c>
      <c r="D4145" s="6" t="s">
        <v>58</v>
      </c>
      <c r="E4145" s="6" t="s">
        <v>59</v>
      </c>
      <c r="F4145" s="6">
        <v>3.3024</v>
      </c>
      <c r="G4145" s="9">
        <v>45017</v>
      </c>
      <c r="H4145" s="10">
        <v>45046</v>
      </c>
    </row>
    <row r="4146" customHeight="1" spans="1:8">
      <c r="A4146" s="5" t="str">
        <f t="shared" si="128"/>
        <v>202304XCD</v>
      </c>
      <c r="B4146" s="5" t="str">
        <f t="shared" si="129"/>
        <v>202304</v>
      </c>
      <c r="C4146" s="6" t="s">
        <v>380</v>
      </c>
      <c r="D4146" s="6" t="s">
        <v>58</v>
      </c>
      <c r="E4146" s="6" t="s">
        <v>59</v>
      </c>
      <c r="F4146" s="6">
        <v>3.3024</v>
      </c>
      <c r="G4146" s="9">
        <v>45017</v>
      </c>
      <c r="H4146" s="10">
        <v>45046</v>
      </c>
    </row>
    <row r="4147" customHeight="1" spans="1:8">
      <c r="A4147" s="5" t="str">
        <f t="shared" si="128"/>
        <v>202304XCD</v>
      </c>
      <c r="B4147" s="5" t="str">
        <f t="shared" si="129"/>
        <v>202304</v>
      </c>
      <c r="C4147" s="6" t="s">
        <v>381</v>
      </c>
      <c r="D4147" s="6" t="s">
        <v>58</v>
      </c>
      <c r="E4147" s="6" t="s">
        <v>59</v>
      </c>
      <c r="F4147" s="6">
        <v>3.3024</v>
      </c>
      <c r="G4147" s="9">
        <v>45017</v>
      </c>
      <c r="H4147" s="10">
        <v>45046</v>
      </c>
    </row>
    <row r="4148" customHeight="1" spans="1:8">
      <c r="A4148" s="5" t="str">
        <f t="shared" si="128"/>
        <v>202304SDG</v>
      </c>
      <c r="B4148" s="5" t="str">
        <f t="shared" si="129"/>
        <v>202304</v>
      </c>
      <c r="C4148" s="6" t="s">
        <v>382</v>
      </c>
      <c r="D4148" s="6" t="s">
        <v>170</v>
      </c>
      <c r="E4148" s="6" t="s">
        <v>383</v>
      </c>
      <c r="F4148" s="6">
        <v>725.914</v>
      </c>
      <c r="G4148" s="9">
        <v>45017</v>
      </c>
      <c r="H4148" s="10">
        <v>45046</v>
      </c>
    </row>
    <row r="4149" customHeight="1" spans="1:8">
      <c r="A4149" s="5" t="str">
        <f t="shared" si="128"/>
        <v>202304SRD</v>
      </c>
      <c r="B4149" s="5" t="str">
        <f t="shared" si="129"/>
        <v>202304</v>
      </c>
      <c r="C4149" s="6" t="s">
        <v>384</v>
      </c>
      <c r="D4149" s="6" t="s">
        <v>70</v>
      </c>
      <c r="E4149" s="6" t="s">
        <v>385</v>
      </c>
      <c r="F4149" s="6">
        <v>42.3727</v>
      </c>
      <c r="G4149" s="9">
        <v>45017</v>
      </c>
      <c r="H4149" s="10">
        <v>45046</v>
      </c>
    </row>
    <row r="4150" customHeight="1" spans="1:8">
      <c r="A4150" s="5" t="str">
        <f t="shared" si="128"/>
        <v>202304SZL</v>
      </c>
      <c r="B4150" s="5" t="str">
        <f t="shared" si="129"/>
        <v>202304</v>
      </c>
      <c r="C4150" s="6" t="s">
        <v>386</v>
      </c>
      <c r="D4150" s="6" t="s">
        <v>387</v>
      </c>
      <c r="E4150" s="6" t="s">
        <v>388</v>
      </c>
      <c r="F4150" s="6">
        <v>22.4165</v>
      </c>
      <c r="G4150" s="9">
        <v>45017</v>
      </c>
      <c r="H4150" s="10">
        <v>45046</v>
      </c>
    </row>
    <row r="4151" customHeight="1" spans="1:8">
      <c r="A4151" s="5" t="str">
        <f t="shared" si="128"/>
        <v>202304SEK</v>
      </c>
      <c r="B4151" s="5" t="str">
        <f t="shared" si="129"/>
        <v>202304</v>
      </c>
      <c r="C4151" s="6" t="s">
        <v>389</v>
      </c>
      <c r="D4151" s="6" t="s">
        <v>220</v>
      </c>
      <c r="E4151" s="6" t="s">
        <v>390</v>
      </c>
      <c r="F4151" s="6">
        <v>12.6578</v>
      </c>
      <c r="G4151" s="9">
        <v>45017</v>
      </c>
      <c r="H4151" s="10">
        <v>45046</v>
      </c>
    </row>
    <row r="4152" customHeight="1" spans="1:8">
      <c r="A4152" s="5" t="str">
        <f t="shared" si="128"/>
        <v>202304CHF</v>
      </c>
      <c r="B4152" s="5" t="str">
        <f t="shared" si="129"/>
        <v>202304</v>
      </c>
      <c r="C4152" s="6" t="s">
        <v>391</v>
      </c>
      <c r="D4152" s="6" t="s">
        <v>117</v>
      </c>
      <c r="E4152" s="6" t="s">
        <v>392</v>
      </c>
      <c r="F4152" s="6">
        <v>1.1297</v>
      </c>
      <c r="G4152" s="9">
        <v>45017</v>
      </c>
      <c r="H4152" s="10">
        <v>45046</v>
      </c>
    </row>
    <row r="4153" customHeight="1" spans="1:8">
      <c r="A4153" s="5" t="str">
        <f t="shared" si="128"/>
        <v>202304TWD</v>
      </c>
      <c r="B4153" s="5" t="str">
        <f t="shared" si="129"/>
        <v>202304</v>
      </c>
      <c r="C4153" s="6" t="s">
        <v>393</v>
      </c>
      <c r="D4153" s="6" t="s">
        <v>70</v>
      </c>
      <c r="E4153" s="6" t="s">
        <v>394</v>
      </c>
      <c r="F4153" s="6">
        <v>37.3256</v>
      </c>
      <c r="G4153" s="9">
        <v>45017</v>
      </c>
      <c r="H4153" s="10">
        <v>45046</v>
      </c>
    </row>
    <row r="4154" customHeight="1" spans="1:8">
      <c r="A4154" s="5" t="str">
        <f t="shared" si="128"/>
        <v>202304TZS</v>
      </c>
      <c r="B4154" s="5" t="str">
        <f t="shared" si="129"/>
        <v>202304</v>
      </c>
      <c r="C4154" s="6" t="s">
        <v>395</v>
      </c>
      <c r="D4154" s="6" t="s">
        <v>244</v>
      </c>
      <c r="E4154" s="6" t="s">
        <v>396</v>
      </c>
      <c r="F4154" s="6">
        <v>2862.0705</v>
      </c>
      <c r="G4154" s="9">
        <v>45017</v>
      </c>
      <c r="H4154" s="10">
        <v>45046</v>
      </c>
    </row>
    <row r="4155" customHeight="1" spans="1:8">
      <c r="A4155" s="5" t="str">
        <f t="shared" si="128"/>
        <v>202304THB</v>
      </c>
      <c r="B4155" s="5" t="str">
        <f t="shared" si="129"/>
        <v>202304</v>
      </c>
      <c r="C4155" s="6" t="s">
        <v>397</v>
      </c>
      <c r="D4155" s="6" t="s">
        <v>398</v>
      </c>
      <c r="E4155" s="6" t="s">
        <v>399</v>
      </c>
      <c r="F4155" s="6">
        <v>42.1116</v>
      </c>
      <c r="G4155" s="9">
        <v>45017</v>
      </c>
      <c r="H4155" s="10">
        <v>45046</v>
      </c>
    </row>
    <row r="4156" customHeight="1" spans="1:8">
      <c r="A4156" s="5" t="str">
        <f t="shared" si="128"/>
        <v>202304XOF</v>
      </c>
      <c r="B4156" s="5" t="str">
        <f t="shared" si="129"/>
        <v>202304</v>
      </c>
      <c r="C4156" s="6" t="s">
        <v>400</v>
      </c>
      <c r="D4156" s="6" t="s">
        <v>90</v>
      </c>
      <c r="E4156" s="6" t="s">
        <v>91</v>
      </c>
      <c r="F4156" s="6">
        <v>743.4607</v>
      </c>
      <c r="G4156" s="9">
        <v>45017</v>
      </c>
      <c r="H4156" s="10">
        <v>45046</v>
      </c>
    </row>
    <row r="4157" customHeight="1" spans="1:8">
      <c r="A4157" s="5" t="str">
        <f t="shared" si="128"/>
        <v>202304TOP</v>
      </c>
      <c r="B4157" s="5" t="str">
        <f t="shared" si="129"/>
        <v>202304</v>
      </c>
      <c r="C4157" s="6" t="s">
        <v>401</v>
      </c>
      <c r="D4157" s="6" t="s">
        <v>402</v>
      </c>
      <c r="E4157" s="6" t="s">
        <v>403</v>
      </c>
      <c r="F4157" s="6">
        <v>1.8295</v>
      </c>
      <c r="G4157" s="9">
        <v>45017</v>
      </c>
      <c r="H4157" s="10">
        <v>45046</v>
      </c>
    </row>
    <row r="4158" customHeight="1" spans="1:8">
      <c r="A4158" s="5" t="str">
        <f t="shared" si="128"/>
        <v>202304TTD</v>
      </c>
      <c r="B4158" s="5" t="str">
        <f t="shared" si="129"/>
        <v>202304</v>
      </c>
      <c r="C4158" s="6" t="s">
        <v>404</v>
      </c>
      <c r="D4158" s="6" t="s">
        <v>70</v>
      </c>
      <c r="E4158" s="6" t="s">
        <v>405</v>
      </c>
      <c r="F4158" s="6">
        <v>8.2625</v>
      </c>
      <c r="G4158" s="9">
        <v>45017</v>
      </c>
      <c r="H4158" s="10">
        <v>45046</v>
      </c>
    </row>
    <row r="4159" customHeight="1" spans="1:8">
      <c r="A4159" s="5" t="str">
        <f t="shared" si="128"/>
        <v>202304TND</v>
      </c>
      <c r="B4159" s="5" t="str">
        <f t="shared" si="129"/>
        <v>202304</v>
      </c>
      <c r="C4159" s="6" t="s">
        <v>406</v>
      </c>
      <c r="D4159" s="6" t="s">
        <v>52</v>
      </c>
      <c r="E4159" s="6" t="s">
        <v>407</v>
      </c>
      <c r="F4159" s="6">
        <v>3.7628</v>
      </c>
      <c r="G4159" s="9">
        <v>45017</v>
      </c>
      <c r="H4159" s="10">
        <v>45046</v>
      </c>
    </row>
    <row r="4160" customHeight="1" spans="1:8">
      <c r="A4160" s="5" t="str">
        <f t="shared" si="128"/>
        <v>202304TRY</v>
      </c>
      <c r="B4160" s="5" t="str">
        <f t="shared" si="129"/>
        <v>202304</v>
      </c>
      <c r="C4160" s="6" t="s">
        <v>408</v>
      </c>
      <c r="D4160" s="6" t="s">
        <v>409</v>
      </c>
      <c r="E4160" s="6" t="s">
        <v>410</v>
      </c>
      <c r="F4160" s="6">
        <v>23.2877</v>
      </c>
      <c r="G4160" s="9">
        <v>45017</v>
      </c>
      <c r="H4160" s="10">
        <v>45046</v>
      </c>
    </row>
    <row r="4161" customHeight="1" spans="1:8">
      <c r="A4161" s="5" t="str">
        <f t="shared" si="128"/>
        <v>202304TMT</v>
      </c>
      <c r="B4161" s="5" t="str">
        <f t="shared" si="129"/>
        <v>202304</v>
      </c>
      <c r="C4161" s="6" t="s">
        <v>411</v>
      </c>
      <c r="D4161" s="6" t="s">
        <v>73</v>
      </c>
      <c r="E4161" s="6" t="s">
        <v>412</v>
      </c>
      <c r="F4161" s="6">
        <v>4.2809</v>
      </c>
      <c r="G4161" s="9">
        <v>45017</v>
      </c>
      <c r="H4161" s="10">
        <v>45046</v>
      </c>
    </row>
    <row r="4162" customHeight="1" spans="1:8">
      <c r="A4162" s="5" t="str">
        <f t="shared" ref="A4162:A4225" si="130">B4162&amp;E4162</f>
        <v>202304AED</v>
      </c>
      <c r="B4162" s="5" t="str">
        <f t="shared" ref="B4162:B4225" si="131">YEAR(G4162)&amp;TEXT(MONTH(G4162),"00")</f>
        <v>202304</v>
      </c>
      <c r="C4162" s="6" t="s">
        <v>413</v>
      </c>
      <c r="D4162" s="6" t="s">
        <v>46</v>
      </c>
      <c r="E4162" s="6" t="s">
        <v>47</v>
      </c>
      <c r="F4162" s="6">
        <v>4.4918</v>
      </c>
      <c r="G4162" s="9">
        <v>45017</v>
      </c>
      <c r="H4162" s="10">
        <v>45046</v>
      </c>
    </row>
    <row r="4163" customHeight="1" spans="1:8">
      <c r="A4163" s="5" t="str">
        <f t="shared" si="130"/>
        <v>202304UGX</v>
      </c>
      <c r="B4163" s="5" t="str">
        <f t="shared" si="131"/>
        <v>202304</v>
      </c>
      <c r="C4163" s="6" t="s">
        <v>414</v>
      </c>
      <c r="D4163" s="6" t="s">
        <v>244</v>
      </c>
      <c r="E4163" s="6" t="s">
        <v>415</v>
      </c>
      <c r="F4163" s="6">
        <v>4611.1147</v>
      </c>
      <c r="G4163" s="9">
        <v>45017</v>
      </c>
      <c r="H4163" s="10">
        <v>45046</v>
      </c>
    </row>
    <row r="4164" customHeight="1" spans="1:8">
      <c r="A4164" s="5" t="str">
        <f t="shared" si="130"/>
        <v>202304UAH</v>
      </c>
      <c r="B4164" s="5" t="str">
        <f t="shared" si="131"/>
        <v>202304</v>
      </c>
      <c r="C4164" s="6" t="s">
        <v>416</v>
      </c>
      <c r="D4164" s="6" t="s">
        <v>417</v>
      </c>
      <c r="E4164" s="6" t="s">
        <v>418</v>
      </c>
      <c r="F4164" s="6">
        <v>45.1659</v>
      </c>
      <c r="G4164" s="9">
        <v>45017</v>
      </c>
      <c r="H4164" s="10">
        <v>45046</v>
      </c>
    </row>
    <row r="4165" customHeight="1" spans="1:8">
      <c r="A4165" s="5" t="str">
        <f t="shared" si="130"/>
        <v>202304UYU</v>
      </c>
      <c r="B4165" s="5" t="str">
        <f t="shared" si="131"/>
        <v>202304</v>
      </c>
      <c r="C4165" s="6" t="s">
        <v>419</v>
      </c>
      <c r="D4165" s="6" t="s">
        <v>61</v>
      </c>
      <c r="E4165" s="6" t="s">
        <v>420</v>
      </c>
      <c r="F4165" s="6">
        <v>47.8235</v>
      </c>
      <c r="G4165" s="9">
        <v>45017</v>
      </c>
      <c r="H4165" s="10">
        <v>45046</v>
      </c>
    </row>
    <row r="4166" customHeight="1" spans="1:8">
      <c r="A4166" s="5" t="str">
        <f t="shared" si="130"/>
        <v>202304USD</v>
      </c>
      <c r="B4166" s="5" t="str">
        <f t="shared" si="131"/>
        <v>202304</v>
      </c>
      <c r="C4166" s="6" t="s">
        <v>421</v>
      </c>
      <c r="D4166" s="6" t="s">
        <v>70</v>
      </c>
      <c r="E4166" s="6" t="s">
        <v>18</v>
      </c>
      <c r="F4166" s="6">
        <v>1.2231</v>
      </c>
      <c r="G4166" s="9">
        <v>45017</v>
      </c>
      <c r="H4166" s="10">
        <v>45046</v>
      </c>
    </row>
    <row r="4167" customHeight="1" spans="1:8">
      <c r="A4167" s="5" t="str">
        <f t="shared" si="130"/>
        <v>202304UZS</v>
      </c>
      <c r="B4167" s="5" t="str">
        <f t="shared" si="131"/>
        <v>202304</v>
      </c>
      <c r="C4167" s="6" t="s">
        <v>422</v>
      </c>
      <c r="D4167" s="6" t="s">
        <v>423</v>
      </c>
      <c r="E4167" s="6" t="s">
        <v>424</v>
      </c>
      <c r="F4167" s="6">
        <v>13912.908</v>
      </c>
      <c r="G4167" s="9">
        <v>45017</v>
      </c>
      <c r="H4167" s="10">
        <v>45046</v>
      </c>
    </row>
    <row r="4168" customHeight="1" spans="1:8">
      <c r="A4168" s="5" t="str">
        <f t="shared" si="130"/>
        <v>202304VUV</v>
      </c>
      <c r="B4168" s="5" t="str">
        <f t="shared" si="131"/>
        <v>202304</v>
      </c>
      <c r="C4168" s="6" t="s">
        <v>425</v>
      </c>
      <c r="D4168" s="6" t="s">
        <v>426</v>
      </c>
      <c r="E4168" s="6" t="s">
        <v>427</v>
      </c>
      <c r="F4168" s="6">
        <v>145.6048</v>
      </c>
      <c r="G4168" s="9">
        <v>45017</v>
      </c>
      <c r="H4168" s="10">
        <v>45046</v>
      </c>
    </row>
    <row r="4169" customHeight="1" spans="1:8">
      <c r="A4169" s="5" t="str">
        <f t="shared" si="130"/>
        <v>202304VEF</v>
      </c>
      <c r="B4169" s="5" t="str">
        <f t="shared" si="131"/>
        <v>202304</v>
      </c>
      <c r="C4169" s="6" t="s">
        <v>428</v>
      </c>
      <c r="D4169" s="6" t="s">
        <v>429</v>
      </c>
      <c r="E4169" s="6" t="s">
        <v>430</v>
      </c>
      <c r="F4169" s="6">
        <v>306020.77</v>
      </c>
      <c r="G4169" s="9">
        <v>45017</v>
      </c>
      <c r="H4169" s="10">
        <v>45046</v>
      </c>
    </row>
    <row r="4170" customHeight="1" spans="1:8">
      <c r="A4170" s="5" t="str">
        <f t="shared" si="130"/>
        <v>202304VND</v>
      </c>
      <c r="B4170" s="5" t="str">
        <f t="shared" si="131"/>
        <v>202304</v>
      </c>
      <c r="C4170" s="6" t="s">
        <v>431</v>
      </c>
      <c r="D4170" s="6" t="s">
        <v>432</v>
      </c>
      <c r="E4170" s="6" t="s">
        <v>433</v>
      </c>
      <c r="F4170" s="6">
        <v>28773.6663</v>
      </c>
      <c r="G4170" s="9">
        <v>45017</v>
      </c>
      <c r="H4170" s="10">
        <v>45046</v>
      </c>
    </row>
    <row r="4171" customHeight="1" spans="1:8">
      <c r="A4171" s="5" t="str">
        <f t="shared" si="130"/>
        <v>202304XPF</v>
      </c>
      <c r="B4171" s="5" t="str">
        <f t="shared" si="131"/>
        <v>202304</v>
      </c>
      <c r="C4171" s="6" t="s">
        <v>434</v>
      </c>
      <c r="D4171" s="6" t="s">
        <v>187</v>
      </c>
      <c r="E4171" s="6" t="s">
        <v>188</v>
      </c>
      <c r="F4171" s="6">
        <v>135.2504</v>
      </c>
      <c r="G4171" s="9">
        <v>45017</v>
      </c>
      <c r="H4171" s="10">
        <v>45046</v>
      </c>
    </row>
    <row r="4172" customHeight="1" spans="1:8">
      <c r="A4172" s="5" t="str">
        <f t="shared" si="130"/>
        <v>202304WST</v>
      </c>
      <c r="B4172" s="5" t="str">
        <f t="shared" si="131"/>
        <v>202304</v>
      </c>
      <c r="C4172" s="6" t="s">
        <v>435</v>
      </c>
      <c r="D4172" s="6" t="s">
        <v>436</v>
      </c>
      <c r="E4172" s="6" t="s">
        <v>437</v>
      </c>
      <c r="F4172" s="6">
        <v>3.3264</v>
      </c>
      <c r="G4172" s="9">
        <v>45017</v>
      </c>
      <c r="H4172" s="10">
        <v>45046</v>
      </c>
    </row>
    <row r="4173" customHeight="1" spans="1:8">
      <c r="A4173" s="5" t="str">
        <f t="shared" si="130"/>
        <v>202304YER</v>
      </c>
      <c r="B4173" s="5" t="str">
        <f t="shared" si="131"/>
        <v>202304</v>
      </c>
      <c r="C4173" s="6" t="s">
        <v>438</v>
      </c>
      <c r="D4173" s="6" t="s">
        <v>321</v>
      </c>
      <c r="E4173" s="6" t="s">
        <v>439</v>
      </c>
      <c r="F4173" s="6">
        <v>305.8807</v>
      </c>
      <c r="G4173" s="9">
        <v>45017</v>
      </c>
      <c r="H4173" s="10">
        <v>45046</v>
      </c>
    </row>
    <row r="4174" customHeight="1" spans="1:8">
      <c r="A4174" s="5" t="str">
        <f t="shared" si="130"/>
        <v>202304ZMW</v>
      </c>
      <c r="B4174" s="5" t="str">
        <f t="shared" si="131"/>
        <v>202304</v>
      </c>
      <c r="C4174" s="6" t="s">
        <v>440</v>
      </c>
      <c r="D4174" s="6" t="s">
        <v>273</v>
      </c>
      <c r="E4174" s="6" t="s">
        <v>441</v>
      </c>
      <c r="F4174" s="6">
        <v>25.565</v>
      </c>
      <c r="G4174" s="9">
        <v>45017</v>
      </c>
      <c r="H4174" s="10">
        <v>45046</v>
      </c>
    </row>
    <row r="4175" customHeight="1" spans="1:8">
      <c r="A4175" s="5" t="str">
        <f t="shared" si="130"/>
        <v>202304ZWL</v>
      </c>
      <c r="B4175" s="5" t="str">
        <f t="shared" si="131"/>
        <v>202304</v>
      </c>
      <c r="C4175" s="6" t="s">
        <v>442</v>
      </c>
      <c r="D4175" s="6" t="s">
        <v>70</v>
      </c>
      <c r="E4175" s="6" t="s">
        <v>443</v>
      </c>
      <c r="F4175" s="6">
        <v>442.6424</v>
      </c>
      <c r="G4175" s="9">
        <v>45017</v>
      </c>
      <c r="H4175" s="10">
        <v>45046</v>
      </c>
    </row>
    <row r="4176" customHeight="1" spans="1:8">
      <c r="A4176" s="5" t="str">
        <f t="shared" si="130"/>
        <v>202305AED</v>
      </c>
      <c r="B4176" s="5" t="str">
        <f t="shared" si="131"/>
        <v>202305</v>
      </c>
      <c r="C4176" s="6" t="s">
        <v>45</v>
      </c>
      <c r="D4176" s="6" t="s">
        <v>46</v>
      </c>
      <c r="E4176" s="6" t="s">
        <v>47</v>
      </c>
      <c r="F4176" s="6">
        <v>4.5722</v>
      </c>
      <c r="G4176" s="9">
        <v>45047</v>
      </c>
      <c r="H4176" s="10">
        <v>45077</v>
      </c>
    </row>
    <row r="4177" customHeight="1" spans="1:8">
      <c r="A4177" s="5" t="str">
        <f t="shared" si="130"/>
        <v>202305ALL</v>
      </c>
      <c r="B4177" s="5" t="str">
        <f t="shared" si="131"/>
        <v>202305</v>
      </c>
      <c r="C4177" s="6" t="s">
        <v>48</v>
      </c>
      <c r="D4177" s="6" t="s">
        <v>49</v>
      </c>
      <c r="E4177" s="6" t="s">
        <v>50</v>
      </c>
      <c r="F4177" s="6">
        <v>127.6192</v>
      </c>
      <c r="G4177" s="9">
        <v>45047</v>
      </c>
      <c r="H4177" s="10">
        <v>45077</v>
      </c>
    </row>
    <row r="4178" customHeight="1" spans="1:8">
      <c r="A4178" s="5" t="str">
        <f t="shared" si="130"/>
        <v>202305DZD</v>
      </c>
      <c r="B4178" s="5" t="str">
        <f t="shared" si="131"/>
        <v>202305</v>
      </c>
      <c r="C4178" s="6" t="s">
        <v>51</v>
      </c>
      <c r="D4178" s="6" t="s">
        <v>52</v>
      </c>
      <c r="E4178" s="6" t="s">
        <v>53</v>
      </c>
      <c r="F4178" s="6">
        <v>168.9204</v>
      </c>
      <c r="G4178" s="9">
        <v>45047</v>
      </c>
      <c r="H4178" s="10">
        <v>45077</v>
      </c>
    </row>
    <row r="4179" customHeight="1" spans="1:8">
      <c r="A4179" s="5" t="str">
        <f t="shared" si="130"/>
        <v>202305AOA</v>
      </c>
      <c r="B4179" s="5" t="str">
        <f t="shared" si="131"/>
        <v>202305</v>
      </c>
      <c r="C4179" s="6" t="s">
        <v>54</v>
      </c>
      <c r="D4179" s="6" t="s">
        <v>55</v>
      </c>
      <c r="E4179" s="6" t="s">
        <v>56</v>
      </c>
      <c r="F4179" s="6">
        <v>637.5668</v>
      </c>
      <c r="G4179" s="9">
        <v>45047</v>
      </c>
      <c r="H4179" s="10">
        <v>45077</v>
      </c>
    </row>
    <row r="4180" customHeight="1" spans="1:8">
      <c r="A4180" s="5" t="str">
        <f t="shared" si="130"/>
        <v>202305XCD</v>
      </c>
      <c r="B4180" s="5" t="str">
        <f t="shared" si="131"/>
        <v>202305</v>
      </c>
      <c r="C4180" s="6" t="s">
        <v>57</v>
      </c>
      <c r="D4180" s="6" t="s">
        <v>58</v>
      </c>
      <c r="E4180" s="6" t="s">
        <v>59</v>
      </c>
      <c r="F4180" s="6">
        <v>3.3615</v>
      </c>
      <c r="G4180" s="9">
        <v>45047</v>
      </c>
      <c r="H4180" s="10">
        <v>45077</v>
      </c>
    </row>
    <row r="4181" customHeight="1" spans="1:8">
      <c r="A4181" s="5" t="str">
        <f t="shared" si="130"/>
        <v>202305ARS</v>
      </c>
      <c r="B4181" s="5" t="str">
        <f t="shared" si="131"/>
        <v>202305</v>
      </c>
      <c r="C4181" s="6" t="s">
        <v>60</v>
      </c>
      <c r="D4181" s="6" t="s">
        <v>61</v>
      </c>
      <c r="E4181" s="6" t="s">
        <v>62</v>
      </c>
      <c r="F4181" s="6">
        <v>270.7774</v>
      </c>
      <c r="G4181" s="9">
        <v>45047</v>
      </c>
      <c r="H4181" s="10">
        <v>45077</v>
      </c>
    </row>
    <row r="4182" customHeight="1" spans="1:8">
      <c r="A4182" s="5" t="str">
        <f t="shared" si="130"/>
        <v>202305AMD</v>
      </c>
      <c r="B4182" s="5" t="str">
        <f t="shared" si="131"/>
        <v>202305</v>
      </c>
      <c r="C4182" s="6" t="s">
        <v>63</v>
      </c>
      <c r="D4182" s="6" t="s">
        <v>64</v>
      </c>
      <c r="E4182" s="6" t="s">
        <v>65</v>
      </c>
      <c r="F4182" s="6">
        <v>482.6384</v>
      </c>
      <c r="G4182" s="9">
        <v>45047</v>
      </c>
      <c r="H4182" s="10">
        <v>45077</v>
      </c>
    </row>
    <row r="4183" customHeight="1" spans="1:8">
      <c r="A4183" s="5" t="str">
        <f t="shared" si="130"/>
        <v>202305AWG</v>
      </c>
      <c r="B4183" s="5" t="str">
        <f t="shared" si="131"/>
        <v>202305</v>
      </c>
      <c r="C4183" s="6" t="s">
        <v>66</v>
      </c>
      <c r="D4183" s="6" t="s">
        <v>67</v>
      </c>
      <c r="E4183" s="6" t="s">
        <v>68</v>
      </c>
      <c r="F4183" s="6">
        <v>2.2286</v>
      </c>
      <c r="G4183" s="9">
        <v>45047</v>
      </c>
      <c r="H4183" s="10">
        <v>45077</v>
      </c>
    </row>
    <row r="4184" customHeight="1" spans="1:8">
      <c r="A4184" s="5" t="str">
        <f t="shared" si="130"/>
        <v>202305AUD</v>
      </c>
      <c r="B4184" s="5" t="str">
        <f t="shared" si="131"/>
        <v>202305</v>
      </c>
      <c r="C4184" s="6" t="s">
        <v>69</v>
      </c>
      <c r="D4184" s="6" t="s">
        <v>70</v>
      </c>
      <c r="E4184" s="6" t="s">
        <v>71</v>
      </c>
      <c r="F4184" s="6">
        <v>1.852</v>
      </c>
      <c r="G4184" s="9">
        <v>45047</v>
      </c>
      <c r="H4184" s="10">
        <v>45077</v>
      </c>
    </row>
    <row r="4185" customHeight="1" spans="1:8">
      <c r="A4185" s="5" t="str">
        <f t="shared" si="130"/>
        <v>202305AZN</v>
      </c>
      <c r="B4185" s="5" t="str">
        <f t="shared" si="131"/>
        <v>202305</v>
      </c>
      <c r="C4185" s="6" t="s">
        <v>72</v>
      </c>
      <c r="D4185" s="6" t="s">
        <v>73</v>
      </c>
      <c r="E4185" s="6" t="s">
        <v>74</v>
      </c>
      <c r="F4185" s="6">
        <v>2.1196</v>
      </c>
      <c r="G4185" s="9">
        <v>45047</v>
      </c>
      <c r="H4185" s="10">
        <v>45077</v>
      </c>
    </row>
    <row r="4186" customHeight="1" spans="1:8">
      <c r="A4186" s="5" t="str">
        <f t="shared" si="130"/>
        <v>202305BSD</v>
      </c>
      <c r="B4186" s="5" t="str">
        <f t="shared" si="131"/>
        <v>202305</v>
      </c>
      <c r="C4186" s="6" t="s">
        <v>75</v>
      </c>
      <c r="D4186" s="6" t="s">
        <v>70</v>
      </c>
      <c r="E4186" s="6" t="s">
        <v>76</v>
      </c>
      <c r="F4186" s="6">
        <v>1.245</v>
      </c>
      <c r="G4186" s="9">
        <v>45047</v>
      </c>
      <c r="H4186" s="10">
        <v>45077</v>
      </c>
    </row>
    <row r="4187" customHeight="1" spans="1:8">
      <c r="A4187" s="5" t="str">
        <f t="shared" si="130"/>
        <v>202305BHD</v>
      </c>
      <c r="B4187" s="5" t="str">
        <f t="shared" si="131"/>
        <v>202305</v>
      </c>
      <c r="C4187" s="6" t="s">
        <v>77</v>
      </c>
      <c r="D4187" s="6" t="s">
        <v>52</v>
      </c>
      <c r="E4187" s="6" t="s">
        <v>78</v>
      </c>
      <c r="F4187" s="6">
        <v>0.4694</v>
      </c>
      <c r="G4187" s="9">
        <v>45047</v>
      </c>
      <c r="H4187" s="10">
        <v>45077</v>
      </c>
    </row>
    <row r="4188" customHeight="1" spans="1:8">
      <c r="A4188" s="5" t="str">
        <f t="shared" si="130"/>
        <v>202305BDT</v>
      </c>
      <c r="B4188" s="5" t="str">
        <f t="shared" si="131"/>
        <v>202305</v>
      </c>
      <c r="C4188" s="6" t="s">
        <v>79</v>
      </c>
      <c r="D4188" s="6" t="s">
        <v>80</v>
      </c>
      <c r="E4188" s="6" t="s">
        <v>81</v>
      </c>
      <c r="F4188" s="6">
        <v>133.6637</v>
      </c>
      <c r="G4188" s="9">
        <v>45047</v>
      </c>
      <c r="H4188" s="10">
        <v>45077</v>
      </c>
    </row>
    <row r="4189" customHeight="1" spans="1:8">
      <c r="A4189" s="5" t="str">
        <f t="shared" si="130"/>
        <v>202305BBD</v>
      </c>
      <c r="B4189" s="5" t="str">
        <f t="shared" si="131"/>
        <v>202305</v>
      </c>
      <c r="C4189" s="6" t="s">
        <v>82</v>
      </c>
      <c r="D4189" s="6" t="s">
        <v>70</v>
      </c>
      <c r="E4189" s="6" t="s">
        <v>83</v>
      </c>
      <c r="F4189" s="6">
        <v>2.49</v>
      </c>
      <c r="G4189" s="9">
        <v>45047</v>
      </c>
      <c r="H4189" s="10">
        <v>45077</v>
      </c>
    </row>
    <row r="4190" customHeight="1" spans="1:8">
      <c r="A4190" s="5" t="str">
        <f t="shared" si="130"/>
        <v>202305BYN</v>
      </c>
      <c r="B4190" s="5" t="str">
        <f t="shared" si="131"/>
        <v>202305</v>
      </c>
      <c r="C4190" s="6" t="s">
        <v>84</v>
      </c>
      <c r="D4190" s="6" t="s">
        <v>85</v>
      </c>
      <c r="E4190" s="6" t="s">
        <v>86</v>
      </c>
      <c r="F4190" s="6">
        <v>3.125</v>
      </c>
      <c r="G4190" s="9">
        <v>45047</v>
      </c>
      <c r="H4190" s="10">
        <v>45077</v>
      </c>
    </row>
    <row r="4191" customHeight="1" spans="1:8">
      <c r="A4191" s="5" t="str">
        <f t="shared" si="130"/>
        <v>202305BZD</v>
      </c>
      <c r="B4191" s="5" t="str">
        <f t="shared" si="131"/>
        <v>202305</v>
      </c>
      <c r="C4191" s="6" t="s">
        <v>87</v>
      </c>
      <c r="D4191" s="6" t="s">
        <v>70</v>
      </c>
      <c r="E4191" s="6" t="s">
        <v>88</v>
      </c>
      <c r="F4191" s="6">
        <v>2.49</v>
      </c>
      <c r="G4191" s="9">
        <v>45047</v>
      </c>
      <c r="H4191" s="10">
        <v>45077</v>
      </c>
    </row>
    <row r="4192" customHeight="1" spans="1:8">
      <c r="A4192" s="5" t="str">
        <f t="shared" si="130"/>
        <v>202305XOF</v>
      </c>
      <c r="B4192" s="5" t="str">
        <f t="shared" si="131"/>
        <v>202305</v>
      </c>
      <c r="C4192" s="6" t="s">
        <v>89</v>
      </c>
      <c r="D4192" s="6" t="s">
        <v>90</v>
      </c>
      <c r="E4192" s="6" t="s">
        <v>91</v>
      </c>
      <c r="F4192" s="6">
        <v>745.2383</v>
      </c>
      <c r="G4192" s="9">
        <v>45047</v>
      </c>
      <c r="H4192" s="10">
        <v>45077</v>
      </c>
    </row>
    <row r="4193" customHeight="1" spans="1:8">
      <c r="A4193" s="5" t="str">
        <f t="shared" si="130"/>
        <v>202305BMD</v>
      </c>
      <c r="B4193" s="5" t="str">
        <f t="shared" si="131"/>
        <v>202305</v>
      </c>
      <c r="C4193" s="6" t="s">
        <v>92</v>
      </c>
      <c r="D4193" s="6" t="s">
        <v>93</v>
      </c>
      <c r="E4193" s="6" t="s">
        <v>94</v>
      </c>
      <c r="F4193" s="6">
        <v>1.245</v>
      </c>
      <c r="G4193" s="9">
        <v>45047</v>
      </c>
      <c r="H4193" s="10">
        <v>45077</v>
      </c>
    </row>
    <row r="4194" customHeight="1" spans="1:8">
      <c r="A4194" s="5" t="str">
        <f t="shared" si="130"/>
        <v>202305BTN</v>
      </c>
      <c r="B4194" s="5" t="str">
        <f t="shared" si="131"/>
        <v>202305</v>
      </c>
      <c r="C4194" s="6" t="s">
        <v>95</v>
      </c>
      <c r="D4194" s="6" t="s">
        <v>96</v>
      </c>
      <c r="E4194" s="6" t="s">
        <v>97</v>
      </c>
      <c r="F4194" s="6">
        <v>102.3752</v>
      </c>
      <c r="G4194" s="9">
        <v>45047</v>
      </c>
      <c r="H4194" s="10">
        <v>45077</v>
      </c>
    </row>
    <row r="4195" customHeight="1" spans="1:8">
      <c r="A4195" s="5" t="str">
        <f t="shared" si="130"/>
        <v>202305BOB</v>
      </c>
      <c r="B4195" s="5" t="str">
        <f t="shared" si="131"/>
        <v>202305</v>
      </c>
      <c r="C4195" s="6" t="s">
        <v>98</v>
      </c>
      <c r="D4195" s="6" t="s">
        <v>99</v>
      </c>
      <c r="E4195" s="6" t="s">
        <v>100</v>
      </c>
      <c r="F4195" s="6">
        <v>8.603</v>
      </c>
      <c r="G4195" s="9">
        <v>45047</v>
      </c>
      <c r="H4195" s="10">
        <v>45077</v>
      </c>
    </row>
    <row r="4196" customHeight="1" spans="1:8">
      <c r="A4196" s="5" t="str">
        <f t="shared" si="130"/>
        <v>202305BAM</v>
      </c>
      <c r="B4196" s="5" t="str">
        <f t="shared" si="131"/>
        <v>202305</v>
      </c>
      <c r="C4196" s="6" t="s">
        <v>101</v>
      </c>
      <c r="D4196" s="6" t="s">
        <v>102</v>
      </c>
      <c r="E4196" s="6" t="s">
        <v>103</v>
      </c>
      <c r="F4196" s="6">
        <v>2.222</v>
      </c>
      <c r="G4196" s="9">
        <v>45047</v>
      </c>
      <c r="H4196" s="10">
        <v>45077</v>
      </c>
    </row>
    <row r="4197" customHeight="1" spans="1:8">
      <c r="A4197" s="5" t="str">
        <f t="shared" si="130"/>
        <v>202305BWP</v>
      </c>
      <c r="B4197" s="5" t="str">
        <f t="shared" si="131"/>
        <v>202305</v>
      </c>
      <c r="C4197" s="6" t="s">
        <v>104</v>
      </c>
      <c r="D4197" s="6" t="s">
        <v>105</v>
      </c>
      <c r="E4197" s="6" t="s">
        <v>106</v>
      </c>
      <c r="F4197" s="6">
        <v>16.3494</v>
      </c>
      <c r="G4197" s="9">
        <v>45047</v>
      </c>
      <c r="H4197" s="10">
        <v>45077</v>
      </c>
    </row>
    <row r="4198" customHeight="1" spans="1:8">
      <c r="A4198" s="5" t="str">
        <f t="shared" si="130"/>
        <v>202305BRL</v>
      </c>
      <c r="B4198" s="5" t="str">
        <f t="shared" si="131"/>
        <v>202305</v>
      </c>
      <c r="C4198" s="6" t="s">
        <v>107</v>
      </c>
      <c r="D4198" s="6" t="s">
        <v>108</v>
      </c>
      <c r="E4198" s="6" t="s">
        <v>109</v>
      </c>
      <c r="F4198" s="6">
        <v>6.2695</v>
      </c>
      <c r="G4198" s="9">
        <v>45047</v>
      </c>
      <c r="H4198" s="10">
        <v>45077</v>
      </c>
    </row>
    <row r="4199" customHeight="1" spans="1:8">
      <c r="A4199" s="5" t="str">
        <f t="shared" si="130"/>
        <v>202305BND</v>
      </c>
      <c r="B4199" s="5" t="str">
        <f t="shared" si="131"/>
        <v>202305</v>
      </c>
      <c r="C4199" s="6" t="s">
        <v>110</v>
      </c>
      <c r="D4199" s="6" t="s">
        <v>70</v>
      </c>
      <c r="E4199" s="6" t="s">
        <v>111</v>
      </c>
      <c r="F4199" s="6">
        <v>1.6608</v>
      </c>
      <c r="G4199" s="9">
        <v>45047</v>
      </c>
      <c r="H4199" s="10">
        <v>45077</v>
      </c>
    </row>
    <row r="4200" customHeight="1" spans="1:8">
      <c r="A4200" s="5" t="str">
        <f t="shared" si="130"/>
        <v>202305BGN</v>
      </c>
      <c r="B4200" s="5" t="str">
        <f t="shared" si="131"/>
        <v>202305</v>
      </c>
      <c r="C4200" s="6" t="s">
        <v>112</v>
      </c>
      <c r="D4200" s="6" t="s">
        <v>113</v>
      </c>
      <c r="E4200" s="6" t="s">
        <v>114</v>
      </c>
      <c r="F4200" s="6">
        <v>2.222</v>
      </c>
      <c r="G4200" s="9">
        <v>45047</v>
      </c>
      <c r="H4200" s="10">
        <v>45077</v>
      </c>
    </row>
    <row r="4201" customHeight="1" spans="1:8">
      <c r="A4201" s="5" t="str">
        <f t="shared" si="130"/>
        <v>202305XOF</v>
      </c>
      <c r="B4201" s="5" t="str">
        <f t="shared" si="131"/>
        <v>202305</v>
      </c>
      <c r="C4201" s="6" t="s">
        <v>115</v>
      </c>
      <c r="D4201" s="6" t="s">
        <v>90</v>
      </c>
      <c r="E4201" s="6" t="s">
        <v>91</v>
      </c>
      <c r="F4201" s="6">
        <v>745.2383</v>
      </c>
      <c r="G4201" s="9">
        <v>45047</v>
      </c>
      <c r="H4201" s="10">
        <v>45077</v>
      </c>
    </row>
    <row r="4202" customHeight="1" spans="1:8">
      <c r="A4202" s="5" t="str">
        <f t="shared" si="130"/>
        <v>202305BIF</v>
      </c>
      <c r="B4202" s="5" t="str">
        <f t="shared" si="131"/>
        <v>202305</v>
      </c>
      <c r="C4202" s="6" t="s">
        <v>116</v>
      </c>
      <c r="D4202" s="6" t="s">
        <v>117</v>
      </c>
      <c r="E4202" s="6" t="s">
        <v>118</v>
      </c>
      <c r="F4202" s="6">
        <v>2591.7815</v>
      </c>
      <c r="G4202" s="9">
        <v>45047</v>
      </c>
      <c r="H4202" s="10">
        <v>45077</v>
      </c>
    </row>
    <row r="4203" customHeight="1" spans="1:8">
      <c r="A4203" s="5" t="str">
        <f t="shared" si="130"/>
        <v>202305KHR</v>
      </c>
      <c r="B4203" s="5" t="str">
        <f t="shared" si="131"/>
        <v>202305</v>
      </c>
      <c r="C4203" s="6" t="s">
        <v>119</v>
      </c>
      <c r="D4203" s="6" t="s">
        <v>120</v>
      </c>
      <c r="E4203" s="6" t="s">
        <v>121</v>
      </c>
      <c r="F4203" s="6">
        <v>5063.9383</v>
      </c>
      <c r="G4203" s="9">
        <v>45047</v>
      </c>
      <c r="H4203" s="10">
        <v>45077</v>
      </c>
    </row>
    <row r="4204" customHeight="1" spans="1:8">
      <c r="A4204" s="5" t="str">
        <f t="shared" si="130"/>
        <v>202305XAF</v>
      </c>
      <c r="B4204" s="5" t="str">
        <f t="shared" si="131"/>
        <v>202305</v>
      </c>
      <c r="C4204" s="6" t="s">
        <v>122</v>
      </c>
      <c r="D4204" s="6" t="s">
        <v>90</v>
      </c>
      <c r="E4204" s="6" t="s">
        <v>123</v>
      </c>
      <c r="F4204" s="6">
        <v>745.2383</v>
      </c>
      <c r="G4204" s="9">
        <v>45047</v>
      </c>
      <c r="H4204" s="10">
        <v>45077</v>
      </c>
    </row>
    <row r="4205" customHeight="1" spans="1:8">
      <c r="A4205" s="5" t="str">
        <f t="shared" si="130"/>
        <v>202305CAD</v>
      </c>
      <c r="B4205" s="5" t="str">
        <f t="shared" si="131"/>
        <v>202305</v>
      </c>
      <c r="C4205" s="6" t="s">
        <v>124</v>
      </c>
      <c r="D4205" s="6" t="s">
        <v>70</v>
      </c>
      <c r="E4205" s="6" t="s">
        <v>125</v>
      </c>
      <c r="F4205" s="6">
        <v>1.6727</v>
      </c>
      <c r="G4205" s="9">
        <v>45047</v>
      </c>
      <c r="H4205" s="10">
        <v>45077</v>
      </c>
    </row>
    <row r="4206" customHeight="1" spans="1:8">
      <c r="A4206" s="5" t="str">
        <f t="shared" si="130"/>
        <v>202305CVE</v>
      </c>
      <c r="B4206" s="5" t="str">
        <f t="shared" si="131"/>
        <v>202305</v>
      </c>
      <c r="C4206" s="6" t="s">
        <v>126</v>
      </c>
      <c r="D4206" s="6" t="s">
        <v>127</v>
      </c>
      <c r="E4206" s="6" t="s">
        <v>128</v>
      </c>
      <c r="F4206" s="6">
        <v>125.5848</v>
      </c>
      <c r="G4206" s="9">
        <v>45047</v>
      </c>
      <c r="H4206" s="10">
        <v>45077</v>
      </c>
    </row>
    <row r="4207" customHeight="1" spans="1:8">
      <c r="A4207" s="5" t="str">
        <f t="shared" si="130"/>
        <v>202305KYD</v>
      </c>
      <c r="B4207" s="5" t="str">
        <f t="shared" si="131"/>
        <v>202305</v>
      </c>
      <c r="C4207" s="6" t="s">
        <v>129</v>
      </c>
      <c r="D4207" s="6" t="s">
        <v>70</v>
      </c>
      <c r="E4207" s="6" t="s">
        <v>130</v>
      </c>
      <c r="F4207" s="6">
        <v>1.0209</v>
      </c>
      <c r="G4207" s="9">
        <v>45047</v>
      </c>
      <c r="H4207" s="10">
        <v>45077</v>
      </c>
    </row>
    <row r="4208" customHeight="1" spans="1:8">
      <c r="A4208" s="5" t="str">
        <f t="shared" si="130"/>
        <v>202305XAF</v>
      </c>
      <c r="B4208" s="5" t="str">
        <f t="shared" si="131"/>
        <v>202305</v>
      </c>
      <c r="C4208" s="6" t="s">
        <v>131</v>
      </c>
      <c r="D4208" s="6" t="s">
        <v>90</v>
      </c>
      <c r="E4208" s="6" t="s">
        <v>123</v>
      </c>
      <c r="F4208" s="6">
        <v>745.2383</v>
      </c>
      <c r="G4208" s="9">
        <v>45047</v>
      </c>
      <c r="H4208" s="10">
        <v>45077</v>
      </c>
    </row>
    <row r="4209" customHeight="1" spans="1:8">
      <c r="A4209" s="5" t="str">
        <f t="shared" si="130"/>
        <v>202305XAF</v>
      </c>
      <c r="B4209" s="5" t="str">
        <f t="shared" si="131"/>
        <v>202305</v>
      </c>
      <c r="C4209" s="6" t="s">
        <v>132</v>
      </c>
      <c r="D4209" s="6" t="s">
        <v>90</v>
      </c>
      <c r="E4209" s="6" t="s">
        <v>123</v>
      </c>
      <c r="F4209" s="6">
        <v>745.2383</v>
      </c>
      <c r="G4209" s="9">
        <v>45047</v>
      </c>
      <c r="H4209" s="10">
        <v>45077</v>
      </c>
    </row>
    <row r="4210" customHeight="1" spans="1:8">
      <c r="A4210" s="5" t="str">
        <f t="shared" si="130"/>
        <v>202305CLP</v>
      </c>
      <c r="B4210" s="5" t="str">
        <f t="shared" si="131"/>
        <v>202305</v>
      </c>
      <c r="C4210" s="6" t="s">
        <v>133</v>
      </c>
      <c r="D4210" s="6" t="s">
        <v>61</v>
      </c>
      <c r="E4210" s="6" t="s">
        <v>134</v>
      </c>
      <c r="F4210" s="6">
        <v>990.7746</v>
      </c>
      <c r="G4210" s="9">
        <v>45047</v>
      </c>
      <c r="H4210" s="10">
        <v>45077</v>
      </c>
    </row>
    <row r="4211" customHeight="1" spans="1:8">
      <c r="A4211" s="5" t="str">
        <f t="shared" si="130"/>
        <v>202305CNY</v>
      </c>
      <c r="B4211" s="5" t="str">
        <f t="shared" si="131"/>
        <v>202305</v>
      </c>
      <c r="C4211" s="6" t="s">
        <v>135</v>
      </c>
      <c r="D4211" s="6" t="s">
        <v>136</v>
      </c>
      <c r="E4211" s="6" t="s">
        <v>137</v>
      </c>
      <c r="F4211" s="6">
        <v>8.5874</v>
      </c>
      <c r="G4211" s="9">
        <v>45047</v>
      </c>
      <c r="H4211" s="10">
        <v>45077</v>
      </c>
    </row>
    <row r="4212" customHeight="1" spans="1:8">
      <c r="A4212" s="5" t="str">
        <f t="shared" si="130"/>
        <v>202305COP</v>
      </c>
      <c r="B4212" s="5" t="str">
        <f t="shared" si="131"/>
        <v>202305</v>
      </c>
      <c r="C4212" s="6" t="s">
        <v>138</v>
      </c>
      <c r="D4212" s="6" t="s">
        <v>61</v>
      </c>
      <c r="E4212" s="6" t="s">
        <v>139</v>
      </c>
      <c r="F4212" s="6">
        <v>5625.6607</v>
      </c>
      <c r="G4212" s="9">
        <v>45047</v>
      </c>
      <c r="H4212" s="10">
        <v>45077</v>
      </c>
    </row>
    <row r="4213" customHeight="1" spans="1:8">
      <c r="A4213" s="5" t="str">
        <f t="shared" si="130"/>
        <v>202305KMF</v>
      </c>
      <c r="B4213" s="5" t="str">
        <f t="shared" si="131"/>
        <v>202305</v>
      </c>
      <c r="C4213" s="6" t="s">
        <v>140</v>
      </c>
      <c r="D4213" s="6" t="s">
        <v>117</v>
      </c>
      <c r="E4213" s="6" t="s">
        <v>141</v>
      </c>
      <c r="F4213" s="6">
        <v>558.9288</v>
      </c>
      <c r="G4213" s="9">
        <v>45047</v>
      </c>
      <c r="H4213" s="10">
        <v>45077</v>
      </c>
    </row>
    <row r="4214" customHeight="1" spans="1:8">
      <c r="A4214" s="5" t="str">
        <f t="shared" si="130"/>
        <v>202305XAF</v>
      </c>
      <c r="B4214" s="5" t="str">
        <f t="shared" si="131"/>
        <v>202305</v>
      </c>
      <c r="C4214" s="6" t="s">
        <v>142</v>
      </c>
      <c r="D4214" s="6" t="s">
        <v>90</v>
      </c>
      <c r="E4214" s="6" t="s">
        <v>123</v>
      </c>
      <c r="F4214" s="6">
        <v>745.2383</v>
      </c>
      <c r="G4214" s="9">
        <v>45047</v>
      </c>
      <c r="H4214" s="10">
        <v>45077</v>
      </c>
    </row>
    <row r="4215" customHeight="1" spans="1:8">
      <c r="A4215" s="5" t="str">
        <f t="shared" si="130"/>
        <v>202305CDF</v>
      </c>
      <c r="B4215" s="5" t="str">
        <f t="shared" si="131"/>
        <v>202305</v>
      </c>
      <c r="C4215" s="6" t="s">
        <v>143</v>
      </c>
      <c r="D4215" s="6" t="s">
        <v>144</v>
      </c>
      <c r="E4215" s="6" t="s">
        <v>145</v>
      </c>
      <c r="F4215" s="6">
        <v>2563.0911</v>
      </c>
      <c r="G4215" s="9">
        <v>45047</v>
      </c>
      <c r="H4215" s="10">
        <v>45077</v>
      </c>
    </row>
    <row r="4216" customHeight="1" spans="1:8">
      <c r="A4216" s="5" t="str">
        <f t="shared" si="130"/>
        <v>202305CRC</v>
      </c>
      <c r="B4216" s="5" t="str">
        <f t="shared" si="131"/>
        <v>202305</v>
      </c>
      <c r="C4216" s="6" t="s">
        <v>146</v>
      </c>
      <c r="D4216" s="6" t="s">
        <v>147</v>
      </c>
      <c r="E4216" s="6" t="s">
        <v>148</v>
      </c>
      <c r="F4216" s="6">
        <v>666.8804</v>
      </c>
      <c r="G4216" s="9">
        <v>45047</v>
      </c>
      <c r="H4216" s="10">
        <v>45077</v>
      </c>
    </row>
    <row r="4217" customHeight="1" spans="1:8">
      <c r="A4217" s="5" t="str">
        <f t="shared" si="130"/>
        <v>202305XOF</v>
      </c>
      <c r="B4217" s="5" t="str">
        <f t="shared" si="131"/>
        <v>202305</v>
      </c>
      <c r="C4217" s="6" t="s">
        <v>149</v>
      </c>
      <c r="D4217" s="6" t="s">
        <v>90</v>
      </c>
      <c r="E4217" s="6" t="s">
        <v>91</v>
      </c>
      <c r="F4217" s="6">
        <v>745.2383</v>
      </c>
      <c r="G4217" s="9">
        <v>45047</v>
      </c>
      <c r="H4217" s="10">
        <v>45077</v>
      </c>
    </row>
    <row r="4218" customHeight="1" spans="1:8">
      <c r="A4218" s="5" t="str">
        <f t="shared" si="130"/>
        <v>202305CUP</v>
      </c>
      <c r="B4218" s="5" t="str">
        <f t="shared" si="131"/>
        <v>202305</v>
      </c>
      <c r="C4218" s="6" t="s">
        <v>153</v>
      </c>
      <c r="D4218" s="6" t="s">
        <v>61</v>
      </c>
      <c r="E4218" s="6" t="s">
        <v>154</v>
      </c>
      <c r="F4218" s="6">
        <v>29.8136</v>
      </c>
      <c r="G4218" s="9">
        <v>45047</v>
      </c>
      <c r="H4218" s="10">
        <v>45077</v>
      </c>
    </row>
    <row r="4219" customHeight="1" spans="1:8">
      <c r="A4219" s="5" t="str">
        <f t="shared" si="130"/>
        <v>202305CZK</v>
      </c>
      <c r="B4219" s="5" t="str">
        <f t="shared" si="131"/>
        <v>202305</v>
      </c>
      <c r="C4219" s="6" t="s">
        <v>155</v>
      </c>
      <c r="D4219" s="6" t="s">
        <v>156</v>
      </c>
      <c r="E4219" s="6" t="s">
        <v>157</v>
      </c>
      <c r="F4219" s="6">
        <v>26.5998</v>
      </c>
      <c r="G4219" s="9">
        <v>45047</v>
      </c>
      <c r="H4219" s="10">
        <v>45077</v>
      </c>
    </row>
    <row r="4220" customHeight="1" spans="1:8">
      <c r="A4220" s="5" t="str">
        <f t="shared" si="130"/>
        <v>202305DKK</v>
      </c>
      <c r="B4220" s="5" t="str">
        <f t="shared" si="131"/>
        <v>202305</v>
      </c>
      <c r="C4220" s="6" t="s">
        <v>158</v>
      </c>
      <c r="D4220" s="6" t="s">
        <v>159</v>
      </c>
      <c r="E4220" s="6" t="s">
        <v>160</v>
      </c>
      <c r="F4220" s="6">
        <v>8.4662</v>
      </c>
      <c r="G4220" s="9">
        <v>45047</v>
      </c>
      <c r="H4220" s="10">
        <v>45077</v>
      </c>
    </row>
    <row r="4221" customHeight="1" spans="1:8">
      <c r="A4221" s="5" t="str">
        <f t="shared" si="130"/>
        <v>202305DJF</v>
      </c>
      <c r="B4221" s="5" t="str">
        <f t="shared" si="131"/>
        <v>202305</v>
      </c>
      <c r="C4221" s="6" t="s">
        <v>161</v>
      </c>
      <c r="D4221" s="6" t="s">
        <v>117</v>
      </c>
      <c r="E4221" s="6" t="s">
        <v>162</v>
      </c>
      <c r="F4221" s="6">
        <v>221.7381</v>
      </c>
      <c r="G4221" s="9">
        <v>45047</v>
      </c>
      <c r="H4221" s="10">
        <v>45077</v>
      </c>
    </row>
    <row r="4222" customHeight="1" spans="1:8">
      <c r="A4222" s="5" t="str">
        <f t="shared" si="130"/>
        <v>202305XCD</v>
      </c>
      <c r="B4222" s="5" t="str">
        <f t="shared" si="131"/>
        <v>202305</v>
      </c>
      <c r="C4222" s="6" t="s">
        <v>163</v>
      </c>
      <c r="D4222" s="6" t="s">
        <v>58</v>
      </c>
      <c r="E4222" s="6" t="s">
        <v>59</v>
      </c>
      <c r="F4222" s="6">
        <v>3.3615</v>
      </c>
      <c r="G4222" s="9">
        <v>45047</v>
      </c>
      <c r="H4222" s="10">
        <v>45077</v>
      </c>
    </row>
    <row r="4223" customHeight="1" spans="1:8">
      <c r="A4223" s="5" t="str">
        <f t="shared" si="130"/>
        <v>202305DOP</v>
      </c>
      <c r="B4223" s="5" t="str">
        <f t="shared" si="131"/>
        <v>202305</v>
      </c>
      <c r="C4223" s="6" t="s">
        <v>164</v>
      </c>
      <c r="D4223" s="6" t="s">
        <v>61</v>
      </c>
      <c r="E4223" s="6" t="s">
        <v>165</v>
      </c>
      <c r="F4223" s="6">
        <v>67.9648</v>
      </c>
      <c r="G4223" s="9">
        <v>45047</v>
      </c>
      <c r="H4223" s="10">
        <v>45077</v>
      </c>
    </row>
    <row r="4224" customHeight="1" spans="1:8">
      <c r="A4224" s="5" t="str">
        <f t="shared" si="130"/>
        <v>202305AED</v>
      </c>
      <c r="B4224" s="5" t="str">
        <f t="shared" si="131"/>
        <v>202305</v>
      </c>
      <c r="C4224" s="6" t="s">
        <v>166</v>
      </c>
      <c r="D4224" s="6" t="s">
        <v>46</v>
      </c>
      <c r="E4224" s="6" t="s">
        <v>47</v>
      </c>
      <c r="F4224" s="6">
        <v>4.5722</v>
      </c>
      <c r="G4224" s="9">
        <v>45047</v>
      </c>
      <c r="H4224" s="10">
        <v>45077</v>
      </c>
    </row>
    <row r="4225" customHeight="1" spans="1:8">
      <c r="A4225" s="5" t="str">
        <f t="shared" si="130"/>
        <v>202305ECS</v>
      </c>
      <c r="B4225" s="5" t="str">
        <f t="shared" si="131"/>
        <v>202305</v>
      </c>
      <c r="C4225" s="6" t="s">
        <v>167</v>
      </c>
      <c r="D4225" s="6" t="s">
        <v>70</v>
      </c>
      <c r="E4225" s="6" t="s">
        <v>168</v>
      </c>
      <c r="F4225" s="6">
        <v>1.245</v>
      </c>
      <c r="G4225" s="9">
        <v>45047</v>
      </c>
      <c r="H4225" s="10">
        <v>45077</v>
      </c>
    </row>
    <row r="4226" customHeight="1" spans="1:8">
      <c r="A4226" s="5" t="str">
        <f t="shared" ref="A4226:A4289" si="132">B4226&amp;E4226</f>
        <v>202305EGP</v>
      </c>
      <c r="B4226" s="5" t="str">
        <f t="shared" ref="B4226:B4289" si="133">YEAR(G4226)&amp;TEXT(MONTH(G4226),"00")</f>
        <v>202305</v>
      </c>
      <c r="C4226" s="6" t="s">
        <v>169</v>
      </c>
      <c r="D4226" s="6" t="s">
        <v>170</v>
      </c>
      <c r="E4226" s="6" t="s">
        <v>171</v>
      </c>
      <c r="F4226" s="6">
        <v>38.4716</v>
      </c>
      <c r="G4226" s="9">
        <v>45047</v>
      </c>
      <c r="H4226" s="10">
        <v>45077</v>
      </c>
    </row>
    <row r="4227" customHeight="1" spans="1:8">
      <c r="A4227" s="5" t="str">
        <f t="shared" si="132"/>
        <v>202305SVC</v>
      </c>
      <c r="B4227" s="5" t="str">
        <f t="shared" si="133"/>
        <v>202305</v>
      </c>
      <c r="C4227" s="6" t="s">
        <v>172</v>
      </c>
      <c r="D4227" s="6" t="s">
        <v>147</v>
      </c>
      <c r="E4227" s="6" t="s">
        <v>173</v>
      </c>
      <c r="F4227" s="6">
        <v>10.8967</v>
      </c>
      <c r="G4227" s="9">
        <v>45047</v>
      </c>
      <c r="H4227" s="10">
        <v>45077</v>
      </c>
    </row>
    <row r="4228" customHeight="1" spans="1:8">
      <c r="A4228" s="5" t="str">
        <f t="shared" si="132"/>
        <v>202305XAF</v>
      </c>
      <c r="B4228" s="5" t="str">
        <f t="shared" si="133"/>
        <v>202305</v>
      </c>
      <c r="C4228" s="6" t="s">
        <v>174</v>
      </c>
      <c r="D4228" s="6" t="s">
        <v>90</v>
      </c>
      <c r="E4228" s="6" t="s">
        <v>123</v>
      </c>
      <c r="F4228" s="6">
        <v>745.2383</v>
      </c>
      <c r="G4228" s="9">
        <v>45047</v>
      </c>
      <c r="H4228" s="10">
        <v>45077</v>
      </c>
    </row>
    <row r="4229" customHeight="1" spans="1:8">
      <c r="A4229" s="5" t="str">
        <f t="shared" si="132"/>
        <v>202305ERN</v>
      </c>
      <c r="B4229" s="5" t="str">
        <f t="shared" si="133"/>
        <v>202305</v>
      </c>
      <c r="C4229" s="6" t="s">
        <v>175</v>
      </c>
      <c r="D4229" s="6" t="s">
        <v>176</v>
      </c>
      <c r="E4229" s="6" t="s">
        <v>177</v>
      </c>
      <c r="F4229" s="6">
        <v>18.6751</v>
      </c>
      <c r="G4229" s="9">
        <v>45047</v>
      </c>
      <c r="H4229" s="10">
        <v>45077</v>
      </c>
    </row>
    <row r="4230" customHeight="1" spans="1:8">
      <c r="A4230" s="5" t="str">
        <f t="shared" si="132"/>
        <v>202305ETB</v>
      </c>
      <c r="B4230" s="5" t="str">
        <f t="shared" si="133"/>
        <v>202305</v>
      </c>
      <c r="C4230" s="6" t="s">
        <v>178</v>
      </c>
      <c r="D4230" s="6" t="s">
        <v>179</v>
      </c>
      <c r="E4230" s="6" t="s">
        <v>180</v>
      </c>
      <c r="F4230" s="6">
        <v>67.6514</v>
      </c>
      <c r="G4230" s="9">
        <v>45047</v>
      </c>
      <c r="H4230" s="10">
        <v>45077</v>
      </c>
    </row>
    <row r="4231" customHeight="1" spans="1:8">
      <c r="A4231" s="5" t="str">
        <f t="shared" si="132"/>
        <v>202305EUR</v>
      </c>
      <c r="B4231" s="5" t="str">
        <f t="shared" si="133"/>
        <v>202305</v>
      </c>
      <c r="C4231" s="6" t="s">
        <v>181</v>
      </c>
      <c r="D4231" s="6" t="s">
        <v>182</v>
      </c>
      <c r="E4231" s="6" t="s">
        <v>183</v>
      </c>
      <c r="F4231" s="6">
        <v>1.1361</v>
      </c>
      <c r="G4231" s="9">
        <v>45047</v>
      </c>
      <c r="H4231" s="10">
        <v>45077</v>
      </c>
    </row>
    <row r="4232" customHeight="1" spans="1:8">
      <c r="A4232" s="5" t="str">
        <f t="shared" si="132"/>
        <v>202305FJD</v>
      </c>
      <c r="B4232" s="5" t="str">
        <f t="shared" si="133"/>
        <v>202305</v>
      </c>
      <c r="C4232" s="6" t="s">
        <v>184</v>
      </c>
      <c r="D4232" s="6" t="s">
        <v>70</v>
      </c>
      <c r="E4232" s="6" t="s">
        <v>185</v>
      </c>
      <c r="F4232" s="6">
        <v>2.778</v>
      </c>
      <c r="G4232" s="9">
        <v>45047</v>
      </c>
      <c r="H4232" s="10">
        <v>45077</v>
      </c>
    </row>
    <row r="4233" customHeight="1" spans="1:8">
      <c r="A4233" s="5" t="str">
        <f t="shared" si="132"/>
        <v>202305XPF</v>
      </c>
      <c r="B4233" s="5" t="str">
        <f t="shared" si="133"/>
        <v>202305</v>
      </c>
      <c r="C4233" s="6" t="s">
        <v>186</v>
      </c>
      <c r="D4233" s="6" t="s">
        <v>187</v>
      </c>
      <c r="E4233" s="6" t="s">
        <v>188</v>
      </c>
      <c r="F4233" s="6">
        <v>135.5738</v>
      </c>
      <c r="G4233" s="9">
        <v>45047</v>
      </c>
      <c r="H4233" s="10">
        <v>45077</v>
      </c>
    </row>
    <row r="4234" customHeight="1" spans="1:8">
      <c r="A4234" s="5" t="str">
        <f t="shared" si="132"/>
        <v>202305XAF</v>
      </c>
      <c r="B4234" s="5" t="str">
        <f t="shared" si="133"/>
        <v>202305</v>
      </c>
      <c r="C4234" s="6" t="s">
        <v>189</v>
      </c>
      <c r="D4234" s="6" t="s">
        <v>90</v>
      </c>
      <c r="E4234" s="6" t="s">
        <v>123</v>
      </c>
      <c r="F4234" s="6">
        <v>745.2383</v>
      </c>
      <c r="G4234" s="9">
        <v>45047</v>
      </c>
      <c r="H4234" s="10">
        <v>45077</v>
      </c>
    </row>
    <row r="4235" customHeight="1" spans="1:8">
      <c r="A4235" s="5" t="str">
        <f t="shared" si="132"/>
        <v>202305GMD</v>
      </c>
      <c r="B4235" s="5" t="str">
        <f t="shared" si="133"/>
        <v>202305</v>
      </c>
      <c r="C4235" s="6" t="s">
        <v>190</v>
      </c>
      <c r="D4235" s="6" t="s">
        <v>191</v>
      </c>
      <c r="E4235" s="6" t="s">
        <v>192</v>
      </c>
      <c r="F4235" s="6">
        <v>77.4393</v>
      </c>
      <c r="G4235" s="9">
        <v>45047</v>
      </c>
      <c r="H4235" s="10">
        <v>45077</v>
      </c>
    </row>
    <row r="4236" customHeight="1" spans="1:8">
      <c r="A4236" s="5" t="str">
        <f t="shared" si="132"/>
        <v>202305GEL</v>
      </c>
      <c r="B4236" s="5" t="str">
        <f t="shared" si="133"/>
        <v>202305</v>
      </c>
      <c r="C4236" s="6" t="s">
        <v>193</v>
      </c>
      <c r="D4236" s="6" t="s">
        <v>194</v>
      </c>
      <c r="E4236" s="6" t="s">
        <v>195</v>
      </c>
      <c r="F4236" s="6">
        <v>3.1312</v>
      </c>
      <c r="G4236" s="9">
        <v>45047</v>
      </c>
      <c r="H4236" s="10">
        <v>45077</v>
      </c>
    </row>
    <row r="4237" customHeight="1" spans="1:8">
      <c r="A4237" s="5" t="str">
        <f t="shared" si="132"/>
        <v>202305GHS</v>
      </c>
      <c r="B4237" s="5" t="str">
        <f t="shared" si="133"/>
        <v>202305</v>
      </c>
      <c r="C4237" s="6" t="s">
        <v>196</v>
      </c>
      <c r="D4237" s="6" t="s">
        <v>197</v>
      </c>
      <c r="E4237" s="6" t="s">
        <v>198</v>
      </c>
      <c r="F4237" s="6">
        <v>14.8778</v>
      </c>
      <c r="G4237" s="9">
        <v>45047</v>
      </c>
      <c r="H4237" s="10">
        <v>45077</v>
      </c>
    </row>
    <row r="4238" customHeight="1" spans="1:8">
      <c r="A4238" s="5" t="str">
        <f t="shared" si="132"/>
        <v>202305XCD</v>
      </c>
      <c r="B4238" s="5" t="str">
        <f t="shared" si="133"/>
        <v>202305</v>
      </c>
      <c r="C4238" s="6" t="s">
        <v>199</v>
      </c>
      <c r="D4238" s="6" t="s">
        <v>58</v>
      </c>
      <c r="E4238" s="6" t="s">
        <v>59</v>
      </c>
      <c r="F4238" s="6">
        <v>3.3615</v>
      </c>
      <c r="G4238" s="9">
        <v>45047</v>
      </c>
      <c r="H4238" s="10">
        <v>45077</v>
      </c>
    </row>
    <row r="4239" customHeight="1" spans="1:8">
      <c r="A4239" s="5" t="str">
        <f t="shared" si="132"/>
        <v>202305GTQ</v>
      </c>
      <c r="B4239" s="5" t="str">
        <f t="shared" si="133"/>
        <v>202305</v>
      </c>
      <c r="C4239" s="6" t="s">
        <v>200</v>
      </c>
      <c r="D4239" s="6" t="s">
        <v>201</v>
      </c>
      <c r="E4239" s="6" t="s">
        <v>202</v>
      </c>
      <c r="F4239" s="6">
        <v>9.7098</v>
      </c>
      <c r="G4239" s="9">
        <v>45047</v>
      </c>
      <c r="H4239" s="10">
        <v>45077</v>
      </c>
    </row>
    <row r="4240" customHeight="1" spans="1:8">
      <c r="A4240" s="5" t="str">
        <f t="shared" si="132"/>
        <v>202305XOF</v>
      </c>
      <c r="B4240" s="5" t="str">
        <f t="shared" si="133"/>
        <v>202305</v>
      </c>
      <c r="C4240" s="6" t="s">
        <v>203</v>
      </c>
      <c r="D4240" s="6" t="s">
        <v>90</v>
      </c>
      <c r="E4240" s="6" t="s">
        <v>91</v>
      </c>
      <c r="F4240" s="6">
        <v>745.2383</v>
      </c>
      <c r="G4240" s="9">
        <v>45047</v>
      </c>
      <c r="H4240" s="10">
        <v>45077</v>
      </c>
    </row>
    <row r="4241" customHeight="1" spans="1:8">
      <c r="A4241" s="5" t="str">
        <f t="shared" si="132"/>
        <v>202305GNF</v>
      </c>
      <c r="B4241" s="5" t="str">
        <f t="shared" si="133"/>
        <v>202305</v>
      </c>
      <c r="C4241" s="6" t="s">
        <v>204</v>
      </c>
      <c r="D4241" s="6" t="s">
        <v>117</v>
      </c>
      <c r="E4241" s="6" t="s">
        <v>205</v>
      </c>
      <c r="F4241" s="6">
        <v>10696.8003</v>
      </c>
      <c r="G4241" s="9">
        <v>45047</v>
      </c>
      <c r="H4241" s="10">
        <v>45077</v>
      </c>
    </row>
    <row r="4242" customHeight="1" spans="1:8">
      <c r="A4242" s="5" t="str">
        <f t="shared" si="132"/>
        <v>202305GYD</v>
      </c>
      <c r="B4242" s="5" t="str">
        <f t="shared" si="133"/>
        <v>202305</v>
      </c>
      <c r="C4242" s="6" t="s">
        <v>206</v>
      </c>
      <c r="D4242" s="6" t="s">
        <v>70</v>
      </c>
      <c r="E4242" s="6" t="s">
        <v>207</v>
      </c>
      <c r="F4242" s="6">
        <v>263.3909</v>
      </c>
      <c r="G4242" s="9">
        <v>45047</v>
      </c>
      <c r="H4242" s="10">
        <v>45077</v>
      </c>
    </row>
    <row r="4243" customHeight="1" spans="1:8">
      <c r="A4243" s="5" t="str">
        <f t="shared" si="132"/>
        <v>202305HTG</v>
      </c>
      <c r="B4243" s="5" t="str">
        <f t="shared" si="133"/>
        <v>202305</v>
      </c>
      <c r="C4243" s="6" t="s">
        <v>208</v>
      </c>
      <c r="D4243" s="6" t="s">
        <v>209</v>
      </c>
      <c r="E4243" s="6" t="s">
        <v>210</v>
      </c>
      <c r="F4243" s="6">
        <v>192.0104</v>
      </c>
      <c r="G4243" s="9">
        <v>45047</v>
      </c>
      <c r="H4243" s="10">
        <v>45077</v>
      </c>
    </row>
    <row r="4244" customHeight="1" spans="1:8">
      <c r="A4244" s="5" t="str">
        <f t="shared" si="132"/>
        <v>202305HNL</v>
      </c>
      <c r="B4244" s="5" t="str">
        <f t="shared" si="133"/>
        <v>202305</v>
      </c>
      <c r="C4244" s="6" t="s">
        <v>211</v>
      </c>
      <c r="D4244" s="6" t="s">
        <v>212</v>
      </c>
      <c r="E4244" s="6" t="s">
        <v>213</v>
      </c>
      <c r="F4244" s="6">
        <v>30.6645</v>
      </c>
      <c r="G4244" s="9">
        <v>45047</v>
      </c>
      <c r="H4244" s="10">
        <v>45077</v>
      </c>
    </row>
    <row r="4245" customHeight="1" spans="1:8">
      <c r="A4245" s="5" t="str">
        <f t="shared" si="132"/>
        <v>202305HKD</v>
      </c>
      <c r="B4245" s="5" t="str">
        <f t="shared" si="133"/>
        <v>202305</v>
      </c>
      <c r="C4245" s="6" t="s">
        <v>214</v>
      </c>
      <c r="D4245" s="6" t="s">
        <v>70</v>
      </c>
      <c r="E4245" s="6" t="s">
        <v>215</v>
      </c>
      <c r="F4245" s="6">
        <v>9.773</v>
      </c>
      <c r="G4245" s="9">
        <v>45047</v>
      </c>
      <c r="H4245" s="10">
        <v>45077</v>
      </c>
    </row>
    <row r="4246" customHeight="1" spans="1:8">
      <c r="A4246" s="5" t="str">
        <f t="shared" si="132"/>
        <v>202305HUF</v>
      </c>
      <c r="B4246" s="5" t="str">
        <f t="shared" si="133"/>
        <v>202305</v>
      </c>
      <c r="C4246" s="6" t="s">
        <v>216</v>
      </c>
      <c r="D4246" s="6" t="s">
        <v>217</v>
      </c>
      <c r="E4246" s="6" t="s">
        <v>218</v>
      </c>
      <c r="F4246" s="6">
        <v>430.3579</v>
      </c>
      <c r="G4246" s="9">
        <v>45047</v>
      </c>
      <c r="H4246" s="10">
        <v>45077</v>
      </c>
    </row>
    <row r="4247" customHeight="1" spans="1:8">
      <c r="A4247" s="5" t="str">
        <f t="shared" si="132"/>
        <v>202305ISK</v>
      </c>
      <c r="B4247" s="5" t="str">
        <f t="shared" si="133"/>
        <v>202305</v>
      </c>
      <c r="C4247" s="6" t="s">
        <v>219</v>
      </c>
      <c r="D4247" s="6" t="s">
        <v>220</v>
      </c>
      <c r="E4247" s="6" t="s">
        <v>221</v>
      </c>
      <c r="F4247" s="6">
        <v>169.8435</v>
      </c>
      <c r="G4247" s="9">
        <v>45047</v>
      </c>
      <c r="H4247" s="10">
        <v>45077</v>
      </c>
    </row>
    <row r="4248" customHeight="1" spans="1:8">
      <c r="A4248" s="5" t="str">
        <f t="shared" si="132"/>
        <v>202305INR</v>
      </c>
      <c r="B4248" s="5" t="str">
        <f t="shared" si="133"/>
        <v>202305</v>
      </c>
      <c r="C4248" s="6" t="s">
        <v>222</v>
      </c>
      <c r="D4248" s="6" t="s">
        <v>223</v>
      </c>
      <c r="E4248" s="6" t="s">
        <v>224</v>
      </c>
      <c r="F4248" s="6">
        <v>102.3752</v>
      </c>
      <c r="G4248" s="9">
        <v>45047</v>
      </c>
      <c r="H4248" s="10">
        <v>45077</v>
      </c>
    </row>
    <row r="4249" customHeight="1" spans="1:8">
      <c r="A4249" s="5" t="str">
        <f t="shared" si="132"/>
        <v>202305IDR</v>
      </c>
      <c r="B4249" s="5" t="str">
        <f t="shared" si="133"/>
        <v>202305</v>
      </c>
      <c r="C4249" s="6" t="s">
        <v>225</v>
      </c>
      <c r="D4249" s="6" t="s">
        <v>226</v>
      </c>
      <c r="E4249" s="6" t="s">
        <v>227</v>
      </c>
      <c r="F4249" s="6">
        <v>18482.1019</v>
      </c>
      <c r="G4249" s="9">
        <v>45047</v>
      </c>
      <c r="H4249" s="10">
        <v>45077</v>
      </c>
    </row>
    <row r="4250" customHeight="1" spans="1:8">
      <c r="A4250" s="5" t="str">
        <f t="shared" si="132"/>
        <v>202305IQD</v>
      </c>
      <c r="B4250" s="5" t="str">
        <f t="shared" si="133"/>
        <v>202305</v>
      </c>
      <c r="C4250" s="6" t="s">
        <v>228</v>
      </c>
      <c r="D4250" s="6" t="s">
        <v>52</v>
      </c>
      <c r="E4250" s="6" t="s">
        <v>229</v>
      </c>
      <c r="F4250" s="6">
        <v>1642.306</v>
      </c>
      <c r="G4250" s="9">
        <v>45047</v>
      </c>
      <c r="H4250" s="10">
        <v>45077</v>
      </c>
    </row>
    <row r="4251" customHeight="1" spans="1:8">
      <c r="A4251" s="5" t="str">
        <f t="shared" si="132"/>
        <v>202305ILS</v>
      </c>
      <c r="B4251" s="5" t="str">
        <f t="shared" si="133"/>
        <v>202305</v>
      </c>
      <c r="C4251" s="6" t="s">
        <v>230</v>
      </c>
      <c r="D4251" s="6" t="s">
        <v>231</v>
      </c>
      <c r="E4251" s="6" t="s">
        <v>232</v>
      </c>
      <c r="F4251" s="6">
        <v>4.5418</v>
      </c>
      <c r="G4251" s="9">
        <v>45047</v>
      </c>
      <c r="H4251" s="10">
        <v>45077</v>
      </c>
    </row>
    <row r="4252" customHeight="1" spans="1:8">
      <c r="A4252" s="5" t="str">
        <f t="shared" si="132"/>
        <v>202305JMD</v>
      </c>
      <c r="B4252" s="5" t="str">
        <f t="shared" si="133"/>
        <v>202305</v>
      </c>
      <c r="C4252" s="6" t="s">
        <v>233</v>
      </c>
      <c r="D4252" s="6" t="s">
        <v>70</v>
      </c>
      <c r="E4252" s="6" t="s">
        <v>234</v>
      </c>
      <c r="F4252" s="6">
        <v>189.7354</v>
      </c>
      <c r="G4252" s="9">
        <v>45047</v>
      </c>
      <c r="H4252" s="10">
        <v>45077</v>
      </c>
    </row>
    <row r="4253" customHeight="1" spans="1:8">
      <c r="A4253" s="5" t="str">
        <f t="shared" si="132"/>
        <v>202305JPY</v>
      </c>
      <c r="B4253" s="5" t="str">
        <f t="shared" si="133"/>
        <v>202305</v>
      </c>
      <c r="C4253" s="6" t="s">
        <v>235</v>
      </c>
      <c r="D4253" s="6" t="s">
        <v>236</v>
      </c>
      <c r="E4253" s="6" t="s">
        <v>237</v>
      </c>
      <c r="F4253" s="6">
        <v>167.5963</v>
      </c>
      <c r="G4253" s="9">
        <v>45047</v>
      </c>
      <c r="H4253" s="10">
        <v>45077</v>
      </c>
    </row>
    <row r="4254" customHeight="1" spans="1:8">
      <c r="A4254" s="5" t="str">
        <f t="shared" si="132"/>
        <v>202305JOD</v>
      </c>
      <c r="B4254" s="5" t="str">
        <f t="shared" si="133"/>
        <v>202305</v>
      </c>
      <c r="C4254" s="6" t="s">
        <v>238</v>
      </c>
      <c r="D4254" s="6" t="s">
        <v>52</v>
      </c>
      <c r="E4254" s="6" t="s">
        <v>239</v>
      </c>
      <c r="F4254" s="6">
        <v>0.8838</v>
      </c>
      <c r="G4254" s="9">
        <v>45047</v>
      </c>
      <c r="H4254" s="10">
        <v>45077</v>
      </c>
    </row>
    <row r="4255" customHeight="1" spans="1:8">
      <c r="A4255" s="5" t="str">
        <f t="shared" si="132"/>
        <v>202305KZT</v>
      </c>
      <c r="B4255" s="5" t="str">
        <f t="shared" si="133"/>
        <v>202305</v>
      </c>
      <c r="C4255" s="6" t="s">
        <v>240</v>
      </c>
      <c r="D4255" s="6" t="s">
        <v>241</v>
      </c>
      <c r="E4255" s="6" t="s">
        <v>242</v>
      </c>
      <c r="F4255" s="6">
        <v>569.2907</v>
      </c>
      <c r="G4255" s="9">
        <v>45047</v>
      </c>
      <c r="H4255" s="10">
        <v>45077</v>
      </c>
    </row>
    <row r="4256" customHeight="1" spans="1:8">
      <c r="A4256" s="5" t="str">
        <f t="shared" si="132"/>
        <v>202305KES</v>
      </c>
      <c r="B4256" s="5" t="str">
        <f t="shared" si="133"/>
        <v>202305</v>
      </c>
      <c r="C4256" s="6" t="s">
        <v>243</v>
      </c>
      <c r="D4256" s="6" t="s">
        <v>244</v>
      </c>
      <c r="E4256" s="6" t="s">
        <v>245</v>
      </c>
      <c r="F4256" s="6">
        <v>168.3246</v>
      </c>
      <c r="G4256" s="9">
        <v>45047</v>
      </c>
      <c r="H4256" s="10">
        <v>45077</v>
      </c>
    </row>
    <row r="4257" customHeight="1" spans="1:8">
      <c r="A4257" s="5" t="str">
        <f t="shared" si="132"/>
        <v>202305KWD</v>
      </c>
      <c r="B4257" s="5" t="str">
        <f t="shared" si="133"/>
        <v>202305</v>
      </c>
      <c r="C4257" s="6" t="s">
        <v>246</v>
      </c>
      <c r="D4257" s="6" t="s">
        <v>52</v>
      </c>
      <c r="E4257" s="6" t="s">
        <v>247</v>
      </c>
      <c r="F4257" s="6">
        <v>0.3817</v>
      </c>
      <c r="G4257" s="9">
        <v>45047</v>
      </c>
      <c r="H4257" s="10">
        <v>45077</v>
      </c>
    </row>
    <row r="4258" customHeight="1" spans="1:8">
      <c r="A4258" s="5" t="str">
        <f t="shared" si="132"/>
        <v>202305KGS</v>
      </c>
      <c r="B4258" s="5" t="str">
        <f t="shared" si="133"/>
        <v>202305</v>
      </c>
      <c r="C4258" s="6" t="s">
        <v>248</v>
      </c>
      <c r="D4258" s="6" t="s">
        <v>249</v>
      </c>
      <c r="E4258" s="6" t="s">
        <v>250</v>
      </c>
      <c r="F4258" s="6">
        <v>108.9628</v>
      </c>
      <c r="G4258" s="9">
        <v>45047</v>
      </c>
      <c r="H4258" s="10">
        <v>45077</v>
      </c>
    </row>
    <row r="4259" customHeight="1" spans="1:8">
      <c r="A4259" s="5" t="str">
        <f t="shared" si="132"/>
        <v>202305LAK</v>
      </c>
      <c r="B4259" s="5" t="str">
        <f t="shared" si="133"/>
        <v>202305</v>
      </c>
      <c r="C4259" s="6" t="s">
        <v>251</v>
      </c>
      <c r="D4259" s="6" t="s">
        <v>252</v>
      </c>
      <c r="E4259" s="6" t="s">
        <v>253</v>
      </c>
      <c r="F4259" s="6">
        <v>21329.8183</v>
      </c>
      <c r="G4259" s="9">
        <v>45047</v>
      </c>
      <c r="H4259" s="10">
        <v>45077</v>
      </c>
    </row>
    <row r="4260" customHeight="1" spans="1:8">
      <c r="A4260" s="5" t="str">
        <f t="shared" si="132"/>
        <v>202305LBP</v>
      </c>
      <c r="B4260" s="5" t="str">
        <f t="shared" si="133"/>
        <v>202305</v>
      </c>
      <c r="C4260" s="6" t="s">
        <v>254</v>
      </c>
      <c r="D4260" s="6" t="s">
        <v>170</v>
      </c>
      <c r="E4260" s="6" t="s">
        <v>255</v>
      </c>
      <c r="F4260" s="6">
        <v>18730.1694</v>
      </c>
      <c r="G4260" s="9">
        <v>45047</v>
      </c>
      <c r="H4260" s="10">
        <v>45077</v>
      </c>
    </row>
    <row r="4261" customHeight="1" spans="1:8">
      <c r="A4261" s="5" t="str">
        <f t="shared" si="132"/>
        <v>202305LSL</v>
      </c>
      <c r="B4261" s="5" t="str">
        <f t="shared" si="133"/>
        <v>202305</v>
      </c>
      <c r="C4261" s="6" t="s">
        <v>256</v>
      </c>
      <c r="D4261" s="6" t="s">
        <v>257</v>
      </c>
      <c r="E4261" s="6" t="s">
        <v>258</v>
      </c>
      <c r="F4261" s="6">
        <v>22.5533</v>
      </c>
      <c r="G4261" s="9">
        <v>45047</v>
      </c>
      <c r="H4261" s="10">
        <v>45077</v>
      </c>
    </row>
    <row r="4262" customHeight="1" spans="1:8">
      <c r="A4262" s="5" t="str">
        <f t="shared" si="132"/>
        <v>202305LRD</v>
      </c>
      <c r="B4262" s="5" t="str">
        <f t="shared" si="133"/>
        <v>202305</v>
      </c>
      <c r="C4262" s="6" t="s">
        <v>259</v>
      </c>
      <c r="D4262" s="6" t="s">
        <v>93</v>
      </c>
      <c r="E4262" s="6" t="s">
        <v>260</v>
      </c>
      <c r="F4262" s="6">
        <v>1.245</v>
      </c>
      <c r="G4262" s="9">
        <v>45047</v>
      </c>
      <c r="H4262" s="10">
        <v>45077</v>
      </c>
    </row>
    <row r="4263" customHeight="1" spans="1:8">
      <c r="A4263" s="5" t="str">
        <f t="shared" si="132"/>
        <v>202305LYD</v>
      </c>
      <c r="B4263" s="5" t="str">
        <f t="shared" si="133"/>
        <v>202305</v>
      </c>
      <c r="C4263" s="6" t="s">
        <v>261</v>
      </c>
      <c r="D4263" s="6" t="s">
        <v>52</v>
      </c>
      <c r="E4263" s="6" t="s">
        <v>262</v>
      </c>
      <c r="F4263" s="6">
        <v>5.9375</v>
      </c>
      <c r="G4263" s="9">
        <v>45047</v>
      </c>
      <c r="H4263" s="10">
        <v>45077</v>
      </c>
    </row>
    <row r="4264" customHeight="1" spans="1:8">
      <c r="A4264" s="5" t="str">
        <f t="shared" si="132"/>
        <v>202305MOP</v>
      </c>
      <c r="B4264" s="5" t="str">
        <f t="shared" si="133"/>
        <v>202305</v>
      </c>
      <c r="C4264" s="6" t="s">
        <v>263</v>
      </c>
      <c r="D4264" s="6" t="s">
        <v>264</v>
      </c>
      <c r="E4264" s="6" t="s">
        <v>265</v>
      </c>
      <c r="F4264" s="6">
        <v>10.0662</v>
      </c>
      <c r="G4264" s="9">
        <v>45047</v>
      </c>
      <c r="H4264" s="10">
        <v>45077</v>
      </c>
    </row>
    <row r="4265" customHeight="1" spans="1:8">
      <c r="A4265" s="5" t="str">
        <f t="shared" si="132"/>
        <v>202305MKD</v>
      </c>
      <c r="B4265" s="5" t="str">
        <f t="shared" si="133"/>
        <v>202305</v>
      </c>
      <c r="C4265" s="6" t="s">
        <v>266</v>
      </c>
      <c r="D4265" s="6" t="s">
        <v>267</v>
      </c>
      <c r="E4265" s="6" t="s">
        <v>268</v>
      </c>
      <c r="F4265" s="6">
        <v>69.9257</v>
      </c>
      <c r="G4265" s="9">
        <v>45047</v>
      </c>
      <c r="H4265" s="10">
        <v>45077</v>
      </c>
    </row>
    <row r="4266" customHeight="1" spans="1:8">
      <c r="A4266" s="5" t="str">
        <f t="shared" si="132"/>
        <v>202305MGA</v>
      </c>
      <c r="B4266" s="5" t="str">
        <f t="shared" si="133"/>
        <v>202305</v>
      </c>
      <c r="C4266" s="6" t="s">
        <v>269</v>
      </c>
      <c r="D4266" s="6" t="s">
        <v>270</v>
      </c>
      <c r="E4266" s="6" t="s">
        <v>271</v>
      </c>
      <c r="F4266" s="6">
        <v>5473.5646</v>
      </c>
      <c r="G4266" s="9">
        <v>45047</v>
      </c>
      <c r="H4266" s="10">
        <v>45077</v>
      </c>
    </row>
    <row r="4267" customHeight="1" spans="1:8">
      <c r="A4267" s="5" t="str">
        <f t="shared" si="132"/>
        <v>202305MWK</v>
      </c>
      <c r="B4267" s="5" t="str">
        <f t="shared" si="133"/>
        <v>202305</v>
      </c>
      <c r="C4267" s="6" t="s">
        <v>272</v>
      </c>
      <c r="D4267" s="6" t="s">
        <v>273</v>
      </c>
      <c r="E4267" s="6" t="s">
        <v>274</v>
      </c>
      <c r="F4267" s="6">
        <v>1277.9162</v>
      </c>
      <c r="G4267" s="9">
        <v>45047</v>
      </c>
      <c r="H4267" s="10">
        <v>45077</v>
      </c>
    </row>
    <row r="4268" customHeight="1" spans="1:8">
      <c r="A4268" s="5" t="str">
        <f t="shared" si="132"/>
        <v>202305MYR</v>
      </c>
      <c r="B4268" s="5" t="str">
        <f t="shared" si="133"/>
        <v>202305</v>
      </c>
      <c r="C4268" s="6" t="s">
        <v>275</v>
      </c>
      <c r="D4268" s="6" t="s">
        <v>276</v>
      </c>
      <c r="E4268" s="6" t="s">
        <v>277</v>
      </c>
      <c r="F4268" s="6">
        <v>5.5303</v>
      </c>
      <c r="G4268" s="9">
        <v>45047</v>
      </c>
      <c r="H4268" s="10">
        <v>45077</v>
      </c>
    </row>
    <row r="4269" customHeight="1" spans="1:8">
      <c r="A4269" s="5" t="str">
        <f t="shared" si="132"/>
        <v>202305MVR</v>
      </c>
      <c r="B4269" s="5" t="str">
        <f t="shared" si="133"/>
        <v>202305</v>
      </c>
      <c r="C4269" s="6" t="s">
        <v>278</v>
      </c>
      <c r="D4269" s="6" t="s">
        <v>279</v>
      </c>
      <c r="E4269" s="6" t="s">
        <v>280</v>
      </c>
      <c r="F4269" s="6">
        <v>19.1108</v>
      </c>
      <c r="G4269" s="9">
        <v>45047</v>
      </c>
      <c r="H4269" s="10">
        <v>45077</v>
      </c>
    </row>
    <row r="4270" customHeight="1" spans="1:8">
      <c r="A4270" s="5" t="str">
        <f t="shared" si="132"/>
        <v>202305XOF</v>
      </c>
      <c r="B4270" s="5" t="str">
        <f t="shared" si="133"/>
        <v>202305</v>
      </c>
      <c r="C4270" s="6" t="s">
        <v>281</v>
      </c>
      <c r="D4270" s="6" t="s">
        <v>90</v>
      </c>
      <c r="E4270" s="6" t="s">
        <v>91</v>
      </c>
      <c r="F4270" s="6">
        <v>745.2383</v>
      </c>
      <c r="G4270" s="9">
        <v>45047</v>
      </c>
      <c r="H4270" s="10">
        <v>45077</v>
      </c>
    </row>
    <row r="4271" customHeight="1" spans="1:8">
      <c r="A4271" s="5" t="str">
        <f t="shared" si="132"/>
        <v>202305MRU</v>
      </c>
      <c r="B4271" s="5" t="str">
        <f t="shared" si="133"/>
        <v>202305</v>
      </c>
      <c r="C4271" s="6" t="s">
        <v>282</v>
      </c>
      <c r="D4271" s="6" t="s">
        <v>283</v>
      </c>
      <c r="E4271" s="6" t="s">
        <v>284</v>
      </c>
      <c r="F4271" s="6">
        <v>44.484</v>
      </c>
      <c r="G4271" s="9">
        <v>45047</v>
      </c>
      <c r="H4271" s="10">
        <v>45077</v>
      </c>
    </row>
    <row r="4272" customHeight="1" spans="1:8">
      <c r="A4272" s="5" t="str">
        <f t="shared" si="132"/>
        <v>202305MUR</v>
      </c>
      <c r="B4272" s="5" t="str">
        <f t="shared" si="133"/>
        <v>202305</v>
      </c>
      <c r="C4272" s="6" t="s">
        <v>285</v>
      </c>
      <c r="D4272" s="6" t="s">
        <v>223</v>
      </c>
      <c r="E4272" s="6" t="s">
        <v>286</v>
      </c>
      <c r="F4272" s="6">
        <v>56.0874</v>
      </c>
      <c r="G4272" s="9">
        <v>45047</v>
      </c>
      <c r="H4272" s="10">
        <v>45077</v>
      </c>
    </row>
    <row r="4273" customHeight="1" spans="1:8">
      <c r="A4273" s="5" t="str">
        <f t="shared" si="132"/>
        <v>202305MXN</v>
      </c>
      <c r="B4273" s="5" t="str">
        <f t="shared" si="133"/>
        <v>202305</v>
      </c>
      <c r="C4273" s="6" t="s">
        <v>287</v>
      </c>
      <c r="D4273" s="6" t="s">
        <v>288</v>
      </c>
      <c r="E4273" s="6" t="s">
        <v>289</v>
      </c>
      <c r="F4273" s="6">
        <v>22.4639</v>
      </c>
      <c r="G4273" s="9">
        <v>45047</v>
      </c>
      <c r="H4273" s="10">
        <v>45077</v>
      </c>
    </row>
    <row r="4274" customHeight="1" spans="1:8">
      <c r="A4274" s="5" t="str">
        <f t="shared" si="132"/>
        <v>202305MDL</v>
      </c>
      <c r="B4274" s="5" t="str">
        <f t="shared" si="133"/>
        <v>202305</v>
      </c>
      <c r="C4274" s="6" t="s">
        <v>290</v>
      </c>
      <c r="D4274" s="6" t="s">
        <v>291</v>
      </c>
      <c r="E4274" s="6" t="s">
        <v>292</v>
      </c>
      <c r="F4274" s="6">
        <v>22.3814</v>
      </c>
      <c r="G4274" s="9">
        <v>45047</v>
      </c>
      <c r="H4274" s="10">
        <v>45077</v>
      </c>
    </row>
    <row r="4275" customHeight="1" spans="1:8">
      <c r="A4275" s="5" t="str">
        <f t="shared" si="132"/>
        <v>202305MNT</v>
      </c>
      <c r="B4275" s="5" t="str">
        <f t="shared" si="133"/>
        <v>202305</v>
      </c>
      <c r="C4275" s="6" t="s">
        <v>293</v>
      </c>
      <c r="D4275" s="6" t="s">
        <v>294</v>
      </c>
      <c r="E4275" s="6" t="s">
        <v>295</v>
      </c>
      <c r="F4275" s="6">
        <v>4369.9666</v>
      </c>
      <c r="G4275" s="9">
        <v>45047</v>
      </c>
      <c r="H4275" s="10">
        <v>45077</v>
      </c>
    </row>
    <row r="4276" customHeight="1" spans="1:8">
      <c r="A4276" s="5" t="str">
        <f t="shared" si="132"/>
        <v>202305XCD</v>
      </c>
      <c r="B4276" s="5" t="str">
        <f t="shared" si="133"/>
        <v>202305</v>
      </c>
      <c r="C4276" s="6" t="s">
        <v>296</v>
      </c>
      <c r="D4276" s="6" t="s">
        <v>58</v>
      </c>
      <c r="E4276" s="6" t="s">
        <v>59</v>
      </c>
      <c r="F4276" s="6">
        <v>3.3615</v>
      </c>
      <c r="G4276" s="9">
        <v>45047</v>
      </c>
      <c r="H4276" s="10">
        <v>45077</v>
      </c>
    </row>
    <row r="4277" customHeight="1" spans="1:8">
      <c r="A4277" s="5" t="str">
        <f t="shared" si="132"/>
        <v>202305MAD</v>
      </c>
      <c r="B4277" s="5" t="str">
        <f t="shared" si="133"/>
        <v>202305</v>
      </c>
      <c r="C4277" s="6" t="s">
        <v>297</v>
      </c>
      <c r="D4277" s="6" t="s">
        <v>46</v>
      </c>
      <c r="E4277" s="6" t="s">
        <v>298</v>
      </c>
      <c r="F4277" s="6">
        <v>12.6286</v>
      </c>
      <c r="G4277" s="9">
        <v>45047</v>
      </c>
      <c r="H4277" s="10">
        <v>45077</v>
      </c>
    </row>
    <row r="4278" customHeight="1" spans="1:8">
      <c r="A4278" s="5" t="str">
        <f t="shared" si="132"/>
        <v>202305MZN</v>
      </c>
      <c r="B4278" s="5" t="str">
        <f t="shared" si="133"/>
        <v>202305</v>
      </c>
      <c r="C4278" s="6" t="s">
        <v>299</v>
      </c>
      <c r="D4278" s="6" t="s">
        <v>300</v>
      </c>
      <c r="E4278" s="6" t="s">
        <v>301</v>
      </c>
      <c r="F4278" s="6">
        <v>79.506</v>
      </c>
      <c r="G4278" s="9">
        <v>45047</v>
      </c>
      <c r="H4278" s="10">
        <v>45077</v>
      </c>
    </row>
    <row r="4279" customHeight="1" spans="1:8">
      <c r="A4279" s="5" t="str">
        <f t="shared" si="132"/>
        <v>202305MMK</v>
      </c>
      <c r="B4279" s="5" t="str">
        <f t="shared" si="133"/>
        <v>202305</v>
      </c>
      <c r="C4279" s="6" t="s">
        <v>302</v>
      </c>
      <c r="D4279" s="6" t="s">
        <v>303</v>
      </c>
      <c r="E4279" s="6" t="s">
        <v>304</v>
      </c>
      <c r="F4279" s="6">
        <v>2615.2291</v>
      </c>
      <c r="G4279" s="9">
        <v>45047</v>
      </c>
      <c r="H4279" s="10">
        <v>45077</v>
      </c>
    </row>
    <row r="4280" customHeight="1" spans="1:8">
      <c r="A4280" s="5" t="str">
        <f t="shared" si="132"/>
        <v>202305NPR</v>
      </c>
      <c r="B4280" s="5" t="str">
        <f t="shared" si="133"/>
        <v>202305</v>
      </c>
      <c r="C4280" s="6" t="s">
        <v>305</v>
      </c>
      <c r="D4280" s="6" t="s">
        <v>223</v>
      </c>
      <c r="E4280" s="6" t="s">
        <v>306</v>
      </c>
      <c r="F4280" s="6">
        <v>163.8003</v>
      </c>
      <c r="G4280" s="9">
        <v>45047</v>
      </c>
      <c r="H4280" s="10">
        <v>45077</v>
      </c>
    </row>
    <row r="4281" customHeight="1" spans="1:8">
      <c r="A4281" s="5" t="str">
        <f t="shared" si="132"/>
        <v>202305XPF</v>
      </c>
      <c r="B4281" s="5" t="str">
        <f t="shared" si="133"/>
        <v>202305</v>
      </c>
      <c r="C4281" s="6" t="s">
        <v>307</v>
      </c>
      <c r="D4281" s="6" t="s">
        <v>187</v>
      </c>
      <c r="E4281" s="6" t="s">
        <v>188</v>
      </c>
      <c r="F4281" s="6">
        <v>135.5738</v>
      </c>
      <c r="G4281" s="9">
        <v>45047</v>
      </c>
      <c r="H4281" s="10">
        <v>45077</v>
      </c>
    </row>
    <row r="4282" customHeight="1" spans="1:8">
      <c r="A4282" s="5" t="str">
        <f t="shared" si="132"/>
        <v>202305NZD</v>
      </c>
      <c r="B4282" s="5" t="str">
        <f t="shared" si="133"/>
        <v>202305</v>
      </c>
      <c r="C4282" s="6" t="s">
        <v>308</v>
      </c>
      <c r="D4282" s="6" t="s">
        <v>70</v>
      </c>
      <c r="E4282" s="6" t="s">
        <v>309</v>
      </c>
      <c r="F4282" s="6">
        <v>2.0032</v>
      </c>
      <c r="G4282" s="9">
        <v>45047</v>
      </c>
      <c r="H4282" s="10">
        <v>45077</v>
      </c>
    </row>
    <row r="4283" customHeight="1" spans="1:8">
      <c r="A4283" s="5" t="str">
        <f t="shared" si="132"/>
        <v>202305NIO</v>
      </c>
      <c r="B4283" s="5" t="str">
        <f t="shared" si="133"/>
        <v>202305</v>
      </c>
      <c r="C4283" s="6" t="s">
        <v>310</v>
      </c>
      <c r="D4283" s="6" t="s">
        <v>311</v>
      </c>
      <c r="E4283" s="6" t="s">
        <v>312</v>
      </c>
      <c r="F4283" s="6">
        <v>45.5298</v>
      </c>
      <c r="G4283" s="9">
        <v>45047</v>
      </c>
      <c r="H4283" s="10">
        <v>45077</v>
      </c>
    </row>
    <row r="4284" customHeight="1" spans="1:8">
      <c r="A4284" s="5" t="str">
        <f t="shared" si="132"/>
        <v>202305XOF</v>
      </c>
      <c r="B4284" s="5" t="str">
        <f t="shared" si="133"/>
        <v>202305</v>
      </c>
      <c r="C4284" s="6" t="s">
        <v>313</v>
      </c>
      <c r="D4284" s="6" t="s">
        <v>90</v>
      </c>
      <c r="E4284" s="6" t="s">
        <v>91</v>
      </c>
      <c r="F4284" s="6">
        <v>745.2383</v>
      </c>
      <c r="G4284" s="9">
        <v>45047</v>
      </c>
      <c r="H4284" s="10">
        <v>45077</v>
      </c>
    </row>
    <row r="4285" customHeight="1" spans="1:8">
      <c r="A4285" s="5" t="str">
        <f t="shared" si="132"/>
        <v>202305NGN</v>
      </c>
      <c r="B4285" s="5" t="str">
        <f t="shared" si="133"/>
        <v>202305</v>
      </c>
      <c r="C4285" s="6" t="s">
        <v>314</v>
      </c>
      <c r="D4285" s="6" t="s">
        <v>315</v>
      </c>
      <c r="E4285" s="6" t="s">
        <v>316</v>
      </c>
      <c r="F4285" s="6">
        <v>573.6358</v>
      </c>
      <c r="G4285" s="9">
        <v>45047</v>
      </c>
      <c r="H4285" s="10">
        <v>45077</v>
      </c>
    </row>
    <row r="4286" customHeight="1" spans="1:8">
      <c r="A4286" s="5" t="str">
        <f t="shared" si="132"/>
        <v>202305NOK</v>
      </c>
      <c r="B4286" s="5" t="str">
        <f t="shared" si="133"/>
        <v>202305</v>
      </c>
      <c r="C4286" s="6" t="s">
        <v>317</v>
      </c>
      <c r="D4286" s="6" t="s">
        <v>318</v>
      </c>
      <c r="E4286" s="6" t="s">
        <v>319</v>
      </c>
      <c r="F4286" s="6">
        <v>13.1443</v>
      </c>
      <c r="G4286" s="9">
        <v>45047</v>
      </c>
      <c r="H4286" s="10">
        <v>45077</v>
      </c>
    </row>
    <row r="4287" customHeight="1" spans="1:8">
      <c r="A4287" s="5" t="str">
        <f t="shared" si="132"/>
        <v>202305OMR</v>
      </c>
      <c r="B4287" s="5" t="str">
        <f t="shared" si="133"/>
        <v>202305</v>
      </c>
      <c r="C4287" s="6" t="s">
        <v>320</v>
      </c>
      <c r="D4287" s="6" t="s">
        <v>321</v>
      </c>
      <c r="E4287" s="6" t="s">
        <v>322</v>
      </c>
      <c r="F4287" s="6">
        <v>0.4793</v>
      </c>
      <c r="G4287" s="9">
        <v>45047</v>
      </c>
      <c r="H4287" s="10">
        <v>45077</v>
      </c>
    </row>
    <row r="4288" customHeight="1" spans="1:8">
      <c r="A4288" s="5" t="str">
        <f t="shared" si="132"/>
        <v>202305PKR</v>
      </c>
      <c r="B4288" s="5" t="str">
        <f t="shared" si="133"/>
        <v>202305</v>
      </c>
      <c r="C4288" s="6" t="s">
        <v>323</v>
      </c>
      <c r="D4288" s="6" t="s">
        <v>223</v>
      </c>
      <c r="E4288" s="6" t="s">
        <v>324</v>
      </c>
      <c r="F4288" s="6">
        <v>353.4256</v>
      </c>
      <c r="G4288" s="9">
        <v>45047</v>
      </c>
      <c r="H4288" s="10">
        <v>45077</v>
      </c>
    </row>
    <row r="4289" customHeight="1" spans="1:8">
      <c r="A4289" s="5" t="str">
        <f t="shared" si="132"/>
        <v>202305PAB</v>
      </c>
      <c r="B4289" s="5" t="str">
        <f t="shared" si="133"/>
        <v>202305</v>
      </c>
      <c r="C4289" s="6" t="s">
        <v>325</v>
      </c>
      <c r="D4289" s="6" t="s">
        <v>326</v>
      </c>
      <c r="E4289" s="6" t="s">
        <v>327</v>
      </c>
      <c r="F4289" s="6">
        <v>1.245</v>
      </c>
      <c r="G4289" s="9">
        <v>45047</v>
      </c>
      <c r="H4289" s="10">
        <v>45077</v>
      </c>
    </row>
    <row r="4290" customHeight="1" spans="1:8">
      <c r="A4290" s="5" t="str">
        <f t="shared" ref="A4290:A4353" si="134">B4290&amp;E4290</f>
        <v>202305PGK</v>
      </c>
      <c r="B4290" s="5" t="str">
        <f t="shared" ref="B4290:B4353" si="135">YEAR(G4290)&amp;TEXT(MONTH(G4290),"00")</f>
        <v>202305</v>
      </c>
      <c r="C4290" s="6" t="s">
        <v>328</v>
      </c>
      <c r="D4290" s="6" t="s">
        <v>329</v>
      </c>
      <c r="E4290" s="6" t="s">
        <v>330</v>
      </c>
      <c r="F4290" s="6">
        <v>4.3743</v>
      </c>
      <c r="G4290" s="9">
        <v>45047</v>
      </c>
      <c r="H4290" s="10">
        <v>45077</v>
      </c>
    </row>
    <row r="4291" customHeight="1" spans="1:8">
      <c r="A4291" s="5" t="str">
        <f t="shared" si="134"/>
        <v>202305PYG</v>
      </c>
      <c r="B4291" s="5" t="str">
        <f t="shared" si="135"/>
        <v>202305</v>
      </c>
      <c r="C4291" s="6" t="s">
        <v>331</v>
      </c>
      <c r="D4291" s="6" t="s">
        <v>332</v>
      </c>
      <c r="E4291" s="6" t="s">
        <v>333</v>
      </c>
      <c r="F4291" s="6">
        <v>8874.2484</v>
      </c>
      <c r="G4291" s="9">
        <v>45047</v>
      </c>
      <c r="H4291" s="10">
        <v>45077</v>
      </c>
    </row>
    <row r="4292" customHeight="1" spans="1:8">
      <c r="A4292" s="5" t="str">
        <f t="shared" si="134"/>
        <v>202305PEN</v>
      </c>
      <c r="B4292" s="5" t="str">
        <f t="shared" si="135"/>
        <v>202305</v>
      </c>
      <c r="C4292" s="6" t="s">
        <v>334</v>
      </c>
      <c r="D4292" s="6" t="s">
        <v>335</v>
      </c>
      <c r="E4292" s="6" t="s">
        <v>336</v>
      </c>
      <c r="F4292" s="6">
        <v>4.7057</v>
      </c>
      <c r="G4292" s="9">
        <v>45047</v>
      </c>
      <c r="H4292" s="10">
        <v>45077</v>
      </c>
    </row>
    <row r="4293" customHeight="1" spans="1:8">
      <c r="A4293" s="5" t="str">
        <f t="shared" si="134"/>
        <v>202305PHP</v>
      </c>
      <c r="B4293" s="5" t="str">
        <f t="shared" si="135"/>
        <v>202305</v>
      </c>
      <c r="C4293" s="6" t="s">
        <v>337</v>
      </c>
      <c r="D4293" s="6" t="s">
        <v>61</v>
      </c>
      <c r="E4293" s="6" t="s">
        <v>338</v>
      </c>
      <c r="F4293" s="6">
        <v>69.9941</v>
      </c>
      <c r="G4293" s="9">
        <v>45047</v>
      </c>
      <c r="H4293" s="10">
        <v>45077</v>
      </c>
    </row>
    <row r="4294" customHeight="1" spans="1:8">
      <c r="A4294" s="5" t="str">
        <f t="shared" si="134"/>
        <v>202305PLN</v>
      </c>
      <c r="B4294" s="5" t="str">
        <f t="shared" si="135"/>
        <v>202305</v>
      </c>
      <c r="C4294" s="6" t="s">
        <v>339</v>
      </c>
      <c r="D4294" s="6" t="s">
        <v>340</v>
      </c>
      <c r="E4294" s="6" t="s">
        <v>341</v>
      </c>
      <c r="F4294" s="6">
        <v>5.2485</v>
      </c>
      <c r="G4294" s="9">
        <v>45047</v>
      </c>
      <c r="H4294" s="10">
        <v>45077</v>
      </c>
    </row>
    <row r="4295" customHeight="1" spans="1:8">
      <c r="A4295" s="5" t="str">
        <f t="shared" si="134"/>
        <v>202305QAR</v>
      </c>
      <c r="B4295" s="5" t="str">
        <f t="shared" si="135"/>
        <v>202305</v>
      </c>
      <c r="C4295" s="6" t="s">
        <v>342</v>
      </c>
      <c r="D4295" s="6" t="s">
        <v>343</v>
      </c>
      <c r="E4295" s="6" t="s">
        <v>344</v>
      </c>
      <c r="F4295" s="6">
        <v>4.5318</v>
      </c>
      <c r="G4295" s="9">
        <v>45047</v>
      </c>
      <c r="H4295" s="10">
        <v>45077</v>
      </c>
    </row>
    <row r="4296" customHeight="1" spans="1:8">
      <c r="A4296" s="5" t="str">
        <f t="shared" si="134"/>
        <v>202305RON</v>
      </c>
      <c r="B4296" s="5" t="str">
        <f t="shared" si="135"/>
        <v>202305</v>
      </c>
      <c r="C4296" s="6" t="s">
        <v>345</v>
      </c>
      <c r="D4296" s="6" t="s">
        <v>346</v>
      </c>
      <c r="E4296" s="6" t="s">
        <v>347</v>
      </c>
      <c r="F4296" s="6">
        <v>5.6005</v>
      </c>
      <c r="G4296" s="9">
        <v>45047</v>
      </c>
      <c r="H4296" s="10">
        <v>45077</v>
      </c>
    </row>
    <row r="4297" customHeight="1" spans="1:8">
      <c r="A4297" s="5" t="str">
        <f t="shared" si="134"/>
        <v>202305RUB</v>
      </c>
      <c r="B4297" s="5" t="str">
        <f t="shared" si="135"/>
        <v>202305</v>
      </c>
      <c r="C4297" s="6" t="s">
        <v>348</v>
      </c>
      <c r="D4297" s="6" t="s">
        <v>85</v>
      </c>
      <c r="E4297" s="6" t="s">
        <v>349</v>
      </c>
      <c r="F4297" s="6">
        <v>101.8102</v>
      </c>
      <c r="G4297" s="9">
        <v>45047</v>
      </c>
      <c r="H4297" s="10">
        <v>45077</v>
      </c>
    </row>
    <row r="4298" customHeight="1" spans="1:8">
      <c r="A4298" s="5" t="str">
        <f t="shared" si="134"/>
        <v>202305RWF</v>
      </c>
      <c r="B4298" s="5" t="str">
        <f t="shared" si="135"/>
        <v>202305</v>
      </c>
      <c r="C4298" s="6" t="s">
        <v>350</v>
      </c>
      <c r="D4298" s="6" t="s">
        <v>117</v>
      </c>
      <c r="E4298" s="6" t="s">
        <v>351</v>
      </c>
      <c r="F4298" s="6">
        <v>1381.3948</v>
      </c>
      <c r="G4298" s="9">
        <v>45047</v>
      </c>
      <c r="H4298" s="10">
        <v>45077</v>
      </c>
    </row>
    <row r="4299" customHeight="1" spans="1:8">
      <c r="A4299" s="5" t="str">
        <f t="shared" si="134"/>
        <v>202305STD</v>
      </c>
      <c r="B4299" s="5" t="str">
        <f t="shared" si="135"/>
        <v>202305</v>
      </c>
      <c r="C4299" s="6" t="s">
        <v>352</v>
      </c>
      <c r="D4299" s="6" t="s">
        <v>353</v>
      </c>
      <c r="E4299" s="6" t="s">
        <v>354</v>
      </c>
      <c r="F4299" s="6">
        <v>27905.2</v>
      </c>
      <c r="G4299" s="9">
        <v>45047</v>
      </c>
      <c r="H4299" s="10">
        <v>45077</v>
      </c>
    </row>
    <row r="4300" customHeight="1" spans="1:8">
      <c r="A4300" s="5" t="str">
        <f t="shared" si="134"/>
        <v>202305SAR</v>
      </c>
      <c r="B4300" s="5" t="str">
        <f t="shared" si="135"/>
        <v>202305</v>
      </c>
      <c r="C4300" s="6" t="s">
        <v>355</v>
      </c>
      <c r="D4300" s="6" t="s">
        <v>343</v>
      </c>
      <c r="E4300" s="6" t="s">
        <v>356</v>
      </c>
      <c r="F4300" s="6">
        <v>4.6691</v>
      </c>
      <c r="G4300" s="9">
        <v>45047</v>
      </c>
      <c r="H4300" s="10">
        <v>45077</v>
      </c>
    </row>
    <row r="4301" customHeight="1" spans="1:8">
      <c r="A4301" s="5" t="str">
        <f t="shared" si="134"/>
        <v>202305XOF</v>
      </c>
      <c r="B4301" s="5" t="str">
        <f t="shared" si="135"/>
        <v>202305</v>
      </c>
      <c r="C4301" s="6" t="s">
        <v>357</v>
      </c>
      <c r="D4301" s="6" t="s">
        <v>90</v>
      </c>
      <c r="E4301" s="6" t="s">
        <v>91</v>
      </c>
      <c r="F4301" s="6">
        <v>745.2383</v>
      </c>
      <c r="G4301" s="9">
        <v>45047</v>
      </c>
      <c r="H4301" s="10">
        <v>45077</v>
      </c>
    </row>
    <row r="4302" customHeight="1" spans="1:8">
      <c r="A4302" s="5" t="str">
        <f t="shared" si="134"/>
        <v>202305RSD</v>
      </c>
      <c r="B4302" s="5" t="str">
        <f t="shared" si="135"/>
        <v>202305</v>
      </c>
      <c r="C4302" s="6" t="s">
        <v>358</v>
      </c>
      <c r="D4302" s="6" t="s">
        <v>52</v>
      </c>
      <c r="E4302" s="6" t="s">
        <v>359</v>
      </c>
      <c r="F4302" s="6">
        <v>133.259</v>
      </c>
      <c r="G4302" s="9">
        <v>45047</v>
      </c>
      <c r="H4302" s="10">
        <v>45077</v>
      </c>
    </row>
    <row r="4303" customHeight="1" spans="1:8">
      <c r="A4303" s="5" t="str">
        <f t="shared" si="134"/>
        <v>202305SCR</v>
      </c>
      <c r="B4303" s="5" t="str">
        <f t="shared" si="135"/>
        <v>202305</v>
      </c>
      <c r="C4303" s="6" t="s">
        <v>360</v>
      </c>
      <c r="D4303" s="6" t="s">
        <v>223</v>
      </c>
      <c r="E4303" s="6" t="s">
        <v>361</v>
      </c>
      <c r="F4303" s="6">
        <v>17.3297</v>
      </c>
      <c r="G4303" s="9">
        <v>45047</v>
      </c>
      <c r="H4303" s="10">
        <v>45077</v>
      </c>
    </row>
    <row r="4304" customHeight="1" spans="1:8">
      <c r="A4304" s="5" t="str">
        <f t="shared" si="134"/>
        <v>202305SLE</v>
      </c>
      <c r="B4304" s="5" t="str">
        <f t="shared" si="135"/>
        <v>202305</v>
      </c>
      <c r="C4304" s="6" t="s">
        <v>362</v>
      </c>
      <c r="D4304" s="6" t="s">
        <v>363</v>
      </c>
      <c r="E4304" s="6" t="s">
        <v>444</v>
      </c>
      <c r="F4304" s="6">
        <v>28.0364</v>
      </c>
      <c r="G4304" s="9">
        <v>45047</v>
      </c>
      <c r="H4304" s="10">
        <v>45077</v>
      </c>
    </row>
    <row r="4305" customHeight="1" spans="1:8">
      <c r="A4305" s="5" t="str">
        <f t="shared" si="134"/>
        <v>202305SGD</v>
      </c>
      <c r="B4305" s="5" t="str">
        <f t="shared" si="135"/>
        <v>202305</v>
      </c>
      <c r="C4305" s="6" t="s">
        <v>365</v>
      </c>
      <c r="D4305" s="6" t="s">
        <v>70</v>
      </c>
      <c r="E4305" s="6" t="s">
        <v>366</v>
      </c>
      <c r="F4305" s="6">
        <v>1.6608</v>
      </c>
      <c r="G4305" s="9">
        <v>45047</v>
      </c>
      <c r="H4305" s="10">
        <v>45077</v>
      </c>
    </row>
    <row r="4306" customHeight="1" spans="1:8">
      <c r="A4306" s="5" t="str">
        <f t="shared" si="134"/>
        <v>202305SBD</v>
      </c>
      <c r="B4306" s="5" t="str">
        <f t="shared" si="135"/>
        <v>202305</v>
      </c>
      <c r="C4306" s="6" t="s">
        <v>367</v>
      </c>
      <c r="D4306" s="6" t="s">
        <v>70</v>
      </c>
      <c r="E4306" s="6" t="s">
        <v>368</v>
      </c>
      <c r="F4306" s="6">
        <v>10.2469</v>
      </c>
      <c r="G4306" s="9">
        <v>45047</v>
      </c>
      <c r="H4306" s="10">
        <v>45077</v>
      </c>
    </row>
    <row r="4307" customHeight="1" spans="1:8">
      <c r="A4307" s="5" t="str">
        <f t="shared" si="134"/>
        <v>202305SOS</v>
      </c>
      <c r="B4307" s="5" t="str">
        <f t="shared" si="135"/>
        <v>202305</v>
      </c>
      <c r="C4307" s="6" t="s">
        <v>369</v>
      </c>
      <c r="D4307" s="6" t="s">
        <v>244</v>
      </c>
      <c r="E4307" s="6" t="s">
        <v>370</v>
      </c>
      <c r="F4307" s="6">
        <v>707.9946</v>
      </c>
      <c r="G4307" s="9">
        <v>45047</v>
      </c>
      <c r="H4307" s="10">
        <v>45077</v>
      </c>
    </row>
    <row r="4308" customHeight="1" spans="1:8">
      <c r="A4308" s="5" t="str">
        <f t="shared" si="134"/>
        <v>202305ZAR</v>
      </c>
      <c r="B4308" s="5" t="str">
        <f t="shared" si="135"/>
        <v>202305</v>
      </c>
      <c r="C4308" s="6" t="s">
        <v>371</v>
      </c>
      <c r="D4308" s="6" t="s">
        <v>372</v>
      </c>
      <c r="E4308" s="6" t="s">
        <v>373</v>
      </c>
      <c r="F4308" s="6">
        <v>22.5533</v>
      </c>
      <c r="G4308" s="9">
        <v>45047</v>
      </c>
      <c r="H4308" s="10">
        <v>45077</v>
      </c>
    </row>
    <row r="4309" customHeight="1" spans="1:8">
      <c r="A4309" s="5" t="str">
        <f t="shared" si="134"/>
        <v>202305KRW</v>
      </c>
      <c r="B4309" s="5" t="str">
        <f t="shared" si="135"/>
        <v>202305</v>
      </c>
      <c r="C4309" s="6" t="s">
        <v>374</v>
      </c>
      <c r="D4309" s="6" t="s">
        <v>375</v>
      </c>
      <c r="E4309" s="6" t="s">
        <v>376</v>
      </c>
      <c r="F4309" s="6">
        <v>1650.5649</v>
      </c>
      <c r="G4309" s="9">
        <v>45047</v>
      </c>
      <c r="H4309" s="10">
        <v>45077</v>
      </c>
    </row>
    <row r="4310" customHeight="1" spans="1:8">
      <c r="A4310" s="5" t="str">
        <f t="shared" si="134"/>
        <v>202305LKR</v>
      </c>
      <c r="B4310" s="5" t="str">
        <f t="shared" si="135"/>
        <v>202305</v>
      </c>
      <c r="C4310" s="6" t="s">
        <v>377</v>
      </c>
      <c r="D4310" s="6" t="s">
        <v>223</v>
      </c>
      <c r="E4310" s="6" t="s">
        <v>378</v>
      </c>
      <c r="F4310" s="6">
        <v>398.2209</v>
      </c>
      <c r="G4310" s="9">
        <v>45047</v>
      </c>
      <c r="H4310" s="10">
        <v>45077</v>
      </c>
    </row>
    <row r="4311" customHeight="1" spans="1:8">
      <c r="A4311" s="5" t="str">
        <f t="shared" si="134"/>
        <v>202305XCD</v>
      </c>
      <c r="B4311" s="5" t="str">
        <f t="shared" si="135"/>
        <v>202305</v>
      </c>
      <c r="C4311" s="6" t="s">
        <v>379</v>
      </c>
      <c r="D4311" s="6" t="s">
        <v>58</v>
      </c>
      <c r="E4311" s="6" t="s">
        <v>59</v>
      </c>
      <c r="F4311" s="6">
        <v>3.3615</v>
      </c>
      <c r="G4311" s="9">
        <v>45047</v>
      </c>
      <c r="H4311" s="10">
        <v>45077</v>
      </c>
    </row>
    <row r="4312" customHeight="1" spans="1:8">
      <c r="A4312" s="5" t="str">
        <f t="shared" si="134"/>
        <v>202305XCD</v>
      </c>
      <c r="B4312" s="5" t="str">
        <f t="shared" si="135"/>
        <v>202305</v>
      </c>
      <c r="C4312" s="6" t="s">
        <v>380</v>
      </c>
      <c r="D4312" s="6" t="s">
        <v>58</v>
      </c>
      <c r="E4312" s="6" t="s">
        <v>59</v>
      </c>
      <c r="F4312" s="6">
        <v>3.3615</v>
      </c>
      <c r="G4312" s="9">
        <v>45047</v>
      </c>
      <c r="H4312" s="10">
        <v>45077</v>
      </c>
    </row>
    <row r="4313" customHeight="1" spans="1:8">
      <c r="A4313" s="5" t="str">
        <f t="shared" si="134"/>
        <v>202305XCD</v>
      </c>
      <c r="B4313" s="5" t="str">
        <f t="shared" si="135"/>
        <v>202305</v>
      </c>
      <c r="C4313" s="6" t="s">
        <v>381</v>
      </c>
      <c r="D4313" s="6" t="s">
        <v>58</v>
      </c>
      <c r="E4313" s="6" t="s">
        <v>59</v>
      </c>
      <c r="F4313" s="6">
        <v>3.3615</v>
      </c>
      <c r="G4313" s="9">
        <v>45047</v>
      </c>
      <c r="H4313" s="10">
        <v>45077</v>
      </c>
    </row>
    <row r="4314" customHeight="1" spans="1:8">
      <c r="A4314" s="5" t="str">
        <f t="shared" si="134"/>
        <v>202305SDG</v>
      </c>
      <c r="B4314" s="5" t="str">
        <f t="shared" si="135"/>
        <v>202305</v>
      </c>
      <c r="C4314" s="6" t="s">
        <v>382</v>
      </c>
      <c r="D4314" s="6" t="s">
        <v>170</v>
      </c>
      <c r="E4314" s="6" t="s">
        <v>383</v>
      </c>
      <c r="F4314" s="6">
        <v>747.0027</v>
      </c>
      <c r="G4314" s="9">
        <v>45047</v>
      </c>
      <c r="H4314" s="10">
        <v>45077</v>
      </c>
    </row>
    <row r="4315" customHeight="1" spans="1:8">
      <c r="A4315" s="5" t="str">
        <f t="shared" si="134"/>
        <v>202305SRD</v>
      </c>
      <c r="B4315" s="5" t="str">
        <f t="shared" si="135"/>
        <v>202305</v>
      </c>
      <c r="C4315" s="6" t="s">
        <v>384</v>
      </c>
      <c r="D4315" s="6" t="s">
        <v>70</v>
      </c>
      <c r="E4315" s="6" t="s">
        <v>385</v>
      </c>
      <c r="F4315" s="6">
        <v>46.4903</v>
      </c>
      <c r="G4315" s="9">
        <v>45047</v>
      </c>
      <c r="H4315" s="10">
        <v>45077</v>
      </c>
    </row>
    <row r="4316" customHeight="1" spans="1:8">
      <c r="A4316" s="5" t="str">
        <f t="shared" si="134"/>
        <v>202305SZL</v>
      </c>
      <c r="B4316" s="5" t="str">
        <f t="shared" si="135"/>
        <v>202305</v>
      </c>
      <c r="C4316" s="6" t="s">
        <v>386</v>
      </c>
      <c r="D4316" s="6" t="s">
        <v>387</v>
      </c>
      <c r="E4316" s="6" t="s">
        <v>388</v>
      </c>
      <c r="F4316" s="6">
        <v>22.5533</v>
      </c>
      <c r="G4316" s="9">
        <v>45047</v>
      </c>
      <c r="H4316" s="10">
        <v>45077</v>
      </c>
    </row>
    <row r="4317" customHeight="1" spans="1:8">
      <c r="A4317" s="5" t="str">
        <f t="shared" si="134"/>
        <v>202305SEK</v>
      </c>
      <c r="B4317" s="5" t="str">
        <f t="shared" si="135"/>
        <v>202305</v>
      </c>
      <c r="C4317" s="6" t="s">
        <v>389</v>
      </c>
      <c r="D4317" s="6" t="s">
        <v>220</v>
      </c>
      <c r="E4317" s="6" t="s">
        <v>390</v>
      </c>
      <c r="F4317" s="6">
        <v>12.8625</v>
      </c>
      <c r="G4317" s="9">
        <v>45047</v>
      </c>
      <c r="H4317" s="10">
        <v>45077</v>
      </c>
    </row>
    <row r="4318" customHeight="1" spans="1:8">
      <c r="A4318" s="5" t="str">
        <f t="shared" si="134"/>
        <v>202305CHF</v>
      </c>
      <c r="B4318" s="5" t="str">
        <f t="shared" si="135"/>
        <v>202305</v>
      </c>
      <c r="C4318" s="6" t="s">
        <v>391</v>
      </c>
      <c r="D4318" s="6" t="s">
        <v>117</v>
      </c>
      <c r="E4318" s="6" t="s">
        <v>392</v>
      </c>
      <c r="F4318" s="6">
        <v>1.1186</v>
      </c>
      <c r="G4318" s="9">
        <v>45047</v>
      </c>
      <c r="H4318" s="10">
        <v>45077</v>
      </c>
    </row>
    <row r="4319" customHeight="1" spans="1:8">
      <c r="A4319" s="5" t="str">
        <f t="shared" si="134"/>
        <v>202305TWD</v>
      </c>
      <c r="B4319" s="5" t="str">
        <f t="shared" si="135"/>
        <v>202305</v>
      </c>
      <c r="C4319" s="6" t="s">
        <v>393</v>
      </c>
      <c r="D4319" s="6" t="s">
        <v>70</v>
      </c>
      <c r="E4319" s="6" t="s">
        <v>394</v>
      </c>
      <c r="F4319" s="6">
        <v>38.0585</v>
      </c>
      <c r="G4319" s="9">
        <v>45047</v>
      </c>
      <c r="H4319" s="10">
        <v>45077</v>
      </c>
    </row>
    <row r="4320" customHeight="1" spans="1:8">
      <c r="A4320" s="5" t="str">
        <f t="shared" si="134"/>
        <v>202305TZS</v>
      </c>
      <c r="B4320" s="5" t="str">
        <f t="shared" si="135"/>
        <v>202305</v>
      </c>
      <c r="C4320" s="6" t="s">
        <v>395</v>
      </c>
      <c r="D4320" s="6" t="s">
        <v>244</v>
      </c>
      <c r="E4320" s="6" t="s">
        <v>396</v>
      </c>
      <c r="F4320" s="6">
        <v>2920.7808</v>
      </c>
      <c r="G4320" s="9">
        <v>45047</v>
      </c>
      <c r="H4320" s="10">
        <v>45077</v>
      </c>
    </row>
    <row r="4321" customHeight="1" spans="1:8">
      <c r="A4321" s="5" t="str">
        <f t="shared" si="134"/>
        <v>202305THB</v>
      </c>
      <c r="B4321" s="5" t="str">
        <f t="shared" si="135"/>
        <v>202305</v>
      </c>
      <c r="C4321" s="6" t="s">
        <v>397</v>
      </c>
      <c r="D4321" s="6" t="s">
        <v>398</v>
      </c>
      <c r="E4321" s="6" t="s">
        <v>399</v>
      </c>
      <c r="F4321" s="6">
        <v>42.9215</v>
      </c>
      <c r="G4321" s="9">
        <v>45047</v>
      </c>
      <c r="H4321" s="10">
        <v>45077</v>
      </c>
    </row>
    <row r="4322" customHeight="1" spans="1:8">
      <c r="A4322" s="5" t="str">
        <f t="shared" si="134"/>
        <v>202305XOF</v>
      </c>
      <c r="B4322" s="5" t="str">
        <f t="shared" si="135"/>
        <v>202305</v>
      </c>
      <c r="C4322" s="6" t="s">
        <v>400</v>
      </c>
      <c r="D4322" s="6" t="s">
        <v>90</v>
      </c>
      <c r="E4322" s="6" t="s">
        <v>91</v>
      </c>
      <c r="F4322" s="6">
        <v>745.2383</v>
      </c>
      <c r="G4322" s="9">
        <v>45047</v>
      </c>
      <c r="H4322" s="10">
        <v>45077</v>
      </c>
    </row>
    <row r="4323" customHeight="1" spans="1:8">
      <c r="A4323" s="5" t="str">
        <f t="shared" si="134"/>
        <v>202305TOP</v>
      </c>
      <c r="B4323" s="5" t="str">
        <f t="shared" si="135"/>
        <v>202305</v>
      </c>
      <c r="C4323" s="6" t="s">
        <v>401</v>
      </c>
      <c r="D4323" s="6" t="s">
        <v>402</v>
      </c>
      <c r="E4323" s="6" t="s">
        <v>403</v>
      </c>
      <c r="F4323" s="6">
        <v>1.852</v>
      </c>
      <c r="G4323" s="9">
        <v>45047</v>
      </c>
      <c r="H4323" s="10">
        <v>45077</v>
      </c>
    </row>
    <row r="4324" customHeight="1" spans="1:8">
      <c r="A4324" s="5" t="str">
        <f t="shared" si="134"/>
        <v>202305TTD</v>
      </c>
      <c r="B4324" s="5" t="str">
        <f t="shared" si="135"/>
        <v>202305</v>
      </c>
      <c r="C4324" s="6" t="s">
        <v>404</v>
      </c>
      <c r="D4324" s="6" t="s">
        <v>70</v>
      </c>
      <c r="E4324" s="6" t="s">
        <v>405</v>
      </c>
      <c r="F4324" s="6">
        <v>8.4064</v>
      </c>
      <c r="G4324" s="9">
        <v>45047</v>
      </c>
      <c r="H4324" s="10">
        <v>45077</v>
      </c>
    </row>
    <row r="4325" customHeight="1" spans="1:8">
      <c r="A4325" s="5" t="str">
        <f t="shared" si="134"/>
        <v>202305TND</v>
      </c>
      <c r="B4325" s="5" t="str">
        <f t="shared" si="135"/>
        <v>202305</v>
      </c>
      <c r="C4325" s="6" t="s">
        <v>406</v>
      </c>
      <c r="D4325" s="6" t="s">
        <v>52</v>
      </c>
      <c r="E4325" s="6" t="s">
        <v>407</v>
      </c>
      <c r="F4325" s="6">
        <v>3.7958</v>
      </c>
      <c r="G4325" s="9">
        <v>45047</v>
      </c>
      <c r="H4325" s="10">
        <v>45077</v>
      </c>
    </row>
    <row r="4326" customHeight="1" spans="1:8">
      <c r="A4326" s="5" t="str">
        <f t="shared" si="134"/>
        <v>202305TRY</v>
      </c>
      <c r="B4326" s="5" t="str">
        <f t="shared" si="135"/>
        <v>202305</v>
      </c>
      <c r="C4326" s="6" t="s">
        <v>408</v>
      </c>
      <c r="D4326" s="6" t="s">
        <v>409</v>
      </c>
      <c r="E4326" s="6" t="s">
        <v>410</v>
      </c>
      <c r="F4326" s="6">
        <v>24.1481</v>
      </c>
      <c r="G4326" s="9">
        <v>45047</v>
      </c>
      <c r="H4326" s="10">
        <v>45077</v>
      </c>
    </row>
    <row r="4327" customHeight="1" spans="1:8">
      <c r="A4327" s="5" t="str">
        <f t="shared" si="134"/>
        <v>202305TMT</v>
      </c>
      <c r="B4327" s="5" t="str">
        <f t="shared" si="135"/>
        <v>202305</v>
      </c>
      <c r="C4327" s="6" t="s">
        <v>411</v>
      </c>
      <c r="D4327" s="6" t="s">
        <v>73</v>
      </c>
      <c r="E4327" s="6" t="s">
        <v>412</v>
      </c>
      <c r="F4327" s="6">
        <v>4.3575</v>
      </c>
      <c r="G4327" s="9">
        <v>45047</v>
      </c>
      <c r="H4327" s="10">
        <v>45077</v>
      </c>
    </row>
    <row r="4328" customHeight="1" spans="1:8">
      <c r="A4328" s="5" t="str">
        <f t="shared" si="134"/>
        <v>202305AED</v>
      </c>
      <c r="B4328" s="5" t="str">
        <f t="shared" si="135"/>
        <v>202305</v>
      </c>
      <c r="C4328" s="6" t="s">
        <v>413</v>
      </c>
      <c r="D4328" s="6" t="s">
        <v>46</v>
      </c>
      <c r="E4328" s="6" t="s">
        <v>47</v>
      </c>
      <c r="F4328" s="6">
        <v>4.5722</v>
      </c>
      <c r="G4328" s="9">
        <v>45047</v>
      </c>
      <c r="H4328" s="10">
        <v>45077</v>
      </c>
    </row>
    <row r="4329" customHeight="1" spans="1:8">
      <c r="A4329" s="5" t="str">
        <f t="shared" si="134"/>
        <v>202305UGX</v>
      </c>
      <c r="B4329" s="5" t="str">
        <f t="shared" si="135"/>
        <v>202305</v>
      </c>
      <c r="C4329" s="6" t="s">
        <v>414</v>
      </c>
      <c r="D4329" s="6" t="s">
        <v>244</v>
      </c>
      <c r="E4329" s="6" t="s">
        <v>415</v>
      </c>
      <c r="F4329" s="6">
        <v>4656.3172</v>
      </c>
      <c r="G4329" s="9">
        <v>45047</v>
      </c>
      <c r="H4329" s="10">
        <v>45077</v>
      </c>
    </row>
    <row r="4330" customHeight="1" spans="1:8">
      <c r="A4330" s="5" t="str">
        <f t="shared" si="134"/>
        <v>202305UAH</v>
      </c>
      <c r="B4330" s="5" t="str">
        <f t="shared" si="135"/>
        <v>202305</v>
      </c>
      <c r="C4330" s="6" t="s">
        <v>416</v>
      </c>
      <c r="D4330" s="6" t="s">
        <v>417</v>
      </c>
      <c r="E4330" s="6" t="s">
        <v>418</v>
      </c>
      <c r="F4330" s="6">
        <v>45.9807</v>
      </c>
      <c r="G4330" s="9">
        <v>45047</v>
      </c>
      <c r="H4330" s="10">
        <v>45077</v>
      </c>
    </row>
    <row r="4331" customHeight="1" spans="1:8">
      <c r="A4331" s="5" t="str">
        <f t="shared" si="134"/>
        <v>202305UYU</v>
      </c>
      <c r="B4331" s="5" t="str">
        <f t="shared" si="135"/>
        <v>202305</v>
      </c>
      <c r="C4331" s="6" t="s">
        <v>419</v>
      </c>
      <c r="D4331" s="6" t="s">
        <v>61</v>
      </c>
      <c r="E4331" s="6" t="s">
        <v>420</v>
      </c>
      <c r="F4331" s="6">
        <v>48.3933</v>
      </c>
      <c r="G4331" s="9">
        <v>45047</v>
      </c>
      <c r="H4331" s="10">
        <v>45077</v>
      </c>
    </row>
    <row r="4332" customHeight="1" spans="1:8">
      <c r="A4332" s="5" t="str">
        <f t="shared" si="134"/>
        <v>202305USD</v>
      </c>
      <c r="B4332" s="5" t="str">
        <f t="shared" si="135"/>
        <v>202305</v>
      </c>
      <c r="C4332" s="6" t="s">
        <v>421</v>
      </c>
      <c r="D4332" s="6" t="s">
        <v>70</v>
      </c>
      <c r="E4332" s="6" t="s">
        <v>18</v>
      </c>
      <c r="F4332" s="6">
        <v>1.245</v>
      </c>
      <c r="G4332" s="9">
        <v>45047</v>
      </c>
      <c r="H4332" s="10">
        <v>45077</v>
      </c>
    </row>
    <row r="4333" customHeight="1" spans="1:8">
      <c r="A4333" s="5" t="str">
        <f t="shared" si="134"/>
        <v>202305UZS</v>
      </c>
      <c r="B4333" s="5" t="str">
        <f t="shared" si="135"/>
        <v>202305</v>
      </c>
      <c r="C4333" s="6" t="s">
        <v>422</v>
      </c>
      <c r="D4333" s="6" t="s">
        <v>423</v>
      </c>
      <c r="E4333" s="6" t="s">
        <v>424</v>
      </c>
      <c r="F4333" s="6">
        <v>14213.1864</v>
      </c>
      <c r="G4333" s="9">
        <v>45047</v>
      </c>
      <c r="H4333" s="10">
        <v>45077</v>
      </c>
    </row>
    <row r="4334" customHeight="1" spans="1:8">
      <c r="A4334" s="5" t="str">
        <f t="shared" si="134"/>
        <v>202305VUV</v>
      </c>
      <c r="B4334" s="5" t="str">
        <f t="shared" si="135"/>
        <v>202305</v>
      </c>
      <c r="C4334" s="6" t="s">
        <v>425</v>
      </c>
      <c r="D4334" s="6" t="s">
        <v>426</v>
      </c>
      <c r="E4334" s="6" t="s">
        <v>427</v>
      </c>
      <c r="F4334" s="6">
        <v>148.3112</v>
      </c>
      <c r="G4334" s="9">
        <v>45047</v>
      </c>
      <c r="H4334" s="10">
        <v>45077</v>
      </c>
    </row>
    <row r="4335" customHeight="1" spans="1:8">
      <c r="A4335" s="5" t="str">
        <f t="shared" si="134"/>
        <v>202305VEF</v>
      </c>
      <c r="B4335" s="5" t="str">
        <f t="shared" si="135"/>
        <v>202305</v>
      </c>
      <c r="C4335" s="6" t="s">
        <v>428</v>
      </c>
      <c r="D4335" s="6" t="s">
        <v>429</v>
      </c>
      <c r="E4335" s="6" t="s">
        <v>430</v>
      </c>
      <c r="F4335" s="6">
        <v>319866.39</v>
      </c>
      <c r="G4335" s="9">
        <v>45047</v>
      </c>
      <c r="H4335" s="10">
        <v>45077</v>
      </c>
    </row>
    <row r="4336" customHeight="1" spans="1:8">
      <c r="A4336" s="5" t="str">
        <f t="shared" si="134"/>
        <v>202305VND</v>
      </c>
      <c r="B4336" s="5" t="str">
        <f t="shared" si="135"/>
        <v>202305</v>
      </c>
      <c r="C4336" s="6" t="s">
        <v>431</v>
      </c>
      <c r="D4336" s="6" t="s">
        <v>432</v>
      </c>
      <c r="E4336" s="6" t="s">
        <v>433</v>
      </c>
      <c r="F4336" s="6">
        <v>29259.5291</v>
      </c>
      <c r="G4336" s="9">
        <v>45047</v>
      </c>
      <c r="H4336" s="10">
        <v>45077</v>
      </c>
    </row>
    <row r="4337" customHeight="1" spans="1:8">
      <c r="A4337" s="5" t="str">
        <f t="shared" si="134"/>
        <v>202305XPF</v>
      </c>
      <c r="B4337" s="5" t="str">
        <f t="shared" si="135"/>
        <v>202305</v>
      </c>
      <c r="C4337" s="6" t="s">
        <v>434</v>
      </c>
      <c r="D4337" s="6" t="s">
        <v>187</v>
      </c>
      <c r="E4337" s="6" t="s">
        <v>188</v>
      </c>
      <c r="F4337" s="6">
        <v>135.5738</v>
      </c>
      <c r="G4337" s="9">
        <v>45047</v>
      </c>
      <c r="H4337" s="10">
        <v>45077</v>
      </c>
    </row>
    <row r="4338" customHeight="1" spans="1:8">
      <c r="A4338" s="5" t="str">
        <f t="shared" si="134"/>
        <v>202305WST</v>
      </c>
      <c r="B4338" s="5" t="str">
        <f t="shared" si="135"/>
        <v>202305</v>
      </c>
      <c r="C4338" s="6" t="s">
        <v>435</v>
      </c>
      <c r="D4338" s="6" t="s">
        <v>436</v>
      </c>
      <c r="E4338" s="6" t="s">
        <v>437</v>
      </c>
      <c r="F4338" s="6">
        <v>3.3924</v>
      </c>
      <c r="G4338" s="9">
        <v>45047</v>
      </c>
      <c r="H4338" s="10">
        <v>45077</v>
      </c>
    </row>
    <row r="4339" customHeight="1" spans="1:8">
      <c r="A4339" s="5" t="str">
        <f t="shared" si="134"/>
        <v>202305YER</v>
      </c>
      <c r="B4339" s="5" t="str">
        <f t="shared" si="135"/>
        <v>202305</v>
      </c>
      <c r="C4339" s="6" t="s">
        <v>438</v>
      </c>
      <c r="D4339" s="6" t="s">
        <v>321</v>
      </c>
      <c r="E4339" s="6" t="s">
        <v>439</v>
      </c>
      <c r="F4339" s="6">
        <v>311.4628</v>
      </c>
      <c r="G4339" s="9">
        <v>45047</v>
      </c>
      <c r="H4339" s="10">
        <v>45077</v>
      </c>
    </row>
    <row r="4340" customHeight="1" spans="1:8">
      <c r="A4340" s="5" t="str">
        <f t="shared" si="134"/>
        <v>202305ZMW</v>
      </c>
      <c r="B4340" s="5" t="str">
        <f t="shared" si="135"/>
        <v>202305</v>
      </c>
      <c r="C4340" s="6" t="s">
        <v>440</v>
      </c>
      <c r="D4340" s="6" t="s">
        <v>273</v>
      </c>
      <c r="E4340" s="6" t="s">
        <v>441</v>
      </c>
      <c r="F4340" s="6">
        <v>21.5483</v>
      </c>
      <c r="G4340" s="9">
        <v>45047</v>
      </c>
      <c r="H4340" s="10">
        <v>45077</v>
      </c>
    </row>
    <row r="4341" customHeight="1" spans="1:8">
      <c r="A4341" s="5" t="str">
        <f t="shared" si="134"/>
        <v>202305ZWL</v>
      </c>
      <c r="B4341" s="5" t="str">
        <f t="shared" si="135"/>
        <v>202305</v>
      </c>
      <c r="C4341" s="6" t="s">
        <v>442</v>
      </c>
      <c r="D4341" s="6" t="s">
        <v>70</v>
      </c>
      <c r="E4341" s="6" t="s">
        <v>443</v>
      </c>
      <c r="F4341" s="6">
        <v>450.5671</v>
      </c>
      <c r="G4341" s="9">
        <v>45047</v>
      </c>
      <c r="H4341" s="10">
        <v>45077</v>
      </c>
    </row>
    <row r="4342" customHeight="1" spans="1:8">
      <c r="A4342" s="5" t="str">
        <f t="shared" si="134"/>
        <v>202306AED</v>
      </c>
      <c r="B4342" s="5" t="str">
        <f t="shared" si="135"/>
        <v>202306</v>
      </c>
      <c r="C4342" s="6" t="s">
        <v>45</v>
      </c>
      <c r="D4342" s="6" t="s">
        <v>46</v>
      </c>
      <c r="E4342" s="6" t="s">
        <v>47</v>
      </c>
      <c r="F4342" s="6">
        <v>4.5409</v>
      </c>
      <c r="G4342" s="9">
        <v>45078</v>
      </c>
      <c r="H4342" s="10">
        <v>45107</v>
      </c>
    </row>
    <row r="4343" customHeight="1" spans="1:8">
      <c r="A4343" s="5" t="str">
        <f t="shared" si="134"/>
        <v>202306ALL</v>
      </c>
      <c r="B4343" s="5" t="str">
        <f t="shared" si="135"/>
        <v>202306</v>
      </c>
      <c r="C4343" s="6" t="s">
        <v>48</v>
      </c>
      <c r="D4343" s="6" t="s">
        <v>49</v>
      </c>
      <c r="E4343" s="6" t="s">
        <v>50</v>
      </c>
      <c r="F4343" s="6">
        <v>127.3216</v>
      </c>
      <c r="G4343" s="9">
        <v>45078</v>
      </c>
      <c r="H4343" s="10">
        <v>45107</v>
      </c>
    </row>
    <row r="4344" customHeight="1" spans="1:8">
      <c r="A4344" s="5" t="str">
        <f t="shared" si="134"/>
        <v>202306DZD</v>
      </c>
      <c r="B4344" s="5" t="str">
        <f t="shared" si="135"/>
        <v>202306</v>
      </c>
      <c r="C4344" s="6" t="s">
        <v>51</v>
      </c>
      <c r="D4344" s="6" t="s">
        <v>52</v>
      </c>
      <c r="E4344" s="6" t="s">
        <v>53</v>
      </c>
      <c r="F4344" s="6">
        <v>169.0431</v>
      </c>
      <c r="G4344" s="9">
        <v>45078</v>
      </c>
      <c r="H4344" s="10">
        <v>45107</v>
      </c>
    </row>
    <row r="4345" customHeight="1" spans="1:8">
      <c r="A4345" s="5" t="str">
        <f t="shared" si="134"/>
        <v>202306AOA</v>
      </c>
      <c r="B4345" s="5" t="str">
        <f t="shared" si="135"/>
        <v>202306</v>
      </c>
      <c r="C4345" s="6" t="s">
        <v>54</v>
      </c>
      <c r="D4345" s="6" t="s">
        <v>55</v>
      </c>
      <c r="E4345" s="6" t="s">
        <v>56</v>
      </c>
      <c r="F4345" s="6">
        <v>673.4018</v>
      </c>
      <c r="G4345" s="9">
        <v>45078</v>
      </c>
      <c r="H4345" s="10">
        <v>45107</v>
      </c>
    </row>
    <row r="4346" customHeight="1" spans="1:8">
      <c r="A4346" s="5" t="str">
        <f t="shared" si="134"/>
        <v>202306XCD</v>
      </c>
      <c r="B4346" s="5" t="str">
        <f t="shared" si="135"/>
        <v>202306</v>
      </c>
      <c r="C4346" s="6" t="s">
        <v>57</v>
      </c>
      <c r="D4346" s="6" t="s">
        <v>58</v>
      </c>
      <c r="E4346" s="6" t="s">
        <v>59</v>
      </c>
      <c r="F4346" s="6">
        <v>3.3387</v>
      </c>
      <c r="G4346" s="9">
        <v>45078</v>
      </c>
      <c r="H4346" s="10">
        <v>45107</v>
      </c>
    </row>
    <row r="4347" customHeight="1" spans="1:8">
      <c r="A4347" s="5" t="str">
        <f t="shared" si="134"/>
        <v>202306ARS</v>
      </c>
      <c r="B4347" s="5" t="str">
        <f t="shared" si="135"/>
        <v>202306</v>
      </c>
      <c r="C4347" s="6" t="s">
        <v>60</v>
      </c>
      <c r="D4347" s="6" t="s">
        <v>61</v>
      </c>
      <c r="E4347" s="6" t="s">
        <v>62</v>
      </c>
      <c r="F4347" s="6">
        <v>291.3043</v>
      </c>
      <c r="G4347" s="9">
        <v>45078</v>
      </c>
      <c r="H4347" s="10">
        <v>45107</v>
      </c>
    </row>
    <row r="4348" customHeight="1" spans="1:8">
      <c r="A4348" s="5" t="str">
        <f t="shared" si="134"/>
        <v>202306AMD</v>
      </c>
      <c r="B4348" s="5" t="str">
        <f t="shared" si="135"/>
        <v>202306</v>
      </c>
      <c r="C4348" s="6" t="s">
        <v>63</v>
      </c>
      <c r="D4348" s="6" t="s">
        <v>64</v>
      </c>
      <c r="E4348" s="6" t="s">
        <v>65</v>
      </c>
      <c r="F4348" s="6">
        <v>477.2351</v>
      </c>
      <c r="G4348" s="9">
        <v>45078</v>
      </c>
      <c r="H4348" s="10">
        <v>45107</v>
      </c>
    </row>
    <row r="4349" customHeight="1" spans="1:8">
      <c r="A4349" s="5" t="str">
        <f t="shared" si="134"/>
        <v>202306AWG</v>
      </c>
      <c r="B4349" s="5" t="str">
        <f t="shared" si="135"/>
        <v>202306</v>
      </c>
      <c r="C4349" s="6" t="s">
        <v>66</v>
      </c>
      <c r="D4349" s="6" t="s">
        <v>67</v>
      </c>
      <c r="E4349" s="6" t="s">
        <v>68</v>
      </c>
      <c r="F4349" s="6">
        <v>2.2134</v>
      </c>
      <c r="G4349" s="9">
        <v>45078</v>
      </c>
      <c r="H4349" s="10">
        <v>45107</v>
      </c>
    </row>
    <row r="4350" customHeight="1" spans="1:8">
      <c r="A4350" s="5" t="str">
        <f t="shared" si="134"/>
        <v>202306AUD</v>
      </c>
      <c r="B4350" s="5" t="str">
        <f t="shared" si="135"/>
        <v>202306</v>
      </c>
      <c r="C4350" s="6" t="s">
        <v>69</v>
      </c>
      <c r="D4350" s="6" t="s">
        <v>70</v>
      </c>
      <c r="E4350" s="6" t="s">
        <v>71</v>
      </c>
      <c r="F4350" s="6">
        <v>1.8915</v>
      </c>
      <c r="G4350" s="9">
        <v>45078</v>
      </c>
      <c r="H4350" s="10">
        <v>45107</v>
      </c>
    </row>
    <row r="4351" customHeight="1" spans="1:8">
      <c r="A4351" s="5" t="str">
        <f t="shared" si="134"/>
        <v>202306AZN</v>
      </c>
      <c r="B4351" s="5" t="str">
        <f t="shared" si="135"/>
        <v>202306</v>
      </c>
      <c r="C4351" s="6" t="s">
        <v>72</v>
      </c>
      <c r="D4351" s="6" t="s">
        <v>73</v>
      </c>
      <c r="E4351" s="6" t="s">
        <v>74</v>
      </c>
      <c r="F4351" s="6">
        <v>2.1021</v>
      </c>
      <c r="G4351" s="9">
        <v>45078</v>
      </c>
      <c r="H4351" s="10">
        <v>45107</v>
      </c>
    </row>
    <row r="4352" customHeight="1" spans="1:8">
      <c r="A4352" s="5" t="str">
        <f t="shared" si="134"/>
        <v>202306BSD</v>
      </c>
      <c r="B4352" s="5" t="str">
        <f t="shared" si="135"/>
        <v>202306</v>
      </c>
      <c r="C4352" s="6" t="s">
        <v>75</v>
      </c>
      <c r="D4352" s="6" t="s">
        <v>70</v>
      </c>
      <c r="E4352" s="6" t="s">
        <v>76</v>
      </c>
      <c r="F4352" s="6">
        <v>1.2366</v>
      </c>
      <c r="G4352" s="9">
        <v>45078</v>
      </c>
      <c r="H4352" s="10">
        <v>45107</v>
      </c>
    </row>
    <row r="4353" customHeight="1" spans="1:8">
      <c r="A4353" s="5" t="str">
        <f t="shared" si="134"/>
        <v>202306BHD</v>
      </c>
      <c r="B4353" s="5" t="str">
        <f t="shared" si="135"/>
        <v>202306</v>
      </c>
      <c r="C4353" s="6" t="s">
        <v>77</v>
      </c>
      <c r="D4353" s="6" t="s">
        <v>52</v>
      </c>
      <c r="E4353" s="6" t="s">
        <v>78</v>
      </c>
      <c r="F4353" s="6">
        <v>0.4662</v>
      </c>
      <c r="G4353" s="9">
        <v>45078</v>
      </c>
      <c r="H4353" s="10">
        <v>45107</v>
      </c>
    </row>
    <row r="4354" customHeight="1" spans="1:8">
      <c r="A4354" s="5" t="str">
        <f t="shared" ref="A4354:A4417" si="136">B4354&amp;E4354</f>
        <v>202306BDT</v>
      </c>
      <c r="B4354" s="5" t="str">
        <f t="shared" ref="B4354:B4417" si="137">YEAR(G4354)&amp;TEXT(MONTH(G4354),"00")</f>
        <v>202306</v>
      </c>
      <c r="C4354" s="6" t="s">
        <v>79</v>
      </c>
      <c r="D4354" s="6" t="s">
        <v>80</v>
      </c>
      <c r="E4354" s="6" t="s">
        <v>81</v>
      </c>
      <c r="F4354" s="6">
        <v>132.5955</v>
      </c>
      <c r="G4354" s="9">
        <v>45078</v>
      </c>
      <c r="H4354" s="10">
        <v>45107</v>
      </c>
    </row>
    <row r="4355" customHeight="1" spans="1:8">
      <c r="A4355" s="5" t="str">
        <f t="shared" si="136"/>
        <v>202306BBD</v>
      </c>
      <c r="B4355" s="5" t="str">
        <f t="shared" si="137"/>
        <v>202306</v>
      </c>
      <c r="C4355" s="6" t="s">
        <v>82</v>
      </c>
      <c r="D4355" s="6" t="s">
        <v>70</v>
      </c>
      <c r="E4355" s="6" t="s">
        <v>83</v>
      </c>
      <c r="F4355" s="6">
        <v>2.4731</v>
      </c>
      <c r="G4355" s="9">
        <v>45078</v>
      </c>
      <c r="H4355" s="10">
        <v>45107</v>
      </c>
    </row>
    <row r="4356" customHeight="1" spans="1:8">
      <c r="A4356" s="5" t="str">
        <f t="shared" si="136"/>
        <v>202306BYN</v>
      </c>
      <c r="B4356" s="5" t="str">
        <f t="shared" si="137"/>
        <v>202306</v>
      </c>
      <c r="C4356" s="6" t="s">
        <v>84</v>
      </c>
      <c r="D4356" s="6" t="s">
        <v>85</v>
      </c>
      <c r="E4356" s="6" t="s">
        <v>86</v>
      </c>
      <c r="F4356" s="6">
        <v>3.0914</v>
      </c>
      <c r="G4356" s="9">
        <v>45078</v>
      </c>
      <c r="H4356" s="10">
        <v>45107</v>
      </c>
    </row>
    <row r="4357" customHeight="1" spans="1:8">
      <c r="A4357" s="5" t="str">
        <f t="shared" si="136"/>
        <v>202306BZD</v>
      </c>
      <c r="B4357" s="5" t="str">
        <f t="shared" si="137"/>
        <v>202306</v>
      </c>
      <c r="C4357" s="6" t="s">
        <v>87</v>
      </c>
      <c r="D4357" s="6" t="s">
        <v>70</v>
      </c>
      <c r="E4357" s="6" t="s">
        <v>88</v>
      </c>
      <c r="F4357" s="6">
        <v>2.4731</v>
      </c>
      <c r="G4357" s="9">
        <v>45078</v>
      </c>
      <c r="H4357" s="10">
        <v>45107</v>
      </c>
    </row>
    <row r="4358" customHeight="1" spans="1:8">
      <c r="A4358" s="5" t="str">
        <f t="shared" si="136"/>
        <v>202306XOF</v>
      </c>
      <c r="B4358" s="5" t="str">
        <f t="shared" si="137"/>
        <v>202306</v>
      </c>
      <c r="C4358" s="6" t="s">
        <v>89</v>
      </c>
      <c r="D4358" s="6" t="s">
        <v>90</v>
      </c>
      <c r="E4358" s="6" t="s">
        <v>91</v>
      </c>
      <c r="F4358" s="6">
        <v>753.6588</v>
      </c>
      <c r="G4358" s="9">
        <v>45078</v>
      </c>
      <c r="H4358" s="10">
        <v>45107</v>
      </c>
    </row>
    <row r="4359" customHeight="1" spans="1:8">
      <c r="A4359" s="5" t="str">
        <f t="shared" si="136"/>
        <v>202306BMD</v>
      </c>
      <c r="B4359" s="5" t="str">
        <f t="shared" si="137"/>
        <v>202306</v>
      </c>
      <c r="C4359" s="6" t="s">
        <v>92</v>
      </c>
      <c r="D4359" s="6" t="s">
        <v>93</v>
      </c>
      <c r="E4359" s="6" t="s">
        <v>94</v>
      </c>
      <c r="F4359" s="6">
        <v>1.2366</v>
      </c>
      <c r="G4359" s="9">
        <v>45078</v>
      </c>
      <c r="H4359" s="10">
        <v>45107</v>
      </c>
    </row>
    <row r="4360" customHeight="1" spans="1:8">
      <c r="A4360" s="5" t="str">
        <f t="shared" si="136"/>
        <v>202306BTN</v>
      </c>
      <c r="B4360" s="5" t="str">
        <f t="shared" si="137"/>
        <v>202306</v>
      </c>
      <c r="C4360" s="6" t="s">
        <v>95</v>
      </c>
      <c r="D4360" s="6" t="s">
        <v>96</v>
      </c>
      <c r="E4360" s="6" t="s">
        <v>97</v>
      </c>
      <c r="F4360" s="6">
        <v>102.2289</v>
      </c>
      <c r="G4360" s="9">
        <v>45078</v>
      </c>
      <c r="H4360" s="10">
        <v>45107</v>
      </c>
    </row>
    <row r="4361" customHeight="1" spans="1:8">
      <c r="A4361" s="5" t="str">
        <f t="shared" si="136"/>
        <v>202306BOB</v>
      </c>
      <c r="B4361" s="5" t="str">
        <f t="shared" si="137"/>
        <v>202306</v>
      </c>
      <c r="C4361" s="6" t="s">
        <v>98</v>
      </c>
      <c r="D4361" s="6" t="s">
        <v>99</v>
      </c>
      <c r="E4361" s="6" t="s">
        <v>100</v>
      </c>
      <c r="F4361" s="6">
        <v>8.5446</v>
      </c>
      <c r="G4361" s="9">
        <v>45078</v>
      </c>
      <c r="H4361" s="10">
        <v>45107</v>
      </c>
    </row>
    <row r="4362" customHeight="1" spans="1:8">
      <c r="A4362" s="5" t="str">
        <f t="shared" si="136"/>
        <v>202306BAM</v>
      </c>
      <c r="B4362" s="5" t="str">
        <f t="shared" si="137"/>
        <v>202306</v>
      </c>
      <c r="C4362" s="6" t="s">
        <v>101</v>
      </c>
      <c r="D4362" s="6" t="s">
        <v>102</v>
      </c>
      <c r="E4362" s="6" t="s">
        <v>103</v>
      </c>
      <c r="F4362" s="6">
        <v>2.2471</v>
      </c>
      <c r="G4362" s="9">
        <v>45078</v>
      </c>
      <c r="H4362" s="10">
        <v>45107</v>
      </c>
    </row>
    <row r="4363" customHeight="1" spans="1:8">
      <c r="A4363" s="5" t="str">
        <f t="shared" si="136"/>
        <v>202306BWP</v>
      </c>
      <c r="B4363" s="5" t="str">
        <f t="shared" si="137"/>
        <v>202306</v>
      </c>
      <c r="C4363" s="6" t="s">
        <v>104</v>
      </c>
      <c r="D4363" s="6" t="s">
        <v>105</v>
      </c>
      <c r="E4363" s="6" t="s">
        <v>106</v>
      </c>
      <c r="F4363" s="6">
        <v>16.8238</v>
      </c>
      <c r="G4363" s="9">
        <v>45078</v>
      </c>
      <c r="H4363" s="10">
        <v>45107</v>
      </c>
    </row>
    <row r="4364" customHeight="1" spans="1:8">
      <c r="A4364" s="5" t="str">
        <f t="shared" si="136"/>
        <v>202306BRL</v>
      </c>
      <c r="B4364" s="5" t="str">
        <f t="shared" si="137"/>
        <v>202306</v>
      </c>
      <c r="C4364" s="6" t="s">
        <v>107</v>
      </c>
      <c r="D4364" s="6" t="s">
        <v>108</v>
      </c>
      <c r="E4364" s="6" t="s">
        <v>109</v>
      </c>
      <c r="F4364" s="6">
        <v>6.1256</v>
      </c>
      <c r="G4364" s="9">
        <v>45078</v>
      </c>
      <c r="H4364" s="10">
        <v>45107</v>
      </c>
    </row>
    <row r="4365" customHeight="1" spans="1:8">
      <c r="A4365" s="5" t="str">
        <f t="shared" si="136"/>
        <v>202306BND</v>
      </c>
      <c r="B4365" s="5" t="str">
        <f t="shared" si="137"/>
        <v>202306</v>
      </c>
      <c r="C4365" s="6" t="s">
        <v>110</v>
      </c>
      <c r="D4365" s="6" t="s">
        <v>70</v>
      </c>
      <c r="E4365" s="6" t="s">
        <v>111</v>
      </c>
      <c r="F4365" s="6">
        <v>1.6684</v>
      </c>
      <c r="G4365" s="9">
        <v>45078</v>
      </c>
      <c r="H4365" s="10">
        <v>45107</v>
      </c>
    </row>
    <row r="4366" customHeight="1" spans="1:8">
      <c r="A4366" s="5" t="str">
        <f t="shared" si="136"/>
        <v>202306BGN</v>
      </c>
      <c r="B4366" s="5" t="str">
        <f t="shared" si="137"/>
        <v>202306</v>
      </c>
      <c r="C4366" s="6" t="s">
        <v>112</v>
      </c>
      <c r="D4366" s="6" t="s">
        <v>113</v>
      </c>
      <c r="E4366" s="6" t="s">
        <v>114</v>
      </c>
      <c r="F4366" s="6">
        <v>2.2454</v>
      </c>
      <c r="G4366" s="9">
        <v>45078</v>
      </c>
      <c r="H4366" s="10">
        <v>45107</v>
      </c>
    </row>
    <row r="4367" customHeight="1" spans="1:8">
      <c r="A4367" s="5" t="str">
        <f t="shared" si="136"/>
        <v>202306XOF</v>
      </c>
      <c r="B4367" s="5" t="str">
        <f t="shared" si="137"/>
        <v>202306</v>
      </c>
      <c r="C4367" s="6" t="s">
        <v>115</v>
      </c>
      <c r="D4367" s="6" t="s">
        <v>90</v>
      </c>
      <c r="E4367" s="6" t="s">
        <v>91</v>
      </c>
      <c r="F4367" s="6">
        <v>753.6588</v>
      </c>
      <c r="G4367" s="9">
        <v>45078</v>
      </c>
      <c r="H4367" s="10">
        <v>45107</v>
      </c>
    </row>
    <row r="4368" customHeight="1" spans="1:8">
      <c r="A4368" s="5" t="str">
        <f t="shared" si="136"/>
        <v>202306BIF</v>
      </c>
      <c r="B4368" s="5" t="str">
        <f t="shared" si="137"/>
        <v>202306</v>
      </c>
      <c r="C4368" s="6" t="s">
        <v>116</v>
      </c>
      <c r="D4368" s="6" t="s">
        <v>117</v>
      </c>
      <c r="E4368" s="6" t="s">
        <v>118</v>
      </c>
      <c r="F4368" s="6">
        <v>3484.0389</v>
      </c>
      <c r="G4368" s="9">
        <v>45078</v>
      </c>
      <c r="H4368" s="10">
        <v>45107</v>
      </c>
    </row>
    <row r="4369" customHeight="1" spans="1:8">
      <c r="A4369" s="5" t="str">
        <f t="shared" si="136"/>
        <v>202306KHR</v>
      </c>
      <c r="B4369" s="5" t="str">
        <f t="shared" si="137"/>
        <v>202306</v>
      </c>
      <c r="C4369" s="6" t="s">
        <v>119</v>
      </c>
      <c r="D4369" s="6" t="s">
        <v>120</v>
      </c>
      <c r="E4369" s="6" t="s">
        <v>121</v>
      </c>
      <c r="F4369" s="6">
        <v>5076.9235</v>
      </c>
      <c r="G4369" s="9">
        <v>45078</v>
      </c>
      <c r="H4369" s="10">
        <v>45107</v>
      </c>
    </row>
    <row r="4370" customHeight="1" spans="1:8">
      <c r="A4370" s="5" t="str">
        <f t="shared" si="136"/>
        <v>202306XAF</v>
      </c>
      <c r="B4370" s="5" t="str">
        <f t="shared" si="137"/>
        <v>202306</v>
      </c>
      <c r="C4370" s="6" t="s">
        <v>122</v>
      </c>
      <c r="D4370" s="6" t="s">
        <v>90</v>
      </c>
      <c r="E4370" s="6" t="s">
        <v>123</v>
      </c>
      <c r="F4370" s="6">
        <v>753.6588</v>
      </c>
      <c r="G4370" s="9">
        <v>45078</v>
      </c>
      <c r="H4370" s="10">
        <v>45107</v>
      </c>
    </row>
    <row r="4371" customHeight="1" spans="1:8">
      <c r="A4371" s="5" t="str">
        <f t="shared" si="136"/>
        <v>202306CAD</v>
      </c>
      <c r="B4371" s="5" t="str">
        <f t="shared" si="137"/>
        <v>202306</v>
      </c>
      <c r="C4371" s="6" t="s">
        <v>124</v>
      </c>
      <c r="D4371" s="6" t="s">
        <v>70</v>
      </c>
      <c r="E4371" s="6" t="s">
        <v>125</v>
      </c>
      <c r="F4371" s="6">
        <v>1.6803</v>
      </c>
      <c r="G4371" s="9">
        <v>45078</v>
      </c>
      <c r="H4371" s="10">
        <v>45107</v>
      </c>
    </row>
    <row r="4372" customHeight="1" spans="1:8">
      <c r="A4372" s="5" t="str">
        <f t="shared" si="136"/>
        <v>202306CVE</v>
      </c>
      <c r="B4372" s="5" t="str">
        <f t="shared" si="137"/>
        <v>202306</v>
      </c>
      <c r="C4372" s="6" t="s">
        <v>126</v>
      </c>
      <c r="D4372" s="6" t="s">
        <v>127</v>
      </c>
      <c r="E4372" s="6" t="s">
        <v>128</v>
      </c>
      <c r="F4372" s="6">
        <v>126.6462</v>
      </c>
      <c r="G4372" s="9">
        <v>45078</v>
      </c>
      <c r="H4372" s="10">
        <v>45107</v>
      </c>
    </row>
    <row r="4373" customHeight="1" spans="1:8">
      <c r="A4373" s="5" t="str">
        <f t="shared" si="136"/>
        <v>202306KYD</v>
      </c>
      <c r="B4373" s="5" t="str">
        <f t="shared" si="137"/>
        <v>202306</v>
      </c>
      <c r="C4373" s="6" t="s">
        <v>129</v>
      </c>
      <c r="D4373" s="6" t="s">
        <v>70</v>
      </c>
      <c r="E4373" s="6" t="s">
        <v>130</v>
      </c>
      <c r="F4373" s="6">
        <v>1.014</v>
      </c>
      <c r="G4373" s="9">
        <v>45078</v>
      </c>
      <c r="H4373" s="10">
        <v>45107</v>
      </c>
    </row>
    <row r="4374" customHeight="1" spans="1:8">
      <c r="A4374" s="5" t="str">
        <f t="shared" si="136"/>
        <v>202306XAF</v>
      </c>
      <c r="B4374" s="5" t="str">
        <f t="shared" si="137"/>
        <v>202306</v>
      </c>
      <c r="C4374" s="6" t="s">
        <v>131</v>
      </c>
      <c r="D4374" s="6" t="s">
        <v>90</v>
      </c>
      <c r="E4374" s="6" t="s">
        <v>123</v>
      </c>
      <c r="F4374" s="6">
        <v>753.6588</v>
      </c>
      <c r="G4374" s="9">
        <v>45078</v>
      </c>
      <c r="H4374" s="10">
        <v>45107</v>
      </c>
    </row>
    <row r="4375" customHeight="1" spans="1:8">
      <c r="A4375" s="5" t="str">
        <f t="shared" si="136"/>
        <v>202306XAF</v>
      </c>
      <c r="B4375" s="5" t="str">
        <f t="shared" si="137"/>
        <v>202306</v>
      </c>
      <c r="C4375" s="6" t="s">
        <v>132</v>
      </c>
      <c r="D4375" s="6" t="s">
        <v>90</v>
      </c>
      <c r="E4375" s="6" t="s">
        <v>123</v>
      </c>
      <c r="F4375" s="6">
        <v>753.6588</v>
      </c>
      <c r="G4375" s="9">
        <v>45078</v>
      </c>
      <c r="H4375" s="10">
        <v>45107</v>
      </c>
    </row>
    <row r="4376" customHeight="1" spans="1:8">
      <c r="A4376" s="5" t="str">
        <f t="shared" si="136"/>
        <v>202306CLP</v>
      </c>
      <c r="B4376" s="5" t="str">
        <f t="shared" si="137"/>
        <v>202306</v>
      </c>
      <c r="C4376" s="6" t="s">
        <v>133</v>
      </c>
      <c r="D4376" s="6" t="s">
        <v>61</v>
      </c>
      <c r="E4376" s="6" t="s">
        <v>134</v>
      </c>
      <c r="F4376" s="6">
        <v>1002.5968</v>
      </c>
      <c r="G4376" s="9">
        <v>45078</v>
      </c>
      <c r="H4376" s="10">
        <v>45107</v>
      </c>
    </row>
    <row r="4377" customHeight="1" spans="1:8">
      <c r="A4377" s="5" t="str">
        <f t="shared" si="136"/>
        <v>202306CNY</v>
      </c>
      <c r="B4377" s="5" t="str">
        <f t="shared" si="137"/>
        <v>202306</v>
      </c>
      <c r="C4377" s="6" t="s">
        <v>135</v>
      </c>
      <c r="D4377" s="6" t="s">
        <v>136</v>
      </c>
      <c r="E4377" s="6" t="s">
        <v>137</v>
      </c>
      <c r="F4377" s="6">
        <v>8.7064</v>
      </c>
      <c r="G4377" s="9">
        <v>45078</v>
      </c>
      <c r="H4377" s="10">
        <v>45107</v>
      </c>
    </row>
    <row r="4378" customHeight="1" spans="1:8">
      <c r="A4378" s="5" t="str">
        <f t="shared" si="136"/>
        <v>202306COP</v>
      </c>
      <c r="B4378" s="5" t="str">
        <f t="shared" si="137"/>
        <v>202306</v>
      </c>
      <c r="C4378" s="6" t="s">
        <v>138</v>
      </c>
      <c r="D4378" s="6" t="s">
        <v>61</v>
      </c>
      <c r="E4378" s="6" t="s">
        <v>139</v>
      </c>
      <c r="F4378" s="6">
        <v>5509.1653</v>
      </c>
      <c r="G4378" s="9">
        <v>45078</v>
      </c>
      <c r="H4378" s="10">
        <v>45107</v>
      </c>
    </row>
    <row r="4379" customHeight="1" spans="1:8">
      <c r="A4379" s="5" t="str">
        <f t="shared" si="136"/>
        <v>202306KMF</v>
      </c>
      <c r="B4379" s="5" t="str">
        <f t="shared" si="137"/>
        <v>202306</v>
      </c>
      <c r="C4379" s="6" t="s">
        <v>140</v>
      </c>
      <c r="D4379" s="6" t="s">
        <v>117</v>
      </c>
      <c r="E4379" s="6" t="s">
        <v>141</v>
      </c>
      <c r="F4379" s="6">
        <v>565.2441</v>
      </c>
      <c r="G4379" s="9">
        <v>45078</v>
      </c>
      <c r="H4379" s="10">
        <v>45107</v>
      </c>
    </row>
    <row r="4380" customHeight="1" spans="1:8">
      <c r="A4380" s="5" t="str">
        <f t="shared" si="136"/>
        <v>202306XAF</v>
      </c>
      <c r="B4380" s="5" t="str">
        <f t="shared" si="137"/>
        <v>202306</v>
      </c>
      <c r="C4380" s="6" t="s">
        <v>142</v>
      </c>
      <c r="D4380" s="6" t="s">
        <v>90</v>
      </c>
      <c r="E4380" s="6" t="s">
        <v>123</v>
      </c>
      <c r="F4380" s="6">
        <v>753.6588</v>
      </c>
      <c r="G4380" s="9">
        <v>45078</v>
      </c>
      <c r="H4380" s="10">
        <v>45107</v>
      </c>
    </row>
    <row r="4381" customHeight="1" spans="1:8">
      <c r="A4381" s="5" t="str">
        <f t="shared" si="136"/>
        <v>202306CDF</v>
      </c>
      <c r="B4381" s="5" t="str">
        <f t="shared" si="137"/>
        <v>202306</v>
      </c>
      <c r="C4381" s="6" t="s">
        <v>143</v>
      </c>
      <c r="D4381" s="6" t="s">
        <v>144</v>
      </c>
      <c r="E4381" s="6" t="s">
        <v>145</v>
      </c>
      <c r="F4381" s="6">
        <v>2887.6588</v>
      </c>
      <c r="G4381" s="9">
        <v>45078</v>
      </c>
      <c r="H4381" s="10">
        <v>45107</v>
      </c>
    </row>
    <row r="4382" customHeight="1" spans="1:8">
      <c r="A4382" s="5" t="str">
        <f t="shared" si="136"/>
        <v>202306CRC</v>
      </c>
      <c r="B4382" s="5" t="str">
        <f t="shared" si="137"/>
        <v>202306</v>
      </c>
      <c r="C4382" s="6" t="s">
        <v>146</v>
      </c>
      <c r="D4382" s="6" t="s">
        <v>147</v>
      </c>
      <c r="E4382" s="6" t="s">
        <v>148</v>
      </c>
      <c r="F4382" s="6">
        <v>668.0042</v>
      </c>
      <c r="G4382" s="9">
        <v>45078</v>
      </c>
      <c r="H4382" s="10">
        <v>45107</v>
      </c>
    </row>
    <row r="4383" customHeight="1" spans="1:8">
      <c r="A4383" s="5" t="str">
        <f t="shared" si="136"/>
        <v>202306XOF</v>
      </c>
      <c r="B4383" s="5" t="str">
        <f t="shared" si="137"/>
        <v>202306</v>
      </c>
      <c r="C4383" s="6" t="s">
        <v>149</v>
      </c>
      <c r="D4383" s="6" t="s">
        <v>90</v>
      </c>
      <c r="E4383" s="6" t="s">
        <v>91</v>
      </c>
      <c r="F4383" s="6">
        <v>753.6588</v>
      </c>
      <c r="G4383" s="9">
        <v>45078</v>
      </c>
      <c r="H4383" s="10">
        <v>45107</v>
      </c>
    </row>
    <row r="4384" customHeight="1" spans="1:8">
      <c r="A4384" s="5" t="str">
        <f t="shared" si="136"/>
        <v>202306CUP</v>
      </c>
      <c r="B4384" s="5" t="str">
        <f t="shared" si="137"/>
        <v>202306</v>
      </c>
      <c r="C4384" s="6" t="s">
        <v>153</v>
      </c>
      <c r="D4384" s="6" t="s">
        <v>61</v>
      </c>
      <c r="E4384" s="6" t="s">
        <v>154</v>
      </c>
      <c r="F4384" s="6">
        <v>29.70528</v>
      </c>
      <c r="G4384" s="9">
        <v>45078</v>
      </c>
      <c r="H4384" s="10">
        <v>45107</v>
      </c>
    </row>
    <row r="4385" customHeight="1" spans="1:8">
      <c r="A4385" s="5" t="str">
        <f t="shared" si="136"/>
        <v>202306CZK</v>
      </c>
      <c r="B4385" s="5" t="str">
        <f t="shared" si="137"/>
        <v>202306</v>
      </c>
      <c r="C4385" s="6" t="s">
        <v>155</v>
      </c>
      <c r="D4385" s="6" t="s">
        <v>156</v>
      </c>
      <c r="E4385" s="6" t="s">
        <v>157</v>
      </c>
      <c r="F4385" s="6">
        <v>27.203</v>
      </c>
      <c r="G4385" s="9">
        <v>45078</v>
      </c>
      <c r="H4385" s="10">
        <v>45107</v>
      </c>
    </row>
    <row r="4386" customHeight="1" spans="1:8">
      <c r="A4386" s="5" t="str">
        <f t="shared" si="136"/>
        <v>202306DKK</v>
      </c>
      <c r="B4386" s="5" t="str">
        <f t="shared" si="137"/>
        <v>202306</v>
      </c>
      <c r="C4386" s="6" t="s">
        <v>158</v>
      </c>
      <c r="D4386" s="6" t="s">
        <v>159</v>
      </c>
      <c r="E4386" s="6" t="s">
        <v>160</v>
      </c>
      <c r="F4386" s="6">
        <v>8.5584</v>
      </c>
      <c r="G4386" s="9">
        <v>45078</v>
      </c>
      <c r="H4386" s="10">
        <v>45107</v>
      </c>
    </row>
    <row r="4387" customHeight="1" spans="1:8">
      <c r="A4387" s="5" t="str">
        <f t="shared" si="136"/>
        <v>202306DJF</v>
      </c>
      <c r="B4387" s="5" t="str">
        <f t="shared" si="137"/>
        <v>202306</v>
      </c>
      <c r="C4387" s="6" t="s">
        <v>161</v>
      </c>
      <c r="D4387" s="6" t="s">
        <v>117</v>
      </c>
      <c r="E4387" s="6" t="s">
        <v>162</v>
      </c>
      <c r="F4387" s="6">
        <v>219.8813</v>
      </c>
      <c r="G4387" s="9">
        <v>45078</v>
      </c>
      <c r="H4387" s="10">
        <v>45107</v>
      </c>
    </row>
    <row r="4388" customHeight="1" spans="1:8">
      <c r="A4388" s="5" t="str">
        <f t="shared" si="136"/>
        <v>202306XCD</v>
      </c>
      <c r="B4388" s="5" t="str">
        <f t="shared" si="137"/>
        <v>202306</v>
      </c>
      <c r="C4388" s="6" t="s">
        <v>163</v>
      </c>
      <c r="D4388" s="6" t="s">
        <v>58</v>
      </c>
      <c r="E4388" s="6" t="s">
        <v>59</v>
      </c>
      <c r="F4388" s="6">
        <v>3.3387</v>
      </c>
      <c r="G4388" s="9">
        <v>45078</v>
      </c>
      <c r="H4388" s="10">
        <v>45107</v>
      </c>
    </row>
    <row r="4389" customHeight="1" spans="1:8">
      <c r="A4389" s="5" t="str">
        <f t="shared" si="136"/>
        <v>202306DOP</v>
      </c>
      <c r="B4389" s="5" t="str">
        <f t="shared" si="137"/>
        <v>202306</v>
      </c>
      <c r="C4389" s="6" t="s">
        <v>164</v>
      </c>
      <c r="D4389" s="6" t="s">
        <v>61</v>
      </c>
      <c r="E4389" s="6" t="s">
        <v>165</v>
      </c>
      <c r="F4389" s="6">
        <v>67.4168</v>
      </c>
      <c r="G4389" s="9">
        <v>45078</v>
      </c>
      <c r="H4389" s="10">
        <v>45107</v>
      </c>
    </row>
    <row r="4390" customHeight="1" spans="1:8">
      <c r="A4390" s="5" t="str">
        <f t="shared" si="136"/>
        <v>202306AED</v>
      </c>
      <c r="B4390" s="5" t="str">
        <f t="shared" si="137"/>
        <v>202306</v>
      </c>
      <c r="C4390" s="6" t="s">
        <v>166</v>
      </c>
      <c r="D4390" s="6" t="s">
        <v>46</v>
      </c>
      <c r="E4390" s="6" t="s">
        <v>47</v>
      </c>
      <c r="F4390" s="6">
        <v>4.5409</v>
      </c>
      <c r="G4390" s="9">
        <v>45078</v>
      </c>
      <c r="H4390" s="10">
        <v>45107</v>
      </c>
    </row>
    <row r="4391" customHeight="1" spans="1:8">
      <c r="A4391" s="5" t="str">
        <f t="shared" si="136"/>
        <v>202306ECS</v>
      </c>
      <c r="B4391" s="5" t="str">
        <f t="shared" si="137"/>
        <v>202306</v>
      </c>
      <c r="C4391" s="6" t="s">
        <v>167</v>
      </c>
      <c r="D4391" s="6" t="s">
        <v>70</v>
      </c>
      <c r="E4391" s="6" t="s">
        <v>168</v>
      </c>
      <c r="F4391" s="6">
        <v>1.2366</v>
      </c>
      <c r="G4391" s="9">
        <v>45078</v>
      </c>
      <c r="H4391" s="10">
        <v>45107</v>
      </c>
    </row>
    <row r="4392" customHeight="1" spans="1:8">
      <c r="A4392" s="5" t="str">
        <f t="shared" si="136"/>
        <v>202306EGP</v>
      </c>
      <c r="B4392" s="5" t="str">
        <f t="shared" si="137"/>
        <v>202306</v>
      </c>
      <c r="C4392" s="6" t="s">
        <v>169</v>
      </c>
      <c r="D4392" s="6" t="s">
        <v>170</v>
      </c>
      <c r="E4392" s="6" t="s">
        <v>171</v>
      </c>
      <c r="F4392" s="6">
        <v>38.2197</v>
      </c>
      <c r="G4392" s="9">
        <v>45078</v>
      </c>
      <c r="H4392" s="10">
        <v>45107</v>
      </c>
    </row>
    <row r="4393" customHeight="1" spans="1:8">
      <c r="A4393" s="5" t="str">
        <f t="shared" si="136"/>
        <v>202306SVC</v>
      </c>
      <c r="B4393" s="5" t="str">
        <f t="shared" si="137"/>
        <v>202306</v>
      </c>
      <c r="C4393" s="6" t="s">
        <v>172</v>
      </c>
      <c r="D4393" s="6" t="s">
        <v>147</v>
      </c>
      <c r="E4393" s="6" t="s">
        <v>173</v>
      </c>
      <c r="F4393" s="6">
        <v>10.8063</v>
      </c>
      <c r="G4393" s="9">
        <v>45078</v>
      </c>
      <c r="H4393" s="10">
        <v>45107</v>
      </c>
    </row>
    <row r="4394" customHeight="1" spans="1:8">
      <c r="A4394" s="5" t="str">
        <f t="shared" si="136"/>
        <v>202306XAF</v>
      </c>
      <c r="B4394" s="5" t="str">
        <f t="shared" si="137"/>
        <v>202306</v>
      </c>
      <c r="C4394" s="6" t="s">
        <v>174</v>
      </c>
      <c r="D4394" s="6" t="s">
        <v>90</v>
      </c>
      <c r="E4394" s="6" t="s">
        <v>123</v>
      </c>
      <c r="F4394" s="6">
        <v>753.6588</v>
      </c>
      <c r="G4394" s="9">
        <v>45078</v>
      </c>
      <c r="H4394" s="10">
        <v>45107</v>
      </c>
    </row>
    <row r="4395" customHeight="1" spans="1:8">
      <c r="A4395" s="5" t="str">
        <f t="shared" si="136"/>
        <v>202306ERN</v>
      </c>
      <c r="B4395" s="5" t="str">
        <f t="shared" si="137"/>
        <v>202306</v>
      </c>
      <c r="C4395" s="6" t="s">
        <v>175</v>
      </c>
      <c r="D4395" s="6" t="s">
        <v>176</v>
      </c>
      <c r="E4395" s="6" t="s">
        <v>177</v>
      </c>
      <c r="F4395" s="6">
        <v>18.5483</v>
      </c>
      <c r="G4395" s="9">
        <v>45078</v>
      </c>
      <c r="H4395" s="10">
        <v>45107</v>
      </c>
    </row>
    <row r="4396" customHeight="1" spans="1:8">
      <c r="A4396" s="5" t="str">
        <f t="shared" si="136"/>
        <v>202306ETB</v>
      </c>
      <c r="B4396" s="5" t="str">
        <f t="shared" si="137"/>
        <v>202306</v>
      </c>
      <c r="C4396" s="6" t="s">
        <v>178</v>
      </c>
      <c r="D4396" s="6" t="s">
        <v>179</v>
      </c>
      <c r="E4396" s="6" t="s">
        <v>180</v>
      </c>
      <c r="F4396" s="6">
        <v>67.4862</v>
      </c>
      <c r="G4396" s="9">
        <v>45078</v>
      </c>
      <c r="H4396" s="10">
        <v>45107</v>
      </c>
    </row>
    <row r="4397" customHeight="1" spans="1:8">
      <c r="A4397" s="5" t="str">
        <f t="shared" si="136"/>
        <v>202306EUR</v>
      </c>
      <c r="B4397" s="5" t="str">
        <f t="shared" si="137"/>
        <v>202306</v>
      </c>
      <c r="C4397" s="6" t="s">
        <v>181</v>
      </c>
      <c r="D4397" s="6" t="s">
        <v>182</v>
      </c>
      <c r="E4397" s="6" t="s">
        <v>183</v>
      </c>
      <c r="F4397" s="6">
        <v>1.1489</v>
      </c>
      <c r="G4397" s="9">
        <v>45078</v>
      </c>
      <c r="H4397" s="10">
        <v>45107</v>
      </c>
    </row>
    <row r="4398" customHeight="1" spans="1:8">
      <c r="A4398" s="5" t="str">
        <f t="shared" si="136"/>
        <v>202306FJD</v>
      </c>
      <c r="B4398" s="5" t="str">
        <f t="shared" si="137"/>
        <v>202306</v>
      </c>
      <c r="C4398" s="6" t="s">
        <v>184</v>
      </c>
      <c r="D4398" s="6" t="s">
        <v>70</v>
      </c>
      <c r="E4398" s="6" t="s">
        <v>185</v>
      </c>
      <c r="F4398" s="6">
        <v>2.7752</v>
      </c>
      <c r="G4398" s="9">
        <v>45078</v>
      </c>
      <c r="H4398" s="10">
        <v>45107</v>
      </c>
    </row>
    <row r="4399" customHeight="1" spans="1:8">
      <c r="A4399" s="5" t="str">
        <f t="shared" si="136"/>
        <v>202306XPF</v>
      </c>
      <c r="B4399" s="5" t="str">
        <f t="shared" si="137"/>
        <v>202306</v>
      </c>
      <c r="C4399" s="6" t="s">
        <v>186</v>
      </c>
      <c r="D4399" s="6" t="s">
        <v>187</v>
      </c>
      <c r="E4399" s="6" t="s">
        <v>188</v>
      </c>
      <c r="F4399" s="6">
        <v>137.1057</v>
      </c>
      <c r="G4399" s="9">
        <v>45078</v>
      </c>
      <c r="H4399" s="10">
        <v>45107</v>
      </c>
    </row>
    <row r="4400" customHeight="1" spans="1:8">
      <c r="A4400" s="5" t="str">
        <f t="shared" si="136"/>
        <v>202306XAF</v>
      </c>
      <c r="B4400" s="5" t="str">
        <f t="shared" si="137"/>
        <v>202306</v>
      </c>
      <c r="C4400" s="6" t="s">
        <v>189</v>
      </c>
      <c r="D4400" s="6" t="s">
        <v>90</v>
      </c>
      <c r="E4400" s="6" t="s">
        <v>123</v>
      </c>
      <c r="F4400" s="6">
        <v>753.6588</v>
      </c>
      <c r="G4400" s="9">
        <v>45078</v>
      </c>
      <c r="H4400" s="10">
        <v>45107</v>
      </c>
    </row>
    <row r="4401" customHeight="1" spans="1:8">
      <c r="A4401" s="5" t="str">
        <f t="shared" si="136"/>
        <v>202306GMD</v>
      </c>
      <c r="B4401" s="5" t="str">
        <f t="shared" si="137"/>
        <v>202306</v>
      </c>
      <c r="C4401" s="6" t="s">
        <v>190</v>
      </c>
      <c r="D4401" s="6" t="s">
        <v>191</v>
      </c>
      <c r="E4401" s="6" t="s">
        <v>192</v>
      </c>
      <c r="F4401" s="6">
        <v>73.7171</v>
      </c>
      <c r="G4401" s="9">
        <v>45078</v>
      </c>
      <c r="H4401" s="10">
        <v>45107</v>
      </c>
    </row>
    <row r="4402" customHeight="1" spans="1:8">
      <c r="A4402" s="5" t="str">
        <f t="shared" si="136"/>
        <v>202306GEL</v>
      </c>
      <c r="B4402" s="5" t="str">
        <f t="shared" si="137"/>
        <v>202306</v>
      </c>
      <c r="C4402" s="6" t="s">
        <v>193</v>
      </c>
      <c r="D4402" s="6" t="s">
        <v>194</v>
      </c>
      <c r="E4402" s="6" t="s">
        <v>195</v>
      </c>
      <c r="F4402" s="6">
        <v>3.1903</v>
      </c>
      <c r="G4402" s="9">
        <v>45078</v>
      </c>
      <c r="H4402" s="10">
        <v>45107</v>
      </c>
    </row>
    <row r="4403" customHeight="1" spans="1:8">
      <c r="A4403" s="5" t="str">
        <f t="shared" si="136"/>
        <v>202306GHS</v>
      </c>
      <c r="B4403" s="5" t="str">
        <f t="shared" si="137"/>
        <v>202306</v>
      </c>
      <c r="C4403" s="6" t="s">
        <v>196</v>
      </c>
      <c r="D4403" s="6" t="s">
        <v>197</v>
      </c>
      <c r="E4403" s="6" t="s">
        <v>198</v>
      </c>
      <c r="F4403" s="6">
        <v>13.6021</v>
      </c>
      <c r="G4403" s="9">
        <v>45078</v>
      </c>
      <c r="H4403" s="10">
        <v>45107</v>
      </c>
    </row>
    <row r="4404" customHeight="1" spans="1:8">
      <c r="A4404" s="5" t="str">
        <f t="shared" si="136"/>
        <v>202306XCD</v>
      </c>
      <c r="B4404" s="5" t="str">
        <f t="shared" si="137"/>
        <v>202306</v>
      </c>
      <c r="C4404" s="6" t="s">
        <v>199</v>
      </c>
      <c r="D4404" s="6" t="s">
        <v>58</v>
      </c>
      <c r="E4404" s="6" t="s">
        <v>59</v>
      </c>
      <c r="F4404" s="6">
        <v>3.3387</v>
      </c>
      <c r="G4404" s="9">
        <v>45078</v>
      </c>
      <c r="H4404" s="10">
        <v>45107</v>
      </c>
    </row>
    <row r="4405" customHeight="1" spans="1:8">
      <c r="A4405" s="5" t="str">
        <f t="shared" si="136"/>
        <v>202306GTQ</v>
      </c>
      <c r="B4405" s="5" t="str">
        <f t="shared" si="137"/>
        <v>202306</v>
      </c>
      <c r="C4405" s="6" t="s">
        <v>200</v>
      </c>
      <c r="D4405" s="6" t="s">
        <v>201</v>
      </c>
      <c r="E4405" s="6" t="s">
        <v>202</v>
      </c>
      <c r="F4405" s="6">
        <v>9.6571</v>
      </c>
      <c r="G4405" s="9">
        <v>45078</v>
      </c>
      <c r="H4405" s="10">
        <v>45107</v>
      </c>
    </row>
    <row r="4406" customHeight="1" spans="1:8">
      <c r="A4406" s="5" t="str">
        <f t="shared" si="136"/>
        <v>202306XOF</v>
      </c>
      <c r="B4406" s="5" t="str">
        <f t="shared" si="137"/>
        <v>202306</v>
      </c>
      <c r="C4406" s="6" t="s">
        <v>203</v>
      </c>
      <c r="D4406" s="6" t="s">
        <v>90</v>
      </c>
      <c r="E4406" s="6" t="s">
        <v>91</v>
      </c>
      <c r="F4406" s="6">
        <v>753.6588</v>
      </c>
      <c r="G4406" s="9">
        <v>45078</v>
      </c>
      <c r="H4406" s="10">
        <v>45107</v>
      </c>
    </row>
    <row r="4407" customHeight="1" spans="1:8">
      <c r="A4407" s="5" t="str">
        <f t="shared" si="136"/>
        <v>202306GNF</v>
      </c>
      <c r="B4407" s="5" t="str">
        <f t="shared" si="137"/>
        <v>202306</v>
      </c>
      <c r="C4407" s="6" t="s">
        <v>204</v>
      </c>
      <c r="D4407" s="6" t="s">
        <v>117</v>
      </c>
      <c r="E4407" s="6" t="s">
        <v>205</v>
      </c>
      <c r="F4407" s="6">
        <v>10696.1824</v>
      </c>
      <c r="G4407" s="9">
        <v>45078</v>
      </c>
      <c r="H4407" s="10">
        <v>45107</v>
      </c>
    </row>
    <row r="4408" customHeight="1" spans="1:8">
      <c r="A4408" s="5" t="str">
        <f t="shared" si="136"/>
        <v>202306GYD</v>
      </c>
      <c r="B4408" s="5" t="str">
        <f t="shared" si="137"/>
        <v>202306</v>
      </c>
      <c r="C4408" s="6" t="s">
        <v>206</v>
      </c>
      <c r="D4408" s="6" t="s">
        <v>70</v>
      </c>
      <c r="E4408" s="6" t="s">
        <v>207</v>
      </c>
      <c r="F4408" s="6">
        <v>261.1798</v>
      </c>
      <c r="G4408" s="9">
        <v>45078</v>
      </c>
      <c r="H4408" s="10">
        <v>45107</v>
      </c>
    </row>
    <row r="4409" customHeight="1" spans="1:8">
      <c r="A4409" s="5" t="str">
        <f t="shared" si="136"/>
        <v>202306HTG</v>
      </c>
      <c r="B4409" s="5" t="str">
        <f t="shared" si="137"/>
        <v>202306</v>
      </c>
      <c r="C4409" s="6" t="s">
        <v>208</v>
      </c>
      <c r="D4409" s="6" t="s">
        <v>209</v>
      </c>
      <c r="E4409" s="6" t="s">
        <v>210</v>
      </c>
      <c r="F4409" s="6">
        <v>174.2326</v>
      </c>
      <c r="G4409" s="9">
        <v>45078</v>
      </c>
      <c r="H4409" s="10">
        <v>45107</v>
      </c>
    </row>
    <row r="4410" customHeight="1" spans="1:8">
      <c r="A4410" s="5" t="str">
        <f t="shared" si="136"/>
        <v>202306HNL</v>
      </c>
      <c r="B4410" s="5" t="str">
        <f t="shared" si="137"/>
        <v>202306</v>
      </c>
      <c r="C4410" s="6" t="s">
        <v>211</v>
      </c>
      <c r="D4410" s="6" t="s">
        <v>212</v>
      </c>
      <c r="E4410" s="6" t="s">
        <v>213</v>
      </c>
      <c r="F4410" s="6">
        <v>30.4934</v>
      </c>
      <c r="G4410" s="9">
        <v>45078</v>
      </c>
      <c r="H4410" s="10">
        <v>45107</v>
      </c>
    </row>
    <row r="4411" customHeight="1" spans="1:8">
      <c r="A4411" s="5" t="str">
        <f t="shared" si="136"/>
        <v>202306HKD</v>
      </c>
      <c r="B4411" s="5" t="str">
        <f t="shared" si="137"/>
        <v>202306</v>
      </c>
      <c r="C4411" s="6" t="s">
        <v>214</v>
      </c>
      <c r="D4411" s="6" t="s">
        <v>70</v>
      </c>
      <c r="E4411" s="6" t="s">
        <v>215</v>
      </c>
      <c r="F4411" s="6">
        <v>9.6815</v>
      </c>
      <c r="G4411" s="9">
        <v>45078</v>
      </c>
      <c r="H4411" s="10">
        <v>45107</v>
      </c>
    </row>
    <row r="4412" customHeight="1" spans="1:8">
      <c r="A4412" s="5" t="str">
        <f t="shared" si="136"/>
        <v>202306HUF</v>
      </c>
      <c r="B4412" s="5" t="str">
        <f t="shared" si="137"/>
        <v>202306</v>
      </c>
      <c r="C4412" s="6" t="s">
        <v>216</v>
      </c>
      <c r="D4412" s="6" t="s">
        <v>217</v>
      </c>
      <c r="E4412" s="6" t="s">
        <v>218</v>
      </c>
      <c r="F4412" s="6">
        <v>427.695</v>
      </c>
      <c r="G4412" s="9">
        <v>45078</v>
      </c>
      <c r="H4412" s="10">
        <v>45107</v>
      </c>
    </row>
    <row r="4413" customHeight="1" spans="1:8">
      <c r="A4413" s="5" t="str">
        <f t="shared" si="136"/>
        <v>202306ISK</v>
      </c>
      <c r="B4413" s="5" t="str">
        <f t="shared" si="137"/>
        <v>202306</v>
      </c>
      <c r="C4413" s="6" t="s">
        <v>219</v>
      </c>
      <c r="D4413" s="6" t="s">
        <v>220</v>
      </c>
      <c r="E4413" s="6" t="s">
        <v>221</v>
      </c>
      <c r="F4413" s="6">
        <v>173.6182</v>
      </c>
      <c r="G4413" s="9">
        <v>45078</v>
      </c>
      <c r="H4413" s="10">
        <v>45107</v>
      </c>
    </row>
    <row r="4414" customHeight="1" spans="1:8">
      <c r="A4414" s="5" t="str">
        <f t="shared" si="136"/>
        <v>202306INR</v>
      </c>
      <c r="B4414" s="5" t="str">
        <f t="shared" si="137"/>
        <v>202306</v>
      </c>
      <c r="C4414" s="6" t="s">
        <v>222</v>
      </c>
      <c r="D4414" s="6" t="s">
        <v>223</v>
      </c>
      <c r="E4414" s="6" t="s">
        <v>224</v>
      </c>
      <c r="F4414" s="6">
        <v>102.2289</v>
      </c>
      <c r="G4414" s="9">
        <v>45078</v>
      </c>
      <c r="H4414" s="10">
        <v>45107</v>
      </c>
    </row>
    <row r="4415" customHeight="1" spans="1:8">
      <c r="A4415" s="5" t="str">
        <f t="shared" si="136"/>
        <v>202306IDR</v>
      </c>
      <c r="B4415" s="5" t="str">
        <f t="shared" si="137"/>
        <v>202306</v>
      </c>
      <c r="C4415" s="6" t="s">
        <v>225</v>
      </c>
      <c r="D4415" s="6" t="s">
        <v>226</v>
      </c>
      <c r="E4415" s="6" t="s">
        <v>227</v>
      </c>
      <c r="F4415" s="6">
        <v>18424.6551</v>
      </c>
      <c r="G4415" s="9">
        <v>45078</v>
      </c>
      <c r="H4415" s="10">
        <v>45107</v>
      </c>
    </row>
    <row r="4416" customHeight="1" spans="1:8">
      <c r="A4416" s="5" t="str">
        <f t="shared" si="136"/>
        <v>202306IQD</v>
      </c>
      <c r="B4416" s="5" t="str">
        <f t="shared" si="137"/>
        <v>202306</v>
      </c>
      <c r="C4416" s="6" t="s">
        <v>228</v>
      </c>
      <c r="D4416" s="6" t="s">
        <v>52</v>
      </c>
      <c r="E4416" s="6" t="s">
        <v>229</v>
      </c>
      <c r="F4416" s="6">
        <v>1617.7238</v>
      </c>
      <c r="G4416" s="9">
        <v>45078</v>
      </c>
      <c r="H4416" s="10">
        <v>45107</v>
      </c>
    </row>
    <row r="4417" customHeight="1" spans="1:8">
      <c r="A4417" s="5" t="str">
        <f t="shared" si="136"/>
        <v>202306ILS</v>
      </c>
      <c r="B4417" s="5" t="str">
        <f t="shared" si="137"/>
        <v>202306</v>
      </c>
      <c r="C4417" s="6" t="s">
        <v>230</v>
      </c>
      <c r="D4417" s="6" t="s">
        <v>231</v>
      </c>
      <c r="E4417" s="6" t="s">
        <v>232</v>
      </c>
      <c r="F4417" s="6">
        <v>4.5982</v>
      </c>
      <c r="G4417" s="9">
        <v>45078</v>
      </c>
      <c r="H4417" s="10">
        <v>45107</v>
      </c>
    </row>
    <row r="4418" customHeight="1" spans="1:8">
      <c r="A4418" s="5" t="str">
        <f t="shared" ref="A4418:A4481" si="138">B4418&amp;E4418</f>
        <v>202306JMD</v>
      </c>
      <c r="B4418" s="5" t="str">
        <f t="shared" ref="B4418:B4481" si="139">YEAR(G4418)&amp;TEXT(MONTH(G4418),"00")</f>
        <v>202306</v>
      </c>
      <c r="C4418" s="6" t="s">
        <v>233</v>
      </c>
      <c r="D4418" s="6" t="s">
        <v>70</v>
      </c>
      <c r="E4418" s="6" t="s">
        <v>234</v>
      </c>
      <c r="F4418" s="6">
        <v>190.643</v>
      </c>
      <c r="G4418" s="9">
        <v>45078</v>
      </c>
      <c r="H4418" s="10">
        <v>45107</v>
      </c>
    </row>
    <row r="4419" customHeight="1" spans="1:8">
      <c r="A4419" s="5" t="str">
        <f t="shared" si="138"/>
        <v>202306JPY</v>
      </c>
      <c r="B4419" s="5" t="str">
        <f t="shared" si="139"/>
        <v>202306</v>
      </c>
      <c r="C4419" s="6" t="s">
        <v>235</v>
      </c>
      <c r="D4419" s="6" t="s">
        <v>236</v>
      </c>
      <c r="E4419" s="6" t="s">
        <v>237</v>
      </c>
      <c r="F4419" s="6">
        <v>171.8808</v>
      </c>
      <c r="G4419" s="9">
        <v>45078</v>
      </c>
      <c r="H4419" s="10">
        <v>45107</v>
      </c>
    </row>
    <row r="4420" customHeight="1" spans="1:8">
      <c r="A4420" s="5" t="str">
        <f t="shared" si="138"/>
        <v>202306JOD</v>
      </c>
      <c r="B4420" s="5" t="str">
        <f t="shared" si="139"/>
        <v>202306</v>
      </c>
      <c r="C4420" s="6" t="s">
        <v>238</v>
      </c>
      <c r="D4420" s="6" t="s">
        <v>52</v>
      </c>
      <c r="E4420" s="6" t="s">
        <v>239</v>
      </c>
      <c r="F4420" s="6">
        <v>0.8779</v>
      </c>
      <c r="G4420" s="9">
        <v>45078</v>
      </c>
      <c r="H4420" s="10">
        <v>45107</v>
      </c>
    </row>
    <row r="4421" customHeight="1" spans="1:8">
      <c r="A4421" s="5" t="str">
        <f t="shared" si="138"/>
        <v>202306KZT</v>
      </c>
      <c r="B4421" s="5" t="str">
        <f t="shared" si="139"/>
        <v>202306</v>
      </c>
      <c r="C4421" s="6" t="s">
        <v>240</v>
      </c>
      <c r="D4421" s="6" t="s">
        <v>241</v>
      </c>
      <c r="E4421" s="6" t="s">
        <v>242</v>
      </c>
      <c r="F4421" s="6">
        <v>551.0078</v>
      </c>
      <c r="G4421" s="9">
        <v>45078</v>
      </c>
      <c r="H4421" s="10">
        <v>45107</v>
      </c>
    </row>
    <row r="4422" customHeight="1" spans="1:8">
      <c r="A4422" s="5" t="str">
        <f t="shared" si="138"/>
        <v>202306KES</v>
      </c>
      <c r="B4422" s="5" t="str">
        <f t="shared" si="139"/>
        <v>202306</v>
      </c>
      <c r="C4422" s="6" t="s">
        <v>243</v>
      </c>
      <c r="D4422" s="6" t="s">
        <v>244</v>
      </c>
      <c r="E4422" s="6" t="s">
        <v>245</v>
      </c>
      <c r="F4422" s="6">
        <v>170.7679</v>
      </c>
      <c r="G4422" s="9">
        <v>45078</v>
      </c>
      <c r="H4422" s="10">
        <v>45107</v>
      </c>
    </row>
    <row r="4423" customHeight="1" spans="1:8">
      <c r="A4423" s="5" t="str">
        <f t="shared" si="138"/>
        <v>202306KWD</v>
      </c>
      <c r="B4423" s="5" t="str">
        <f t="shared" si="139"/>
        <v>202306</v>
      </c>
      <c r="C4423" s="6" t="s">
        <v>246</v>
      </c>
      <c r="D4423" s="6" t="s">
        <v>52</v>
      </c>
      <c r="E4423" s="6" t="s">
        <v>247</v>
      </c>
      <c r="F4423" s="6">
        <v>0.3802</v>
      </c>
      <c r="G4423" s="9">
        <v>45078</v>
      </c>
      <c r="H4423" s="10">
        <v>45107</v>
      </c>
    </row>
    <row r="4424" customHeight="1" spans="1:8">
      <c r="A4424" s="5" t="str">
        <f t="shared" si="138"/>
        <v>202306KGS</v>
      </c>
      <c r="B4424" s="5" t="str">
        <f t="shared" si="139"/>
        <v>202306</v>
      </c>
      <c r="C4424" s="6" t="s">
        <v>248</v>
      </c>
      <c r="D4424" s="6" t="s">
        <v>249</v>
      </c>
      <c r="E4424" s="6" t="s">
        <v>250</v>
      </c>
      <c r="F4424" s="6">
        <v>108.2231</v>
      </c>
      <c r="G4424" s="9">
        <v>45078</v>
      </c>
      <c r="H4424" s="10">
        <v>45107</v>
      </c>
    </row>
    <row r="4425" customHeight="1" spans="1:8">
      <c r="A4425" s="5" t="str">
        <f t="shared" si="138"/>
        <v>202306LAK</v>
      </c>
      <c r="B4425" s="5" t="str">
        <f t="shared" si="139"/>
        <v>202306</v>
      </c>
      <c r="C4425" s="6" t="s">
        <v>251</v>
      </c>
      <c r="D4425" s="6" t="s">
        <v>252</v>
      </c>
      <c r="E4425" s="6" t="s">
        <v>253</v>
      </c>
      <c r="F4425" s="6">
        <v>21775.1314</v>
      </c>
      <c r="G4425" s="9">
        <v>45078</v>
      </c>
      <c r="H4425" s="10">
        <v>45107</v>
      </c>
    </row>
    <row r="4426" customHeight="1" spans="1:8">
      <c r="A4426" s="5" t="str">
        <f t="shared" si="138"/>
        <v>202306LBP</v>
      </c>
      <c r="B4426" s="5" t="str">
        <f t="shared" si="139"/>
        <v>202306</v>
      </c>
      <c r="C4426" s="6" t="s">
        <v>254</v>
      </c>
      <c r="D4426" s="6" t="s">
        <v>170</v>
      </c>
      <c r="E4426" s="6" t="s">
        <v>255</v>
      </c>
      <c r="F4426" s="6">
        <v>18580.1427</v>
      </c>
      <c r="G4426" s="9">
        <v>45078</v>
      </c>
      <c r="H4426" s="10">
        <v>45107</v>
      </c>
    </row>
    <row r="4427" customHeight="1" spans="1:8">
      <c r="A4427" s="5" t="str">
        <f t="shared" si="138"/>
        <v>202306LSL</v>
      </c>
      <c r="B4427" s="5" t="str">
        <f t="shared" si="139"/>
        <v>202306</v>
      </c>
      <c r="C4427" s="6" t="s">
        <v>256</v>
      </c>
      <c r="D4427" s="6" t="s">
        <v>257</v>
      </c>
      <c r="E4427" s="6" t="s">
        <v>258</v>
      </c>
      <c r="F4427" s="6">
        <v>23.7495</v>
      </c>
      <c r="G4427" s="9">
        <v>45078</v>
      </c>
      <c r="H4427" s="10">
        <v>45107</v>
      </c>
    </row>
    <row r="4428" customHeight="1" spans="1:8">
      <c r="A4428" s="5" t="str">
        <f t="shared" si="138"/>
        <v>202306LRD</v>
      </c>
      <c r="B4428" s="5" t="str">
        <f t="shared" si="139"/>
        <v>202306</v>
      </c>
      <c r="C4428" s="6" t="s">
        <v>259</v>
      </c>
      <c r="D4428" s="6" t="s">
        <v>93</v>
      </c>
      <c r="E4428" s="6" t="s">
        <v>260</v>
      </c>
      <c r="F4428" s="6">
        <v>1.2366</v>
      </c>
      <c r="G4428" s="9">
        <v>45078</v>
      </c>
      <c r="H4428" s="10">
        <v>45107</v>
      </c>
    </row>
    <row r="4429" customHeight="1" spans="1:8">
      <c r="A4429" s="5" t="str">
        <f t="shared" si="138"/>
        <v>202306LYD</v>
      </c>
      <c r="B4429" s="5" t="str">
        <f t="shared" si="139"/>
        <v>202306</v>
      </c>
      <c r="C4429" s="6" t="s">
        <v>261</v>
      </c>
      <c r="D4429" s="6" t="s">
        <v>52</v>
      </c>
      <c r="E4429" s="6" t="s">
        <v>262</v>
      </c>
      <c r="F4429" s="6">
        <v>5.9359</v>
      </c>
      <c r="G4429" s="9">
        <v>45078</v>
      </c>
      <c r="H4429" s="10">
        <v>45107</v>
      </c>
    </row>
    <row r="4430" customHeight="1" spans="1:8">
      <c r="A4430" s="5" t="str">
        <f t="shared" si="138"/>
        <v>202306MOP</v>
      </c>
      <c r="B4430" s="5" t="str">
        <f t="shared" si="139"/>
        <v>202306</v>
      </c>
      <c r="C4430" s="6" t="s">
        <v>263</v>
      </c>
      <c r="D4430" s="6" t="s">
        <v>264</v>
      </c>
      <c r="E4430" s="6" t="s">
        <v>265</v>
      </c>
      <c r="F4430" s="6">
        <v>9.972</v>
      </c>
      <c r="G4430" s="9">
        <v>45078</v>
      </c>
      <c r="H4430" s="10">
        <v>45107</v>
      </c>
    </row>
    <row r="4431" customHeight="1" spans="1:8">
      <c r="A4431" s="5" t="str">
        <f t="shared" si="138"/>
        <v>202306MKD</v>
      </c>
      <c r="B4431" s="5" t="str">
        <f t="shared" si="139"/>
        <v>202306</v>
      </c>
      <c r="C4431" s="6" t="s">
        <v>266</v>
      </c>
      <c r="D4431" s="6" t="s">
        <v>267</v>
      </c>
      <c r="E4431" s="6" t="s">
        <v>268</v>
      </c>
      <c r="F4431" s="6">
        <v>70.7184</v>
      </c>
      <c r="G4431" s="9">
        <v>45078</v>
      </c>
      <c r="H4431" s="10">
        <v>45107</v>
      </c>
    </row>
    <row r="4432" customHeight="1" spans="1:8">
      <c r="A4432" s="5" t="str">
        <f t="shared" si="138"/>
        <v>202306MGA</v>
      </c>
      <c r="B4432" s="5" t="str">
        <f t="shared" si="139"/>
        <v>202306</v>
      </c>
      <c r="C4432" s="6" t="s">
        <v>269</v>
      </c>
      <c r="D4432" s="6" t="s">
        <v>270</v>
      </c>
      <c r="E4432" s="6" t="s">
        <v>271</v>
      </c>
      <c r="F4432" s="6">
        <v>5431.6329</v>
      </c>
      <c r="G4432" s="9">
        <v>45078</v>
      </c>
      <c r="H4432" s="10">
        <v>45107</v>
      </c>
    </row>
    <row r="4433" customHeight="1" spans="1:8">
      <c r="A4433" s="5" t="str">
        <f t="shared" si="138"/>
        <v>202306MWK</v>
      </c>
      <c r="B4433" s="5" t="str">
        <f t="shared" si="139"/>
        <v>202306</v>
      </c>
      <c r="C4433" s="6" t="s">
        <v>272</v>
      </c>
      <c r="D4433" s="6" t="s">
        <v>273</v>
      </c>
      <c r="E4433" s="6" t="s">
        <v>274</v>
      </c>
      <c r="F4433" s="6">
        <v>1265.5127</v>
      </c>
      <c r="G4433" s="9">
        <v>45078</v>
      </c>
      <c r="H4433" s="10">
        <v>45107</v>
      </c>
    </row>
    <row r="4434" customHeight="1" spans="1:8">
      <c r="A4434" s="5" t="str">
        <f t="shared" si="138"/>
        <v>202306MYR</v>
      </c>
      <c r="B4434" s="5" t="str">
        <f t="shared" si="139"/>
        <v>202306</v>
      </c>
      <c r="C4434" s="6" t="s">
        <v>275</v>
      </c>
      <c r="D4434" s="6" t="s">
        <v>276</v>
      </c>
      <c r="E4434" s="6" t="s">
        <v>277</v>
      </c>
      <c r="F4434" s="6">
        <v>5.6776</v>
      </c>
      <c r="G4434" s="9">
        <v>45078</v>
      </c>
      <c r="H4434" s="10">
        <v>45107</v>
      </c>
    </row>
    <row r="4435" customHeight="1" spans="1:8">
      <c r="A4435" s="5" t="str">
        <f t="shared" si="138"/>
        <v>202306MVR</v>
      </c>
      <c r="B4435" s="5" t="str">
        <f t="shared" si="139"/>
        <v>202306</v>
      </c>
      <c r="C4435" s="6" t="s">
        <v>278</v>
      </c>
      <c r="D4435" s="6" t="s">
        <v>279</v>
      </c>
      <c r="E4435" s="6" t="s">
        <v>280</v>
      </c>
      <c r="F4435" s="6">
        <v>18.9811</v>
      </c>
      <c r="G4435" s="9">
        <v>45078</v>
      </c>
      <c r="H4435" s="10">
        <v>45107</v>
      </c>
    </row>
    <row r="4436" customHeight="1" spans="1:8">
      <c r="A4436" s="5" t="str">
        <f t="shared" si="138"/>
        <v>202306XOF</v>
      </c>
      <c r="B4436" s="5" t="str">
        <f t="shared" si="139"/>
        <v>202306</v>
      </c>
      <c r="C4436" s="6" t="s">
        <v>281</v>
      </c>
      <c r="D4436" s="6" t="s">
        <v>90</v>
      </c>
      <c r="E4436" s="6" t="s">
        <v>91</v>
      </c>
      <c r="F4436" s="6">
        <v>753.6588</v>
      </c>
      <c r="G4436" s="9">
        <v>45078</v>
      </c>
      <c r="H4436" s="10">
        <v>45107</v>
      </c>
    </row>
    <row r="4437" customHeight="1" spans="1:8">
      <c r="A4437" s="5" t="str">
        <f t="shared" si="138"/>
        <v>202306MRU</v>
      </c>
      <c r="B4437" s="5" t="str">
        <f t="shared" si="139"/>
        <v>202306</v>
      </c>
      <c r="C4437" s="6" t="s">
        <v>282</v>
      </c>
      <c r="D4437" s="6" t="s">
        <v>283</v>
      </c>
      <c r="E4437" s="6" t="s">
        <v>284</v>
      </c>
      <c r="F4437" s="6">
        <v>44.18202</v>
      </c>
      <c r="G4437" s="9">
        <v>45078</v>
      </c>
      <c r="H4437" s="10">
        <v>45107</v>
      </c>
    </row>
    <row r="4438" customHeight="1" spans="1:8">
      <c r="A4438" s="5" t="str">
        <f t="shared" si="138"/>
        <v>202306MUR</v>
      </c>
      <c r="B4438" s="5" t="str">
        <f t="shared" si="139"/>
        <v>202306</v>
      </c>
      <c r="C4438" s="6" t="s">
        <v>285</v>
      </c>
      <c r="D4438" s="6" t="s">
        <v>223</v>
      </c>
      <c r="E4438" s="6" t="s">
        <v>286</v>
      </c>
      <c r="F4438" s="6">
        <v>56.2631</v>
      </c>
      <c r="G4438" s="9">
        <v>45078</v>
      </c>
      <c r="H4438" s="10">
        <v>45107</v>
      </c>
    </row>
    <row r="4439" customHeight="1" spans="1:8">
      <c r="A4439" s="5" t="str">
        <f t="shared" si="138"/>
        <v>202306MXN</v>
      </c>
      <c r="B4439" s="5" t="str">
        <f t="shared" si="139"/>
        <v>202306</v>
      </c>
      <c r="C4439" s="6" t="s">
        <v>287</v>
      </c>
      <c r="D4439" s="6" t="s">
        <v>288</v>
      </c>
      <c r="E4439" s="6" t="s">
        <v>289</v>
      </c>
      <c r="F4439" s="6">
        <v>22.0403</v>
      </c>
      <c r="G4439" s="9">
        <v>45078</v>
      </c>
      <c r="H4439" s="10">
        <v>45107</v>
      </c>
    </row>
    <row r="4440" customHeight="1" spans="1:8">
      <c r="A4440" s="5" t="str">
        <f t="shared" si="138"/>
        <v>202306MDL</v>
      </c>
      <c r="B4440" s="5" t="str">
        <f t="shared" si="139"/>
        <v>202306</v>
      </c>
      <c r="C4440" s="6" t="s">
        <v>290</v>
      </c>
      <c r="D4440" s="6" t="s">
        <v>291</v>
      </c>
      <c r="E4440" s="6" t="s">
        <v>292</v>
      </c>
      <c r="F4440" s="6">
        <v>21.9021</v>
      </c>
      <c r="G4440" s="9">
        <v>45078</v>
      </c>
      <c r="H4440" s="10">
        <v>45107</v>
      </c>
    </row>
    <row r="4441" customHeight="1" spans="1:8">
      <c r="A4441" s="5" t="str">
        <f t="shared" si="138"/>
        <v>202306MNT</v>
      </c>
      <c r="B4441" s="5" t="str">
        <f t="shared" si="139"/>
        <v>202306</v>
      </c>
      <c r="C4441" s="6" t="s">
        <v>293</v>
      </c>
      <c r="D4441" s="6" t="s">
        <v>294</v>
      </c>
      <c r="E4441" s="6" t="s">
        <v>295</v>
      </c>
      <c r="F4441" s="6">
        <v>4321.7528</v>
      </c>
      <c r="G4441" s="9">
        <v>45078</v>
      </c>
      <c r="H4441" s="10">
        <v>45107</v>
      </c>
    </row>
    <row r="4442" customHeight="1" spans="1:8">
      <c r="A4442" s="5" t="str">
        <f t="shared" si="138"/>
        <v>202306XCD</v>
      </c>
      <c r="B4442" s="5" t="str">
        <f t="shared" si="139"/>
        <v>202306</v>
      </c>
      <c r="C4442" s="6" t="s">
        <v>296</v>
      </c>
      <c r="D4442" s="6" t="s">
        <v>58</v>
      </c>
      <c r="E4442" s="6" t="s">
        <v>59</v>
      </c>
      <c r="F4442" s="6">
        <v>3.3387</v>
      </c>
      <c r="G4442" s="9">
        <v>45078</v>
      </c>
      <c r="H4442" s="10">
        <v>45107</v>
      </c>
    </row>
    <row r="4443" customHeight="1" spans="1:8">
      <c r="A4443" s="5" t="str">
        <f t="shared" si="138"/>
        <v>202306MAD</v>
      </c>
      <c r="B4443" s="5" t="str">
        <f t="shared" si="139"/>
        <v>202306</v>
      </c>
      <c r="C4443" s="6" t="s">
        <v>297</v>
      </c>
      <c r="D4443" s="6" t="s">
        <v>46</v>
      </c>
      <c r="E4443" s="6" t="s">
        <v>298</v>
      </c>
      <c r="F4443" s="6">
        <v>12.6428</v>
      </c>
      <c r="G4443" s="9">
        <v>45078</v>
      </c>
      <c r="H4443" s="10">
        <v>45107</v>
      </c>
    </row>
    <row r="4444" customHeight="1" spans="1:8">
      <c r="A4444" s="5" t="str">
        <f t="shared" si="138"/>
        <v>202306MZN</v>
      </c>
      <c r="B4444" s="5" t="str">
        <f t="shared" si="139"/>
        <v>202306</v>
      </c>
      <c r="C4444" s="6" t="s">
        <v>299</v>
      </c>
      <c r="D4444" s="6" t="s">
        <v>300</v>
      </c>
      <c r="E4444" s="6" t="s">
        <v>301</v>
      </c>
      <c r="F4444" s="6">
        <v>78.9972</v>
      </c>
      <c r="G4444" s="9">
        <v>45078</v>
      </c>
      <c r="H4444" s="10">
        <v>45107</v>
      </c>
    </row>
    <row r="4445" customHeight="1" spans="1:8">
      <c r="A4445" s="5" t="str">
        <f t="shared" si="138"/>
        <v>202306MMK</v>
      </c>
      <c r="B4445" s="5" t="str">
        <f t="shared" si="139"/>
        <v>202306</v>
      </c>
      <c r="C4445" s="6" t="s">
        <v>302</v>
      </c>
      <c r="D4445" s="6" t="s">
        <v>303</v>
      </c>
      <c r="E4445" s="6" t="s">
        <v>304</v>
      </c>
      <c r="F4445" s="6">
        <v>2593.366</v>
      </c>
      <c r="G4445" s="9">
        <v>45078</v>
      </c>
      <c r="H4445" s="10">
        <v>45107</v>
      </c>
    </row>
    <row r="4446" customHeight="1" spans="1:8">
      <c r="A4446" s="5" t="str">
        <f t="shared" si="138"/>
        <v>202306NPR</v>
      </c>
      <c r="B4446" s="5" t="str">
        <f t="shared" si="139"/>
        <v>202306</v>
      </c>
      <c r="C4446" s="6" t="s">
        <v>305</v>
      </c>
      <c r="D4446" s="6" t="s">
        <v>223</v>
      </c>
      <c r="E4446" s="6" t="s">
        <v>306</v>
      </c>
      <c r="F4446" s="6">
        <v>163.5662</v>
      </c>
      <c r="G4446" s="9">
        <v>45078</v>
      </c>
      <c r="H4446" s="10">
        <v>45107</v>
      </c>
    </row>
    <row r="4447" customHeight="1" spans="1:8">
      <c r="A4447" s="5" t="str">
        <f t="shared" si="138"/>
        <v>202306XPF</v>
      </c>
      <c r="B4447" s="5" t="str">
        <f t="shared" si="139"/>
        <v>202306</v>
      </c>
      <c r="C4447" s="6" t="s">
        <v>307</v>
      </c>
      <c r="D4447" s="6" t="s">
        <v>187</v>
      </c>
      <c r="E4447" s="6" t="s">
        <v>188</v>
      </c>
      <c r="F4447" s="6">
        <v>137.1057</v>
      </c>
      <c r="G4447" s="9">
        <v>45078</v>
      </c>
      <c r="H4447" s="10">
        <v>45107</v>
      </c>
    </row>
    <row r="4448" customHeight="1" spans="1:8">
      <c r="A4448" s="5" t="str">
        <f t="shared" si="138"/>
        <v>202306NZD</v>
      </c>
      <c r="B4448" s="5" t="str">
        <f t="shared" si="139"/>
        <v>202306</v>
      </c>
      <c r="C4448" s="6" t="s">
        <v>308</v>
      </c>
      <c r="D4448" s="6" t="s">
        <v>70</v>
      </c>
      <c r="E4448" s="6" t="s">
        <v>309</v>
      </c>
      <c r="F4448" s="6">
        <v>2.0243</v>
      </c>
      <c r="G4448" s="9">
        <v>45078</v>
      </c>
      <c r="H4448" s="10">
        <v>45107</v>
      </c>
    </row>
    <row r="4449" customHeight="1" spans="1:8">
      <c r="A4449" s="5" t="str">
        <f t="shared" si="138"/>
        <v>202306NIO</v>
      </c>
      <c r="B4449" s="5" t="str">
        <f t="shared" si="139"/>
        <v>202306</v>
      </c>
      <c r="C4449" s="6" t="s">
        <v>310</v>
      </c>
      <c r="D4449" s="6" t="s">
        <v>311</v>
      </c>
      <c r="E4449" s="6" t="s">
        <v>312</v>
      </c>
      <c r="F4449" s="6">
        <v>45.2949</v>
      </c>
      <c r="G4449" s="9">
        <v>45078</v>
      </c>
      <c r="H4449" s="10">
        <v>45107</v>
      </c>
    </row>
    <row r="4450" customHeight="1" spans="1:8">
      <c r="A4450" s="5" t="str">
        <f t="shared" si="138"/>
        <v>202306XOF</v>
      </c>
      <c r="B4450" s="5" t="str">
        <f t="shared" si="139"/>
        <v>202306</v>
      </c>
      <c r="C4450" s="6" t="s">
        <v>313</v>
      </c>
      <c r="D4450" s="6" t="s">
        <v>90</v>
      </c>
      <c r="E4450" s="6" t="s">
        <v>91</v>
      </c>
      <c r="F4450" s="6">
        <v>753.6588</v>
      </c>
      <c r="G4450" s="9">
        <v>45078</v>
      </c>
      <c r="H4450" s="10">
        <v>45107</v>
      </c>
    </row>
    <row r="4451" customHeight="1" spans="1:8">
      <c r="A4451" s="5" t="str">
        <f t="shared" si="138"/>
        <v>202306NGN</v>
      </c>
      <c r="B4451" s="5" t="str">
        <f t="shared" si="139"/>
        <v>202306</v>
      </c>
      <c r="C4451" s="6" t="s">
        <v>314</v>
      </c>
      <c r="D4451" s="6" t="s">
        <v>315</v>
      </c>
      <c r="E4451" s="6" t="s">
        <v>316</v>
      </c>
      <c r="F4451" s="6">
        <v>574.6878</v>
      </c>
      <c r="G4451" s="9">
        <v>45078</v>
      </c>
      <c r="H4451" s="10">
        <v>45107</v>
      </c>
    </row>
    <row r="4452" customHeight="1" spans="1:8">
      <c r="A4452" s="5" t="str">
        <f t="shared" si="138"/>
        <v>202306NOK</v>
      </c>
      <c r="B4452" s="5" t="str">
        <f t="shared" si="139"/>
        <v>202306</v>
      </c>
      <c r="C4452" s="6" t="s">
        <v>317</v>
      </c>
      <c r="D4452" s="6" t="s">
        <v>318</v>
      </c>
      <c r="E4452" s="6" t="s">
        <v>319</v>
      </c>
      <c r="F4452" s="6">
        <v>13.5461</v>
      </c>
      <c r="G4452" s="9">
        <v>45078</v>
      </c>
      <c r="H4452" s="10">
        <v>45107</v>
      </c>
    </row>
    <row r="4453" customHeight="1" spans="1:8">
      <c r="A4453" s="5" t="str">
        <f t="shared" si="138"/>
        <v>202306OMR</v>
      </c>
      <c r="B4453" s="5" t="str">
        <f t="shared" si="139"/>
        <v>202306</v>
      </c>
      <c r="C4453" s="6" t="s">
        <v>320</v>
      </c>
      <c r="D4453" s="6" t="s">
        <v>321</v>
      </c>
      <c r="E4453" s="6" t="s">
        <v>322</v>
      </c>
      <c r="F4453" s="6">
        <v>0.4761</v>
      </c>
      <c r="G4453" s="9">
        <v>45078</v>
      </c>
      <c r="H4453" s="10">
        <v>45107</v>
      </c>
    </row>
    <row r="4454" customHeight="1" spans="1:8">
      <c r="A4454" s="5" t="str">
        <f t="shared" si="138"/>
        <v>202306PKR</v>
      </c>
      <c r="B4454" s="5" t="str">
        <f t="shared" si="139"/>
        <v>202306</v>
      </c>
      <c r="C4454" s="6" t="s">
        <v>323</v>
      </c>
      <c r="D4454" s="6" t="s">
        <v>223</v>
      </c>
      <c r="E4454" s="6" t="s">
        <v>324</v>
      </c>
      <c r="F4454" s="6">
        <v>354.2723</v>
      </c>
      <c r="G4454" s="9">
        <v>45078</v>
      </c>
      <c r="H4454" s="10">
        <v>45107</v>
      </c>
    </row>
    <row r="4455" customHeight="1" spans="1:8">
      <c r="A4455" s="5" t="str">
        <f t="shared" si="138"/>
        <v>202306PAB</v>
      </c>
      <c r="B4455" s="5" t="str">
        <f t="shared" si="139"/>
        <v>202306</v>
      </c>
      <c r="C4455" s="6" t="s">
        <v>325</v>
      </c>
      <c r="D4455" s="6" t="s">
        <v>326</v>
      </c>
      <c r="E4455" s="6" t="s">
        <v>327</v>
      </c>
      <c r="F4455" s="6">
        <v>1.2366</v>
      </c>
      <c r="G4455" s="9">
        <v>45078</v>
      </c>
      <c r="H4455" s="10">
        <v>45107</v>
      </c>
    </row>
    <row r="4456" customHeight="1" spans="1:8">
      <c r="A4456" s="5" t="str">
        <f t="shared" si="138"/>
        <v>202306PGK</v>
      </c>
      <c r="B4456" s="5" t="str">
        <f t="shared" si="139"/>
        <v>202306</v>
      </c>
      <c r="C4456" s="6" t="s">
        <v>328</v>
      </c>
      <c r="D4456" s="6" t="s">
        <v>329</v>
      </c>
      <c r="E4456" s="6" t="s">
        <v>330</v>
      </c>
      <c r="F4456" s="6">
        <v>4.3739</v>
      </c>
      <c r="G4456" s="9">
        <v>45078</v>
      </c>
      <c r="H4456" s="10">
        <v>45107</v>
      </c>
    </row>
    <row r="4457" customHeight="1" spans="1:8">
      <c r="A4457" s="5" t="str">
        <f t="shared" si="138"/>
        <v>202306PYG</v>
      </c>
      <c r="B4457" s="5" t="str">
        <f t="shared" si="139"/>
        <v>202306</v>
      </c>
      <c r="C4457" s="6" t="s">
        <v>331</v>
      </c>
      <c r="D4457" s="6" t="s">
        <v>332</v>
      </c>
      <c r="E4457" s="6" t="s">
        <v>333</v>
      </c>
      <c r="F4457" s="6">
        <v>8955.6703</v>
      </c>
      <c r="G4457" s="9">
        <v>45078</v>
      </c>
      <c r="H4457" s="10">
        <v>45107</v>
      </c>
    </row>
    <row r="4458" customHeight="1" spans="1:8">
      <c r="A4458" s="5" t="str">
        <f t="shared" si="138"/>
        <v>202306PEN</v>
      </c>
      <c r="B4458" s="5" t="str">
        <f t="shared" si="139"/>
        <v>202306</v>
      </c>
      <c r="C4458" s="6" t="s">
        <v>334</v>
      </c>
      <c r="D4458" s="6" t="s">
        <v>335</v>
      </c>
      <c r="E4458" s="6" t="s">
        <v>336</v>
      </c>
      <c r="F4458" s="6">
        <v>4.5485</v>
      </c>
      <c r="G4458" s="9">
        <v>45078</v>
      </c>
      <c r="H4458" s="10">
        <v>45107</v>
      </c>
    </row>
    <row r="4459" customHeight="1" spans="1:8">
      <c r="A4459" s="5" t="str">
        <f t="shared" si="138"/>
        <v>202306PHP</v>
      </c>
      <c r="B4459" s="5" t="str">
        <f t="shared" si="139"/>
        <v>202306</v>
      </c>
      <c r="C4459" s="6" t="s">
        <v>337</v>
      </c>
      <c r="D4459" s="6" t="s">
        <v>61</v>
      </c>
      <c r="E4459" s="6" t="s">
        <v>338</v>
      </c>
      <c r="F4459" s="6">
        <v>68.9774</v>
      </c>
      <c r="G4459" s="9">
        <v>45078</v>
      </c>
      <c r="H4459" s="10">
        <v>45107</v>
      </c>
    </row>
    <row r="4460" customHeight="1" spans="1:8">
      <c r="A4460" s="5" t="str">
        <f t="shared" si="138"/>
        <v>202306PLN</v>
      </c>
      <c r="B4460" s="5" t="str">
        <f t="shared" si="139"/>
        <v>202306</v>
      </c>
      <c r="C4460" s="6" t="s">
        <v>339</v>
      </c>
      <c r="D4460" s="6" t="s">
        <v>340</v>
      </c>
      <c r="E4460" s="6" t="s">
        <v>341</v>
      </c>
      <c r="F4460" s="6">
        <v>5.176</v>
      </c>
      <c r="G4460" s="9">
        <v>45078</v>
      </c>
      <c r="H4460" s="10">
        <v>45107</v>
      </c>
    </row>
    <row r="4461" customHeight="1" spans="1:8">
      <c r="A4461" s="5" t="str">
        <f t="shared" si="138"/>
        <v>202306QAR</v>
      </c>
      <c r="B4461" s="5" t="str">
        <f t="shared" si="139"/>
        <v>202306</v>
      </c>
      <c r="C4461" s="6" t="s">
        <v>342</v>
      </c>
      <c r="D4461" s="6" t="s">
        <v>343</v>
      </c>
      <c r="E4461" s="6" t="s">
        <v>344</v>
      </c>
      <c r="F4461" s="6">
        <v>4.5011</v>
      </c>
      <c r="G4461" s="9">
        <v>45078</v>
      </c>
      <c r="H4461" s="10">
        <v>45107</v>
      </c>
    </row>
    <row r="4462" customHeight="1" spans="1:8">
      <c r="A4462" s="5" t="str">
        <f t="shared" si="138"/>
        <v>202306RON</v>
      </c>
      <c r="B4462" s="5" t="str">
        <f t="shared" si="139"/>
        <v>202306</v>
      </c>
      <c r="C4462" s="6" t="s">
        <v>345</v>
      </c>
      <c r="D4462" s="6" t="s">
        <v>346</v>
      </c>
      <c r="E4462" s="6" t="s">
        <v>347</v>
      </c>
      <c r="F4462" s="6">
        <v>5.7032</v>
      </c>
      <c r="G4462" s="9">
        <v>45078</v>
      </c>
      <c r="H4462" s="10">
        <v>45107</v>
      </c>
    </row>
    <row r="4463" customHeight="1" spans="1:8">
      <c r="A4463" s="5" t="str">
        <f t="shared" si="138"/>
        <v>202306RUB</v>
      </c>
      <c r="B4463" s="5" t="str">
        <f t="shared" si="139"/>
        <v>202306</v>
      </c>
      <c r="C4463" s="6" t="s">
        <v>348</v>
      </c>
      <c r="D4463" s="6" t="s">
        <v>85</v>
      </c>
      <c r="E4463" s="6" t="s">
        <v>349</v>
      </c>
      <c r="F4463" s="6">
        <v>99.357</v>
      </c>
      <c r="G4463" s="9">
        <v>45078</v>
      </c>
      <c r="H4463" s="10">
        <v>45107</v>
      </c>
    </row>
    <row r="4464" customHeight="1" spans="1:8">
      <c r="A4464" s="5" t="str">
        <f t="shared" si="138"/>
        <v>202306RWF</v>
      </c>
      <c r="B4464" s="5" t="str">
        <f t="shared" si="139"/>
        <v>202306</v>
      </c>
      <c r="C4464" s="6" t="s">
        <v>350</v>
      </c>
      <c r="D4464" s="6" t="s">
        <v>117</v>
      </c>
      <c r="E4464" s="6" t="s">
        <v>351</v>
      </c>
      <c r="F4464" s="6">
        <v>1390.3178</v>
      </c>
      <c r="G4464" s="9">
        <v>45078</v>
      </c>
      <c r="H4464" s="10">
        <v>45107</v>
      </c>
    </row>
    <row r="4465" customHeight="1" spans="1:8">
      <c r="A4465" s="5" t="str">
        <f t="shared" si="138"/>
        <v>202306STD</v>
      </c>
      <c r="B4465" s="5" t="str">
        <f t="shared" si="139"/>
        <v>202306</v>
      </c>
      <c r="C4465" s="6" t="s">
        <v>352</v>
      </c>
      <c r="D4465" s="6" t="s">
        <v>353</v>
      </c>
      <c r="E4465" s="6" t="s">
        <v>354</v>
      </c>
      <c r="F4465" s="6">
        <v>28141.3</v>
      </c>
      <c r="G4465" s="9">
        <v>45078</v>
      </c>
      <c r="H4465" s="10">
        <v>45107</v>
      </c>
    </row>
    <row r="4466" customHeight="1" spans="1:8">
      <c r="A4466" s="5" t="str">
        <f t="shared" si="138"/>
        <v>202306SAR</v>
      </c>
      <c r="B4466" s="5" t="str">
        <f t="shared" si="139"/>
        <v>202306</v>
      </c>
      <c r="C4466" s="6" t="s">
        <v>355</v>
      </c>
      <c r="D4466" s="6" t="s">
        <v>343</v>
      </c>
      <c r="E4466" s="6" t="s">
        <v>356</v>
      </c>
      <c r="F4466" s="6">
        <v>4.6374</v>
      </c>
      <c r="G4466" s="9">
        <v>45078</v>
      </c>
      <c r="H4466" s="10">
        <v>45107</v>
      </c>
    </row>
    <row r="4467" customHeight="1" spans="1:8">
      <c r="A4467" s="5" t="str">
        <f t="shared" si="138"/>
        <v>202306XOF</v>
      </c>
      <c r="B4467" s="5" t="str">
        <f t="shared" si="139"/>
        <v>202306</v>
      </c>
      <c r="C4467" s="6" t="s">
        <v>357</v>
      </c>
      <c r="D4467" s="6" t="s">
        <v>90</v>
      </c>
      <c r="E4467" s="6" t="s">
        <v>91</v>
      </c>
      <c r="F4467" s="6">
        <v>753.6588</v>
      </c>
      <c r="G4467" s="9">
        <v>45078</v>
      </c>
      <c r="H4467" s="10">
        <v>45107</v>
      </c>
    </row>
    <row r="4468" customHeight="1" spans="1:8">
      <c r="A4468" s="5" t="str">
        <f t="shared" si="138"/>
        <v>202306RSD</v>
      </c>
      <c r="B4468" s="5" t="str">
        <f t="shared" si="139"/>
        <v>202306</v>
      </c>
      <c r="C4468" s="6" t="s">
        <v>358</v>
      </c>
      <c r="D4468" s="6" t="s">
        <v>52</v>
      </c>
      <c r="E4468" s="6" t="s">
        <v>359</v>
      </c>
      <c r="F4468" s="6">
        <v>134.7533</v>
      </c>
      <c r="G4468" s="9">
        <v>45078</v>
      </c>
      <c r="H4468" s="10">
        <v>45107</v>
      </c>
    </row>
    <row r="4469" customHeight="1" spans="1:8">
      <c r="A4469" s="5" t="str">
        <f t="shared" si="138"/>
        <v>202306SCR</v>
      </c>
      <c r="B4469" s="5" t="str">
        <f t="shared" si="139"/>
        <v>202306</v>
      </c>
      <c r="C4469" s="6" t="s">
        <v>360</v>
      </c>
      <c r="D4469" s="6" t="s">
        <v>223</v>
      </c>
      <c r="E4469" s="6" t="s">
        <v>361</v>
      </c>
      <c r="F4469" s="6">
        <v>17.3163</v>
      </c>
      <c r="G4469" s="9">
        <v>45078</v>
      </c>
      <c r="H4469" s="10">
        <v>45107</v>
      </c>
    </row>
    <row r="4470" customHeight="1" spans="1:8">
      <c r="A4470" s="5" t="str">
        <f t="shared" si="138"/>
        <v>202306SLE</v>
      </c>
      <c r="B4470" s="5" t="str">
        <f t="shared" si="139"/>
        <v>202306</v>
      </c>
      <c r="C4470" s="6" t="s">
        <v>362</v>
      </c>
      <c r="D4470" s="6" t="s">
        <v>363</v>
      </c>
      <c r="E4470" s="6" t="s">
        <v>444</v>
      </c>
      <c r="F4470" s="6">
        <v>27.9296</v>
      </c>
      <c r="G4470" s="9">
        <v>45078</v>
      </c>
      <c r="H4470" s="10">
        <v>45107</v>
      </c>
    </row>
    <row r="4471" customHeight="1" spans="1:8">
      <c r="A4471" s="5" t="str">
        <f t="shared" si="138"/>
        <v>202306SGD</v>
      </c>
      <c r="B4471" s="5" t="str">
        <f t="shared" si="139"/>
        <v>202306</v>
      </c>
      <c r="C4471" s="6" t="s">
        <v>365</v>
      </c>
      <c r="D4471" s="6" t="s">
        <v>70</v>
      </c>
      <c r="E4471" s="6" t="s">
        <v>366</v>
      </c>
      <c r="F4471" s="6">
        <v>1.6684</v>
      </c>
      <c r="G4471" s="9">
        <v>45078</v>
      </c>
      <c r="H4471" s="10">
        <v>45107</v>
      </c>
    </row>
    <row r="4472" customHeight="1" spans="1:8">
      <c r="A4472" s="5" t="str">
        <f t="shared" si="138"/>
        <v>202306SBD</v>
      </c>
      <c r="B4472" s="5" t="str">
        <f t="shared" si="139"/>
        <v>202306</v>
      </c>
      <c r="C4472" s="6" t="s">
        <v>367</v>
      </c>
      <c r="D4472" s="6" t="s">
        <v>70</v>
      </c>
      <c r="E4472" s="6" t="s">
        <v>368</v>
      </c>
      <c r="F4472" s="6">
        <v>10.3956</v>
      </c>
      <c r="G4472" s="9">
        <v>45078</v>
      </c>
      <c r="H4472" s="10">
        <v>45107</v>
      </c>
    </row>
    <row r="4473" customHeight="1" spans="1:8">
      <c r="A4473" s="5" t="str">
        <f t="shared" si="138"/>
        <v>202306SOS</v>
      </c>
      <c r="B4473" s="5" t="str">
        <f t="shared" si="139"/>
        <v>202306</v>
      </c>
      <c r="C4473" s="6" t="s">
        <v>369</v>
      </c>
      <c r="D4473" s="6" t="s">
        <v>244</v>
      </c>
      <c r="E4473" s="6" t="s">
        <v>370</v>
      </c>
      <c r="F4473" s="6">
        <v>702.9801</v>
      </c>
      <c r="G4473" s="9">
        <v>45078</v>
      </c>
      <c r="H4473" s="10">
        <v>45107</v>
      </c>
    </row>
    <row r="4474" customHeight="1" spans="1:8">
      <c r="A4474" s="5" t="str">
        <f t="shared" si="138"/>
        <v>202306ZAR</v>
      </c>
      <c r="B4474" s="5" t="str">
        <f t="shared" si="139"/>
        <v>202306</v>
      </c>
      <c r="C4474" s="6" t="s">
        <v>371</v>
      </c>
      <c r="D4474" s="6" t="s">
        <v>372</v>
      </c>
      <c r="E4474" s="6" t="s">
        <v>373</v>
      </c>
      <c r="F4474" s="6">
        <v>23.7495</v>
      </c>
      <c r="G4474" s="9">
        <v>45078</v>
      </c>
      <c r="H4474" s="10">
        <v>45107</v>
      </c>
    </row>
    <row r="4475" customHeight="1" spans="1:8">
      <c r="A4475" s="5" t="str">
        <f t="shared" si="138"/>
        <v>202306KRW</v>
      </c>
      <c r="B4475" s="5" t="str">
        <f t="shared" si="139"/>
        <v>202306</v>
      </c>
      <c r="C4475" s="6" t="s">
        <v>374</v>
      </c>
      <c r="D4475" s="6" t="s">
        <v>375</v>
      </c>
      <c r="E4475" s="6" t="s">
        <v>376</v>
      </c>
      <c r="F4475" s="6">
        <v>1628.9107</v>
      </c>
      <c r="G4475" s="9">
        <v>45078</v>
      </c>
      <c r="H4475" s="10">
        <v>45107</v>
      </c>
    </row>
    <row r="4476" customHeight="1" spans="1:8">
      <c r="A4476" s="5" t="str">
        <f t="shared" si="138"/>
        <v>202306LKR</v>
      </c>
      <c r="B4476" s="5" t="str">
        <f t="shared" si="139"/>
        <v>202306</v>
      </c>
      <c r="C4476" s="6" t="s">
        <v>377</v>
      </c>
      <c r="D4476" s="6" t="s">
        <v>223</v>
      </c>
      <c r="E4476" s="6" t="s">
        <v>378</v>
      </c>
      <c r="F4476" s="6">
        <v>375.1268</v>
      </c>
      <c r="G4476" s="9">
        <v>45078</v>
      </c>
      <c r="H4476" s="10">
        <v>45107</v>
      </c>
    </row>
    <row r="4477" customHeight="1" spans="1:8">
      <c r="A4477" s="5" t="str">
        <f t="shared" si="138"/>
        <v>202306XCD</v>
      </c>
      <c r="B4477" s="5" t="str">
        <f t="shared" si="139"/>
        <v>202306</v>
      </c>
      <c r="C4477" s="6" t="s">
        <v>379</v>
      </c>
      <c r="D4477" s="6" t="s">
        <v>58</v>
      </c>
      <c r="E4477" s="6" t="s">
        <v>59</v>
      </c>
      <c r="F4477" s="6">
        <v>3.3387</v>
      </c>
      <c r="G4477" s="9">
        <v>45078</v>
      </c>
      <c r="H4477" s="10">
        <v>45107</v>
      </c>
    </row>
    <row r="4478" customHeight="1" spans="1:8">
      <c r="A4478" s="5" t="str">
        <f t="shared" si="138"/>
        <v>202306XCD</v>
      </c>
      <c r="B4478" s="5" t="str">
        <f t="shared" si="139"/>
        <v>202306</v>
      </c>
      <c r="C4478" s="6" t="s">
        <v>380</v>
      </c>
      <c r="D4478" s="6" t="s">
        <v>58</v>
      </c>
      <c r="E4478" s="6" t="s">
        <v>59</v>
      </c>
      <c r="F4478" s="6">
        <v>3.3387</v>
      </c>
      <c r="G4478" s="9">
        <v>45078</v>
      </c>
      <c r="H4478" s="10">
        <v>45107</v>
      </c>
    </row>
    <row r="4479" customHeight="1" spans="1:8">
      <c r="A4479" s="5" t="str">
        <f t="shared" si="138"/>
        <v>202306XCD</v>
      </c>
      <c r="B4479" s="5" t="str">
        <f t="shared" si="139"/>
        <v>202306</v>
      </c>
      <c r="C4479" s="6" t="s">
        <v>381</v>
      </c>
      <c r="D4479" s="6" t="s">
        <v>58</v>
      </c>
      <c r="E4479" s="6" t="s">
        <v>59</v>
      </c>
      <c r="F4479" s="6">
        <v>3.3387</v>
      </c>
      <c r="G4479" s="9">
        <v>45078</v>
      </c>
      <c r="H4479" s="10">
        <v>45107</v>
      </c>
    </row>
    <row r="4480" customHeight="1" spans="1:8">
      <c r="A4480" s="5" t="str">
        <f t="shared" si="138"/>
        <v>202306SDG</v>
      </c>
      <c r="B4480" s="5" t="str">
        <f t="shared" si="139"/>
        <v>202306</v>
      </c>
      <c r="C4480" s="6" t="s">
        <v>382</v>
      </c>
      <c r="D4480" s="6" t="s">
        <v>170</v>
      </c>
      <c r="E4480" s="6" t="s">
        <v>383</v>
      </c>
      <c r="F4480" s="6">
        <v>742.5498</v>
      </c>
      <c r="G4480" s="9">
        <v>45078</v>
      </c>
      <c r="H4480" s="10">
        <v>45107</v>
      </c>
    </row>
    <row r="4481" customHeight="1" spans="1:8">
      <c r="A4481" s="5" t="str">
        <f t="shared" si="138"/>
        <v>202306SRD</v>
      </c>
      <c r="B4481" s="5" t="str">
        <f t="shared" si="139"/>
        <v>202306</v>
      </c>
      <c r="C4481" s="6" t="s">
        <v>384</v>
      </c>
      <c r="D4481" s="6" t="s">
        <v>70</v>
      </c>
      <c r="E4481" s="6" t="s">
        <v>385</v>
      </c>
      <c r="F4481" s="6">
        <v>45.7296</v>
      </c>
      <c r="G4481" s="9">
        <v>45078</v>
      </c>
      <c r="H4481" s="10">
        <v>45107</v>
      </c>
    </row>
    <row r="4482" customHeight="1" spans="1:8">
      <c r="A4482" s="5" t="str">
        <f t="shared" ref="A4482:A4545" si="140">B4482&amp;E4482</f>
        <v>202306SZL</v>
      </c>
      <c r="B4482" s="5" t="str">
        <f t="shared" ref="B4482:B4545" si="141">YEAR(G4482)&amp;TEXT(MONTH(G4482),"00")</f>
        <v>202306</v>
      </c>
      <c r="C4482" s="6" t="s">
        <v>386</v>
      </c>
      <c r="D4482" s="6" t="s">
        <v>387</v>
      </c>
      <c r="E4482" s="6" t="s">
        <v>388</v>
      </c>
      <c r="F4482" s="6">
        <v>23.7495</v>
      </c>
      <c r="G4482" s="9">
        <v>45078</v>
      </c>
      <c r="H4482" s="10">
        <v>45107</v>
      </c>
    </row>
    <row r="4483" customHeight="1" spans="1:8">
      <c r="A4483" s="5" t="str">
        <f t="shared" si="140"/>
        <v>202306SEK</v>
      </c>
      <c r="B4483" s="5" t="str">
        <f t="shared" si="141"/>
        <v>202306</v>
      </c>
      <c r="C4483" s="6" t="s">
        <v>389</v>
      </c>
      <c r="D4483" s="6" t="s">
        <v>220</v>
      </c>
      <c r="E4483" s="6" t="s">
        <v>390</v>
      </c>
      <c r="F4483" s="6">
        <v>13.2565</v>
      </c>
      <c r="G4483" s="9">
        <v>45078</v>
      </c>
      <c r="H4483" s="10">
        <v>45107</v>
      </c>
    </row>
    <row r="4484" customHeight="1" spans="1:8">
      <c r="A4484" s="5" t="str">
        <f t="shared" si="140"/>
        <v>202306CHF</v>
      </c>
      <c r="B4484" s="5" t="str">
        <f t="shared" si="141"/>
        <v>202306</v>
      </c>
      <c r="C4484" s="6" t="s">
        <v>391</v>
      </c>
      <c r="D4484" s="6" t="s">
        <v>117</v>
      </c>
      <c r="E4484" s="6" t="s">
        <v>392</v>
      </c>
      <c r="F4484" s="6">
        <v>1.1186</v>
      </c>
      <c r="G4484" s="9">
        <v>45078</v>
      </c>
      <c r="H4484" s="10">
        <v>45107</v>
      </c>
    </row>
    <row r="4485" customHeight="1" spans="1:8">
      <c r="A4485" s="5" t="str">
        <f t="shared" si="140"/>
        <v>202306TWD</v>
      </c>
      <c r="B4485" s="5" t="str">
        <f t="shared" si="141"/>
        <v>202306</v>
      </c>
      <c r="C4485" s="6" t="s">
        <v>393</v>
      </c>
      <c r="D4485" s="6" t="s">
        <v>70</v>
      </c>
      <c r="E4485" s="6" t="s">
        <v>394</v>
      </c>
      <c r="F4485" s="6">
        <v>38.0747</v>
      </c>
      <c r="G4485" s="9">
        <v>45078</v>
      </c>
      <c r="H4485" s="10">
        <v>45107</v>
      </c>
    </row>
    <row r="4486" customHeight="1" spans="1:8">
      <c r="A4486" s="5" t="str">
        <f t="shared" si="140"/>
        <v>202306TZS</v>
      </c>
      <c r="B4486" s="5" t="str">
        <f t="shared" si="141"/>
        <v>202306</v>
      </c>
      <c r="C4486" s="6" t="s">
        <v>395</v>
      </c>
      <c r="D4486" s="6" t="s">
        <v>244</v>
      </c>
      <c r="E4486" s="6" t="s">
        <v>396</v>
      </c>
      <c r="F4486" s="6">
        <v>2924.4469</v>
      </c>
      <c r="G4486" s="9">
        <v>45078</v>
      </c>
      <c r="H4486" s="10">
        <v>45107</v>
      </c>
    </row>
    <row r="4487" customHeight="1" spans="1:8">
      <c r="A4487" s="5" t="str">
        <f t="shared" si="140"/>
        <v>202306THB</v>
      </c>
      <c r="B4487" s="5" t="str">
        <f t="shared" si="141"/>
        <v>202306</v>
      </c>
      <c r="C4487" s="6" t="s">
        <v>397</v>
      </c>
      <c r="D4487" s="6" t="s">
        <v>398</v>
      </c>
      <c r="E4487" s="6" t="s">
        <v>399</v>
      </c>
      <c r="F4487" s="6">
        <v>42.7074</v>
      </c>
      <c r="G4487" s="9">
        <v>45078</v>
      </c>
      <c r="H4487" s="10">
        <v>45107</v>
      </c>
    </row>
    <row r="4488" customHeight="1" spans="1:8">
      <c r="A4488" s="5" t="str">
        <f t="shared" si="140"/>
        <v>202306XOF</v>
      </c>
      <c r="B4488" s="5" t="str">
        <f t="shared" si="141"/>
        <v>202306</v>
      </c>
      <c r="C4488" s="6" t="s">
        <v>400</v>
      </c>
      <c r="D4488" s="6" t="s">
        <v>90</v>
      </c>
      <c r="E4488" s="6" t="s">
        <v>91</v>
      </c>
      <c r="F4488" s="6">
        <v>753.6588</v>
      </c>
      <c r="G4488" s="9">
        <v>45078</v>
      </c>
      <c r="H4488" s="10">
        <v>45107</v>
      </c>
    </row>
    <row r="4489" customHeight="1" spans="1:8">
      <c r="A4489" s="5" t="str">
        <f t="shared" si="140"/>
        <v>202306TOP</v>
      </c>
      <c r="B4489" s="5" t="str">
        <f t="shared" si="141"/>
        <v>202306</v>
      </c>
      <c r="C4489" s="6" t="s">
        <v>401</v>
      </c>
      <c r="D4489" s="6" t="s">
        <v>402</v>
      </c>
      <c r="E4489" s="6" t="s">
        <v>403</v>
      </c>
      <c r="F4489" s="6">
        <v>1.8915</v>
      </c>
      <c r="G4489" s="9">
        <v>45078</v>
      </c>
      <c r="H4489" s="10">
        <v>45107</v>
      </c>
    </row>
    <row r="4490" customHeight="1" spans="1:8">
      <c r="A4490" s="5" t="str">
        <f t="shared" si="140"/>
        <v>202306TTD</v>
      </c>
      <c r="B4490" s="5" t="str">
        <f t="shared" si="141"/>
        <v>202306</v>
      </c>
      <c r="C4490" s="6" t="s">
        <v>404</v>
      </c>
      <c r="D4490" s="6" t="s">
        <v>70</v>
      </c>
      <c r="E4490" s="6" t="s">
        <v>405</v>
      </c>
      <c r="F4490" s="6">
        <v>8.3663</v>
      </c>
      <c r="G4490" s="9">
        <v>45078</v>
      </c>
      <c r="H4490" s="10">
        <v>45107</v>
      </c>
    </row>
    <row r="4491" customHeight="1" spans="1:8">
      <c r="A4491" s="5" t="str">
        <f t="shared" si="140"/>
        <v>202306TND</v>
      </c>
      <c r="B4491" s="5" t="str">
        <f t="shared" si="141"/>
        <v>202306</v>
      </c>
      <c r="C4491" s="6" t="s">
        <v>406</v>
      </c>
      <c r="D4491" s="6" t="s">
        <v>52</v>
      </c>
      <c r="E4491" s="6" t="s">
        <v>407</v>
      </c>
      <c r="F4491" s="6">
        <v>3.8354</v>
      </c>
      <c r="G4491" s="9">
        <v>45078</v>
      </c>
      <c r="H4491" s="10">
        <v>45107</v>
      </c>
    </row>
    <row r="4492" customHeight="1" spans="1:8">
      <c r="A4492" s="5" t="str">
        <f t="shared" si="140"/>
        <v>202306TRY</v>
      </c>
      <c r="B4492" s="5" t="str">
        <f t="shared" si="141"/>
        <v>202306</v>
      </c>
      <c r="C4492" s="6" t="s">
        <v>408</v>
      </c>
      <c r="D4492" s="6" t="s">
        <v>409</v>
      </c>
      <c r="E4492" s="6" t="s">
        <v>410</v>
      </c>
      <c r="F4492" s="6">
        <v>24.6009</v>
      </c>
      <c r="G4492" s="9">
        <v>45078</v>
      </c>
      <c r="H4492" s="10">
        <v>45107</v>
      </c>
    </row>
    <row r="4493" customHeight="1" spans="1:8">
      <c r="A4493" s="5" t="str">
        <f t="shared" si="140"/>
        <v>202306TMT</v>
      </c>
      <c r="B4493" s="5" t="str">
        <f t="shared" si="141"/>
        <v>202306</v>
      </c>
      <c r="C4493" s="6" t="s">
        <v>411</v>
      </c>
      <c r="D4493" s="6" t="s">
        <v>73</v>
      </c>
      <c r="E4493" s="6" t="s">
        <v>412</v>
      </c>
      <c r="F4493" s="6">
        <v>4.3279</v>
      </c>
      <c r="G4493" s="9">
        <v>45078</v>
      </c>
      <c r="H4493" s="10">
        <v>45107</v>
      </c>
    </row>
    <row r="4494" customHeight="1" spans="1:8">
      <c r="A4494" s="5" t="str">
        <f t="shared" si="140"/>
        <v>202306AED</v>
      </c>
      <c r="B4494" s="5" t="str">
        <f t="shared" si="141"/>
        <v>202306</v>
      </c>
      <c r="C4494" s="6" t="s">
        <v>413</v>
      </c>
      <c r="D4494" s="6" t="s">
        <v>46</v>
      </c>
      <c r="E4494" s="6" t="s">
        <v>47</v>
      </c>
      <c r="F4494" s="6">
        <v>4.5409</v>
      </c>
      <c r="G4494" s="9">
        <v>45078</v>
      </c>
      <c r="H4494" s="10">
        <v>45107</v>
      </c>
    </row>
    <row r="4495" customHeight="1" spans="1:8">
      <c r="A4495" s="5" t="str">
        <f t="shared" si="140"/>
        <v>202306UGX</v>
      </c>
      <c r="B4495" s="5" t="str">
        <f t="shared" si="141"/>
        <v>202306</v>
      </c>
      <c r="C4495" s="6" t="s">
        <v>414</v>
      </c>
      <c r="D4495" s="6" t="s">
        <v>244</v>
      </c>
      <c r="E4495" s="6" t="s">
        <v>415</v>
      </c>
      <c r="F4495" s="6">
        <v>4616.0507</v>
      </c>
      <c r="G4495" s="9">
        <v>45078</v>
      </c>
      <c r="H4495" s="10">
        <v>45107</v>
      </c>
    </row>
    <row r="4496" customHeight="1" spans="1:8">
      <c r="A4496" s="5" t="str">
        <f t="shared" si="140"/>
        <v>202306UAH</v>
      </c>
      <c r="B4496" s="5" t="str">
        <f t="shared" si="141"/>
        <v>202306</v>
      </c>
      <c r="C4496" s="6" t="s">
        <v>416</v>
      </c>
      <c r="D4496" s="6" t="s">
        <v>417</v>
      </c>
      <c r="E4496" s="6" t="s">
        <v>418</v>
      </c>
      <c r="F4496" s="6">
        <v>45.6698</v>
      </c>
      <c r="G4496" s="9">
        <v>45078</v>
      </c>
      <c r="H4496" s="10">
        <v>45107</v>
      </c>
    </row>
    <row r="4497" customHeight="1" spans="1:8">
      <c r="A4497" s="5" t="str">
        <f t="shared" si="140"/>
        <v>202306UYU</v>
      </c>
      <c r="B4497" s="5" t="str">
        <f t="shared" si="141"/>
        <v>202306</v>
      </c>
      <c r="C4497" s="6" t="s">
        <v>419</v>
      </c>
      <c r="D4497" s="6" t="s">
        <v>61</v>
      </c>
      <c r="E4497" s="6" t="s">
        <v>420</v>
      </c>
      <c r="F4497" s="6">
        <v>47.935</v>
      </c>
      <c r="G4497" s="9">
        <v>45078</v>
      </c>
      <c r="H4497" s="10">
        <v>45107</v>
      </c>
    </row>
    <row r="4498" customHeight="1" spans="1:8">
      <c r="A4498" s="5" t="str">
        <f t="shared" si="140"/>
        <v>202306USD</v>
      </c>
      <c r="B4498" s="5" t="str">
        <f t="shared" si="141"/>
        <v>202306</v>
      </c>
      <c r="C4498" s="6" t="s">
        <v>421</v>
      </c>
      <c r="D4498" s="6" t="s">
        <v>70</v>
      </c>
      <c r="E4498" s="6" t="s">
        <v>18</v>
      </c>
      <c r="F4498" s="6">
        <v>1.2366</v>
      </c>
      <c r="G4498" s="9">
        <v>45078</v>
      </c>
      <c r="H4498" s="10">
        <v>45107</v>
      </c>
    </row>
    <row r="4499" customHeight="1" spans="1:8">
      <c r="A4499" s="5" t="str">
        <f t="shared" si="140"/>
        <v>202306UZS</v>
      </c>
      <c r="B4499" s="5" t="str">
        <f t="shared" si="141"/>
        <v>202306</v>
      </c>
      <c r="C4499" s="6" t="s">
        <v>422</v>
      </c>
      <c r="D4499" s="6" t="s">
        <v>423</v>
      </c>
      <c r="E4499" s="6" t="s">
        <v>424</v>
      </c>
      <c r="F4499" s="6">
        <v>14118.9693</v>
      </c>
      <c r="G4499" s="9">
        <v>45078</v>
      </c>
      <c r="H4499" s="10">
        <v>45107</v>
      </c>
    </row>
    <row r="4500" customHeight="1" spans="1:8">
      <c r="A4500" s="5" t="str">
        <f t="shared" si="140"/>
        <v>202306VUV</v>
      </c>
      <c r="B4500" s="5" t="str">
        <f t="shared" si="141"/>
        <v>202306</v>
      </c>
      <c r="C4500" s="6" t="s">
        <v>425</v>
      </c>
      <c r="D4500" s="6" t="s">
        <v>426</v>
      </c>
      <c r="E4500" s="6" t="s">
        <v>427</v>
      </c>
      <c r="F4500" s="6">
        <v>147.4774</v>
      </c>
      <c r="G4500" s="9">
        <v>45078</v>
      </c>
      <c r="H4500" s="10">
        <v>45107</v>
      </c>
    </row>
    <row r="4501" customHeight="1" spans="1:8">
      <c r="A4501" s="5" t="str">
        <f t="shared" si="140"/>
        <v>202306VEF</v>
      </c>
      <c r="B4501" s="5" t="str">
        <f t="shared" si="141"/>
        <v>202306</v>
      </c>
      <c r="C4501" s="6" t="s">
        <v>428</v>
      </c>
      <c r="D4501" s="6" t="s">
        <v>429</v>
      </c>
      <c r="E4501" s="6" t="s">
        <v>430</v>
      </c>
      <c r="F4501" s="6">
        <v>307331.86</v>
      </c>
      <c r="G4501" s="9">
        <v>45078</v>
      </c>
      <c r="H4501" s="10">
        <v>45107</v>
      </c>
    </row>
    <row r="4502" customHeight="1" spans="1:8">
      <c r="A4502" s="5" t="str">
        <f t="shared" si="140"/>
        <v>202306VND</v>
      </c>
      <c r="B4502" s="5" t="str">
        <f t="shared" si="141"/>
        <v>202306</v>
      </c>
      <c r="C4502" s="6" t="s">
        <v>431</v>
      </c>
      <c r="D4502" s="6" t="s">
        <v>432</v>
      </c>
      <c r="E4502" s="6" t="s">
        <v>433</v>
      </c>
      <c r="F4502" s="6">
        <v>29021.9319</v>
      </c>
      <c r="G4502" s="9">
        <v>45078</v>
      </c>
      <c r="H4502" s="10">
        <v>45107</v>
      </c>
    </row>
    <row r="4503" customHeight="1" spans="1:8">
      <c r="A4503" s="5" t="str">
        <f t="shared" si="140"/>
        <v>202306XPF</v>
      </c>
      <c r="B4503" s="5" t="str">
        <f t="shared" si="141"/>
        <v>202306</v>
      </c>
      <c r="C4503" s="6" t="s">
        <v>434</v>
      </c>
      <c r="D4503" s="6" t="s">
        <v>187</v>
      </c>
      <c r="E4503" s="6" t="s">
        <v>188</v>
      </c>
      <c r="F4503" s="6">
        <v>137.1057</v>
      </c>
      <c r="G4503" s="9">
        <v>45078</v>
      </c>
      <c r="H4503" s="10">
        <v>45107</v>
      </c>
    </row>
    <row r="4504" customHeight="1" spans="1:8">
      <c r="A4504" s="5" t="str">
        <f t="shared" si="140"/>
        <v>202306WST</v>
      </c>
      <c r="B4504" s="5" t="str">
        <f t="shared" si="141"/>
        <v>202306</v>
      </c>
      <c r="C4504" s="6" t="s">
        <v>435</v>
      </c>
      <c r="D4504" s="6" t="s">
        <v>436</v>
      </c>
      <c r="E4504" s="6" t="s">
        <v>437</v>
      </c>
      <c r="F4504" s="6">
        <v>3.3749</v>
      </c>
      <c r="G4504" s="9">
        <v>45078</v>
      </c>
      <c r="H4504" s="10">
        <v>45107</v>
      </c>
    </row>
    <row r="4505" customHeight="1" spans="1:8">
      <c r="A4505" s="5" t="str">
        <f t="shared" si="140"/>
        <v>202306YER</v>
      </c>
      <c r="B4505" s="5" t="str">
        <f t="shared" si="141"/>
        <v>202306</v>
      </c>
      <c r="C4505" s="6" t="s">
        <v>438</v>
      </c>
      <c r="D4505" s="6" t="s">
        <v>321</v>
      </c>
      <c r="E4505" s="6" t="s">
        <v>439</v>
      </c>
      <c r="F4505" s="6">
        <v>309.2618</v>
      </c>
      <c r="G4505" s="9">
        <v>45078</v>
      </c>
      <c r="H4505" s="10">
        <v>45107</v>
      </c>
    </row>
    <row r="4506" customHeight="1" spans="1:8">
      <c r="A4506" s="5" t="str">
        <f t="shared" si="140"/>
        <v>202306ZMW</v>
      </c>
      <c r="B4506" s="5" t="str">
        <f t="shared" si="141"/>
        <v>202306</v>
      </c>
      <c r="C4506" s="6" t="s">
        <v>440</v>
      </c>
      <c r="D4506" s="6" t="s">
        <v>273</v>
      </c>
      <c r="E4506" s="6" t="s">
        <v>441</v>
      </c>
      <c r="F4506" s="6">
        <v>23.7369</v>
      </c>
      <c r="G4506" s="9">
        <v>45078</v>
      </c>
      <c r="H4506" s="10">
        <v>45107</v>
      </c>
    </row>
    <row r="4507" customHeight="1" spans="1:8">
      <c r="A4507" s="5" t="str">
        <f t="shared" si="140"/>
        <v>202306ZWL</v>
      </c>
      <c r="B4507" s="5" t="str">
        <f t="shared" si="141"/>
        <v>202306</v>
      </c>
      <c r="C4507" s="6" t="s">
        <v>442</v>
      </c>
      <c r="D4507" s="6" t="s">
        <v>70</v>
      </c>
      <c r="E4507" s="6" t="s">
        <v>443</v>
      </c>
      <c r="F4507" s="6">
        <v>447.5083</v>
      </c>
      <c r="G4507" s="9">
        <v>45078</v>
      </c>
      <c r="H4507" s="10">
        <v>45107</v>
      </c>
    </row>
    <row r="4508" customHeight="1" spans="1:8">
      <c r="A4508" s="5" t="str">
        <f t="shared" si="140"/>
        <v>202307ARS</v>
      </c>
      <c r="B4508" s="5" t="str">
        <f t="shared" si="141"/>
        <v>202307</v>
      </c>
      <c r="C4508" s="6" t="s">
        <v>60</v>
      </c>
      <c r="D4508" s="6" t="s">
        <v>445</v>
      </c>
      <c r="E4508" s="6" t="s">
        <v>62</v>
      </c>
      <c r="F4508" s="6">
        <v>320.9098</v>
      </c>
      <c r="G4508" s="9">
        <v>45108</v>
      </c>
      <c r="H4508" s="10">
        <v>45138</v>
      </c>
    </row>
    <row r="4509" customHeight="1" spans="1:8">
      <c r="A4509" s="5" t="str">
        <f t="shared" si="140"/>
        <v>202307AUD</v>
      </c>
      <c r="B4509" s="5" t="str">
        <f t="shared" si="141"/>
        <v>202307</v>
      </c>
      <c r="C4509" s="6" t="s">
        <v>69</v>
      </c>
      <c r="D4509" s="6" t="s">
        <v>446</v>
      </c>
      <c r="E4509" s="6" t="s">
        <v>71</v>
      </c>
      <c r="F4509" s="6">
        <v>1.8804</v>
      </c>
      <c r="G4509" s="9">
        <v>45108</v>
      </c>
      <c r="H4509" s="10">
        <v>45138</v>
      </c>
    </row>
    <row r="4510" customHeight="1" spans="1:8">
      <c r="A4510" s="5" t="str">
        <f t="shared" si="140"/>
        <v>202307BRL</v>
      </c>
      <c r="B4510" s="5" t="str">
        <f t="shared" si="141"/>
        <v>202307</v>
      </c>
      <c r="C4510" s="6" t="s">
        <v>107</v>
      </c>
      <c r="D4510" s="6" t="s">
        <v>447</v>
      </c>
      <c r="E4510" s="6" t="s">
        <v>109</v>
      </c>
      <c r="F4510" s="6">
        <v>6.0726</v>
      </c>
      <c r="G4510" s="9">
        <v>45108</v>
      </c>
      <c r="H4510" s="10">
        <v>45138</v>
      </c>
    </row>
    <row r="4511" customHeight="1" spans="1:8">
      <c r="A4511" s="5" t="str">
        <f t="shared" si="140"/>
        <v>202307CAD</v>
      </c>
      <c r="B4511" s="5" t="str">
        <f t="shared" si="141"/>
        <v>202307</v>
      </c>
      <c r="C4511" s="6" t="s">
        <v>124</v>
      </c>
      <c r="D4511" s="6" t="s">
        <v>448</v>
      </c>
      <c r="E4511" s="6" t="s">
        <v>125</v>
      </c>
      <c r="F4511" s="6">
        <v>1.6781</v>
      </c>
      <c r="G4511" s="9">
        <v>45108</v>
      </c>
      <c r="H4511" s="10">
        <v>45138</v>
      </c>
    </row>
    <row r="4512" customHeight="1" spans="1:8">
      <c r="A4512" s="5" t="str">
        <f t="shared" si="140"/>
        <v>202307DKK</v>
      </c>
      <c r="B4512" s="5" t="str">
        <f t="shared" si="141"/>
        <v>202307</v>
      </c>
      <c r="C4512" s="6" t="s">
        <v>158</v>
      </c>
      <c r="D4512" s="6" t="s">
        <v>449</v>
      </c>
      <c r="E4512" s="6" t="s">
        <v>160</v>
      </c>
      <c r="F4512" s="6">
        <v>8.6568</v>
      </c>
      <c r="G4512" s="9">
        <v>45108</v>
      </c>
      <c r="H4512" s="10">
        <v>45138</v>
      </c>
    </row>
    <row r="4513" customHeight="1" spans="1:8">
      <c r="A4513" s="5" t="str">
        <f t="shared" si="140"/>
        <v>202307HKD</v>
      </c>
      <c r="B4513" s="5" t="str">
        <f t="shared" si="141"/>
        <v>202307</v>
      </c>
      <c r="C4513" s="6" t="s">
        <v>214</v>
      </c>
      <c r="D4513" s="6" t="s">
        <v>450</v>
      </c>
      <c r="E4513" s="6" t="s">
        <v>215</v>
      </c>
      <c r="F4513" s="6">
        <v>9.9658</v>
      </c>
      <c r="G4513" s="9">
        <v>45108</v>
      </c>
      <c r="H4513" s="10">
        <v>45138</v>
      </c>
    </row>
    <row r="4514" customHeight="1" spans="1:8">
      <c r="A4514" s="5" t="str">
        <f t="shared" si="140"/>
        <v>202307INR</v>
      </c>
      <c r="B4514" s="5" t="str">
        <f t="shared" si="141"/>
        <v>202307</v>
      </c>
      <c r="C4514" s="6" t="s">
        <v>222</v>
      </c>
      <c r="D4514" s="6" t="s">
        <v>451</v>
      </c>
      <c r="E4514" s="6" t="s">
        <v>224</v>
      </c>
      <c r="F4514" s="6">
        <v>104.4553</v>
      </c>
      <c r="G4514" s="9">
        <v>45108</v>
      </c>
      <c r="H4514" s="10">
        <v>45138</v>
      </c>
    </row>
    <row r="4515" customHeight="1" spans="1:8">
      <c r="A4515" s="5" t="str">
        <f t="shared" si="140"/>
        <v>202307ILS</v>
      </c>
      <c r="B4515" s="5" t="str">
        <f t="shared" si="141"/>
        <v>202307</v>
      </c>
      <c r="C4515" s="6" t="s">
        <v>230</v>
      </c>
      <c r="D4515" s="6" t="s">
        <v>452</v>
      </c>
      <c r="E4515" s="6" t="s">
        <v>232</v>
      </c>
      <c r="F4515" s="6">
        <v>4.6146</v>
      </c>
      <c r="G4515" s="9">
        <v>45108</v>
      </c>
      <c r="H4515" s="10">
        <v>45138</v>
      </c>
    </row>
    <row r="4516" customHeight="1" spans="1:8">
      <c r="A4516" s="5" t="str">
        <f t="shared" si="140"/>
        <v>202307JPY</v>
      </c>
      <c r="B4516" s="5" t="str">
        <f t="shared" si="141"/>
        <v>202307</v>
      </c>
      <c r="C4516" s="6" t="s">
        <v>235</v>
      </c>
      <c r="D4516" s="6" t="s">
        <v>453</v>
      </c>
      <c r="E4516" s="6" t="s">
        <v>237</v>
      </c>
      <c r="F4516" s="6">
        <v>180.8396</v>
      </c>
      <c r="G4516" s="9">
        <v>45108</v>
      </c>
      <c r="H4516" s="10">
        <v>45138</v>
      </c>
    </row>
    <row r="4517" customHeight="1" spans="1:8">
      <c r="A4517" s="5" t="str">
        <f t="shared" si="140"/>
        <v>202307MYR</v>
      </c>
      <c r="B4517" s="5" t="str">
        <f t="shared" si="141"/>
        <v>202307</v>
      </c>
      <c r="C4517" s="6" t="s">
        <v>275</v>
      </c>
      <c r="D4517" s="6" t="s">
        <v>454</v>
      </c>
      <c r="E4517" s="6" t="s">
        <v>277</v>
      </c>
      <c r="F4517" s="6">
        <v>5.914</v>
      </c>
      <c r="G4517" s="9">
        <v>45108</v>
      </c>
      <c r="H4517" s="10">
        <v>45138</v>
      </c>
    </row>
    <row r="4518" customHeight="1" spans="1:8">
      <c r="A4518" s="5" t="str">
        <f t="shared" si="140"/>
        <v>202307NZD</v>
      </c>
      <c r="B4518" s="5" t="str">
        <f t="shared" si="141"/>
        <v>202307</v>
      </c>
      <c r="C4518" s="6" t="s">
        <v>308</v>
      </c>
      <c r="D4518" s="6" t="s">
        <v>455</v>
      </c>
      <c r="E4518" s="6" t="s">
        <v>309</v>
      </c>
      <c r="F4518" s="6">
        <v>2.0575</v>
      </c>
      <c r="G4518" s="9">
        <v>45108</v>
      </c>
      <c r="H4518" s="10">
        <v>45138</v>
      </c>
    </row>
    <row r="4519" customHeight="1" spans="1:8">
      <c r="A4519" s="5" t="str">
        <f t="shared" si="140"/>
        <v>202307NOK</v>
      </c>
      <c r="B4519" s="5" t="str">
        <f t="shared" si="141"/>
        <v>202307</v>
      </c>
      <c r="C4519" s="6" t="s">
        <v>317</v>
      </c>
      <c r="D4519" s="6" t="s">
        <v>456</v>
      </c>
      <c r="E4519" s="6" t="s">
        <v>319</v>
      </c>
      <c r="F4519" s="6">
        <v>13.6078</v>
      </c>
      <c r="G4519" s="9">
        <v>45108</v>
      </c>
      <c r="H4519" s="10">
        <v>45138</v>
      </c>
    </row>
    <row r="4520" customHeight="1" spans="1:8">
      <c r="A4520" s="5" t="str">
        <f t="shared" si="140"/>
        <v>202307SAR</v>
      </c>
      <c r="B4520" s="5" t="str">
        <f t="shared" si="141"/>
        <v>202307</v>
      </c>
      <c r="C4520" s="6" t="s">
        <v>355</v>
      </c>
      <c r="D4520" s="6" t="s">
        <v>457</v>
      </c>
      <c r="E4520" s="6" t="s">
        <v>356</v>
      </c>
      <c r="F4520" s="6">
        <v>4.7764</v>
      </c>
      <c r="G4520" s="9">
        <v>45108</v>
      </c>
      <c r="H4520" s="10">
        <v>45138</v>
      </c>
    </row>
    <row r="4521" customHeight="1" spans="1:8">
      <c r="A4521" s="5" t="str">
        <f t="shared" si="140"/>
        <v>202307SGD</v>
      </c>
      <c r="B4521" s="5" t="str">
        <f t="shared" si="141"/>
        <v>202307</v>
      </c>
      <c r="C4521" s="6" t="s">
        <v>365</v>
      </c>
      <c r="D4521" s="6" t="s">
        <v>458</v>
      </c>
      <c r="E4521" s="6" t="s">
        <v>366</v>
      </c>
      <c r="F4521" s="6">
        <v>1.7091</v>
      </c>
      <c r="G4521" s="9">
        <v>45108</v>
      </c>
      <c r="H4521" s="10">
        <v>45138</v>
      </c>
    </row>
    <row r="4522" customHeight="1" spans="1:8">
      <c r="A4522" s="5" t="str">
        <f t="shared" si="140"/>
        <v>202307ZAR</v>
      </c>
      <c r="B4522" s="5" t="str">
        <f t="shared" si="141"/>
        <v>202307</v>
      </c>
      <c r="C4522" s="6" t="s">
        <v>371</v>
      </c>
      <c r="D4522" s="6" t="s">
        <v>459</v>
      </c>
      <c r="E4522" s="6" t="s">
        <v>373</v>
      </c>
      <c r="F4522" s="6">
        <v>23.3728</v>
      </c>
      <c r="G4522" s="9">
        <v>45108</v>
      </c>
      <c r="H4522" s="10">
        <v>45138</v>
      </c>
    </row>
    <row r="4523" customHeight="1" spans="1:8">
      <c r="A4523" s="5" t="str">
        <f t="shared" si="140"/>
        <v>202307KRW</v>
      </c>
      <c r="B4523" s="5" t="str">
        <f t="shared" si="141"/>
        <v>202307</v>
      </c>
      <c r="C4523" s="6" t="s">
        <v>374</v>
      </c>
      <c r="D4523" s="6" t="s">
        <v>460</v>
      </c>
      <c r="E4523" s="6" t="s">
        <v>376</v>
      </c>
      <c r="F4523" s="6">
        <v>1644.4069</v>
      </c>
      <c r="G4523" s="9">
        <v>45108</v>
      </c>
      <c r="H4523" s="10">
        <v>45138</v>
      </c>
    </row>
    <row r="4524" customHeight="1" spans="1:8">
      <c r="A4524" s="5" t="str">
        <f t="shared" si="140"/>
        <v>202307SEK</v>
      </c>
      <c r="B4524" s="5" t="str">
        <f t="shared" si="141"/>
        <v>202307</v>
      </c>
      <c r="C4524" s="6" t="s">
        <v>389</v>
      </c>
      <c r="D4524" s="6" t="s">
        <v>461</v>
      </c>
      <c r="E4524" s="6" t="s">
        <v>390</v>
      </c>
      <c r="F4524" s="6">
        <v>13.624</v>
      </c>
      <c r="G4524" s="9">
        <v>45108</v>
      </c>
      <c r="H4524" s="10">
        <v>45138</v>
      </c>
    </row>
    <row r="4525" customHeight="1" spans="1:8">
      <c r="A4525" s="5" t="str">
        <f t="shared" si="140"/>
        <v>202307CHF</v>
      </c>
      <c r="B4525" s="5" t="str">
        <f t="shared" si="141"/>
        <v>202307</v>
      </c>
      <c r="C4525" s="6" t="s">
        <v>391</v>
      </c>
      <c r="D4525" s="6" t="s">
        <v>462</v>
      </c>
      <c r="E4525" s="6" t="s">
        <v>392</v>
      </c>
      <c r="F4525" s="6">
        <v>1.1396</v>
      </c>
      <c r="G4525" s="9">
        <v>45108</v>
      </c>
      <c r="H4525" s="10">
        <v>45138</v>
      </c>
    </row>
    <row r="4526" customHeight="1" spans="1:8">
      <c r="A4526" s="5" t="str">
        <f t="shared" si="140"/>
        <v>202307TWD</v>
      </c>
      <c r="B4526" s="5" t="str">
        <f t="shared" si="141"/>
        <v>202307</v>
      </c>
      <c r="C4526" s="6" t="s">
        <v>393</v>
      </c>
      <c r="D4526" s="6" t="s">
        <v>463</v>
      </c>
      <c r="E4526" s="6" t="s">
        <v>394</v>
      </c>
      <c r="F4526" s="6">
        <v>39.4171</v>
      </c>
      <c r="G4526" s="9">
        <v>45108</v>
      </c>
      <c r="H4526" s="10">
        <v>45138</v>
      </c>
    </row>
    <row r="4527" customHeight="1" spans="1:8">
      <c r="A4527" s="5" t="str">
        <f t="shared" si="140"/>
        <v>202307THB</v>
      </c>
      <c r="B4527" s="5" t="str">
        <f t="shared" si="141"/>
        <v>202307</v>
      </c>
      <c r="C4527" s="6" t="s">
        <v>397</v>
      </c>
      <c r="D4527" s="6" t="s">
        <v>464</v>
      </c>
      <c r="E4527" s="6" t="s">
        <v>399</v>
      </c>
      <c r="F4527" s="6">
        <v>44.368</v>
      </c>
      <c r="G4527" s="9">
        <v>45108</v>
      </c>
      <c r="H4527" s="10">
        <v>45138</v>
      </c>
    </row>
    <row r="4528" customHeight="1" spans="1:8">
      <c r="A4528" s="5" t="str">
        <f t="shared" si="140"/>
        <v>202307USD</v>
      </c>
      <c r="B4528" s="5" t="str">
        <f t="shared" si="141"/>
        <v>202307</v>
      </c>
      <c r="C4528" s="6" t="s">
        <v>421</v>
      </c>
      <c r="D4528" s="6" t="s">
        <v>465</v>
      </c>
      <c r="E4528" s="6" t="s">
        <v>18</v>
      </c>
      <c r="F4528" s="6">
        <v>1.2732</v>
      </c>
      <c r="G4528" s="9">
        <v>45108</v>
      </c>
      <c r="H4528" s="10">
        <v>45138</v>
      </c>
    </row>
    <row r="4529" customHeight="1" spans="1:8">
      <c r="A4529" s="5" t="str">
        <f t="shared" si="140"/>
        <v>202307EUR</v>
      </c>
      <c r="B4529" s="5" t="str">
        <f t="shared" si="141"/>
        <v>202307</v>
      </c>
      <c r="C4529" s="6" t="s">
        <v>181</v>
      </c>
      <c r="D4529" s="6" t="s">
        <v>466</v>
      </c>
      <c r="E4529" s="6" t="s">
        <v>183</v>
      </c>
      <c r="F4529" s="6">
        <v>1.1622</v>
      </c>
      <c r="G4529" s="9">
        <v>45108</v>
      </c>
      <c r="H4529" s="10">
        <v>45138</v>
      </c>
    </row>
    <row r="4530" customHeight="1" spans="1:8">
      <c r="A4530" s="5" t="str">
        <f t="shared" si="140"/>
        <v>202307AED</v>
      </c>
      <c r="B4530" s="5" t="str">
        <f t="shared" si="141"/>
        <v>202307</v>
      </c>
      <c r="C4530" s="6" t="s">
        <v>45</v>
      </c>
      <c r="D4530" s="6" t="s">
        <v>467</v>
      </c>
      <c r="E4530" s="6" t="s">
        <v>47</v>
      </c>
      <c r="F4530" s="6">
        <v>4.6766</v>
      </c>
      <c r="G4530" s="9">
        <v>45108</v>
      </c>
      <c r="H4530" s="10">
        <v>45138</v>
      </c>
    </row>
    <row r="4531" customHeight="1" spans="1:8">
      <c r="A4531" s="5" t="str">
        <f t="shared" si="140"/>
        <v>202307ALL</v>
      </c>
      <c r="B4531" s="5" t="str">
        <f t="shared" si="141"/>
        <v>202307</v>
      </c>
      <c r="C4531" s="6" t="s">
        <v>48</v>
      </c>
      <c r="D4531" s="6" t="s">
        <v>468</v>
      </c>
      <c r="E4531" s="6" t="s">
        <v>50</v>
      </c>
      <c r="F4531" s="6">
        <v>124.1756</v>
      </c>
      <c r="G4531" s="9">
        <v>45108</v>
      </c>
      <c r="H4531" s="10">
        <v>45138</v>
      </c>
    </row>
    <row r="4532" customHeight="1" spans="1:8">
      <c r="A4532" s="5" t="str">
        <f t="shared" si="140"/>
        <v>202307DZD</v>
      </c>
      <c r="B4532" s="5" t="str">
        <f t="shared" si="141"/>
        <v>202307</v>
      </c>
      <c r="C4532" s="6" t="s">
        <v>51</v>
      </c>
      <c r="D4532" s="6" t="s">
        <v>469</v>
      </c>
      <c r="E4532" s="6" t="s">
        <v>53</v>
      </c>
      <c r="F4532" s="6">
        <v>172.7057</v>
      </c>
      <c r="G4532" s="9">
        <v>45108</v>
      </c>
      <c r="H4532" s="10">
        <v>45138</v>
      </c>
    </row>
    <row r="4533" customHeight="1" spans="1:8">
      <c r="A4533" s="5" t="str">
        <f t="shared" si="140"/>
        <v>202307AOA</v>
      </c>
      <c r="B4533" s="5" t="str">
        <f t="shared" si="141"/>
        <v>202307</v>
      </c>
      <c r="C4533" s="6" t="s">
        <v>54</v>
      </c>
      <c r="D4533" s="6" t="s">
        <v>470</v>
      </c>
      <c r="E4533" s="6" t="s">
        <v>56</v>
      </c>
      <c r="F4533" s="6">
        <v>968.5901</v>
      </c>
      <c r="G4533" s="9">
        <v>45108</v>
      </c>
      <c r="H4533" s="10">
        <v>45138</v>
      </c>
    </row>
    <row r="4534" customHeight="1" spans="1:8">
      <c r="A4534" s="5" t="str">
        <f t="shared" si="140"/>
        <v>202307XCD</v>
      </c>
      <c r="B4534" s="5" t="str">
        <f t="shared" si="141"/>
        <v>202307</v>
      </c>
      <c r="C4534" s="6" t="s">
        <v>57</v>
      </c>
      <c r="D4534" s="6" t="s">
        <v>471</v>
      </c>
      <c r="E4534" s="6" t="s">
        <v>59</v>
      </c>
      <c r="F4534" s="6">
        <v>3.4377</v>
      </c>
      <c r="G4534" s="9">
        <v>45108</v>
      </c>
      <c r="H4534" s="10">
        <v>45138</v>
      </c>
    </row>
    <row r="4535" customHeight="1" spans="1:8">
      <c r="A4535" s="5" t="str">
        <f t="shared" si="140"/>
        <v>202307AMD</v>
      </c>
      <c r="B4535" s="5" t="str">
        <f t="shared" si="141"/>
        <v>202307</v>
      </c>
      <c r="C4535" s="6" t="s">
        <v>63</v>
      </c>
      <c r="D4535" s="6" t="s">
        <v>472</v>
      </c>
      <c r="E4535" s="6" t="s">
        <v>65</v>
      </c>
      <c r="F4535" s="6">
        <v>491.6605</v>
      </c>
      <c r="G4535" s="9">
        <v>45108</v>
      </c>
      <c r="H4535" s="10">
        <v>45138</v>
      </c>
    </row>
    <row r="4536" customHeight="1" spans="1:8">
      <c r="A4536" s="5" t="str">
        <f t="shared" si="140"/>
        <v>202307AWG</v>
      </c>
      <c r="B4536" s="5" t="str">
        <f t="shared" si="141"/>
        <v>202307</v>
      </c>
      <c r="C4536" s="6" t="s">
        <v>66</v>
      </c>
      <c r="D4536" s="6" t="s">
        <v>473</v>
      </c>
      <c r="E4536" s="6" t="s">
        <v>68</v>
      </c>
      <c r="F4536" s="6">
        <v>2.279</v>
      </c>
      <c r="G4536" s="9">
        <v>45108</v>
      </c>
      <c r="H4536" s="10">
        <v>45138</v>
      </c>
    </row>
    <row r="4537" customHeight="1" spans="1:8">
      <c r="A4537" s="5" t="str">
        <f t="shared" si="140"/>
        <v>202307AZN</v>
      </c>
      <c r="B4537" s="5" t="str">
        <f t="shared" si="141"/>
        <v>202307</v>
      </c>
      <c r="C4537" s="6" t="s">
        <v>72</v>
      </c>
      <c r="D4537" s="6" t="s">
        <v>474</v>
      </c>
      <c r="E4537" s="6" t="s">
        <v>74</v>
      </c>
      <c r="F4537" s="6">
        <v>2.1676</v>
      </c>
      <c r="G4537" s="9">
        <v>45108</v>
      </c>
      <c r="H4537" s="10">
        <v>45138</v>
      </c>
    </row>
    <row r="4538" customHeight="1" spans="1:8">
      <c r="A4538" s="5" t="str">
        <f t="shared" si="140"/>
        <v>202307BSD</v>
      </c>
      <c r="B4538" s="5" t="str">
        <f t="shared" si="141"/>
        <v>202307</v>
      </c>
      <c r="C4538" s="6" t="s">
        <v>75</v>
      </c>
      <c r="D4538" s="6" t="s">
        <v>475</v>
      </c>
      <c r="E4538" s="6" t="s">
        <v>76</v>
      </c>
      <c r="F4538" s="6">
        <v>1.2732</v>
      </c>
      <c r="G4538" s="9">
        <v>45108</v>
      </c>
      <c r="H4538" s="10">
        <v>45138</v>
      </c>
    </row>
    <row r="4539" customHeight="1" spans="1:8">
      <c r="A4539" s="5" t="str">
        <f t="shared" si="140"/>
        <v>202307BHD</v>
      </c>
      <c r="B4539" s="5" t="str">
        <f t="shared" si="141"/>
        <v>202307</v>
      </c>
      <c r="C4539" s="6" t="s">
        <v>77</v>
      </c>
      <c r="D4539" s="6" t="s">
        <v>476</v>
      </c>
      <c r="E4539" s="6" t="s">
        <v>78</v>
      </c>
      <c r="F4539" s="6">
        <v>0.4801</v>
      </c>
      <c r="G4539" s="9">
        <v>45108</v>
      </c>
      <c r="H4539" s="10">
        <v>45138</v>
      </c>
    </row>
    <row r="4540" customHeight="1" spans="1:8">
      <c r="A4540" s="5" t="str">
        <f t="shared" si="140"/>
        <v>202307BDT</v>
      </c>
      <c r="B4540" s="5" t="str">
        <f t="shared" si="141"/>
        <v>202307</v>
      </c>
      <c r="C4540" s="6" t="s">
        <v>79</v>
      </c>
      <c r="D4540" s="6" t="s">
        <v>477</v>
      </c>
      <c r="E4540" s="6" t="s">
        <v>81</v>
      </c>
      <c r="F4540" s="6">
        <v>137.748</v>
      </c>
      <c r="G4540" s="9">
        <v>45108</v>
      </c>
      <c r="H4540" s="10">
        <v>45138</v>
      </c>
    </row>
    <row r="4541" customHeight="1" spans="1:8">
      <c r="A4541" s="5" t="str">
        <f t="shared" si="140"/>
        <v>202307BBD</v>
      </c>
      <c r="B4541" s="5" t="str">
        <f t="shared" si="141"/>
        <v>202307</v>
      </c>
      <c r="C4541" s="6" t="s">
        <v>82</v>
      </c>
      <c r="D4541" s="6" t="s">
        <v>478</v>
      </c>
      <c r="E4541" s="6" t="s">
        <v>83</v>
      </c>
      <c r="F4541" s="6">
        <v>2.5464</v>
      </c>
      <c r="G4541" s="9">
        <v>45108</v>
      </c>
      <c r="H4541" s="10">
        <v>45138</v>
      </c>
    </row>
    <row r="4542" customHeight="1" spans="1:8">
      <c r="A4542" s="5" t="str">
        <f t="shared" si="140"/>
        <v>202307BYN</v>
      </c>
      <c r="B4542" s="5" t="str">
        <f t="shared" si="141"/>
        <v>202307</v>
      </c>
      <c r="C4542" s="6" t="s">
        <v>84</v>
      </c>
      <c r="D4542" s="6" t="s">
        <v>479</v>
      </c>
      <c r="E4542" s="6" t="s">
        <v>86</v>
      </c>
      <c r="F4542" s="6">
        <v>3.183</v>
      </c>
      <c r="G4542" s="9">
        <v>45108</v>
      </c>
      <c r="H4542" s="10">
        <v>45138</v>
      </c>
    </row>
    <row r="4543" customHeight="1" spans="1:8">
      <c r="A4543" s="5" t="str">
        <f t="shared" si="140"/>
        <v>202307BZD</v>
      </c>
      <c r="B4543" s="5" t="str">
        <f t="shared" si="141"/>
        <v>202307</v>
      </c>
      <c r="C4543" s="6" t="s">
        <v>87</v>
      </c>
      <c r="D4543" s="6" t="s">
        <v>480</v>
      </c>
      <c r="E4543" s="6" t="s">
        <v>88</v>
      </c>
      <c r="F4543" s="6">
        <v>2.5464</v>
      </c>
      <c r="G4543" s="9">
        <v>45108</v>
      </c>
      <c r="H4543" s="10">
        <v>45138</v>
      </c>
    </row>
    <row r="4544" customHeight="1" spans="1:8">
      <c r="A4544" s="5" t="str">
        <f t="shared" si="140"/>
        <v>202307XOF</v>
      </c>
      <c r="B4544" s="5" t="str">
        <f t="shared" si="141"/>
        <v>202307</v>
      </c>
      <c r="C4544" s="6" t="s">
        <v>89</v>
      </c>
      <c r="D4544" s="6" t="s">
        <v>481</v>
      </c>
      <c r="E4544" s="6" t="s">
        <v>91</v>
      </c>
      <c r="F4544" s="6">
        <v>762.3617</v>
      </c>
      <c r="G4544" s="9">
        <v>45108</v>
      </c>
      <c r="H4544" s="10">
        <v>45138</v>
      </c>
    </row>
    <row r="4545" customHeight="1" spans="1:8">
      <c r="A4545" s="5" t="str">
        <f t="shared" si="140"/>
        <v>202307BMD</v>
      </c>
      <c r="B4545" s="5" t="str">
        <f t="shared" si="141"/>
        <v>202307</v>
      </c>
      <c r="C4545" s="6" t="s">
        <v>92</v>
      </c>
      <c r="D4545" s="6" t="s">
        <v>482</v>
      </c>
      <c r="E4545" s="6" t="s">
        <v>94</v>
      </c>
      <c r="F4545" s="6">
        <v>1.2732</v>
      </c>
      <c r="G4545" s="9">
        <v>45108</v>
      </c>
      <c r="H4545" s="10">
        <v>45138</v>
      </c>
    </row>
    <row r="4546" customHeight="1" spans="1:8">
      <c r="A4546" s="5" t="str">
        <f t="shared" ref="A4546:A4609" si="142">B4546&amp;E4546</f>
        <v>202307BTN</v>
      </c>
      <c r="B4546" s="5" t="str">
        <f t="shared" ref="B4546:B4609" si="143">YEAR(G4546)&amp;TEXT(MONTH(G4546),"00")</f>
        <v>202307</v>
      </c>
      <c r="C4546" s="6" t="s">
        <v>95</v>
      </c>
      <c r="D4546" s="6" t="s">
        <v>483</v>
      </c>
      <c r="E4546" s="6" t="s">
        <v>97</v>
      </c>
      <c r="F4546" s="6">
        <v>104.4553</v>
      </c>
      <c r="G4546" s="9">
        <v>45108</v>
      </c>
      <c r="H4546" s="10">
        <v>45138</v>
      </c>
    </row>
    <row r="4547" customHeight="1" spans="1:8">
      <c r="A4547" s="5" t="str">
        <f t="shared" si="142"/>
        <v>202307BOB</v>
      </c>
      <c r="B4547" s="5" t="str">
        <f t="shared" si="143"/>
        <v>202307</v>
      </c>
      <c r="C4547" s="6" t="s">
        <v>98</v>
      </c>
      <c r="D4547" s="6" t="s">
        <v>484</v>
      </c>
      <c r="E4547" s="6" t="s">
        <v>100</v>
      </c>
      <c r="F4547" s="6">
        <v>8.7978</v>
      </c>
      <c r="G4547" s="9">
        <v>45108</v>
      </c>
      <c r="H4547" s="10">
        <v>45138</v>
      </c>
    </row>
    <row r="4548" customHeight="1" spans="1:8">
      <c r="A4548" s="5" t="str">
        <f t="shared" si="142"/>
        <v>202307BAM</v>
      </c>
      <c r="B4548" s="5" t="str">
        <f t="shared" si="143"/>
        <v>202307</v>
      </c>
      <c r="C4548" s="6" t="s">
        <v>101</v>
      </c>
      <c r="D4548" s="6" t="s">
        <v>485</v>
      </c>
      <c r="E4548" s="6" t="s">
        <v>103</v>
      </c>
      <c r="F4548" s="6">
        <v>2.2731</v>
      </c>
      <c r="G4548" s="9">
        <v>45108</v>
      </c>
      <c r="H4548" s="10">
        <v>45138</v>
      </c>
    </row>
    <row r="4549" customHeight="1" spans="1:8">
      <c r="A4549" s="5" t="str">
        <f t="shared" si="142"/>
        <v>202307BWP</v>
      </c>
      <c r="B4549" s="5" t="str">
        <f t="shared" si="143"/>
        <v>202307</v>
      </c>
      <c r="C4549" s="6" t="s">
        <v>104</v>
      </c>
      <c r="D4549" s="6" t="s">
        <v>486</v>
      </c>
      <c r="E4549" s="6" t="s">
        <v>106</v>
      </c>
      <c r="F4549" s="6">
        <v>16.9422</v>
      </c>
      <c r="G4549" s="9">
        <v>45108</v>
      </c>
      <c r="H4549" s="10">
        <v>45138</v>
      </c>
    </row>
    <row r="4550" customHeight="1" spans="1:8">
      <c r="A4550" s="5" t="str">
        <f t="shared" si="142"/>
        <v>202307BND</v>
      </c>
      <c r="B4550" s="5" t="str">
        <f t="shared" si="143"/>
        <v>202307</v>
      </c>
      <c r="C4550" s="6" t="s">
        <v>110</v>
      </c>
      <c r="D4550" s="6" t="s">
        <v>487</v>
      </c>
      <c r="E4550" s="6" t="s">
        <v>111</v>
      </c>
      <c r="F4550" s="6">
        <v>1.7091</v>
      </c>
      <c r="G4550" s="9">
        <v>45108</v>
      </c>
      <c r="H4550" s="10">
        <v>45138</v>
      </c>
    </row>
    <row r="4551" customHeight="1" spans="1:8">
      <c r="A4551" s="5" t="str">
        <f t="shared" si="142"/>
        <v>202307BGN</v>
      </c>
      <c r="B4551" s="5" t="str">
        <f t="shared" si="143"/>
        <v>202307</v>
      </c>
      <c r="C4551" s="6" t="s">
        <v>112</v>
      </c>
      <c r="D4551" s="6" t="s">
        <v>488</v>
      </c>
      <c r="E4551" s="6" t="s">
        <v>114</v>
      </c>
      <c r="F4551" s="6">
        <v>2.2732</v>
      </c>
      <c r="G4551" s="9">
        <v>45108</v>
      </c>
      <c r="H4551" s="10">
        <v>45138</v>
      </c>
    </row>
    <row r="4552" customHeight="1" spans="1:8">
      <c r="A4552" s="5" t="str">
        <f t="shared" si="142"/>
        <v>202307XOF</v>
      </c>
      <c r="B4552" s="5" t="str">
        <f t="shared" si="143"/>
        <v>202307</v>
      </c>
      <c r="C4552" s="6" t="s">
        <v>115</v>
      </c>
      <c r="D4552" s="6" t="s">
        <v>489</v>
      </c>
      <c r="E4552" s="6" t="s">
        <v>91</v>
      </c>
      <c r="F4552" s="6">
        <v>762.3617</v>
      </c>
      <c r="G4552" s="9">
        <v>45108</v>
      </c>
      <c r="H4552" s="10">
        <v>45138</v>
      </c>
    </row>
    <row r="4553" customHeight="1" spans="1:8">
      <c r="A4553" s="5" t="str">
        <f t="shared" si="142"/>
        <v>202307BIF</v>
      </c>
      <c r="B4553" s="5" t="str">
        <f t="shared" si="143"/>
        <v>202307</v>
      </c>
      <c r="C4553" s="6" t="s">
        <v>116</v>
      </c>
      <c r="D4553" s="6" t="s">
        <v>490</v>
      </c>
      <c r="E4553" s="6" t="s">
        <v>118</v>
      </c>
      <c r="F4553" s="6">
        <v>3612.7181</v>
      </c>
      <c r="G4553" s="9">
        <v>45108</v>
      </c>
      <c r="H4553" s="10">
        <v>45138</v>
      </c>
    </row>
    <row r="4554" customHeight="1" spans="1:8">
      <c r="A4554" s="5" t="str">
        <f t="shared" si="142"/>
        <v>202307KHR</v>
      </c>
      <c r="B4554" s="5" t="str">
        <f t="shared" si="143"/>
        <v>202307</v>
      </c>
      <c r="C4554" s="6" t="s">
        <v>119</v>
      </c>
      <c r="D4554" s="6" t="s">
        <v>491</v>
      </c>
      <c r="E4554" s="6" t="s">
        <v>121</v>
      </c>
      <c r="F4554" s="6">
        <v>5253.2403</v>
      </c>
      <c r="G4554" s="9">
        <v>45108</v>
      </c>
      <c r="H4554" s="10">
        <v>45138</v>
      </c>
    </row>
    <row r="4555" customHeight="1" spans="1:8">
      <c r="A4555" s="5" t="str">
        <f t="shared" si="142"/>
        <v>202307XAF</v>
      </c>
      <c r="B4555" s="5" t="str">
        <f t="shared" si="143"/>
        <v>202307</v>
      </c>
      <c r="C4555" s="6" t="s">
        <v>122</v>
      </c>
      <c r="D4555" s="6" t="s">
        <v>492</v>
      </c>
      <c r="E4555" s="6" t="s">
        <v>123</v>
      </c>
      <c r="F4555" s="6">
        <v>762.3617</v>
      </c>
      <c r="G4555" s="9">
        <v>45108</v>
      </c>
      <c r="H4555" s="10">
        <v>45138</v>
      </c>
    </row>
    <row r="4556" customHeight="1" spans="1:8">
      <c r="A4556" s="5" t="str">
        <f t="shared" si="142"/>
        <v>202307CVE</v>
      </c>
      <c r="B4556" s="5" t="str">
        <f t="shared" si="143"/>
        <v>202307</v>
      </c>
      <c r="C4556" s="6" t="s">
        <v>126</v>
      </c>
      <c r="D4556" s="6" t="s">
        <v>493</v>
      </c>
      <c r="E4556" s="6" t="s">
        <v>128</v>
      </c>
      <c r="F4556" s="6">
        <v>128.7209</v>
      </c>
      <c r="G4556" s="9">
        <v>45108</v>
      </c>
      <c r="H4556" s="10">
        <v>45138</v>
      </c>
    </row>
    <row r="4557" customHeight="1" spans="1:8">
      <c r="A4557" s="5" t="str">
        <f t="shared" si="142"/>
        <v>202307KYD</v>
      </c>
      <c r="B4557" s="5" t="str">
        <f t="shared" si="143"/>
        <v>202307</v>
      </c>
      <c r="C4557" s="6" t="s">
        <v>129</v>
      </c>
      <c r="D4557" s="6" t="s">
        <v>494</v>
      </c>
      <c r="E4557" s="6" t="s">
        <v>130</v>
      </c>
      <c r="F4557" s="6">
        <v>1.044</v>
      </c>
      <c r="G4557" s="9">
        <v>45108</v>
      </c>
      <c r="H4557" s="10">
        <v>45138</v>
      </c>
    </row>
    <row r="4558" customHeight="1" spans="1:8">
      <c r="A4558" s="5" t="str">
        <f t="shared" si="142"/>
        <v>202307XAF</v>
      </c>
      <c r="B4558" s="5" t="str">
        <f t="shared" si="143"/>
        <v>202307</v>
      </c>
      <c r="C4558" s="6" t="s">
        <v>131</v>
      </c>
      <c r="D4558" s="6" t="s">
        <v>495</v>
      </c>
      <c r="E4558" s="6" t="s">
        <v>123</v>
      </c>
      <c r="F4558" s="6">
        <v>762.3617</v>
      </c>
      <c r="G4558" s="9">
        <v>45108</v>
      </c>
      <c r="H4558" s="10">
        <v>45138</v>
      </c>
    </row>
    <row r="4559" customHeight="1" spans="1:8">
      <c r="A4559" s="5" t="str">
        <f t="shared" si="142"/>
        <v>202307XAF</v>
      </c>
      <c r="B4559" s="5" t="str">
        <f t="shared" si="143"/>
        <v>202307</v>
      </c>
      <c r="C4559" s="6" t="s">
        <v>132</v>
      </c>
      <c r="D4559" s="6" t="s">
        <v>496</v>
      </c>
      <c r="E4559" s="6" t="s">
        <v>123</v>
      </c>
      <c r="F4559" s="6">
        <v>762.3617</v>
      </c>
      <c r="G4559" s="9">
        <v>45108</v>
      </c>
      <c r="H4559" s="10">
        <v>45138</v>
      </c>
    </row>
    <row r="4560" customHeight="1" spans="1:8">
      <c r="A4560" s="5" t="str">
        <f t="shared" si="142"/>
        <v>202307CLP</v>
      </c>
      <c r="B4560" s="5" t="str">
        <f t="shared" si="143"/>
        <v>202307</v>
      </c>
      <c r="C4560" s="6" t="s">
        <v>133</v>
      </c>
      <c r="D4560" s="6" t="s">
        <v>497</v>
      </c>
      <c r="E4560" s="6" t="s">
        <v>134</v>
      </c>
      <c r="F4560" s="6">
        <v>1023.9745</v>
      </c>
      <c r="G4560" s="9">
        <v>45108</v>
      </c>
      <c r="H4560" s="10">
        <v>45138</v>
      </c>
    </row>
    <row r="4561" customHeight="1" spans="1:8">
      <c r="A4561" s="5" t="str">
        <f t="shared" si="142"/>
        <v>202307CNY</v>
      </c>
      <c r="B4561" s="5" t="str">
        <f t="shared" si="143"/>
        <v>202307</v>
      </c>
      <c r="C4561" s="6" t="s">
        <v>135</v>
      </c>
      <c r="D4561" s="6" t="s">
        <v>498</v>
      </c>
      <c r="E4561" s="6" t="s">
        <v>137</v>
      </c>
      <c r="F4561" s="6">
        <v>9.1587</v>
      </c>
      <c r="G4561" s="9">
        <v>45108</v>
      </c>
      <c r="H4561" s="10">
        <v>45138</v>
      </c>
    </row>
    <row r="4562" customHeight="1" spans="1:8">
      <c r="A4562" s="5" t="str">
        <f t="shared" si="142"/>
        <v>202307COP</v>
      </c>
      <c r="B4562" s="5" t="str">
        <f t="shared" si="143"/>
        <v>202307</v>
      </c>
      <c r="C4562" s="6" t="s">
        <v>138</v>
      </c>
      <c r="D4562" s="6" t="s">
        <v>499</v>
      </c>
      <c r="E4562" s="6" t="s">
        <v>139</v>
      </c>
      <c r="F4562" s="6">
        <v>5306.9402</v>
      </c>
      <c r="G4562" s="9">
        <v>45108</v>
      </c>
      <c r="H4562" s="10">
        <v>45138</v>
      </c>
    </row>
    <row r="4563" customHeight="1" spans="1:8">
      <c r="A4563" s="5" t="str">
        <f t="shared" si="142"/>
        <v>202307KMF</v>
      </c>
      <c r="B4563" s="5" t="str">
        <f t="shared" si="143"/>
        <v>202307</v>
      </c>
      <c r="C4563" s="6" t="s">
        <v>140</v>
      </c>
      <c r="D4563" s="6" t="s">
        <v>500</v>
      </c>
      <c r="E4563" s="6" t="s">
        <v>141</v>
      </c>
      <c r="F4563" s="6">
        <v>571.7713</v>
      </c>
      <c r="G4563" s="9">
        <v>45108</v>
      </c>
      <c r="H4563" s="10">
        <v>45138</v>
      </c>
    </row>
    <row r="4564" customHeight="1" spans="1:8">
      <c r="A4564" s="5" t="str">
        <f t="shared" si="142"/>
        <v>202307XAF</v>
      </c>
      <c r="B4564" s="5" t="str">
        <f t="shared" si="143"/>
        <v>202307</v>
      </c>
      <c r="C4564" s="6" t="s">
        <v>142</v>
      </c>
      <c r="D4564" s="6" t="s">
        <v>501</v>
      </c>
      <c r="E4564" s="6" t="s">
        <v>123</v>
      </c>
      <c r="F4564" s="6">
        <v>762.3617</v>
      </c>
      <c r="G4564" s="9">
        <v>45108</v>
      </c>
      <c r="H4564" s="10">
        <v>45138</v>
      </c>
    </row>
    <row r="4565" customHeight="1" spans="1:8">
      <c r="A4565" s="5" t="str">
        <f t="shared" si="142"/>
        <v>202307CDF</v>
      </c>
      <c r="B4565" s="5" t="str">
        <f t="shared" si="143"/>
        <v>202307</v>
      </c>
      <c r="C4565" s="6" t="s">
        <v>143</v>
      </c>
      <c r="D4565" s="6" t="s">
        <v>502</v>
      </c>
      <c r="E4565" s="6" t="s">
        <v>145</v>
      </c>
      <c r="F4565" s="6">
        <v>3023.8604</v>
      </c>
      <c r="G4565" s="9">
        <v>45108</v>
      </c>
      <c r="H4565" s="10">
        <v>45138</v>
      </c>
    </row>
    <row r="4566" customHeight="1" spans="1:8">
      <c r="A4566" s="5" t="str">
        <f t="shared" si="142"/>
        <v>202307CRC</v>
      </c>
      <c r="B4566" s="5" t="str">
        <f t="shared" si="143"/>
        <v>202307</v>
      </c>
      <c r="C4566" s="6" t="s">
        <v>146</v>
      </c>
      <c r="D4566" s="6" t="s">
        <v>503</v>
      </c>
      <c r="E4566" s="6" t="s">
        <v>148</v>
      </c>
      <c r="F4566" s="6">
        <v>690.8597</v>
      </c>
      <c r="G4566" s="9">
        <v>45108</v>
      </c>
      <c r="H4566" s="10">
        <v>45138</v>
      </c>
    </row>
    <row r="4567" customHeight="1" spans="1:8">
      <c r="A4567" s="5" t="str">
        <f t="shared" si="142"/>
        <v>202307XOF</v>
      </c>
      <c r="B4567" s="5" t="str">
        <f t="shared" si="143"/>
        <v>202307</v>
      </c>
      <c r="C4567" s="6" t="s">
        <v>149</v>
      </c>
      <c r="D4567" s="6" t="s">
        <v>504</v>
      </c>
      <c r="E4567" s="6" t="s">
        <v>91</v>
      </c>
      <c r="F4567" s="6">
        <v>762.3617</v>
      </c>
      <c r="G4567" s="9">
        <v>45108</v>
      </c>
      <c r="H4567" s="10">
        <v>45138</v>
      </c>
    </row>
    <row r="4568" customHeight="1" spans="1:8">
      <c r="A4568" s="5" t="str">
        <f t="shared" si="142"/>
        <v>202307CUP</v>
      </c>
      <c r="B4568" s="5" t="str">
        <f t="shared" si="143"/>
        <v>202307</v>
      </c>
      <c r="C4568" s="6" t="s">
        <v>153</v>
      </c>
      <c r="D4568" s="6" t="s">
        <v>505</v>
      </c>
      <c r="E4568" s="6" t="s">
        <v>154</v>
      </c>
      <c r="F4568" s="6">
        <v>30.5632</v>
      </c>
      <c r="G4568" s="9">
        <v>45108</v>
      </c>
      <c r="H4568" s="10">
        <v>45138</v>
      </c>
    </row>
    <row r="4569" customHeight="1" spans="1:8">
      <c r="A4569" s="5" t="str">
        <f t="shared" si="142"/>
        <v>202307CZK</v>
      </c>
      <c r="B4569" s="5" t="str">
        <f t="shared" si="143"/>
        <v>202307</v>
      </c>
      <c r="C4569" s="6" t="s">
        <v>155</v>
      </c>
      <c r="D4569" s="6" t="s">
        <v>506</v>
      </c>
      <c r="E4569" s="6" t="s">
        <v>157</v>
      </c>
      <c r="F4569" s="6">
        <v>27.5845</v>
      </c>
      <c r="G4569" s="9">
        <v>45108</v>
      </c>
      <c r="H4569" s="10">
        <v>45138</v>
      </c>
    </row>
    <row r="4570" customHeight="1" spans="1:8">
      <c r="A4570" s="5" t="str">
        <f t="shared" si="142"/>
        <v>202307DJF</v>
      </c>
      <c r="B4570" s="5" t="str">
        <f t="shared" si="143"/>
        <v>202307</v>
      </c>
      <c r="C4570" s="6" t="s">
        <v>161</v>
      </c>
      <c r="D4570" s="6" t="s">
        <v>507</v>
      </c>
      <c r="E4570" s="6" t="s">
        <v>162</v>
      </c>
      <c r="F4570" s="6">
        <v>226.6687</v>
      </c>
      <c r="G4570" s="9">
        <v>45108</v>
      </c>
      <c r="H4570" s="10">
        <v>45138</v>
      </c>
    </row>
    <row r="4571" customHeight="1" spans="1:8">
      <c r="A4571" s="5" t="str">
        <f t="shared" si="142"/>
        <v>202307XCD</v>
      </c>
      <c r="B4571" s="5" t="str">
        <f t="shared" si="143"/>
        <v>202307</v>
      </c>
      <c r="C4571" s="6" t="s">
        <v>163</v>
      </c>
      <c r="D4571" s="6" t="s">
        <v>508</v>
      </c>
      <c r="E4571" s="6" t="s">
        <v>59</v>
      </c>
      <c r="F4571" s="6">
        <v>3.4377</v>
      </c>
      <c r="G4571" s="9">
        <v>45108</v>
      </c>
      <c r="H4571" s="10">
        <v>45138</v>
      </c>
    </row>
    <row r="4572" customHeight="1" spans="1:8">
      <c r="A4572" s="5" t="str">
        <f t="shared" si="142"/>
        <v>202307DOP</v>
      </c>
      <c r="B4572" s="5" t="str">
        <f t="shared" si="143"/>
        <v>202307</v>
      </c>
      <c r="C4572" s="6" t="s">
        <v>164</v>
      </c>
      <c r="D4572" s="6" t="s">
        <v>509</v>
      </c>
      <c r="E4572" s="6" t="s">
        <v>165</v>
      </c>
      <c r="F4572" s="6">
        <v>69.7079</v>
      </c>
      <c r="G4572" s="9">
        <v>45108</v>
      </c>
      <c r="H4572" s="10">
        <v>45138</v>
      </c>
    </row>
    <row r="4573" customHeight="1" spans="1:8">
      <c r="A4573" s="5" t="str">
        <f t="shared" si="142"/>
        <v>202307AED</v>
      </c>
      <c r="B4573" s="5" t="str">
        <f t="shared" si="143"/>
        <v>202307</v>
      </c>
      <c r="C4573" s="6" t="s">
        <v>166</v>
      </c>
      <c r="D4573" s="6" t="s">
        <v>510</v>
      </c>
      <c r="E4573" s="6" t="s">
        <v>47</v>
      </c>
      <c r="F4573" s="6">
        <v>4.6766</v>
      </c>
      <c r="G4573" s="9">
        <v>45108</v>
      </c>
      <c r="H4573" s="10">
        <v>45138</v>
      </c>
    </row>
    <row r="4574" customHeight="1" spans="1:8">
      <c r="A4574" s="5" t="str">
        <f t="shared" si="142"/>
        <v>202307ECS</v>
      </c>
      <c r="B4574" s="5" t="str">
        <f t="shared" si="143"/>
        <v>202307</v>
      </c>
      <c r="C4574" s="6" t="s">
        <v>167</v>
      </c>
      <c r="D4574" s="6" t="s">
        <v>511</v>
      </c>
      <c r="E4574" s="6" t="s">
        <v>168</v>
      </c>
      <c r="F4574" s="6">
        <v>1.2732</v>
      </c>
      <c r="G4574" s="9">
        <v>45108</v>
      </c>
      <c r="H4574" s="10">
        <v>45138</v>
      </c>
    </row>
    <row r="4575" customHeight="1" spans="1:8">
      <c r="A4575" s="5" t="str">
        <f t="shared" si="142"/>
        <v>202307EGP</v>
      </c>
      <c r="B4575" s="5" t="str">
        <f t="shared" si="143"/>
        <v>202307</v>
      </c>
      <c r="C4575" s="6" t="s">
        <v>169</v>
      </c>
      <c r="D4575" s="6" t="s">
        <v>512</v>
      </c>
      <c r="E4575" s="6" t="s">
        <v>171</v>
      </c>
      <c r="F4575" s="6">
        <v>39.3454</v>
      </c>
      <c r="G4575" s="9">
        <v>45108</v>
      </c>
      <c r="H4575" s="10">
        <v>45138</v>
      </c>
    </row>
    <row r="4576" customHeight="1" spans="1:8">
      <c r="A4576" s="5" t="str">
        <f t="shared" si="142"/>
        <v>202307SVC</v>
      </c>
      <c r="B4576" s="5" t="str">
        <f t="shared" si="143"/>
        <v>202307</v>
      </c>
      <c r="C4576" s="6" t="s">
        <v>172</v>
      </c>
      <c r="D4576" s="6" t="s">
        <v>513</v>
      </c>
      <c r="E4576" s="6" t="s">
        <v>173</v>
      </c>
      <c r="F4576" s="6">
        <v>11.1399</v>
      </c>
      <c r="G4576" s="9">
        <v>45108</v>
      </c>
      <c r="H4576" s="10">
        <v>45138</v>
      </c>
    </row>
    <row r="4577" customHeight="1" spans="1:8">
      <c r="A4577" s="5" t="str">
        <f t="shared" si="142"/>
        <v>202307XAF</v>
      </c>
      <c r="B4577" s="5" t="str">
        <f t="shared" si="143"/>
        <v>202307</v>
      </c>
      <c r="C4577" s="6" t="s">
        <v>174</v>
      </c>
      <c r="D4577" s="6" t="s">
        <v>514</v>
      </c>
      <c r="E4577" s="6" t="s">
        <v>123</v>
      </c>
      <c r="F4577" s="6">
        <v>762.3617</v>
      </c>
      <c r="G4577" s="9">
        <v>45108</v>
      </c>
      <c r="H4577" s="10">
        <v>45138</v>
      </c>
    </row>
    <row r="4578" customHeight="1" spans="1:8">
      <c r="A4578" s="5" t="str">
        <f t="shared" si="142"/>
        <v>202307ERN</v>
      </c>
      <c r="B4578" s="5" t="str">
        <f t="shared" si="143"/>
        <v>202307</v>
      </c>
      <c r="C4578" s="6" t="s">
        <v>175</v>
      </c>
      <c r="D4578" s="6" t="s">
        <v>515</v>
      </c>
      <c r="E4578" s="6" t="s">
        <v>177</v>
      </c>
      <c r="F4578" s="6">
        <v>19.08981</v>
      </c>
      <c r="G4578" s="9">
        <v>45108</v>
      </c>
      <c r="H4578" s="10">
        <v>45138</v>
      </c>
    </row>
    <row r="4579" customHeight="1" spans="1:8">
      <c r="A4579" s="5" t="str">
        <f t="shared" si="142"/>
        <v>202307ETB</v>
      </c>
      <c r="B4579" s="5" t="str">
        <f t="shared" si="143"/>
        <v>202307</v>
      </c>
      <c r="C4579" s="6" t="s">
        <v>178</v>
      </c>
      <c r="D4579" s="6" t="s">
        <v>516</v>
      </c>
      <c r="E4579" s="6" t="s">
        <v>180</v>
      </c>
      <c r="F4579" s="6">
        <v>69.731</v>
      </c>
      <c r="G4579" s="9">
        <v>45108</v>
      </c>
      <c r="H4579" s="10">
        <v>45138</v>
      </c>
    </row>
    <row r="4580" customHeight="1" spans="1:8">
      <c r="A4580" s="5" t="str">
        <f t="shared" si="142"/>
        <v>202307FJD</v>
      </c>
      <c r="B4580" s="5" t="str">
        <f t="shared" si="143"/>
        <v>202307</v>
      </c>
      <c r="C4580" s="6" t="s">
        <v>184</v>
      </c>
      <c r="D4580" s="6" t="s">
        <v>517</v>
      </c>
      <c r="E4580" s="6" t="s">
        <v>185</v>
      </c>
      <c r="F4580" s="6">
        <v>2.8434</v>
      </c>
      <c r="G4580" s="9">
        <v>45108</v>
      </c>
      <c r="H4580" s="10">
        <v>45138</v>
      </c>
    </row>
    <row r="4581" customHeight="1" spans="1:8">
      <c r="A4581" s="5" t="str">
        <f t="shared" si="142"/>
        <v>202307XPF</v>
      </c>
      <c r="B4581" s="5" t="str">
        <f t="shared" si="143"/>
        <v>202307</v>
      </c>
      <c r="C4581" s="6" t="s">
        <v>186</v>
      </c>
      <c r="D4581" s="6" t="s">
        <v>518</v>
      </c>
      <c r="E4581" s="6" t="s">
        <v>188</v>
      </c>
      <c r="F4581" s="6">
        <v>138.6888</v>
      </c>
      <c r="G4581" s="9">
        <v>45108</v>
      </c>
      <c r="H4581" s="10">
        <v>45138</v>
      </c>
    </row>
    <row r="4582" customHeight="1" spans="1:8">
      <c r="A4582" s="5" t="str">
        <f t="shared" si="142"/>
        <v>202307XAF</v>
      </c>
      <c r="B4582" s="5" t="str">
        <f t="shared" si="143"/>
        <v>202307</v>
      </c>
      <c r="C4582" s="6" t="s">
        <v>189</v>
      </c>
      <c r="D4582" s="6" t="s">
        <v>519</v>
      </c>
      <c r="E4582" s="6" t="s">
        <v>123</v>
      </c>
      <c r="F4582" s="6">
        <v>762.3617</v>
      </c>
      <c r="G4582" s="9">
        <v>45108</v>
      </c>
      <c r="H4582" s="10">
        <v>45138</v>
      </c>
    </row>
    <row r="4583" customHeight="1" spans="1:8">
      <c r="A4583" s="5" t="str">
        <f t="shared" si="142"/>
        <v>202307GMD</v>
      </c>
      <c r="B4583" s="5" t="str">
        <f t="shared" si="143"/>
        <v>202307</v>
      </c>
      <c r="C4583" s="6" t="s">
        <v>190</v>
      </c>
      <c r="D4583" s="6" t="s">
        <v>520</v>
      </c>
      <c r="E4583" s="6" t="s">
        <v>192</v>
      </c>
      <c r="F4583" s="6">
        <v>75.8193</v>
      </c>
      <c r="G4583" s="9">
        <v>45108</v>
      </c>
      <c r="H4583" s="10">
        <v>45138</v>
      </c>
    </row>
    <row r="4584" customHeight="1" spans="1:8">
      <c r="A4584" s="5" t="str">
        <f t="shared" si="142"/>
        <v>202307GEL</v>
      </c>
      <c r="B4584" s="5" t="str">
        <f t="shared" si="143"/>
        <v>202307</v>
      </c>
      <c r="C4584" s="6" t="s">
        <v>193</v>
      </c>
      <c r="D4584" s="6" t="s">
        <v>521</v>
      </c>
      <c r="E4584" s="6" t="s">
        <v>195</v>
      </c>
      <c r="F4584" s="6">
        <v>3.3358</v>
      </c>
      <c r="G4584" s="9">
        <v>45108</v>
      </c>
      <c r="H4584" s="10">
        <v>45138</v>
      </c>
    </row>
    <row r="4585" customHeight="1" spans="1:8">
      <c r="A4585" s="5" t="str">
        <f t="shared" si="142"/>
        <v>202307GHS</v>
      </c>
      <c r="B4585" s="5" t="str">
        <f t="shared" si="143"/>
        <v>202307</v>
      </c>
      <c r="C4585" s="6" t="s">
        <v>196</v>
      </c>
      <c r="D4585" s="6" t="s">
        <v>522</v>
      </c>
      <c r="E4585" s="6" t="s">
        <v>198</v>
      </c>
      <c r="F4585" s="6">
        <v>14.3872</v>
      </c>
      <c r="G4585" s="9">
        <v>45108</v>
      </c>
      <c r="H4585" s="10">
        <v>45138</v>
      </c>
    </row>
    <row r="4586" customHeight="1" spans="1:8">
      <c r="A4586" s="5" t="str">
        <f t="shared" si="142"/>
        <v>202307XCD</v>
      </c>
      <c r="B4586" s="5" t="str">
        <f t="shared" si="143"/>
        <v>202307</v>
      </c>
      <c r="C4586" s="6" t="s">
        <v>199</v>
      </c>
      <c r="D4586" s="6" t="s">
        <v>523</v>
      </c>
      <c r="E4586" s="6" t="s">
        <v>59</v>
      </c>
      <c r="F4586" s="6">
        <v>3.4377</v>
      </c>
      <c r="G4586" s="9">
        <v>45108</v>
      </c>
      <c r="H4586" s="10">
        <v>45138</v>
      </c>
    </row>
    <row r="4587" customHeight="1" spans="1:8">
      <c r="A4587" s="5" t="str">
        <f t="shared" si="142"/>
        <v>202307GTQ</v>
      </c>
      <c r="B4587" s="5" t="str">
        <f t="shared" si="143"/>
        <v>202307</v>
      </c>
      <c r="C4587" s="6" t="s">
        <v>200</v>
      </c>
      <c r="D4587" s="6" t="s">
        <v>524</v>
      </c>
      <c r="E4587" s="6" t="s">
        <v>202</v>
      </c>
      <c r="F4587" s="6">
        <v>9.979</v>
      </c>
      <c r="G4587" s="9">
        <v>45108</v>
      </c>
      <c r="H4587" s="10">
        <v>45138</v>
      </c>
    </row>
    <row r="4588" customHeight="1" spans="1:8">
      <c r="A4588" s="5" t="str">
        <f t="shared" si="142"/>
        <v>202307XOF</v>
      </c>
      <c r="B4588" s="5" t="str">
        <f t="shared" si="143"/>
        <v>202307</v>
      </c>
      <c r="C4588" s="6" t="s">
        <v>203</v>
      </c>
      <c r="D4588" s="6" t="s">
        <v>525</v>
      </c>
      <c r="E4588" s="6" t="s">
        <v>91</v>
      </c>
      <c r="F4588" s="6">
        <v>762.3617</v>
      </c>
      <c r="G4588" s="9">
        <v>45108</v>
      </c>
      <c r="H4588" s="10">
        <v>45138</v>
      </c>
    </row>
    <row r="4589" customHeight="1" spans="1:8">
      <c r="A4589" s="5" t="str">
        <f t="shared" si="142"/>
        <v>202307GNF</v>
      </c>
      <c r="B4589" s="5" t="str">
        <f t="shared" si="143"/>
        <v>202307</v>
      </c>
      <c r="C4589" s="6" t="s">
        <v>204</v>
      </c>
      <c r="D4589" s="6" t="s">
        <v>526</v>
      </c>
      <c r="E4589" s="6" t="s">
        <v>205</v>
      </c>
      <c r="F4589" s="6">
        <v>11019.5873</v>
      </c>
      <c r="G4589" s="9">
        <v>45108</v>
      </c>
      <c r="H4589" s="10">
        <v>45138</v>
      </c>
    </row>
    <row r="4590" customHeight="1" spans="1:8">
      <c r="A4590" s="5" t="str">
        <f t="shared" si="142"/>
        <v>202307GYD</v>
      </c>
      <c r="B4590" s="5" t="str">
        <f t="shared" si="143"/>
        <v>202307</v>
      </c>
      <c r="C4590" s="6" t="s">
        <v>206</v>
      </c>
      <c r="D4590" s="6" t="s">
        <v>527</v>
      </c>
      <c r="E4590" s="6" t="s">
        <v>207</v>
      </c>
      <c r="F4590" s="6">
        <v>269.2562</v>
      </c>
      <c r="G4590" s="9">
        <v>45108</v>
      </c>
      <c r="H4590" s="10">
        <v>45138</v>
      </c>
    </row>
    <row r="4591" customHeight="1" spans="1:8">
      <c r="A4591" s="5" t="str">
        <f t="shared" si="142"/>
        <v>202307HTG</v>
      </c>
      <c r="B4591" s="5" t="str">
        <f t="shared" si="143"/>
        <v>202307</v>
      </c>
      <c r="C4591" s="6" t="s">
        <v>208</v>
      </c>
      <c r="D4591" s="6" t="s">
        <v>528</v>
      </c>
      <c r="E4591" s="6" t="s">
        <v>210</v>
      </c>
      <c r="F4591" s="6">
        <v>176.1978</v>
      </c>
      <c r="G4591" s="9">
        <v>45108</v>
      </c>
      <c r="H4591" s="10">
        <v>45138</v>
      </c>
    </row>
    <row r="4592" customHeight="1" spans="1:8">
      <c r="A4592" s="5" t="str">
        <f t="shared" si="142"/>
        <v>202307HNL</v>
      </c>
      <c r="B4592" s="5" t="str">
        <f t="shared" si="143"/>
        <v>202307</v>
      </c>
      <c r="C4592" s="6" t="s">
        <v>211</v>
      </c>
      <c r="D4592" s="6" t="s">
        <v>529</v>
      </c>
      <c r="E4592" s="6" t="s">
        <v>213</v>
      </c>
      <c r="F4592" s="6">
        <v>31.4609</v>
      </c>
      <c r="G4592" s="9">
        <v>45108</v>
      </c>
      <c r="H4592" s="10">
        <v>45138</v>
      </c>
    </row>
    <row r="4593" customHeight="1" spans="1:8">
      <c r="A4593" s="5" t="str">
        <f t="shared" si="142"/>
        <v>202307HUF</v>
      </c>
      <c r="B4593" s="5" t="str">
        <f t="shared" si="143"/>
        <v>202307</v>
      </c>
      <c r="C4593" s="6" t="s">
        <v>216</v>
      </c>
      <c r="D4593" s="6" t="s">
        <v>530</v>
      </c>
      <c r="E4593" s="6" t="s">
        <v>218</v>
      </c>
      <c r="F4593" s="6">
        <v>429.1936</v>
      </c>
      <c r="G4593" s="9">
        <v>45108</v>
      </c>
      <c r="H4593" s="10">
        <v>45138</v>
      </c>
    </row>
    <row r="4594" customHeight="1" spans="1:8">
      <c r="A4594" s="5" t="str">
        <f t="shared" si="142"/>
        <v>202307ISK</v>
      </c>
      <c r="B4594" s="5" t="str">
        <f t="shared" si="143"/>
        <v>202307</v>
      </c>
      <c r="C4594" s="6" t="s">
        <v>219</v>
      </c>
      <c r="D4594" s="6" t="s">
        <v>531</v>
      </c>
      <c r="E4594" s="6" t="s">
        <v>221</v>
      </c>
      <c r="F4594" s="6">
        <v>171.8762</v>
      </c>
      <c r="G4594" s="9">
        <v>45108</v>
      </c>
      <c r="H4594" s="10">
        <v>45138</v>
      </c>
    </row>
    <row r="4595" customHeight="1" spans="1:8">
      <c r="A4595" s="5" t="str">
        <f t="shared" si="142"/>
        <v>202307IDR</v>
      </c>
      <c r="B4595" s="5" t="str">
        <f t="shared" si="143"/>
        <v>202307</v>
      </c>
      <c r="C4595" s="6" t="s">
        <v>225</v>
      </c>
      <c r="D4595" s="6" t="s">
        <v>532</v>
      </c>
      <c r="E4595" s="6" t="s">
        <v>227</v>
      </c>
      <c r="F4595" s="6">
        <v>19028.0473</v>
      </c>
      <c r="G4595" s="9">
        <v>45108</v>
      </c>
      <c r="H4595" s="10">
        <v>45138</v>
      </c>
    </row>
    <row r="4596" customHeight="1" spans="1:8">
      <c r="A4596" s="5" t="str">
        <f t="shared" si="142"/>
        <v>202307IQD</v>
      </c>
      <c r="B4596" s="5" t="str">
        <f t="shared" si="143"/>
        <v>202307</v>
      </c>
      <c r="C4596" s="6" t="s">
        <v>228</v>
      </c>
      <c r="D4596" s="6" t="s">
        <v>533</v>
      </c>
      <c r="E4596" s="6" t="s">
        <v>229</v>
      </c>
      <c r="F4596" s="6">
        <v>1667.8974</v>
      </c>
      <c r="G4596" s="9">
        <v>45108</v>
      </c>
      <c r="H4596" s="10">
        <v>45138</v>
      </c>
    </row>
    <row r="4597" customHeight="1" spans="1:8">
      <c r="A4597" s="5" t="str">
        <f t="shared" si="142"/>
        <v>202307JMD</v>
      </c>
      <c r="B4597" s="5" t="str">
        <f t="shared" si="143"/>
        <v>202307</v>
      </c>
      <c r="C4597" s="6" t="s">
        <v>233</v>
      </c>
      <c r="D4597" s="6" t="s">
        <v>534</v>
      </c>
      <c r="E4597" s="6" t="s">
        <v>234</v>
      </c>
      <c r="F4597" s="6">
        <v>195.8683</v>
      </c>
      <c r="G4597" s="9">
        <v>45108</v>
      </c>
      <c r="H4597" s="10">
        <v>45138</v>
      </c>
    </row>
    <row r="4598" customHeight="1" spans="1:8">
      <c r="A4598" s="5" t="str">
        <f t="shared" si="142"/>
        <v>202307JOD</v>
      </c>
      <c r="B4598" s="5" t="str">
        <f t="shared" si="143"/>
        <v>202307</v>
      </c>
      <c r="C4598" s="6" t="s">
        <v>238</v>
      </c>
      <c r="D4598" s="6" t="s">
        <v>535</v>
      </c>
      <c r="E4598" s="6" t="s">
        <v>239</v>
      </c>
      <c r="F4598" s="6">
        <v>0.904</v>
      </c>
      <c r="G4598" s="9">
        <v>45108</v>
      </c>
      <c r="H4598" s="10">
        <v>45138</v>
      </c>
    </row>
    <row r="4599" customHeight="1" spans="1:8">
      <c r="A4599" s="5" t="str">
        <f t="shared" si="142"/>
        <v>202307KZT</v>
      </c>
      <c r="B4599" s="5" t="str">
        <f t="shared" si="143"/>
        <v>202307</v>
      </c>
      <c r="C4599" s="6" t="s">
        <v>240</v>
      </c>
      <c r="D4599" s="6" t="s">
        <v>536</v>
      </c>
      <c r="E4599" s="6" t="s">
        <v>242</v>
      </c>
      <c r="F4599" s="6">
        <v>571.2294</v>
      </c>
      <c r="G4599" s="9">
        <v>45108</v>
      </c>
      <c r="H4599" s="10">
        <v>45138</v>
      </c>
    </row>
    <row r="4600" customHeight="1" spans="1:8">
      <c r="A4600" s="5" t="str">
        <f t="shared" si="142"/>
        <v>202307KES</v>
      </c>
      <c r="B4600" s="5" t="str">
        <f t="shared" si="143"/>
        <v>202307</v>
      </c>
      <c r="C4600" s="6" t="s">
        <v>243</v>
      </c>
      <c r="D4600" s="6" t="s">
        <v>537</v>
      </c>
      <c r="E4600" s="6" t="s">
        <v>245</v>
      </c>
      <c r="F4600" s="6">
        <v>178.6305</v>
      </c>
      <c r="G4600" s="9">
        <v>45108</v>
      </c>
      <c r="H4600" s="10">
        <v>45138</v>
      </c>
    </row>
    <row r="4601" customHeight="1" spans="1:8">
      <c r="A4601" s="5" t="str">
        <f t="shared" si="142"/>
        <v>202307KWD</v>
      </c>
      <c r="B4601" s="5" t="str">
        <f t="shared" si="143"/>
        <v>202307</v>
      </c>
      <c r="C4601" s="6" t="s">
        <v>246</v>
      </c>
      <c r="D4601" s="6" t="s">
        <v>538</v>
      </c>
      <c r="E4601" s="6" t="s">
        <v>247</v>
      </c>
      <c r="F4601" s="6">
        <v>0.3912</v>
      </c>
      <c r="G4601" s="9">
        <v>45108</v>
      </c>
      <c r="H4601" s="10">
        <v>45138</v>
      </c>
    </row>
    <row r="4602" customHeight="1" spans="1:8">
      <c r="A4602" s="5" t="str">
        <f t="shared" si="142"/>
        <v>202307KGS</v>
      </c>
      <c r="B4602" s="5" t="str">
        <f t="shared" si="143"/>
        <v>202307</v>
      </c>
      <c r="C4602" s="6" t="s">
        <v>248</v>
      </c>
      <c r="D4602" s="6" t="s">
        <v>539</v>
      </c>
      <c r="E4602" s="6" t="s">
        <v>250</v>
      </c>
      <c r="F4602" s="6">
        <v>111.1561</v>
      </c>
      <c r="G4602" s="9">
        <v>45108</v>
      </c>
      <c r="H4602" s="10">
        <v>45138</v>
      </c>
    </row>
    <row r="4603" customHeight="1" spans="1:8">
      <c r="A4603" s="5" t="str">
        <f t="shared" si="142"/>
        <v>202307LAK</v>
      </c>
      <c r="B4603" s="5" t="str">
        <f t="shared" si="143"/>
        <v>202307</v>
      </c>
      <c r="C4603" s="6" t="s">
        <v>251</v>
      </c>
      <c r="D4603" s="6" t="s">
        <v>540</v>
      </c>
      <c r="E4603" s="6" t="s">
        <v>253</v>
      </c>
      <c r="F4603" s="6">
        <v>23729.3423</v>
      </c>
      <c r="G4603" s="9">
        <v>45108</v>
      </c>
      <c r="H4603" s="10">
        <v>45138</v>
      </c>
    </row>
    <row r="4604" customHeight="1" spans="1:8">
      <c r="A4604" s="5" t="str">
        <f t="shared" si="142"/>
        <v>202307LBP</v>
      </c>
      <c r="B4604" s="5" t="str">
        <f t="shared" si="143"/>
        <v>202307</v>
      </c>
      <c r="C4604" s="6" t="s">
        <v>254</v>
      </c>
      <c r="D4604" s="6" t="s">
        <v>541</v>
      </c>
      <c r="E4604" s="6" t="s">
        <v>255</v>
      </c>
      <c r="F4604" s="6">
        <v>19110.9217</v>
      </c>
      <c r="G4604" s="9">
        <v>45108</v>
      </c>
      <c r="H4604" s="10">
        <v>45138</v>
      </c>
    </row>
    <row r="4605" customHeight="1" spans="1:8">
      <c r="A4605" s="5" t="str">
        <f t="shared" si="142"/>
        <v>202307LSL</v>
      </c>
      <c r="B4605" s="5" t="str">
        <f t="shared" si="143"/>
        <v>202307</v>
      </c>
      <c r="C4605" s="6" t="s">
        <v>256</v>
      </c>
      <c r="D4605" s="6" t="s">
        <v>542</v>
      </c>
      <c r="E4605" s="6" t="s">
        <v>258</v>
      </c>
      <c r="F4605" s="6">
        <v>23.3728</v>
      </c>
      <c r="G4605" s="9">
        <v>45108</v>
      </c>
      <c r="H4605" s="10">
        <v>45138</v>
      </c>
    </row>
    <row r="4606" customHeight="1" spans="1:8">
      <c r="A4606" s="5" t="str">
        <f t="shared" si="142"/>
        <v>202307LRD</v>
      </c>
      <c r="B4606" s="5" t="str">
        <f t="shared" si="143"/>
        <v>202307</v>
      </c>
      <c r="C4606" s="6" t="s">
        <v>259</v>
      </c>
      <c r="D4606" s="6" t="s">
        <v>543</v>
      </c>
      <c r="E4606" s="6" t="s">
        <v>260</v>
      </c>
      <c r="F4606" s="6">
        <v>1.2732</v>
      </c>
      <c r="G4606" s="9">
        <v>45108</v>
      </c>
      <c r="H4606" s="10">
        <v>45138</v>
      </c>
    </row>
    <row r="4607" customHeight="1" spans="1:8">
      <c r="A4607" s="5" t="str">
        <f t="shared" si="142"/>
        <v>202307LYD</v>
      </c>
      <c r="B4607" s="5" t="str">
        <f t="shared" si="143"/>
        <v>202307</v>
      </c>
      <c r="C4607" s="6" t="s">
        <v>261</v>
      </c>
      <c r="D4607" s="6" t="s">
        <v>544</v>
      </c>
      <c r="E4607" s="6" t="s">
        <v>262</v>
      </c>
      <c r="F4607" s="6">
        <v>6.1177</v>
      </c>
      <c r="G4607" s="9">
        <v>45108</v>
      </c>
      <c r="H4607" s="10">
        <v>45138</v>
      </c>
    </row>
    <row r="4608" customHeight="1" spans="1:8">
      <c r="A4608" s="5" t="str">
        <f t="shared" si="142"/>
        <v>202307MOP</v>
      </c>
      <c r="B4608" s="5" t="str">
        <f t="shared" si="143"/>
        <v>202307</v>
      </c>
      <c r="C4608" s="6" t="s">
        <v>263</v>
      </c>
      <c r="D4608" s="6" t="s">
        <v>545</v>
      </c>
      <c r="E4608" s="6" t="s">
        <v>265</v>
      </c>
      <c r="F4608" s="6">
        <v>10.2648</v>
      </c>
      <c r="G4608" s="9">
        <v>45108</v>
      </c>
      <c r="H4608" s="10">
        <v>45138</v>
      </c>
    </row>
    <row r="4609" customHeight="1" spans="1:8">
      <c r="A4609" s="5" t="str">
        <f t="shared" si="142"/>
        <v>202307MKD</v>
      </c>
      <c r="B4609" s="5" t="str">
        <f t="shared" si="143"/>
        <v>202307</v>
      </c>
      <c r="C4609" s="6" t="s">
        <v>266</v>
      </c>
      <c r="D4609" s="6" t="s">
        <v>546</v>
      </c>
      <c r="E4609" s="6" t="s">
        <v>268</v>
      </c>
      <c r="F4609" s="6">
        <v>71.535</v>
      </c>
      <c r="G4609" s="9">
        <v>45108</v>
      </c>
      <c r="H4609" s="10">
        <v>45138</v>
      </c>
    </row>
    <row r="4610" customHeight="1" spans="1:8">
      <c r="A4610" s="5" t="str">
        <f t="shared" ref="A4610:A4673" si="144">B4610&amp;E4610</f>
        <v>202307MGA</v>
      </c>
      <c r="B4610" s="5" t="str">
        <f t="shared" ref="B4610:B4673" si="145">YEAR(G4610)&amp;TEXT(MONTH(G4610),"00")</f>
        <v>202307</v>
      </c>
      <c r="C4610" s="6" t="s">
        <v>269</v>
      </c>
      <c r="D4610" s="6" t="s">
        <v>547</v>
      </c>
      <c r="E4610" s="6" t="s">
        <v>271</v>
      </c>
      <c r="F4610" s="6">
        <v>5729.4212</v>
      </c>
      <c r="G4610" s="9">
        <v>45108</v>
      </c>
      <c r="H4610" s="10">
        <v>45138</v>
      </c>
    </row>
    <row r="4611" customHeight="1" spans="1:8">
      <c r="A4611" s="5" t="str">
        <f t="shared" si="144"/>
        <v>202307MWK</v>
      </c>
      <c r="B4611" s="5" t="str">
        <f t="shared" si="145"/>
        <v>202307</v>
      </c>
      <c r="C4611" s="6" t="s">
        <v>272</v>
      </c>
      <c r="D4611" s="6" t="s">
        <v>548</v>
      </c>
      <c r="E4611" s="6" t="s">
        <v>274</v>
      </c>
      <c r="F4611" s="6">
        <v>1341.2444</v>
      </c>
      <c r="G4611" s="9">
        <v>45108</v>
      </c>
      <c r="H4611" s="10">
        <v>45138</v>
      </c>
    </row>
    <row r="4612" customHeight="1" spans="1:8">
      <c r="A4612" s="5" t="str">
        <f t="shared" si="144"/>
        <v>202307MVR</v>
      </c>
      <c r="B4612" s="5" t="str">
        <f t="shared" si="145"/>
        <v>202307</v>
      </c>
      <c r="C4612" s="6" t="s">
        <v>278</v>
      </c>
      <c r="D4612" s="6" t="s">
        <v>549</v>
      </c>
      <c r="E4612" s="6" t="s">
        <v>280</v>
      </c>
      <c r="F4612" s="6">
        <v>19.55</v>
      </c>
      <c r="G4612" s="9">
        <v>45108</v>
      </c>
      <c r="H4612" s="10">
        <v>45138</v>
      </c>
    </row>
    <row r="4613" customHeight="1" spans="1:8">
      <c r="A4613" s="5" t="str">
        <f t="shared" si="144"/>
        <v>202307XOF</v>
      </c>
      <c r="B4613" s="5" t="str">
        <f t="shared" si="145"/>
        <v>202307</v>
      </c>
      <c r="C4613" s="6" t="s">
        <v>281</v>
      </c>
      <c r="D4613" s="6" t="s">
        <v>550</v>
      </c>
      <c r="E4613" s="6" t="s">
        <v>91</v>
      </c>
      <c r="F4613" s="6">
        <v>762.3617</v>
      </c>
      <c r="G4613" s="9">
        <v>45108</v>
      </c>
      <c r="H4613" s="10">
        <v>45138</v>
      </c>
    </row>
    <row r="4614" customHeight="1" spans="1:8">
      <c r="A4614" s="5" t="str">
        <f t="shared" si="144"/>
        <v>202307MRU</v>
      </c>
      <c r="B4614" s="5" t="str">
        <f t="shared" si="145"/>
        <v>202307</v>
      </c>
      <c r="C4614" s="6" t="s">
        <v>282</v>
      </c>
      <c r="D4614" s="6" t="s">
        <v>551</v>
      </c>
      <c r="E4614" s="6" t="s">
        <v>284</v>
      </c>
      <c r="F4614" s="6">
        <v>45.4915</v>
      </c>
      <c r="G4614" s="9">
        <v>45108</v>
      </c>
      <c r="H4614" s="10">
        <v>45138</v>
      </c>
    </row>
    <row r="4615" customHeight="1" spans="1:8">
      <c r="A4615" s="5" t="str">
        <f t="shared" si="144"/>
        <v>202307MUR</v>
      </c>
      <c r="B4615" s="5" t="str">
        <f t="shared" si="145"/>
        <v>202307</v>
      </c>
      <c r="C4615" s="6" t="s">
        <v>285</v>
      </c>
      <c r="D4615" s="6" t="s">
        <v>552</v>
      </c>
      <c r="E4615" s="6" t="s">
        <v>286</v>
      </c>
      <c r="F4615" s="6">
        <v>57.8671</v>
      </c>
      <c r="G4615" s="9">
        <v>45108</v>
      </c>
      <c r="H4615" s="10">
        <v>45138</v>
      </c>
    </row>
    <row r="4616" customHeight="1" spans="1:8">
      <c r="A4616" s="5" t="str">
        <f t="shared" si="144"/>
        <v>202307MXN</v>
      </c>
      <c r="B4616" s="5" t="str">
        <f t="shared" si="145"/>
        <v>202307</v>
      </c>
      <c r="C4616" s="6" t="s">
        <v>287</v>
      </c>
      <c r="D4616" s="6" t="s">
        <v>553</v>
      </c>
      <c r="E4616" s="6" t="s">
        <v>289</v>
      </c>
      <c r="F4616" s="6">
        <v>21.8666</v>
      </c>
      <c r="G4616" s="9">
        <v>45108</v>
      </c>
      <c r="H4616" s="10">
        <v>45138</v>
      </c>
    </row>
    <row r="4617" customHeight="1" spans="1:8">
      <c r="A4617" s="5" t="str">
        <f t="shared" si="144"/>
        <v>202307MDL</v>
      </c>
      <c r="B4617" s="5" t="str">
        <f t="shared" si="145"/>
        <v>202307</v>
      </c>
      <c r="C4617" s="6" t="s">
        <v>290</v>
      </c>
      <c r="D4617" s="6" t="s">
        <v>554</v>
      </c>
      <c r="E4617" s="6" t="s">
        <v>292</v>
      </c>
      <c r="F4617" s="6">
        <v>22.8718</v>
      </c>
      <c r="G4617" s="9">
        <v>45108</v>
      </c>
      <c r="H4617" s="10">
        <v>45138</v>
      </c>
    </row>
    <row r="4618" customHeight="1" spans="1:8">
      <c r="A4618" s="5" t="str">
        <f t="shared" si="144"/>
        <v>202307MNT</v>
      </c>
      <c r="B4618" s="5" t="str">
        <f t="shared" si="145"/>
        <v>202307</v>
      </c>
      <c r="C4618" s="6" t="s">
        <v>293</v>
      </c>
      <c r="D4618" s="6" t="s">
        <v>555</v>
      </c>
      <c r="E4618" s="6" t="s">
        <v>295</v>
      </c>
      <c r="F4618" s="6">
        <v>4405.2883</v>
      </c>
      <c r="G4618" s="9">
        <v>45108</v>
      </c>
      <c r="H4618" s="10">
        <v>45138</v>
      </c>
    </row>
    <row r="4619" customHeight="1" spans="1:8">
      <c r="A4619" s="5" t="str">
        <f t="shared" si="144"/>
        <v>202307XCD</v>
      </c>
      <c r="B4619" s="5" t="str">
        <f t="shared" si="145"/>
        <v>202307</v>
      </c>
      <c r="C4619" s="6" t="s">
        <v>296</v>
      </c>
      <c r="D4619" s="6" t="s">
        <v>556</v>
      </c>
      <c r="E4619" s="6" t="s">
        <v>59</v>
      </c>
      <c r="F4619" s="6">
        <v>3.4377</v>
      </c>
      <c r="G4619" s="9">
        <v>45108</v>
      </c>
      <c r="H4619" s="10">
        <v>45138</v>
      </c>
    </row>
    <row r="4620" customHeight="1" spans="1:8">
      <c r="A4620" s="5" t="str">
        <f t="shared" si="144"/>
        <v>202307MAD</v>
      </c>
      <c r="B4620" s="5" t="str">
        <f t="shared" si="145"/>
        <v>202307</v>
      </c>
      <c r="C4620" s="6" t="s">
        <v>297</v>
      </c>
      <c r="D4620" s="6" t="s">
        <v>557</v>
      </c>
      <c r="E4620" s="6" t="s">
        <v>298</v>
      </c>
      <c r="F4620" s="6">
        <v>12.6981</v>
      </c>
      <c r="G4620" s="9">
        <v>45108</v>
      </c>
      <c r="H4620" s="10">
        <v>45138</v>
      </c>
    </row>
    <row r="4621" customHeight="1" spans="1:8">
      <c r="A4621" s="5" t="str">
        <f t="shared" si="144"/>
        <v>202307MZN</v>
      </c>
      <c r="B4621" s="5" t="str">
        <f t="shared" si="145"/>
        <v>202307</v>
      </c>
      <c r="C4621" s="6" t="s">
        <v>299</v>
      </c>
      <c r="D4621" s="6" t="s">
        <v>558</v>
      </c>
      <c r="E4621" s="6" t="s">
        <v>301</v>
      </c>
      <c r="F4621" s="6">
        <v>81.3577</v>
      </c>
      <c r="G4621" s="9">
        <v>45108</v>
      </c>
      <c r="H4621" s="10">
        <v>45138</v>
      </c>
    </row>
    <row r="4622" customHeight="1" spans="1:8">
      <c r="A4622" s="5" t="str">
        <f t="shared" si="144"/>
        <v>202307MMK</v>
      </c>
      <c r="B4622" s="5" t="str">
        <f t="shared" si="145"/>
        <v>202307</v>
      </c>
      <c r="C4622" s="6" t="s">
        <v>302</v>
      </c>
      <c r="D4622" s="6" t="s">
        <v>559</v>
      </c>
      <c r="E4622" s="6" t="s">
        <v>304</v>
      </c>
      <c r="F4622" s="6">
        <v>2673.5013</v>
      </c>
      <c r="G4622" s="9">
        <v>45108</v>
      </c>
      <c r="H4622" s="10">
        <v>45138</v>
      </c>
    </row>
    <row r="4623" customHeight="1" spans="1:8">
      <c r="A4623" s="5" t="str">
        <f t="shared" si="144"/>
        <v>202307NPR</v>
      </c>
      <c r="B4623" s="5" t="str">
        <f t="shared" si="145"/>
        <v>202307</v>
      </c>
      <c r="C4623" s="6" t="s">
        <v>305</v>
      </c>
      <c r="D4623" s="6" t="s">
        <v>560</v>
      </c>
      <c r="E4623" s="6" t="s">
        <v>306</v>
      </c>
      <c r="F4623" s="6">
        <v>167.1284</v>
      </c>
      <c r="G4623" s="9">
        <v>45108</v>
      </c>
      <c r="H4623" s="10">
        <v>45138</v>
      </c>
    </row>
    <row r="4624" customHeight="1" spans="1:8">
      <c r="A4624" s="5" t="str">
        <f t="shared" si="144"/>
        <v>202307XPF</v>
      </c>
      <c r="B4624" s="5" t="str">
        <f t="shared" si="145"/>
        <v>202307</v>
      </c>
      <c r="C4624" s="6" t="s">
        <v>307</v>
      </c>
      <c r="D4624" s="6" t="s">
        <v>561</v>
      </c>
      <c r="E4624" s="6" t="s">
        <v>188</v>
      </c>
      <c r="F4624" s="6">
        <v>138.6888</v>
      </c>
      <c r="G4624" s="9">
        <v>45108</v>
      </c>
      <c r="H4624" s="10">
        <v>45138</v>
      </c>
    </row>
    <row r="4625" customHeight="1" spans="1:8">
      <c r="A4625" s="5" t="str">
        <f t="shared" si="144"/>
        <v>202307NIO</v>
      </c>
      <c r="B4625" s="5" t="str">
        <f t="shared" si="145"/>
        <v>202307</v>
      </c>
      <c r="C4625" s="6" t="s">
        <v>310</v>
      </c>
      <c r="D4625" s="6" t="s">
        <v>562</v>
      </c>
      <c r="E4625" s="6" t="s">
        <v>312</v>
      </c>
      <c r="F4625" s="6">
        <v>46.5356</v>
      </c>
      <c r="G4625" s="9">
        <v>45108</v>
      </c>
      <c r="H4625" s="10">
        <v>45138</v>
      </c>
    </row>
    <row r="4626" customHeight="1" spans="1:8">
      <c r="A4626" s="5" t="str">
        <f t="shared" si="144"/>
        <v>202307XOF</v>
      </c>
      <c r="B4626" s="5" t="str">
        <f t="shared" si="145"/>
        <v>202307</v>
      </c>
      <c r="C4626" s="6" t="s">
        <v>313</v>
      </c>
      <c r="D4626" s="6" t="s">
        <v>563</v>
      </c>
      <c r="E4626" s="6" t="s">
        <v>91</v>
      </c>
      <c r="F4626" s="6">
        <v>762.3617</v>
      </c>
      <c r="G4626" s="9">
        <v>45108</v>
      </c>
      <c r="H4626" s="10">
        <v>45138</v>
      </c>
    </row>
    <row r="4627" customHeight="1" spans="1:8">
      <c r="A4627" s="5" t="str">
        <f t="shared" si="144"/>
        <v>202307NGN</v>
      </c>
      <c r="B4627" s="5" t="str">
        <f t="shared" si="145"/>
        <v>202307</v>
      </c>
      <c r="C4627" s="6" t="s">
        <v>314</v>
      </c>
      <c r="D4627" s="6" t="s">
        <v>564</v>
      </c>
      <c r="E4627" s="6" t="s">
        <v>316</v>
      </c>
      <c r="F4627" s="6">
        <v>879.1475</v>
      </c>
      <c r="G4627" s="9">
        <v>45108</v>
      </c>
      <c r="H4627" s="10">
        <v>45138</v>
      </c>
    </row>
    <row r="4628" customHeight="1" spans="1:8">
      <c r="A4628" s="5" t="str">
        <f t="shared" si="144"/>
        <v>202307OMR</v>
      </c>
      <c r="B4628" s="5" t="str">
        <f t="shared" si="145"/>
        <v>202307</v>
      </c>
      <c r="C4628" s="6" t="s">
        <v>320</v>
      </c>
      <c r="D4628" s="6" t="s">
        <v>565</v>
      </c>
      <c r="E4628" s="6" t="s">
        <v>322</v>
      </c>
      <c r="F4628" s="6">
        <v>0.4902</v>
      </c>
      <c r="G4628" s="9">
        <v>45108</v>
      </c>
      <c r="H4628" s="10">
        <v>45138</v>
      </c>
    </row>
    <row r="4629" customHeight="1" spans="1:8">
      <c r="A4629" s="5" t="str">
        <f t="shared" si="144"/>
        <v>202307PKR</v>
      </c>
      <c r="B4629" s="5" t="str">
        <f t="shared" si="145"/>
        <v>202307</v>
      </c>
      <c r="C4629" s="6" t="s">
        <v>323</v>
      </c>
      <c r="D4629" s="6" t="s">
        <v>566</v>
      </c>
      <c r="E4629" s="6" t="s">
        <v>324</v>
      </c>
      <c r="F4629" s="6">
        <v>366.0144</v>
      </c>
      <c r="G4629" s="9">
        <v>45108</v>
      </c>
      <c r="H4629" s="10">
        <v>45138</v>
      </c>
    </row>
    <row r="4630" customHeight="1" spans="1:8">
      <c r="A4630" s="5" t="str">
        <f t="shared" si="144"/>
        <v>202307PAB</v>
      </c>
      <c r="B4630" s="5" t="str">
        <f t="shared" si="145"/>
        <v>202307</v>
      </c>
      <c r="C4630" s="6" t="s">
        <v>325</v>
      </c>
      <c r="D4630" s="6" t="s">
        <v>567</v>
      </c>
      <c r="E4630" s="6" t="s">
        <v>327</v>
      </c>
      <c r="F4630" s="6">
        <v>1.2732</v>
      </c>
      <c r="G4630" s="9">
        <v>45108</v>
      </c>
      <c r="H4630" s="10">
        <v>45138</v>
      </c>
    </row>
    <row r="4631" customHeight="1" spans="1:8">
      <c r="A4631" s="5" t="str">
        <f t="shared" si="144"/>
        <v>202307PGK</v>
      </c>
      <c r="B4631" s="5" t="str">
        <f t="shared" si="145"/>
        <v>202307</v>
      </c>
      <c r="C4631" s="6" t="s">
        <v>328</v>
      </c>
      <c r="D4631" s="6" t="s">
        <v>568</v>
      </c>
      <c r="E4631" s="6" t="s">
        <v>330</v>
      </c>
      <c r="F4631" s="6">
        <v>4.5348</v>
      </c>
      <c r="G4631" s="9">
        <v>45108</v>
      </c>
      <c r="H4631" s="10">
        <v>45138</v>
      </c>
    </row>
    <row r="4632" customHeight="1" spans="1:8">
      <c r="A4632" s="5" t="str">
        <f t="shared" si="144"/>
        <v>202307PYG</v>
      </c>
      <c r="B4632" s="5" t="str">
        <f t="shared" si="145"/>
        <v>202307</v>
      </c>
      <c r="C4632" s="6" t="s">
        <v>331</v>
      </c>
      <c r="D4632" s="6" t="s">
        <v>569</v>
      </c>
      <c r="E4632" s="6" t="s">
        <v>333</v>
      </c>
      <c r="F4632" s="6">
        <v>9263.8483</v>
      </c>
      <c r="G4632" s="9">
        <v>45108</v>
      </c>
      <c r="H4632" s="10">
        <v>45138</v>
      </c>
    </row>
    <row r="4633" customHeight="1" spans="1:8">
      <c r="A4633" s="5" t="str">
        <f t="shared" si="144"/>
        <v>202307PEN</v>
      </c>
      <c r="B4633" s="5" t="str">
        <f t="shared" si="145"/>
        <v>202307</v>
      </c>
      <c r="C4633" s="6" t="s">
        <v>334</v>
      </c>
      <c r="D4633" s="6" t="s">
        <v>570</v>
      </c>
      <c r="E4633" s="6" t="s">
        <v>336</v>
      </c>
      <c r="F4633" s="6">
        <v>4.6357</v>
      </c>
      <c r="G4633" s="9">
        <v>45108</v>
      </c>
      <c r="H4633" s="10">
        <v>45138</v>
      </c>
    </row>
    <row r="4634" customHeight="1" spans="1:8">
      <c r="A4634" s="5" t="str">
        <f t="shared" si="144"/>
        <v>202307PHP</v>
      </c>
      <c r="B4634" s="5" t="str">
        <f t="shared" si="145"/>
        <v>202307</v>
      </c>
      <c r="C4634" s="6" t="s">
        <v>337</v>
      </c>
      <c r="D4634" s="6" t="s">
        <v>571</v>
      </c>
      <c r="E4634" s="6" t="s">
        <v>338</v>
      </c>
      <c r="F4634" s="6">
        <v>70.85</v>
      </c>
      <c r="G4634" s="9">
        <v>45108</v>
      </c>
      <c r="H4634" s="10">
        <v>45138</v>
      </c>
    </row>
    <row r="4635" customHeight="1" spans="1:8">
      <c r="A4635" s="5" t="str">
        <f t="shared" si="144"/>
        <v>202307PLN</v>
      </c>
      <c r="B4635" s="5" t="str">
        <f t="shared" si="145"/>
        <v>202307</v>
      </c>
      <c r="C4635" s="6" t="s">
        <v>339</v>
      </c>
      <c r="D4635" s="6" t="s">
        <v>572</v>
      </c>
      <c r="E4635" s="6" t="s">
        <v>341</v>
      </c>
      <c r="F4635" s="6">
        <v>5.1556</v>
      </c>
      <c r="G4635" s="9">
        <v>45108</v>
      </c>
      <c r="H4635" s="10">
        <v>45138</v>
      </c>
    </row>
    <row r="4636" customHeight="1" spans="1:8">
      <c r="A4636" s="5" t="str">
        <f t="shared" si="144"/>
        <v>202307QAR</v>
      </c>
      <c r="B4636" s="5" t="str">
        <f t="shared" si="145"/>
        <v>202307</v>
      </c>
      <c r="C4636" s="6" t="s">
        <v>342</v>
      </c>
      <c r="D4636" s="6" t="s">
        <v>573</v>
      </c>
      <c r="E4636" s="6" t="s">
        <v>344</v>
      </c>
      <c r="F4636" s="6">
        <v>4.6345</v>
      </c>
      <c r="G4636" s="9">
        <v>45108</v>
      </c>
      <c r="H4636" s="10">
        <v>45138</v>
      </c>
    </row>
    <row r="4637" customHeight="1" spans="1:8">
      <c r="A4637" s="5" t="str">
        <f t="shared" si="144"/>
        <v>202307RON</v>
      </c>
      <c r="B4637" s="5" t="str">
        <f t="shared" si="145"/>
        <v>202307</v>
      </c>
      <c r="C4637" s="6" t="s">
        <v>345</v>
      </c>
      <c r="D4637" s="6" t="s">
        <v>574</v>
      </c>
      <c r="E4637" s="6" t="s">
        <v>347</v>
      </c>
      <c r="F4637" s="6">
        <v>5.7672</v>
      </c>
      <c r="G4637" s="9">
        <v>45108</v>
      </c>
      <c r="H4637" s="10">
        <v>45138</v>
      </c>
    </row>
    <row r="4638" customHeight="1" spans="1:8">
      <c r="A4638" s="5" t="str">
        <f t="shared" si="144"/>
        <v>202307RUB</v>
      </c>
      <c r="B4638" s="5" t="str">
        <f t="shared" si="145"/>
        <v>202307</v>
      </c>
      <c r="C4638" s="6" t="s">
        <v>348</v>
      </c>
      <c r="D4638" s="6" t="s">
        <v>575</v>
      </c>
      <c r="E4638" s="6" t="s">
        <v>349</v>
      </c>
      <c r="F4638" s="6">
        <v>107.0128</v>
      </c>
      <c r="G4638" s="9">
        <v>45108</v>
      </c>
      <c r="H4638" s="10">
        <v>45138</v>
      </c>
    </row>
    <row r="4639" customHeight="1" spans="1:8">
      <c r="A4639" s="5" t="str">
        <f t="shared" si="144"/>
        <v>202307RWF</v>
      </c>
      <c r="B4639" s="5" t="str">
        <f t="shared" si="145"/>
        <v>202307</v>
      </c>
      <c r="C4639" s="6" t="s">
        <v>350</v>
      </c>
      <c r="D4639" s="6" t="s">
        <v>576</v>
      </c>
      <c r="E4639" s="6" t="s">
        <v>351</v>
      </c>
      <c r="F4639" s="6">
        <v>1464.1848</v>
      </c>
      <c r="G4639" s="9">
        <v>45108</v>
      </c>
      <c r="H4639" s="10">
        <v>45138</v>
      </c>
    </row>
    <row r="4640" customHeight="1" spans="1:8">
      <c r="A4640" s="5" t="str">
        <f t="shared" si="144"/>
        <v>202307STD</v>
      </c>
      <c r="B4640" s="5" t="str">
        <f t="shared" si="145"/>
        <v>202307</v>
      </c>
      <c r="C4640" s="6" t="s">
        <v>352</v>
      </c>
      <c r="D4640" s="6" t="s">
        <v>577</v>
      </c>
      <c r="E4640" s="6" t="s">
        <v>354</v>
      </c>
      <c r="F4640" s="6">
        <v>29029.1</v>
      </c>
      <c r="G4640" s="9">
        <v>45108</v>
      </c>
      <c r="H4640" s="10">
        <v>45138</v>
      </c>
    </row>
    <row r="4641" customHeight="1" spans="1:8">
      <c r="A4641" s="5" t="str">
        <f t="shared" si="144"/>
        <v>202307XOF</v>
      </c>
      <c r="B4641" s="5" t="str">
        <f t="shared" si="145"/>
        <v>202307</v>
      </c>
      <c r="C4641" s="6" t="s">
        <v>357</v>
      </c>
      <c r="D4641" s="6" t="s">
        <v>578</v>
      </c>
      <c r="E4641" s="6" t="s">
        <v>91</v>
      </c>
      <c r="F4641" s="6">
        <v>762.3617</v>
      </c>
      <c r="G4641" s="9">
        <v>45108</v>
      </c>
      <c r="H4641" s="10">
        <v>45138</v>
      </c>
    </row>
    <row r="4642" customHeight="1" spans="1:8">
      <c r="A4642" s="5" t="str">
        <f t="shared" si="144"/>
        <v>202307RSD</v>
      </c>
      <c r="B4642" s="5" t="str">
        <f t="shared" si="145"/>
        <v>202307</v>
      </c>
      <c r="C4642" s="6" t="s">
        <v>358</v>
      </c>
      <c r="D4642" s="6" t="s">
        <v>579</v>
      </c>
      <c r="E4642" s="6" t="s">
        <v>359</v>
      </c>
      <c r="F4642" s="6">
        <v>136.322</v>
      </c>
      <c r="G4642" s="9">
        <v>45108</v>
      </c>
      <c r="H4642" s="10">
        <v>45138</v>
      </c>
    </row>
    <row r="4643" customHeight="1" spans="1:8">
      <c r="A4643" s="5" t="str">
        <f t="shared" si="144"/>
        <v>202307SCR</v>
      </c>
      <c r="B4643" s="5" t="str">
        <f t="shared" si="145"/>
        <v>202307</v>
      </c>
      <c r="C4643" s="6" t="s">
        <v>360</v>
      </c>
      <c r="D4643" s="6" t="s">
        <v>580</v>
      </c>
      <c r="E4643" s="6" t="s">
        <v>361</v>
      </c>
      <c r="F4643" s="6">
        <v>17.7208</v>
      </c>
      <c r="G4643" s="9">
        <v>45108</v>
      </c>
      <c r="H4643" s="10">
        <v>45138</v>
      </c>
    </row>
    <row r="4644" customHeight="1" spans="1:8">
      <c r="A4644" s="5" t="str">
        <f t="shared" si="144"/>
        <v>202307SLE</v>
      </c>
      <c r="B4644" s="5" t="str">
        <f t="shared" si="145"/>
        <v>202307</v>
      </c>
      <c r="C4644" s="6" t="s">
        <v>362</v>
      </c>
      <c r="D4644" s="6" t="s">
        <v>581</v>
      </c>
      <c r="E4644" s="6" t="s">
        <v>444</v>
      </c>
      <c r="F4644" s="6">
        <v>23.4057</v>
      </c>
      <c r="G4644" s="9">
        <v>45108</v>
      </c>
      <c r="H4644" s="10">
        <v>45138</v>
      </c>
    </row>
    <row r="4645" customHeight="1" spans="1:8">
      <c r="A4645" s="5" t="str">
        <f t="shared" si="144"/>
        <v>202307SBD</v>
      </c>
      <c r="B4645" s="5" t="str">
        <f t="shared" si="145"/>
        <v>202307</v>
      </c>
      <c r="C4645" s="6" t="s">
        <v>367</v>
      </c>
      <c r="D4645" s="6" t="s">
        <v>582</v>
      </c>
      <c r="E4645" s="6" t="s">
        <v>368</v>
      </c>
      <c r="F4645" s="6">
        <v>10.6322</v>
      </c>
      <c r="G4645" s="9">
        <v>45108</v>
      </c>
      <c r="H4645" s="10">
        <v>45138</v>
      </c>
    </row>
    <row r="4646" customHeight="1" spans="1:8">
      <c r="A4646" s="5" t="str">
        <f t="shared" si="144"/>
        <v>202307SOS</v>
      </c>
      <c r="B4646" s="5" t="str">
        <f t="shared" si="145"/>
        <v>202307</v>
      </c>
      <c r="C4646" s="6" t="s">
        <v>369</v>
      </c>
      <c r="D4646" s="6" t="s">
        <v>583</v>
      </c>
      <c r="E4646" s="6" t="s">
        <v>370</v>
      </c>
      <c r="F4646" s="6">
        <v>723.8166</v>
      </c>
      <c r="G4646" s="9">
        <v>45108</v>
      </c>
      <c r="H4646" s="10">
        <v>45138</v>
      </c>
    </row>
    <row r="4647" customHeight="1" spans="1:8">
      <c r="A4647" s="5" t="str">
        <f t="shared" si="144"/>
        <v>202307LKR</v>
      </c>
      <c r="B4647" s="5" t="str">
        <f t="shared" si="145"/>
        <v>202307</v>
      </c>
      <c r="C4647" s="6" t="s">
        <v>377</v>
      </c>
      <c r="D4647" s="6" t="s">
        <v>584</v>
      </c>
      <c r="E4647" s="6" t="s">
        <v>378</v>
      </c>
      <c r="F4647" s="6">
        <v>390.6954</v>
      </c>
      <c r="G4647" s="9">
        <v>45108</v>
      </c>
      <c r="H4647" s="10">
        <v>45138</v>
      </c>
    </row>
    <row r="4648" customHeight="1" spans="1:8">
      <c r="A4648" s="5" t="str">
        <f t="shared" si="144"/>
        <v>202307XCD</v>
      </c>
      <c r="B4648" s="5" t="str">
        <f t="shared" si="145"/>
        <v>202307</v>
      </c>
      <c r="C4648" s="6" t="s">
        <v>379</v>
      </c>
      <c r="D4648" s="6" t="s">
        <v>585</v>
      </c>
      <c r="E4648" s="6" t="s">
        <v>59</v>
      </c>
      <c r="F4648" s="6">
        <v>3.4377</v>
      </c>
      <c r="G4648" s="9">
        <v>45108</v>
      </c>
      <c r="H4648" s="10">
        <v>45138</v>
      </c>
    </row>
    <row r="4649" customHeight="1" spans="1:8">
      <c r="A4649" s="5" t="str">
        <f t="shared" si="144"/>
        <v>202307XCD</v>
      </c>
      <c r="B4649" s="5" t="str">
        <f t="shared" si="145"/>
        <v>202307</v>
      </c>
      <c r="C4649" s="6" t="s">
        <v>380</v>
      </c>
      <c r="D4649" s="6" t="s">
        <v>586</v>
      </c>
      <c r="E4649" s="6" t="s">
        <v>59</v>
      </c>
      <c r="F4649" s="6">
        <v>3.4377</v>
      </c>
      <c r="G4649" s="9">
        <v>45108</v>
      </c>
      <c r="H4649" s="10">
        <v>45138</v>
      </c>
    </row>
    <row r="4650" customHeight="1" spans="1:8">
      <c r="A4650" s="5" t="str">
        <f t="shared" si="144"/>
        <v>202307XCD</v>
      </c>
      <c r="B4650" s="5" t="str">
        <f t="shared" si="145"/>
        <v>202307</v>
      </c>
      <c r="C4650" s="6" t="s">
        <v>381</v>
      </c>
      <c r="D4650" s="6" t="s">
        <v>587</v>
      </c>
      <c r="E4650" s="6" t="s">
        <v>59</v>
      </c>
      <c r="F4650" s="6">
        <v>3.4377</v>
      </c>
      <c r="G4650" s="9">
        <v>45108</v>
      </c>
      <c r="H4650" s="10">
        <v>45138</v>
      </c>
    </row>
    <row r="4651" customHeight="1" spans="1:8">
      <c r="A4651" s="5" t="str">
        <f t="shared" si="144"/>
        <v>202307SDG</v>
      </c>
      <c r="B4651" s="5" t="str">
        <f t="shared" si="145"/>
        <v>202307</v>
      </c>
      <c r="C4651" s="6" t="s">
        <v>382</v>
      </c>
      <c r="D4651" s="6" t="s">
        <v>588</v>
      </c>
      <c r="E4651" s="6" t="s">
        <v>383</v>
      </c>
      <c r="F4651" s="6">
        <v>765.8323</v>
      </c>
      <c r="G4651" s="9">
        <v>45108</v>
      </c>
      <c r="H4651" s="10">
        <v>45138</v>
      </c>
    </row>
    <row r="4652" customHeight="1" spans="1:8">
      <c r="A4652" s="5" t="str">
        <f t="shared" si="144"/>
        <v>202307SRD</v>
      </c>
      <c r="B4652" s="5" t="str">
        <f t="shared" si="145"/>
        <v>202307</v>
      </c>
      <c r="C4652" s="6" t="s">
        <v>384</v>
      </c>
      <c r="D4652" s="6" t="s">
        <v>589</v>
      </c>
      <c r="E4652" s="6" t="s">
        <v>385</v>
      </c>
      <c r="F4652" s="6">
        <v>48.5091</v>
      </c>
      <c r="G4652" s="9">
        <v>45108</v>
      </c>
      <c r="H4652" s="10">
        <v>45138</v>
      </c>
    </row>
    <row r="4653" customHeight="1" spans="1:8">
      <c r="A4653" s="5" t="str">
        <f t="shared" si="144"/>
        <v>202307SZL</v>
      </c>
      <c r="B4653" s="5" t="str">
        <f t="shared" si="145"/>
        <v>202307</v>
      </c>
      <c r="C4653" s="6" t="s">
        <v>386</v>
      </c>
      <c r="D4653" s="6" t="s">
        <v>590</v>
      </c>
      <c r="E4653" s="6" t="s">
        <v>388</v>
      </c>
      <c r="F4653" s="6">
        <v>23.3728</v>
      </c>
      <c r="G4653" s="9">
        <v>45108</v>
      </c>
      <c r="H4653" s="10">
        <v>45138</v>
      </c>
    </row>
    <row r="4654" customHeight="1" spans="1:8">
      <c r="A4654" s="5" t="str">
        <f t="shared" si="144"/>
        <v>202307TZS</v>
      </c>
      <c r="B4654" s="5" t="str">
        <f t="shared" si="145"/>
        <v>202307</v>
      </c>
      <c r="C4654" s="6" t="s">
        <v>395</v>
      </c>
      <c r="D4654" s="6" t="s">
        <v>591</v>
      </c>
      <c r="E4654" s="6" t="s">
        <v>396</v>
      </c>
      <c r="F4654" s="6">
        <v>3049.3243</v>
      </c>
      <c r="G4654" s="9">
        <v>45108</v>
      </c>
      <c r="H4654" s="10">
        <v>45138</v>
      </c>
    </row>
    <row r="4655" customHeight="1" spans="1:8">
      <c r="A4655" s="5" t="str">
        <f t="shared" si="144"/>
        <v>202307XOF</v>
      </c>
      <c r="B4655" s="5" t="str">
        <f t="shared" si="145"/>
        <v>202307</v>
      </c>
      <c r="C4655" s="6" t="s">
        <v>400</v>
      </c>
      <c r="D4655" s="6" t="s">
        <v>592</v>
      </c>
      <c r="E4655" s="6" t="s">
        <v>91</v>
      </c>
      <c r="F4655" s="6">
        <v>762.3617</v>
      </c>
      <c r="G4655" s="9">
        <v>45108</v>
      </c>
      <c r="H4655" s="10">
        <v>45138</v>
      </c>
    </row>
    <row r="4656" customHeight="1" spans="1:8">
      <c r="A4656" s="5" t="str">
        <f t="shared" si="144"/>
        <v>202307TOP</v>
      </c>
      <c r="B4656" s="5" t="str">
        <f t="shared" si="145"/>
        <v>202307</v>
      </c>
      <c r="C4656" s="6" t="s">
        <v>401</v>
      </c>
      <c r="D4656" s="6" t="s">
        <v>593</v>
      </c>
      <c r="E4656" s="6" t="s">
        <v>403</v>
      </c>
      <c r="F4656" s="6">
        <v>1.8804</v>
      </c>
      <c r="G4656" s="9">
        <v>45108</v>
      </c>
      <c r="H4656" s="10">
        <v>45138</v>
      </c>
    </row>
    <row r="4657" customHeight="1" spans="1:8">
      <c r="A4657" s="5" t="str">
        <f t="shared" si="144"/>
        <v>202307TTD</v>
      </c>
      <c r="B4657" s="5" t="str">
        <f t="shared" si="145"/>
        <v>202307</v>
      </c>
      <c r="C4657" s="6" t="s">
        <v>404</v>
      </c>
      <c r="D4657" s="6" t="s">
        <v>594</v>
      </c>
      <c r="E4657" s="6" t="s">
        <v>405</v>
      </c>
      <c r="F4657" s="6">
        <v>8.5712</v>
      </c>
      <c r="G4657" s="9">
        <v>45108</v>
      </c>
      <c r="H4657" s="10">
        <v>45138</v>
      </c>
    </row>
    <row r="4658" customHeight="1" spans="1:8">
      <c r="A4658" s="5" t="str">
        <f t="shared" si="144"/>
        <v>202307TND</v>
      </c>
      <c r="B4658" s="5" t="str">
        <f t="shared" si="145"/>
        <v>202307</v>
      </c>
      <c r="C4658" s="6" t="s">
        <v>406</v>
      </c>
      <c r="D4658" s="6" t="s">
        <v>595</v>
      </c>
      <c r="E4658" s="6" t="s">
        <v>407</v>
      </c>
      <c r="F4658" s="6">
        <v>3.9136</v>
      </c>
      <c r="G4658" s="9">
        <v>45108</v>
      </c>
      <c r="H4658" s="10">
        <v>45138</v>
      </c>
    </row>
    <row r="4659" customHeight="1" spans="1:8">
      <c r="A4659" s="5" t="str">
        <f t="shared" si="144"/>
        <v>202307TRY</v>
      </c>
      <c r="B4659" s="5" t="str">
        <f t="shared" si="145"/>
        <v>202307</v>
      </c>
      <c r="C4659" s="6" t="s">
        <v>408</v>
      </c>
      <c r="D4659" s="6" t="s">
        <v>596</v>
      </c>
      <c r="E4659" s="6" t="s">
        <v>410</v>
      </c>
      <c r="F4659" s="6">
        <v>29.9801</v>
      </c>
      <c r="G4659" s="9">
        <v>45108</v>
      </c>
      <c r="H4659" s="10">
        <v>45138</v>
      </c>
    </row>
    <row r="4660" customHeight="1" spans="1:8">
      <c r="A4660" s="5" t="str">
        <f t="shared" si="144"/>
        <v>202307TMT</v>
      </c>
      <c r="B4660" s="5" t="str">
        <f t="shared" si="145"/>
        <v>202307</v>
      </c>
      <c r="C4660" s="6" t="s">
        <v>411</v>
      </c>
      <c r="D4660" s="6" t="s">
        <v>597</v>
      </c>
      <c r="E4660" s="6" t="s">
        <v>412</v>
      </c>
      <c r="F4660" s="6">
        <v>4.4562</v>
      </c>
      <c r="G4660" s="9">
        <v>45108</v>
      </c>
      <c r="H4660" s="10">
        <v>45138</v>
      </c>
    </row>
    <row r="4661" customHeight="1" spans="1:8">
      <c r="A4661" s="5" t="str">
        <f t="shared" si="144"/>
        <v>202307AED</v>
      </c>
      <c r="B4661" s="5" t="str">
        <f t="shared" si="145"/>
        <v>202307</v>
      </c>
      <c r="C4661" s="6" t="s">
        <v>413</v>
      </c>
      <c r="D4661" s="6" t="s">
        <v>598</v>
      </c>
      <c r="E4661" s="6" t="s">
        <v>47</v>
      </c>
      <c r="F4661" s="6">
        <v>4.6766</v>
      </c>
      <c r="G4661" s="9">
        <v>45108</v>
      </c>
      <c r="H4661" s="10">
        <v>45138</v>
      </c>
    </row>
    <row r="4662" customHeight="1" spans="1:8">
      <c r="A4662" s="5" t="str">
        <f t="shared" si="144"/>
        <v>202307UGX</v>
      </c>
      <c r="B4662" s="5" t="str">
        <f t="shared" si="145"/>
        <v>202307</v>
      </c>
      <c r="C4662" s="6" t="s">
        <v>414</v>
      </c>
      <c r="D4662" s="6" t="s">
        <v>599</v>
      </c>
      <c r="E4662" s="6" t="s">
        <v>415</v>
      </c>
      <c r="F4662" s="6">
        <v>4710.857</v>
      </c>
      <c r="G4662" s="9">
        <v>45108</v>
      </c>
      <c r="H4662" s="10">
        <v>45138</v>
      </c>
    </row>
    <row r="4663" customHeight="1" spans="1:8">
      <c r="A4663" s="5" t="str">
        <f t="shared" si="144"/>
        <v>202307UAH</v>
      </c>
      <c r="B4663" s="5" t="str">
        <f t="shared" si="145"/>
        <v>202307</v>
      </c>
      <c r="C4663" s="6" t="s">
        <v>416</v>
      </c>
      <c r="D4663" s="6" t="s">
        <v>600</v>
      </c>
      <c r="E4663" s="6" t="s">
        <v>418</v>
      </c>
      <c r="F4663" s="6">
        <v>47.019</v>
      </c>
      <c r="G4663" s="9">
        <v>45108</v>
      </c>
      <c r="H4663" s="10">
        <v>45138</v>
      </c>
    </row>
    <row r="4664" customHeight="1" spans="1:8">
      <c r="A4664" s="5" t="str">
        <f t="shared" si="144"/>
        <v>202307UYU</v>
      </c>
      <c r="B4664" s="5" t="str">
        <f t="shared" si="145"/>
        <v>202307</v>
      </c>
      <c r="C4664" s="6" t="s">
        <v>419</v>
      </c>
      <c r="D4664" s="6" t="s">
        <v>601</v>
      </c>
      <c r="E4664" s="6" t="s">
        <v>420</v>
      </c>
      <c r="F4664" s="6">
        <v>48.2926</v>
      </c>
      <c r="G4664" s="9">
        <v>45108</v>
      </c>
      <c r="H4664" s="10">
        <v>45138</v>
      </c>
    </row>
    <row r="4665" customHeight="1" spans="1:8">
      <c r="A4665" s="5" t="str">
        <f t="shared" si="144"/>
        <v>202307UZS</v>
      </c>
      <c r="B4665" s="5" t="str">
        <f t="shared" si="145"/>
        <v>202307</v>
      </c>
      <c r="C4665" s="6" t="s">
        <v>422</v>
      </c>
      <c r="D4665" s="6" t="s">
        <v>602</v>
      </c>
      <c r="E4665" s="6" t="s">
        <v>424</v>
      </c>
      <c r="F4665" s="6">
        <v>14641.8672</v>
      </c>
      <c r="G4665" s="9">
        <v>45108</v>
      </c>
      <c r="H4665" s="10">
        <v>45138</v>
      </c>
    </row>
    <row r="4666" customHeight="1" spans="1:8">
      <c r="A4666" s="5" t="str">
        <f t="shared" si="144"/>
        <v>202307VUV</v>
      </c>
      <c r="B4666" s="5" t="str">
        <f t="shared" si="145"/>
        <v>202307</v>
      </c>
      <c r="C4666" s="6" t="s">
        <v>425</v>
      </c>
      <c r="D4666" s="6" t="s">
        <v>603</v>
      </c>
      <c r="E4666" s="6" t="s">
        <v>427</v>
      </c>
      <c r="F4666" s="6">
        <v>150.7919</v>
      </c>
      <c r="G4666" s="9">
        <v>45108</v>
      </c>
      <c r="H4666" s="10">
        <v>45138</v>
      </c>
    </row>
    <row r="4667" customHeight="1" spans="1:8">
      <c r="A4667" s="5" t="str">
        <f t="shared" si="144"/>
        <v>202307VEF</v>
      </c>
      <c r="B4667" s="5" t="str">
        <f t="shared" si="145"/>
        <v>202307</v>
      </c>
      <c r="C4667" s="6" t="s">
        <v>428</v>
      </c>
      <c r="D4667" s="6" t="s">
        <v>604</v>
      </c>
      <c r="E4667" s="6" t="s">
        <v>430</v>
      </c>
      <c r="F4667" s="6">
        <v>329620.88</v>
      </c>
      <c r="G4667" s="9">
        <v>45108</v>
      </c>
      <c r="H4667" s="10">
        <v>45138</v>
      </c>
    </row>
    <row r="4668" customHeight="1" spans="1:8">
      <c r="A4668" s="5" t="str">
        <f t="shared" si="144"/>
        <v>202307VND</v>
      </c>
      <c r="B4668" s="5" t="str">
        <f t="shared" si="145"/>
        <v>202307</v>
      </c>
      <c r="C4668" s="6" t="s">
        <v>431</v>
      </c>
      <c r="D4668" s="6" t="s">
        <v>605</v>
      </c>
      <c r="E4668" s="6" t="s">
        <v>433</v>
      </c>
      <c r="F4668" s="6">
        <v>29921.5756</v>
      </c>
      <c r="G4668" s="9">
        <v>45108</v>
      </c>
      <c r="H4668" s="10">
        <v>45138</v>
      </c>
    </row>
    <row r="4669" customHeight="1" spans="1:8">
      <c r="A4669" s="5" t="str">
        <f t="shared" si="144"/>
        <v>202307XPF</v>
      </c>
      <c r="B4669" s="5" t="str">
        <f t="shared" si="145"/>
        <v>202307</v>
      </c>
      <c r="C4669" s="6" t="s">
        <v>434</v>
      </c>
      <c r="D4669" s="6" t="s">
        <v>606</v>
      </c>
      <c r="E4669" s="6" t="s">
        <v>188</v>
      </c>
      <c r="F4669" s="6">
        <v>138.6888</v>
      </c>
      <c r="G4669" s="9">
        <v>45108</v>
      </c>
      <c r="H4669" s="10">
        <v>45138</v>
      </c>
    </row>
    <row r="4670" customHeight="1" spans="1:8">
      <c r="A4670" s="5" t="str">
        <f t="shared" si="144"/>
        <v>202307WST</v>
      </c>
      <c r="B4670" s="5" t="str">
        <f t="shared" si="145"/>
        <v>202307</v>
      </c>
      <c r="C4670" s="6" t="s">
        <v>435</v>
      </c>
      <c r="D4670" s="6" t="s">
        <v>607</v>
      </c>
      <c r="E4670" s="6" t="s">
        <v>437</v>
      </c>
      <c r="F4670" s="6">
        <v>3.4683</v>
      </c>
      <c r="G4670" s="9">
        <v>45108</v>
      </c>
      <c r="H4670" s="10">
        <v>45138</v>
      </c>
    </row>
    <row r="4671" customHeight="1" spans="1:8">
      <c r="A4671" s="5" t="str">
        <f t="shared" si="144"/>
        <v>202307YER</v>
      </c>
      <c r="B4671" s="5" t="str">
        <f t="shared" si="145"/>
        <v>202307</v>
      </c>
      <c r="C4671" s="6" t="s">
        <v>438</v>
      </c>
      <c r="D4671" s="6" t="s">
        <v>608</v>
      </c>
      <c r="E4671" s="6" t="s">
        <v>439</v>
      </c>
      <c r="F4671" s="6">
        <v>318.683</v>
      </c>
      <c r="G4671" s="9">
        <v>45108</v>
      </c>
      <c r="H4671" s="10">
        <v>45138</v>
      </c>
    </row>
    <row r="4672" customHeight="1" spans="1:8">
      <c r="A4672" s="5" t="str">
        <f t="shared" si="144"/>
        <v>202307ZMW</v>
      </c>
      <c r="B4672" s="5" t="str">
        <f t="shared" si="145"/>
        <v>202307</v>
      </c>
      <c r="C4672" s="6" t="s">
        <v>440</v>
      </c>
      <c r="D4672" s="6" t="s">
        <v>609</v>
      </c>
      <c r="E4672" s="6" t="s">
        <v>441</v>
      </c>
      <c r="F4672" s="6">
        <v>22.1219</v>
      </c>
      <c r="G4672" s="9">
        <v>45108</v>
      </c>
      <c r="H4672" s="10">
        <v>45138</v>
      </c>
    </row>
    <row r="4673" customHeight="1" spans="1:8">
      <c r="A4673" s="5" t="str">
        <f t="shared" si="144"/>
        <v>202307ZWL</v>
      </c>
      <c r="B4673" s="5" t="str">
        <f t="shared" si="145"/>
        <v>202307</v>
      </c>
      <c r="C4673" s="6" t="s">
        <v>442</v>
      </c>
      <c r="D4673" s="6" t="s">
        <v>610</v>
      </c>
      <c r="E4673" s="6" t="s">
        <v>443</v>
      </c>
      <c r="F4673" s="6">
        <v>460.7726</v>
      </c>
      <c r="G4673" s="9">
        <v>45108</v>
      </c>
      <c r="H4673" s="10">
        <v>45138</v>
      </c>
    </row>
    <row r="4674" customHeight="1" spans="1:8">
      <c r="A4674" s="5" t="str">
        <f t="shared" ref="A4674:A4737" si="146">B4674&amp;E4674</f>
        <v>202308AED</v>
      </c>
      <c r="B4674" s="5" t="str">
        <f t="shared" ref="B4674:B4737" si="147">YEAR(G4674)&amp;TEXT(MONTH(G4674),"00")</f>
        <v>202308</v>
      </c>
      <c r="C4674" s="6" t="s">
        <v>45</v>
      </c>
      <c r="D4674" s="6" t="s">
        <v>46</v>
      </c>
      <c r="E4674" s="6" t="s">
        <v>47</v>
      </c>
      <c r="F4674" s="6">
        <v>4.7333</v>
      </c>
      <c r="G4674" s="9">
        <v>45139</v>
      </c>
      <c r="H4674" s="10">
        <v>45169</v>
      </c>
    </row>
    <row r="4675" customHeight="1" spans="1:8">
      <c r="A4675" s="5" t="str">
        <f t="shared" si="146"/>
        <v>202308ALL</v>
      </c>
      <c r="B4675" s="5" t="str">
        <f t="shared" si="147"/>
        <v>202308</v>
      </c>
      <c r="C4675" s="6" t="s">
        <v>48</v>
      </c>
      <c r="D4675" s="6" t="s">
        <v>49</v>
      </c>
      <c r="E4675" s="6" t="s">
        <v>50</v>
      </c>
      <c r="F4675" s="6">
        <v>116.081</v>
      </c>
      <c r="G4675" s="9">
        <v>45139</v>
      </c>
      <c r="H4675" s="10">
        <v>45169</v>
      </c>
    </row>
    <row r="4676" customHeight="1" spans="1:8">
      <c r="A4676" s="5" t="str">
        <f t="shared" si="146"/>
        <v>202308DZD</v>
      </c>
      <c r="B4676" s="5" t="str">
        <f t="shared" si="147"/>
        <v>202308</v>
      </c>
      <c r="C4676" s="6" t="s">
        <v>51</v>
      </c>
      <c r="D4676" s="6" t="s">
        <v>52</v>
      </c>
      <c r="E4676" s="6" t="s">
        <v>53</v>
      </c>
      <c r="F4676" s="6">
        <v>173.2581</v>
      </c>
      <c r="G4676" s="9">
        <v>45139</v>
      </c>
      <c r="H4676" s="10">
        <v>45169</v>
      </c>
    </row>
    <row r="4677" customHeight="1" spans="1:8">
      <c r="A4677" s="5" t="str">
        <f t="shared" si="146"/>
        <v>202308AOA</v>
      </c>
      <c r="B4677" s="5" t="str">
        <f t="shared" si="147"/>
        <v>202308</v>
      </c>
      <c r="C4677" s="6" t="s">
        <v>54</v>
      </c>
      <c r="D4677" s="6" t="s">
        <v>55</v>
      </c>
      <c r="E4677" s="6" t="s">
        <v>56</v>
      </c>
      <c r="F4677" s="6">
        <v>1076.6614</v>
      </c>
      <c r="G4677" s="9">
        <v>45139</v>
      </c>
      <c r="H4677" s="10">
        <v>45169</v>
      </c>
    </row>
    <row r="4678" customHeight="1" spans="1:8">
      <c r="A4678" s="5" t="str">
        <f t="shared" si="146"/>
        <v>202308XCD</v>
      </c>
      <c r="B4678" s="5" t="str">
        <f t="shared" si="147"/>
        <v>202308</v>
      </c>
      <c r="C4678" s="6" t="s">
        <v>57</v>
      </c>
      <c r="D4678" s="6" t="s">
        <v>58</v>
      </c>
      <c r="E4678" s="6" t="s">
        <v>59</v>
      </c>
      <c r="F4678" s="6">
        <v>3.4793</v>
      </c>
      <c r="G4678" s="9">
        <v>45139</v>
      </c>
      <c r="H4678" s="10">
        <v>45169</v>
      </c>
    </row>
    <row r="4679" customHeight="1" spans="1:8">
      <c r="A4679" s="5" t="str">
        <f t="shared" si="146"/>
        <v>202308ARS</v>
      </c>
      <c r="B4679" s="5" t="str">
        <f t="shared" si="147"/>
        <v>202308</v>
      </c>
      <c r="C4679" s="6" t="s">
        <v>60</v>
      </c>
      <c r="D4679" s="6" t="s">
        <v>61</v>
      </c>
      <c r="E4679" s="6" t="s">
        <v>62</v>
      </c>
      <c r="F4679" s="6">
        <v>345.7123</v>
      </c>
      <c r="G4679" s="9">
        <v>45139</v>
      </c>
      <c r="H4679" s="10">
        <v>45169</v>
      </c>
    </row>
    <row r="4680" customHeight="1" spans="1:8">
      <c r="A4680" s="5" t="str">
        <f t="shared" si="146"/>
        <v>202308AMD</v>
      </c>
      <c r="B4680" s="5" t="str">
        <f t="shared" si="147"/>
        <v>202308</v>
      </c>
      <c r="C4680" s="6" t="s">
        <v>63</v>
      </c>
      <c r="D4680" s="6" t="s">
        <v>64</v>
      </c>
      <c r="E4680" s="6" t="s">
        <v>65</v>
      </c>
      <c r="F4680" s="6">
        <v>499.0657</v>
      </c>
      <c r="G4680" s="9">
        <v>45139</v>
      </c>
      <c r="H4680" s="10">
        <v>45169</v>
      </c>
    </row>
    <row r="4681" customHeight="1" spans="1:8">
      <c r="A4681" s="5" t="str">
        <f t="shared" si="146"/>
        <v>202308AWG</v>
      </c>
      <c r="B4681" s="5" t="str">
        <f t="shared" si="147"/>
        <v>202308</v>
      </c>
      <c r="C4681" s="6" t="s">
        <v>66</v>
      </c>
      <c r="D4681" s="6" t="s">
        <v>67</v>
      </c>
      <c r="E4681" s="6" t="s">
        <v>68</v>
      </c>
      <c r="F4681" s="6">
        <v>2.3067</v>
      </c>
      <c r="G4681" s="9">
        <v>45139</v>
      </c>
      <c r="H4681" s="10">
        <v>45169</v>
      </c>
    </row>
    <row r="4682" customHeight="1" spans="1:8">
      <c r="A4682" s="5" t="str">
        <f t="shared" si="146"/>
        <v>202308AUD</v>
      </c>
      <c r="B4682" s="5" t="str">
        <f t="shared" si="147"/>
        <v>202308</v>
      </c>
      <c r="C4682" s="6" t="s">
        <v>69</v>
      </c>
      <c r="D4682" s="6" t="s">
        <v>70</v>
      </c>
      <c r="E4682" s="6" t="s">
        <v>71</v>
      </c>
      <c r="F4682" s="6">
        <v>1.907</v>
      </c>
      <c r="G4682" s="9">
        <v>45139</v>
      </c>
      <c r="H4682" s="10">
        <v>45169</v>
      </c>
    </row>
    <row r="4683" customHeight="1" spans="1:8">
      <c r="A4683" s="5" t="str">
        <f t="shared" si="146"/>
        <v>202308AZN</v>
      </c>
      <c r="B4683" s="5" t="str">
        <f t="shared" si="147"/>
        <v>202308</v>
      </c>
      <c r="C4683" s="6" t="s">
        <v>72</v>
      </c>
      <c r="D4683" s="6" t="s">
        <v>73</v>
      </c>
      <c r="E4683" s="6" t="s">
        <v>74</v>
      </c>
      <c r="F4683" s="6">
        <v>2.1939</v>
      </c>
      <c r="G4683" s="9">
        <v>45139</v>
      </c>
      <c r="H4683" s="10">
        <v>45169</v>
      </c>
    </row>
    <row r="4684" customHeight="1" spans="1:8">
      <c r="A4684" s="5" t="str">
        <f t="shared" si="146"/>
        <v>202308BSD</v>
      </c>
      <c r="B4684" s="5" t="str">
        <f t="shared" si="147"/>
        <v>202308</v>
      </c>
      <c r="C4684" s="6" t="s">
        <v>75</v>
      </c>
      <c r="D4684" s="6" t="s">
        <v>70</v>
      </c>
      <c r="E4684" s="6" t="s">
        <v>76</v>
      </c>
      <c r="F4684" s="6">
        <v>1.2886</v>
      </c>
      <c r="G4684" s="9">
        <v>45139</v>
      </c>
      <c r="H4684" s="10">
        <v>45169</v>
      </c>
    </row>
    <row r="4685" customHeight="1" spans="1:8">
      <c r="A4685" s="5" t="str">
        <f t="shared" si="146"/>
        <v>202308BHD</v>
      </c>
      <c r="B4685" s="5" t="str">
        <f t="shared" si="147"/>
        <v>202308</v>
      </c>
      <c r="C4685" s="6" t="s">
        <v>77</v>
      </c>
      <c r="D4685" s="6" t="s">
        <v>52</v>
      </c>
      <c r="E4685" s="6" t="s">
        <v>78</v>
      </c>
      <c r="F4685" s="6">
        <v>0.4858</v>
      </c>
      <c r="G4685" s="9">
        <v>45139</v>
      </c>
      <c r="H4685" s="10">
        <v>45169</v>
      </c>
    </row>
    <row r="4686" customHeight="1" spans="1:8">
      <c r="A4686" s="5" t="str">
        <f t="shared" si="146"/>
        <v>202308BDT</v>
      </c>
      <c r="B4686" s="5" t="str">
        <f t="shared" si="147"/>
        <v>202308</v>
      </c>
      <c r="C4686" s="6" t="s">
        <v>79</v>
      </c>
      <c r="D4686" s="6" t="s">
        <v>80</v>
      </c>
      <c r="E4686" s="6" t="s">
        <v>81</v>
      </c>
      <c r="F4686" s="6">
        <v>139.8822</v>
      </c>
      <c r="G4686" s="9">
        <v>45139</v>
      </c>
      <c r="H4686" s="10">
        <v>45169</v>
      </c>
    </row>
    <row r="4687" customHeight="1" spans="1:8">
      <c r="A4687" s="5" t="str">
        <f t="shared" si="146"/>
        <v>202308BBD</v>
      </c>
      <c r="B4687" s="5" t="str">
        <f t="shared" si="147"/>
        <v>202308</v>
      </c>
      <c r="C4687" s="6" t="s">
        <v>82</v>
      </c>
      <c r="D4687" s="6" t="s">
        <v>70</v>
      </c>
      <c r="E4687" s="6" t="s">
        <v>83</v>
      </c>
      <c r="F4687" s="6">
        <v>2.5773</v>
      </c>
      <c r="G4687" s="9">
        <v>45139</v>
      </c>
      <c r="H4687" s="10">
        <v>45169</v>
      </c>
    </row>
    <row r="4688" customHeight="1" spans="1:8">
      <c r="A4688" s="5" t="str">
        <f t="shared" si="146"/>
        <v>202308BYN</v>
      </c>
      <c r="B4688" s="5" t="str">
        <f t="shared" si="147"/>
        <v>202308</v>
      </c>
      <c r="C4688" s="6" t="s">
        <v>84</v>
      </c>
      <c r="D4688" s="6" t="s">
        <v>85</v>
      </c>
      <c r="E4688" s="6" t="s">
        <v>86</v>
      </c>
      <c r="F4688" s="6">
        <v>3.2216</v>
      </c>
      <c r="G4688" s="9">
        <v>45139</v>
      </c>
      <c r="H4688" s="10">
        <v>45169</v>
      </c>
    </row>
    <row r="4689" customHeight="1" spans="1:8">
      <c r="A4689" s="5" t="str">
        <f t="shared" si="146"/>
        <v>202308BZD</v>
      </c>
      <c r="B4689" s="5" t="str">
        <f t="shared" si="147"/>
        <v>202308</v>
      </c>
      <c r="C4689" s="6" t="s">
        <v>87</v>
      </c>
      <c r="D4689" s="6" t="s">
        <v>70</v>
      </c>
      <c r="E4689" s="6" t="s">
        <v>88</v>
      </c>
      <c r="F4689" s="6">
        <v>2.5773</v>
      </c>
      <c r="G4689" s="9">
        <v>45139</v>
      </c>
      <c r="H4689" s="10">
        <v>45169</v>
      </c>
    </row>
    <row r="4690" customHeight="1" spans="1:8">
      <c r="A4690" s="5" t="str">
        <f t="shared" si="146"/>
        <v>202308XOF</v>
      </c>
      <c r="B4690" s="5" t="str">
        <f t="shared" si="147"/>
        <v>202308</v>
      </c>
      <c r="C4690" s="6" t="s">
        <v>89</v>
      </c>
      <c r="D4690" s="6" t="s">
        <v>90</v>
      </c>
      <c r="E4690" s="6" t="s">
        <v>91</v>
      </c>
      <c r="F4690" s="6">
        <v>755.3342</v>
      </c>
      <c r="G4690" s="9">
        <v>45139</v>
      </c>
      <c r="H4690" s="10">
        <v>45169</v>
      </c>
    </row>
    <row r="4691" customHeight="1" spans="1:8">
      <c r="A4691" s="5" t="str">
        <f t="shared" si="146"/>
        <v>202308BMD</v>
      </c>
      <c r="B4691" s="5" t="str">
        <f t="shared" si="147"/>
        <v>202308</v>
      </c>
      <c r="C4691" s="6" t="s">
        <v>92</v>
      </c>
      <c r="D4691" s="6" t="s">
        <v>93</v>
      </c>
      <c r="E4691" s="6" t="s">
        <v>94</v>
      </c>
      <c r="F4691" s="6">
        <v>1.2886</v>
      </c>
      <c r="G4691" s="9">
        <v>45139</v>
      </c>
      <c r="H4691" s="10">
        <v>45169</v>
      </c>
    </row>
    <row r="4692" customHeight="1" spans="1:8">
      <c r="A4692" s="5" t="str">
        <f t="shared" si="146"/>
        <v>202308BTN</v>
      </c>
      <c r="B4692" s="5" t="str">
        <f t="shared" si="147"/>
        <v>202308</v>
      </c>
      <c r="C4692" s="6" t="s">
        <v>95</v>
      </c>
      <c r="D4692" s="6" t="s">
        <v>96</v>
      </c>
      <c r="E4692" s="6" t="s">
        <v>97</v>
      </c>
      <c r="F4692" s="6">
        <v>105.7912</v>
      </c>
      <c r="G4692" s="9">
        <v>45139</v>
      </c>
      <c r="H4692" s="10">
        <v>45169</v>
      </c>
    </row>
    <row r="4693" customHeight="1" spans="1:8">
      <c r="A4693" s="5" t="str">
        <f t="shared" si="146"/>
        <v>202308BOB</v>
      </c>
      <c r="B4693" s="5" t="str">
        <f t="shared" si="147"/>
        <v>202308</v>
      </c>
      <c r="C4693" s="6" t="s">
        <v>98</v>
      </c>
      <c r="D4693" s="6" t="s">
        <v>99</v>
      </c>
      <c r="E4693" s="6" t="s">
        <v>100</v>
      </c>
      <c r="F4693" s="6">
        <v>8.9045</v>
      </c>
      <c r="G4693" s="9">
        <v>45139</v>
      </c>
      <c r="H4693" s="10">
        <v>45169</v>
      </c>
    </row>
    <row r="4694" customHeight="1" spans="1:8">
      <c r="A4694" s="5" t="str">
        <f t="shared" si="146"/>
        <v>202308BAM</v>
      </c>
      <c r="B4694" s="5" t="str">
        <f t="shared" si="147"/>
        <v>202308</v>
      </c>
      <c r="C4694" s="6" t="s">
        <v>101</v>
      </c>
      <c r="D4694" s="6" t="s">
        <v>102</v>
      </c>
      <c r="E4694" s="6" t="s">
        <v>103</v>
      </c>
      <c r="F4694" s="6">
        <v>2.2521</v>
      </c>
      <c r="G4694" s="9">
        <v>45139</v>
      </c>
      <c r="H4694" s="10">
        <v>45169</v>
      </c>
    </row>
    <row r="4695" customHeight="1" spans="1:8">
      <c r="A4695" s="5" t="str">
        <f t="shared" si="146"/>
        <v>202308BWP</v>
      </c>
      <c r="B4695" s="5" t="str">
        <f t="shared" si="147"/>
        <v>202308</v>
      </c>
      <c r="C4695" s="6" t="s">
        <v>104</v>
      </c>
      <c r="D4695" s="6" t="s">
        <v>105</v>
      </c>
      <c r="E4695" s="6" t="s">
        <v>106</v>
      </c>
      <c r="F4695" s="6">
        <v>16.9224</v>
      </c>
      <c r="G4695" s="9">
        <v>45139</v>
      </c>
      <c r="H4695" s="10">
        <v>45169</v>
      </c>
    </row>
    <row r="4696" customHeight="1" spans="1:8">
      <c r="A4696" s="5" t="str">
        <f t="shared" si="146"/>
        <v>202308BRL</v>
      </c>
      <c r="B4696" s="5" t="str">
        <f t="shared" si="147"/>
        <v>202308</v>
      </c>
      <c r="C4696" s="6" t="s">
        <v>107</v>
      </c>
      <c r="D4696" s="6" t="s">
        <v>108</v>
      </c>
      <c r="E4696" s="6" t="s">
        <v>109</v>
      </c>
      <c r="F4696" s="6">
        <v>6.1785</v>
      </c>
      <c r="G4696" s="9">
        <v>45139</v>
      </c>
      <c r="H4696" s="10">
        <v>45169</v>
      </c>
    </row>
    <row r="4697" customHeight="1" spans="1:8">
      <c r="A4697" s="5" t="str">
        <f t="shared" si="146"/>
        <v>202308BND</v>
      </c>
      <c r="B4697" s="5" t="str">
        <f t="shared" si="147"/>
        <v>202308</v>
      </c>
      <c r="C4697" s="6" t="s">
        <v>110</v>
      </c>
      <c r="D4697" s="6" t="s">
        <v>70</v>
      </c>
      <c r="E4697" s="6" t="s">
        <v>111</v>
      </c>
      <c r="F4697" s="6">
        <v>1.709</v>
      </c>
      <c r="G4697" s="9">
        <v>45139</v>
      </c>
      <c r="H4697" s="10">
        <v>45169</v>
      </c>
    </row>
    <row r="4698" customHeight="1" spans="1:8">
      <c r="A4698" s="5" t="str">
        <f t="shared" si="146"/>
        <v>202308BGN</v>
      </c>
      <c r="B4698" s="5" t="str">
        <f t="shared" si="147"/>
        <v>202308</v>
      </c>
      <c r="C4698" s="6" t="s">
        <v>112</v>
      </c>
      <c r="D4698" s="6" t="s">
        <v>113</v>
      </c>
      <c r="E4698" s="6" t="s">
        <v>114</v>
      </c>
      <c r="F4698" s="6">
        <v>2.2522</v>
      </c>
      <c r="G4698" s="9">
        <v>45139</v>
      </c>
      <c r="H4698" s="10">
        <v>45169</v>
      </c>
    </row>
    <row r="4699" customHeight="1" spans="1:8">
      <c r="A4699" s="5" t="str">
        <f t="shared" si="146"/>
        <v>202308XOF</v>
      </c>
      <c r="B4699" s="5" t="str">
        <f t="shared" si="147"/>
        <v>202308</v>
      </c>
      <c r="C4699" s="6" t="s">
        <v>115</v>
      </c>
      <c r="D4699" s="6" t="s">
        <v>90</v>
      </c>
      <c r="E4699" s="6" t="s">
        <v>91</v>
      </c>
      <c r="F4699" s="6">
        <v>755.3342</v>
      </c>
      <c r="G4699" s="9">
        <v>45139</v>
      </c>
      <c r="H4699" s="10">
        <v>45169</v>
      </c>
    </row>
    <row r="4700" customHeight="1" spans="1:8">
      <c r="A4700" s="5" t="str">
        <f t="shared" si="146"/>
        <v>202308BIF</v>
      </c>
      <c r="B4700" s="5" t="str">
        <f t="shared" si="147"/>
        <v>202308</v>
      </c>
      <c r="C4700" s="6" t="s">
        <v>116</v>
      </c>
      <c r="D4700" s="6" t="s">
        <v>117</v>
      </c>
      <c r="E4700" s="6" t="s">
        <v>118</v>
      </c>
      <c r="F4700" s="6">
        <v>3662.9688</v>
      </c>
      <c r="G4700" s="9">
        <v>45139</v>
      </c>
      <c r="H4700" s="10">
        <v>45169</v>
      </c>
    </row>
    <row r="4701" customHeight="1" spans="1:8">
      <c r="A4701" s="5" t="str">
        <f t="shared" si="146"/>
        <v>202308KHR</v>
      </c>
      <c r="B4701" s="5" t="str">
        <f t="shared" si="147"/>
        <v>202308</v>
      </c>
      <c r="C4701" s="6" t="s">
        <v>119</v>
      </c>
      <c r="D4701" s="6" t="s">
        <v>120</v>
      </c>
      <c r="E4701" s="6" t="s">
        <v>121</v>
      </c>
      <c r="F4701" s="6">
        <v>5320.8077</v>
      </c>
      <c r="G4701" s="9">
        <v>45139</v>
      </c>
      <c r="H4701" s="10">
        <v>45169</v>
      </c>
    </row>
    <row r="4702" customHeight="1" spans="1:8">
      <c r="A4702" s="5" t="str">
        <f t="shared" si="146"/>
        <v>202308XAF</v>
      </c>
      <c r="B4702" s="5" t="str">
        <f t="shared" si="147"/>
        <v>202308</v>
      </c>
      <c r="C4702" s="6" t="s">
        <v>122</v>
      </c>
      <c r="D4702" s="6" t="s">
        <v>90</v>
      </c>
      <c r="E4702" s="6" t="s">
        <v>123</v>
      </c>
      <c r="F4702" s="6">
        <v>755.3342</v>
      </c>
      <c r="G4702" s="9">
        <v>45139</v>
      </c>
      <c r="H4702" s="10">
        <v>45169</v>
      </c>
    </row>
    <row r="4703" customHeight="1" spans="1:8">
      <c r="A4703" s="5" t="str">
        <f t="shared" si="146"/>
        <v>202308CAD</v>
      </c>
      <c r="B4703" s="5" t="str">
        <f t="shared" si="147"/>
        <v>202308</v>
      </c>
      <c r="C4703" s="6" t="s">
        <v>124</v>
      </c>
      <c r="D4703" s="6" t="s">
        <v>70</v>
      </c>
      <c r="E4703" s="6" t="s">
        <v>125</v>
      </c>
      <c r="F4703" s="6">
        <v>1.6979</v>
      </c>
      <c r="G4703" s="9">
        <v>45139</v>
      </c>
      <c r="H4703" s="10">
        <v>45169</v>
      </c>
    </row>
    <row r="4704" customHeight="1" spans="1:8">
      <c r="A4704" s="5" t="str">
        <f t="shared" si="146"/>
        <v>202308CVE</v>
      </c>
      <c r="B4704" s="5" t="str">
        <f t="shared" si="147"/>
        <v>202308</v>
      </c>
      <c r="C4704" s="6" t="s">
        <v>126</v>
      </c>
      <c r="D4704" s="6" t="s">
        <v>127</v>
      </c>
      <c r="E4704" s="6" t="s">
        <v>128</v>
      </c>
      <c r="F4704" s="6">
        <v>127.4468</v>
      </c>
      <c r="G4704" s="9">
        <v>45139</v>
      </c>
      <c r="H4704" s="10">
        <v>45169</v>
      </c>
    </row>
    <row r="4705" customHeight="1" spans="1:8">
      <c r="A4705" s="5" t="str">
        <f t="shared" si="146"/>
        <v>202308KYD</v>
      </c>
      <c r="B4705" s="5" t="str">
        <f t="shared" si="147"/>
        <v>202308</v>
      </c>
      <c r="C4705" s="6" t="s">
        <v>129</v>
      </c>
      <c r="D4705" s="6" t="s">
        <v>70</v>
      </c>
      <c r="E4705" s="6" t="s">
        <v>130</v>
      </c>
      <c r="F4705" s="6">
        <v>1.0567</v>
      </c>
      <c r="G4705" s="9">
        <v>45139</v>
      </c>
      <c r="H4705" s="10">
        <v>45169</v>
      </c>
    </row>
    <row r="4706" customHeight="1" spans="1:8">
      <c r="A4706" s="5" t="str">
        <f t="shared" si="146"/>
        <v>202308XAF</v>
      </c>
      <c r="B4706" s="5" t="str">
        <f t="shared" si="147"/>
        <v>202308</v>
      </c>
      <c r="C4706" s="6" t="s">
        <v>131</v>
      </c>
      <c r="D4706" s="6" t="s">
        <v>90</v>
      </c>
      <c r="E4706" s="6" t="s">
        <v>123</v>
      </c>
      <c r="F4706" s="6">
        <v>755.3342</v>
      </c>
      <c r="G4706" s="9">
        <v>45139</v>
      </c>
      <c r="H4706" s="10">
        <v>45169</v>
      </c>
    </row>
    <row r="4707" customHeight="1" spans="1:8">
      <c r="A4707" s="5" t="str">
        <f t="shared" si="146"/>
        <v>202308XAF</v>
      </c>
      <c r="B4707" s="5" t="str">
        <f t="shared" si="147"/>
        <v>202308</v>
      </c>
      <c r="C4707" s="6" t="s">
        <v>132</v>
      </c>
      <c r="D4707" s="6" t="s">
        <v>90</v>
      </c>
      <c r="E4707" s="6" t="s">
        <v>123</v>
      </c>
      <c r="F4707" s="6">
        <v>755.3342</v>
      </c>
      <c r="G4707" s="9">
        <v>45139</v>
      </c>
      <c r="H4707" s="10">
        <v>45169</v>
      </c>
    </row>
    <row r="4708" customHeight="1" spans="1:8">
      <c r="A4708" s="5" t="str">
        <f t="shared" si="146"/>
        <v>202308CLP</v>
      </c>
      <c r="B4708" s="5" t="str">
        <f t="shared" si="147"/>
        <v>202308</v>
      </c>
      <c r="C4708" s="6" t="s">
        <v>133</v>
      </c>
      <c r="D4708" s="6" t="s">
        <v>61</v>
      </c>
      <c r="E4708" s="6" t="s">
        <v>134</v>
      </c>
      <c r="F4708" s="6">
        <v>1047.0871</v>
      </c>
      <c r="G4708" s="9">
        <v>45139</v>
      </c>
      <c r="H4708" s="10">
        <v>45169</v>
      </c>
    </row>
    <row r="4709" customHeight="1" spans="1:8">
      <c r="A4709" s="5" t="str">
        <f t="shared" si="146"/>
        <v>202308CNY</v>
      </c>
      <c r="B4709" s="5" t="str">
        <f t="shared" si="147"/>
        <v>202308</v>
      </c>
      <c r="C4709" s="6" t="s">
        <v>135</v>
      </c>
      <c r="D4709" s="6" t="s">
        <v>136</v>
      </c>
      <c r="E4709" s="6" t="s">
        <v>137</v>
      </c>
      <c r="F4709" s="6">
        <v>9.3022</v>
      </c>
      <c r="G4709" s="9">
        <v>45139</v>
      </c>
      <c r="H4709" s="10">
        <v>45169</v>
      </c>
    </row>
    <row r="4710" customHeight="1" spans="1:8">
      <c r="A4710" s="5" t="str">
        <f t="shared" si="146"/>
        <v>202308COP</v>
      </c>
      <c r="B4710" s="5" t="str">
        <f t="shared" si="147"/>
        <v>202308</v>
      </c>
      <c r="C4710" s="6" t="s">
        <v>138</v>
      </c>
      <c r="D4710" s="6" t="s">
        <v>61</v>
      </c>
      <c r="E4710" s="6" t="s">
        <v>139</v>
      </c>
      <c r="F4710" s="6">
        <v>5123.3708</v>
      </c>
      <c r="G4710" s="9">
        <v>45139</v>
      </c>
      <c r="H4710" s="10">
        <v>45169</v>
      </c>
    </row>
    <row r="4711" customHeight="1" spans="1:8">
      <c r="A4711" s="5" t="str">
        <f t="shared" si="146"/>
        <v>202308KMF</v>
      </c>
      <c r="B4711" s="5" t="str">
        <f t="shared" si="147"/>
        <v>202308</v>
      </c>
      <c r="C4711" s="6" t="s">
        <v>140</v>
      </c>
      <c r="D4711" s="6" t="s">
        <v>117</v>
      </c>
      <c r="E4711" s="6" t="s">
        <v>141</v>
      </c>
      <c r="F4711" s="6">
        <v>566.5007</v>
      </c>
      <c r="G4711" s="9">
        <v>45139</v>
      </c>
      <c r="H4711" s="10">
        <v>45169</v>
      </c>
    </row>
    <row r="4712" customHeight="1" spans="1:8">
      <c r="A4712" s="5" t="str">
        <f t="shared" si="146"/>
        <v>202308XAF</v>
      </c>
      <c r="B4712" s="5" t="str">
        <f t="shared" si="147"/>
        <v>202308</v>
      </c>
      <c r="C4712" s="6" t="s">
        <v>142</v>
      </c>
      <c r="D4712" s="6" t="s">
        <v>90</v>
      </c>
      <c r="E4712" s="6" t="s">
        <v>123</v>
      </c>
      <c r="F4712" s="6">
        <v>755.3342</v>
      </c>
      <c r="G4712" s="9">
        <v>45139</v>
      </c>
      <c r="H4712" s="10">
        <v>45169</v>
      </c>
    </row>
    <row r="4713" customHeight="1" spans="1:8">
      <c r="A4713" s="5" t="str">
        <f t="shared" si="146"/>
        <v>202308CDF</v>
      </c>
      <c r="B4713" s="5" t="str">
        <f t="shared" si="147"/>
        <v>202308</v>
      </c>
      <c r="C4713" s="6" t="s">
        <v>143</v>
      </c>
      <c r="D4713" s="6" t="s">
        <v>144</v>
      </c>
      <c r="E4713" s="6" t="s">
        <v>145</v>
      </c>
      <c r="F4713" s="6">
        <v>3195.8357</v>
      </c>
      <c r="G4713" s="9">
        <v>45139</v>
      </c>
      <c r="H4713" s="10">
        <v>45169</v>
      </c>
    </row>
    <row r="4714" customHeight="1" spans="1:8">
      <c r="A4714" s="5" t="str">
        <f t="shared" si="146"/>
        <v>202308CRC</v>
      </c>
      <c r="B4714" s="5" t="str">
        <f t="shared" si="147"/>
        <v>202308</v>
      </c>
      <c r="C4714" s="6" t="s">
        <v>146</v>
      </c>
      <c r="D4714" s="6" t="s">
        <v>147</v>
      </c>
      <c r="E4714" s="6" t="s">
        <v>148</v>
      </c>
      <c r="F4714" s="6">
        <v>694.7205</v>
      </c>
      <c r="G4714" s="9">
        <v>45139</v>
      </c>
      <c r="H4714" s="10">
        <v>45169</v>
      </c>
    </row>
    <row r="4715" customHeight="1" spans="1:8">
      <c r="A4715" s="5" t="str">
        <f t="shared" si="146"/>
        <v>202308XOF</v>
      </c>
      <c r="B4715" s="5" t="str">
        <f t="shared" si="147"/>
        <v>202308</v>
      </c>
      <c r="C4715" s="6" t="s">
        <v>149</v>
      </c>
      <c r="D4715" s="6" t="s">
        <v>90</v>
      </c>
      <c r="E4715" s="6" t="s">
        <v>91</v>
      </c>
      <c r="F4715" s="6">
        <v>755.3342</v>
      </c>
      <c r="G4715" s="9">
        <v>45139</v>
      </c>
      <c r="H4715" s="10">
        <v>45169</v>
      </c>
    </row>
    <row r="4716" customHeight="1" spans="1:8">
      <c r="A4716" s="5" t="str">
        <f t="shared" si="146"/>
        <v>202308CUP</v>
      </c>
      <c r="B4716" s="5" t="str">
        <f t="shared" si="147"/>
        <v>202308</v>
      </c>
      <c r="C4716" s="6" t="s">
        <v>153</v>
      </c>
      <c r="D4716" s="6" t="s">
        <v>61</v>
      </c>
      <c r="E4716" s="6" t="s">
        <v>154</v>
      </c>
      <c r="F4716" s="6">
        <v>30.9856</v>
      </c>
      <c r="G4716" s="9">
        <v>45139</v>
      </c>
      <c r="H4716" s="10">
        <v>45169</v>
      </c>
    </row>
    <row r="4717" customHeight="1" spans="1:8">
      <c r="A4717" s="5" t="str">
        <f t="shared" si="146"/>
        <v>202308CZK</v>
      </c>
      <c r="B4717" s="5" t="str">
        <f t="shared" si="147"/>
        <v>202308</v>
      </c>
      <c r="C4717" s="6" t="s">
        <v>155</v>
      </c>
      <c r="D4717" s="6" t="s">
        <v>156</v>
      </c>
      <c r="E4717" s="6" t="s">
        <v>157</v>
      </c>
      <c r="F4717" s="6">
        <v>27.556</v>
      </c>
      <c r="G4717" s="9">
        <v>45139</v>
      </c>
      <c r="H4717" s="10">
        <v>45169</v>
      </c>
    </row>
    <row r="4718" customHeight="1" spans="1:8">
      <c r="A4718" s="5" t="str">
        <f t="shared" si="146"/>
        <v>202308DKK</v>
      </c>
      <c r="B4718" s="5" t="str">
        <f t="shared" si="147"/>
        <v>202308</v>
      </c>
      <c r="C4718" s="6" t="s">
        <v>158</v>
      </c>
      <c r="D4718" s="6" t="s">
        <v>159</v>
      </c>
      <c r="E4718" s="6" t="s">
        <v>160</v>
      </c>
      <c r="F4718" s="6">
        <v>8.5799</v>
      </c>
      <c r="G4718" s="9">
        <v>45139</v>
      </c>
      <c r="H4718" s="10">
        <v>45169</v>
      </c>
    </row>
    <row r="4719" customHeight="1" spans="1:8">
      <c r="A4719" s="5" t="str">
        <f t="shared" si="146"/>
        <v>202308DJF</v>
      </c>
      <c r="B4719" s="5" t="str">
        <f t="shared" si="147"/>
        <v>202308</v>
      </c>
      <c r="C4719" s="6" t="s">
        <v>161</v>
      </c>
      <c r="D4719" s="6" t="s">
        <v>117</v>
      </c>
      <c r="E4719" s="6" t="s">
        <v>162</v>
      </c>
      <c r="F4719" s="6">
        <v>229.4961</v>
      </c>
      <c r="G4719" s="9">
        <v>45139</v>
      </c>
      <c r="H4719" s="10">
        <v>45169</v>
      </c>
    </row>
    <row r="4720" customHeight="1" spans="1:8">
      <c r="A4720" s="5" t="str">
        <f t="shared" si="146"/>
        <v>202308XCD</v>
      </c>
      <c r="B4720" s="5" t="str">
        <f t="shared" si="147"/>
        <v>202308</v>
      </c>
      <c r="C4720" s="6" t="s">
        <v>163</v>
      </c>
      <c r="D4720" s="6" t="s">
        <v>58</v>
      </c>
      <c r="E4720" s="6" t="s">
        <v>59</v>
      </c>
      <c r="F4720" s="6">
        <v>3.4793</v>
      </c>
      <c r="G4720" s="9">
        <v>45139</v>
      </c>
      <c r="H4720" s="10">
        <v>45169</v>
      </c>
    </row>
    <row r="4721" customHeight="1" spans="1:8">
      <c r="A4721" s="5" t="str">
        <f t="shared" si="146"/>
        <v>202308DOP</v>
      </c>
      <c r="B4721" s="5" t="str">
        <f t="shared" si="147"/>
        <v>202308</v>
      </c>
      <c r="C4721" s="6" t="s">
        <v>164</v>
      </c>
      <c r="D4721" s="6" t="s">
        <v>61</v>
      </c>
      <c r="E4721" s="6" t="s">
        <v>165</v>
      </c>
      <c r="F4721" s="6">
        <v>72.2156</v>
      </c>
      <c r="G4721" s="9">
        <v>45139</v>
      </c>
      <c r="H4721" s="10">
        <v>45169</v>
      </c>
    </row>
    <row r="4722" customHeight="1" spans="1:8">
      <c r="A4722" s="5" t="str">
        <f t="shared" si="146"/>
        <v>202308AED</v>
      </c>
      <c r="B4722" s="5" t="str">
        <f t="shared" si="147"/>
        <v>202308</v>
      </c>
      <c r="C4722" s="6" t="s">
        <v>166</v>
      </c>
      <c r="D4722" s="6" t="s">
        <v>46</v>
      </c>
      <c r="E4722" s="6" t="s">
        <v>47</v>
      </c>
      <c r="F4722" s="6">
        <v>4.7333</v>
      </c>
      <c r="G4722" s="9">
        <v>45139</v>
      </c>
      <c r="H4722" s="10">
        <v>45169</v>
      </c>
    </row>
    <row r="4723" customHeight="1" spans="1:8">
      <c r="A4723" s="5" t="str">
        <f t="shared" si="146"/>
        <v>202308ECS</v>
      </c>
      <c r="B4723" s="5" t="str">
        <f t="shared" si="147"/>
        <v>202308</v>
      </c>
      <c r="C4723" s="6" t="s">
        <v>167</v>
      </c>
      <c r="D4723" s="6" t="s">
        <v>70</v>
      </c>
      <c r="E4723" s="6" t="s">
        <v>168</v>
      </c>
      <c r="F4723" s="6">
        <v>1.2886</v>
      </c>
      <c r="G4723" s="9">
        <v>45139</v>
      </c>
      <c r="H4723" s="10">
        <v>45169</v>
      </c>
    </row>
    <row r="4724" customHeight="1" spans="1:8">
      <c r="A4724" s="5" t="str">
        <f t="shared" si="146"/>
        <v>202308EGP</v>
      </c>
      <c r="B4724" s="5" t="str">
        <f t="shared" si="147"/>
        <v>202308</v>
      </c>
      <c r="C4724" s="6" t="s">
        <v>169</v>
      </c>
      <c r="D4724" s="6" t="s">
        <v>170</v>
      </c>
      <c r="E4724" s="6" t="s">
        <v>171</v>
      </c>
      <c r="F4724" s="6">
        <v>39.8486</v>
      </c>
      <c r="G4724" s="9">
        <v>45139</v>
      </c>
      <c r="H4724" s="10">
        <v>45169</v>
      </c>
    </row>
    <row r="4725" customHeight="1" spans="1:8">
      <c r="A4725" s="5" t="str">
        <f t="shared" si="146"/>
        <v>202308SVC</v>
      </c>
      <c r="B4725" s="5" t="str">
        <f t="shared" si="147"/>
        <v>202308</v>
      </c>
      <c r="C4725" s="6" t="s">
        <v>172</v>
      </c>
      <c r="D4725" s="6" t="s">
        <v>147</v>
      </c>
      <c r="E4725" s="6" t="s">
        <v>173</v>
      </c>
      <c r="F4725" s="6">
        <v>11.2783</v>
      </c>
      <c r="G4725" s="9">
        <v>45139</v>
      </c>
      <c r="H4725" s="10">
        <v>45169</v>
      </c>
    </row>
    <row r="4726" customHeight="1" spans="1:8">
      <c r="A4726" s="5" t="str">
        <f t="shared" si="146"/>
        <v>202308XAF</v>
      </c>
      <c r="B4726" s="5" t="str">
        <f t="shared" si="147"/>
        <v>202308</v>
      </c>
      <c r="C4726" s="6" t="s">
        <v>174</v>
      </c>
      <c r="D4726" s="6" t="s">
        <v>90</v>
      </c>
      <c r="E4726" s="6" t="s">
        <v>123</v>
      </c>
      <c r="F4726" s="6">
        <v>755.3342</v>
      </c>
      <c r="G4726" s="9">
        <v>45139</v>
      </c>
      <c r="H4726" s="10">
        <v>45169</v>
      </c>
    </row>
    <row r="4727" customHeight="1" spans="1:8">
      <c r="A4727" s="5" t="str">
        <f t="shared" si="146"/>
        <v>202308ERN</v>
      </c>
      <c r="B4727" s="5" t="str">
        <f t="shared" si="147"/>
        <v>202308</v>
      </c>
      <c r="C4727" s="6" t="s">
        <v>175</v>
      </c>
      <c r="D4727" s="6" t="s">
        <v>176</v>
      </c>
      <c r="E4727" s="6" t="s">
        <v>177</v>
      </c>
      <c r="F4727" s="6">
        <v>19.3296</v>
      </c>
      <c r="G4727" s="9">
        <v>45139</v>
      </c>
      <c r="H4727" s="10">
        <v>45169</v>
      </c>
    </row>
    <row r="4728" customHeight="1" spans="1:8">
      <c r="A4728" s="5" t="str">
        <f t="shared" si="146"/>
        <v>202308ETB</v>
      </c>
      <c r="B4728" s="5" t="str">
        <f t="shared" si="147"/>
        <v>202308</v>
      </c>
      <c r="C4728" s="6" t="s">
        <v>178</v>
      </c>
      <c r="D4728" s="6" t="s">
        <v>179</v>
      </c>
      <c r="E4728" s="6" t="s">
        <v>180</v>
      </c>
      <c r="F4728" s="6">
        <v>70.9165</v>
      </c>
      <c r="G4728" s="9">
        <v>45139</v>
      </c>
      <c r="H4728" s="10">
        <v>45169</v>
      </c>
    </row>
    <row r="4729" customHeight="1" spans="1:8">
      <c r="A4729" s="5" t="str">
        <f t="shared" si="146"/>
        <v>202308EUR</v>
      </c>
      <c r="B4729" s="5" t="str">
        <f t="shared" si="147"/>
        <v>202308</v>
      </c>
      <c r="C4729" s="6" t="s">
        <v>181</v>
      </c>
      <c r="D4729" s="6" t="s">
        <v>182</v>
      </c>
      <c r="E4729" s="6" t="s">
        <v>183</v>
      </c>
      <c r="F4729" s="6">
        <v>1.1515</v>
      </c>
      <c r="G4729" s="9">
        <v>45139</v>
      </c>
      <c r="H4729" s="10">
        <v>45169</v>
      </c>
    </row>
    <row r="4730" customHeight="1" spans="1:8">
      <c r="A4730" s="5" t="str">
        <f t="shared" si="146"/>
        <v>202308FJD</v>
      </c>
      <c r="B4730" s="5" t="str">
        <f t="shared" si="147"/>
        <v>202308</v>
      </c>
      <c r="C4730" s="6" t="s">
        <v>184</v>
      </c>
      <c r="D4730" s="6" t="s">
        <v>70</v>
      </c>
      <c r="E4730" s="6" t="s">
        <v>185</v>
      </c>
      <c r="F4730" s="6">
        <v>2.8587</v>
      </c>
      <c r="G4730" s="9">
        <v>45139</v>
      </c>
      <c r="H4730" s="10">
        <v>45169</v>
      </c>
    </row>
    <row r="4731" customHeight="1" spans="1:8">
      <c r="A4731" s="5" t="str">
        <f t="shared" si="146"/>
        <v>202308XPF</v>
      </c>
      <c r="B4731" s="5" t="str">
        <f t="shared" si="147"/>
        <v>202308</v>
      </c>
      <c r="C4731" s="6" t="s">
        <v>186</v>
      </c>
      <c r="D4731" s="6" t="s">
        <v>187</v>
      </c>
      <c r="E4731" s="6" t="s">
        <v>188</v>
      </c>
      <c r="F4731" s="6">
        <v>137.4104</v>
      </c>
      <c r="G4731" s="9">
        <v>45139</v>
      </c>
      <c r="H4731" s="10">
        <v>45169</v>
      </c>
    </row>
    <row r="4732" customHeight="1" spans="1:8">
      <c r="A4732" s="5" t="str">
        <f t="shared" si="146"/>
        <v>202308XAF</v>
      </c>
      <c r="B4732" s="5" t="str">
        <f t="shared" si="147"/>
        <v>202308</v>
      </c>
      <c r="C4732" s="6" t="s">
        <v>189</v>
      </c>
      <c r="D4732" s="6" t="s">
        <v>90</v>
      </c>
      <c r="E4732" s="6" t="s">
        <v>123</v>
      </c>
      <c r="F4732" s="6">
        <v>755.3342</v>
      </c>
      <c r="G4732" s="9">
        <v>45139</v>
      </c>
      <c r="H4732" s="10">
        <v>45169</v>
      </c>
    </row>
    <row r="4733" customHeight="1" spans="1:8">
      <c r="A4733" s="5" t="str">
        <f t="shared" si="146"/>
        <v>202308GMD</v>
      </c>
      <c r="B4733" s="5" t="str">
        <f t="shared" si="147"/>
        <v>202308</v>
      </c>
      <c r="C4733" s="6" t="s">
        <v>190</v>
      </c>
      <c r="D4733" s="6" t="s">
        <v>191</v>
      </c>
      <c r="E4733" s="6" t="s">
        <v>192</v>
      </c>
      <c r="F4733" s="6">
        <v>76.8676</v>
      </c>
      <c r="G4733" s="9">
        <v>45139</v>
      </c>
      <c r="H4733" s="10">
        <v>45169</v>
      </c>
    </row>
    <row r="4734" customHeight="1" spans="1:8">
      <c r="A4734" s="5" t="str">
        <f t="shared" si="146"/>
        <v>202308GEL</v>
      </c>
      <c r="B4734" s="5" t="str">
        <f t="shared" si="147"/>
        <v>202308</v>
      </c>
      <c r="C4734" s="6" t="s">
        <v>193</v>
      </c>
      <c r="D4734" s="6" t="s">
        <v>194</v>
      </c>
      <c r="E4734" s="6" t="s">
        <v>195</v>
      </c>
      <c r="F4734" s="6">
        <v>3.3067</v>
      </c>
      <c r="G4734" s="9">
        <v>45139</v>
      </c>
      <c r="H4734" s="10">
        <v>45169</v>
      </c>
    </row>
    <row r="4735" customHeight="1" spans="1:8">
      <c r="A4735" s="5" t="str">
        <f t="shared" si="146"/>
        <v>202308GHS</v>
      </c>
      <c r="B4735" s="5" t="str">
        <f t="shared" si="147"/>
        <v>202308</v>
      </c>
      <c r="C4735" s="6" t="s">
        <v>196</v>
      </c>
      <c r="D4735" s="6" t="s">
        <v>197</v>
      </c>
      <c r="E4735" s="6" t="s">
        <v>198</v>
      </c>
      <c r="F4735" s="6">
        <v>14.639</v>
      </c>
      <c r="G4735" s="9">
        <v>45139</v>
      </c>
      <c r="H4735" s="10">
        <v>45169</v>
      </c>
    </row>
    <row r="4736" customHeight="1" spans="1:8">
      <c r="A4736" s="5" t="str">
        <f t="shared" si="146"/>
        <v>202308XCD</v>
      </c>
      <c r="B4736" s="5" t="str">
        <f t="shared" si="147"/>
        <v>202308</v>
      </c>
      <c r="C4736" s="6" t="s">
        <v>199</v>
      </c>
      <c r="D4736" s="6" t="s">
        <v>58</v>
      </c>
      <c r="E4736" s="6" t="s">
        <v>59</v>
      </c>
      <c r="F4736" s="6">
        <v>3.4793</v>
      </c>
      <c r="G4736" s="9">
        <v>45139</v>
      </c>
      <c r="H4736" s="10">
        <v>45169</v>
      </c>
    </row>
    <row r="4737" customHeight="1" spans="1:8">
      <c r="A4737" s="5" t="str">
        <f t="shared" si="146"/>
        <v>202308GTQ</v>
      </c>
      <c r="B4737" s="5" t="str">
        <f t="shared" si="147"/>
        <v>202308</v>
      </c>
      <c r="C4737" s="6" t="s">
        <v>200</v>
      </c>
      <c r="D4737" s="6" t="s">
        <v>201</v>
      </c>
      <c r="E4737" s="6" t="s">
        <v>202</v>
      </c>
      <c r="F4737" s="6">
        <v>10.1108</v>
      </c>
      <c r="G4737" s="9">
        <v>45139</v>
      </c>
      <c r="H4737" s="10">
        <v>45169</v>
      </c>
    </row>
    <row r="4738" customHeight="1" spans="1:8">
      <c r="A4738" s="5" t="str">
        <f t="shared" ref="A4738:A4801" si="148">B4738&amp;E4738</f>
        <v>202308XOF</v>
      </c>
      <c r="B4738" s="5" t="str">
        <f t="shared" ref="B4738:B4801" si="149">YEAR(G4738)&amp;TEXT(MONTH(G4738),"00")</f>
        <v>202308</v>
      </c>
      <c r="C4738" s="6" t="s">
        <v>203</v>
      </c>
      <c r="D4738" s="6" t="s">
        <v>90</v>
      </c>
      <c r="E4738" s="6" t="s">
        <v>91</v>
      </c>
      <c r="F4738" s="6">
        <v>755.3342</v>
      </c>
      <c r="G4738" s="9">
        <v>45139</v>
      </c>
      <c r="H4738" s="10">
        <v>45169</v>
      </c>
    </row>
    <row r="4739" customHeight="1" spans="1:8">
      <c r="A4739" s="5" t="str">
        <f t="shared" si="148"/>
        <v>202308GNF</v>
      </c>
      <c r="B4739" s="5" t="str">
        <f t="shared" si="149"/>
        <v>202308</v>
      </c>
      <c r="C4739" s="6" t="s">
        <v>204</v>
      </c>
      <c r="D4739" s="6" t="s">
        <v>117</v>
      </c>
      <c r="E4739" s="6" t="s">
        <v>205</v>
      </c>
      <c r="F4739" s="6">
        <v>11146.7684</v>
      </c>
      <c r="G4739" s="9">
        <v>45139</v>
      </c>
      <c r="H4739" s="10">
        <v>45169</v>
      </c>
    </row>
    <row r="4740" customHeight="1" spans="1:8">
      <c r="A4740" s="5" t="str">
        <f t="shared" si="148"/>
        <v>202308GYD</v>
      </c>
      <c r="B4740" s="5" t="str">
        <f t="shared" si="149"/>
        <v>202308</v>
      </c>
      <c r="C4740" s="6" t="s">
        <v>206</v>
      </c>
      <c r="D4740" s="6" t="s">
        <v>70</v>
      </c>
      <c r="E4740" s="6" t="s">
        <v>207</v>
      </c>
      <c r="F4740" s="6">
        <v>270.3274</v>
      </c>
      <c r="G4740" s="9">
        <v>45139</v>
      </c>
      <c r="H4740" s="10">
        <v>45169</v>
      </c>
    </row>
    <row r="4741" customHeight="1" spans="1:8">
      <c r="A4741" s="5" t="str">
        <f t="shared" si="148"/>
        <v>202308HTG</v>
      </c>
      <c r="B4741" s="5" t="str">
        <f t="shared" si="149"/>
        <v>202308</v>
      </c>
      <c r="C4741" s="6" t="s">
        <v>208</v>
      </c>
      <c r="D4741" s="6" t="s">
        <v>209</v>
      </c>
      <c r="E4741" s="6" t="s">
        <v>210</v>
      </c>
      <c r="F4741" s="6">
        <v>176.5442</v>
      </c>
      <c r="G4741" s="9">
        <v>45139</v>
      </c>
      <c r="H4741" s="10">
        <v>45169</v>
      </c>
    </row>
    <row r="4742" customHeight="1" spans="1:8">
      <c r="A4742" s="5" t="str">
        <f t="shared" si="148"/>
        <v>202308HNL</v>
      </c>
      <c r="B4742" s="5" t="str">
        <f t="shared" si="149"/>
        <v>202308</v>
      </c>
      <c r="C4742" s="6" t="s">
        <v>211</v>
      </c>
      <c r="D4742" s="6" t="s">
        <v>212</v>
      </c>
      <c r="E4742" s="6" t="s">
        <v>213</v>
      </c>
      <c r="F4742" s="6">
        <v>31.8424</v>
      </c>
      <c r="G4742" s="9">
        <v>45139</v>
      </c>
      <c r="H4742" s="10">
        <v>45169</v>
      </c>
    </row>
    <row r="4743" customHeight="1" spans="1:8">
      <c r="A4743" s="5" t="str">
        <f t="shared" si="148"/>
        <v>202308HKD</v>
      </c>
      <c r="B4743" s="5" t="str">
        <f t="shared" si="149"/>
        <v>202308</v>
      </c>
      <c r="C4743" s="6" t="s">
        <v>214</v>
      </c>
      <c r="D4743" s="6" t="s">
        <v>70</v>
      </c>
      <c r="E4743" s="6" t="s">
        <v>215</v>
      </c>
      <c r="F4743" s="6">
        <v>10.0627</v>
      </c>
      <c r="G4743" s="9">
        <v>45139</v>
      </c>
      <c r="H4743" s="10">
        <v>45169</v>
      </c>
    </row>
    <row r="4744" customHeight="1" spans="1:8">
      <c r="A4744" s="5" t="str">
        <f t="shared" si="148"/>
        <v>202308HUF</v>
      </c>
      <c r="B4744" s="5" t="str">
        <f t="shared" si="149"/>
        <v>202308</v>
      </c>
      <c r="C4744" s="6" t="s">
        <v>216</v>
      </c>
      <c r="D4744" s="6" t="s">
        <v>217</v>
      </c>
      <c r="E4744" s="6" t="s">
        <v>218</v>
      </c>
      <c r="F4744" s="6">
        <v>433.7699</v>
      </c>
      <c r="G4744" s="9">
        <v>45139</v>
      </c>
      <c r="H4744" s="10">
        <v>45169</v>
      </c>
    </row>
    <row r="4745" customHeight="1" spans="1:8">
      <c r="A4745" s="5" t="str">
        <f t="shared" si="148"/>
        <v>202308ISK</v>
      </c>
      <c r="B4745" s="5" t="str">
        <f t="shared" si="149"/>
        <v>202308</v>
      </c>
      <c r="C4745" s="6" t="s">
        <v>219</v>
      </c>
      <c r="D4745" s="6" t="s">
        <v>220</v>
      </c>
      <c r="E4745" s="6" t="s">
        <v>221</v>
      </c>
      <c r="F4745" s="6">
        <v>168.6963</v>
      </c>
      <c r="G4745" s="9">
        <v>45139</v>
      </c>
      <c r="H4745" s="10">
        <v>45169</v>
      </c>
    </row>
    <row r="4746" customHeight="1" spans="1:8">
      <c r="A4746" s="5" t="str">
        <f t="shared" si="148"/>
        <v>202308INR</v>
      </c>
      <c r="B4746" s="5" t="str">
        <f t="shared" si="149"/>
        <v>202308</v>
      </c>
      <c r="C4746" s="6" t="s">
        <v>222</v>
      </c>
      <c r="D4746" s="6" t="s">
        <v>223</v>
      </c>
      <c r="E4746" s="6" t="s">
        <v>224</v>
      </c>
      <c r="F4746" s="6">
        <v>105.7912</v>
      </c>
      <c r="G4746" s="9">
        <v>45139</v>
      </c>
      <c r="H4746" s="10">
        <v>45169</v>
      </c>
    </row>
    <row r="4747" customHeight="1" spans="1:8">
      <c r="A4747" s="5" t="str">
        <f t="shared" si="148"/>
        <v>202308IDR</v>
      </c>
      <c r="B4747" s="5" t="str">
        <f t="shared" si="149"/>
        <v>202308</v>
      </c>
      <c r="C4747" s="6" t="s">
        <v>225</v>
      </c>
      <c r="D4747" s="6" t="s">
        <v>226</v>
      </c>
      <c r="E4747" s="6" t="s">
        <v>227</v>
      </c>
      <c r="F4747" s="6">
        <v>19323.2234</v>
      </c>
      <c r="G4747" s="9">
        <v>45139</v>
      </c>
      <c r="H4747" s="10">
        <v>45169</v>
      </c>
    </row>
    <row r="4748" customHeight="1" spans="1:8">
      <c r="A4748" s="5" t="str">
        <f t="shared" si="148"/>
        <v>202308IQD</v>
      </c>
      <c r="B4748" s="5" t="str">
        <f t="shared" si="149"/>
        <v>202308</v>
      </c>
      <c r="C4748" s="6" t="s">
        <v>228</v>
      </c>
      <c r="D4748" s="6" t="s">
        <v>52</v>
      </c>
      <c r="E4748" s="6" t="s">
        <v>229</v>
      </c>
      <c r="F4748" s="6">
        <v>1688.1226</v>
      </c>
      <c r="G4748" s="9">
        <v>45139</v>
      </c>
      <c r="H4748" s="10">
        <v>45169</v>
      </c>
    </row>
    <row r="4749" customHeight="1" spans="1:8">
      <c r="A4749" s="5" t="str">
        <f t="shared" si="148"/>
        <v>202308ILS</v>
      </c>
      <c r="B4749" s="5" t="str">
        <f t="shared" si="149"/>
        <v>202308</v>
      </c>
      <c r="C4749" s="6" t="s">
        <v>230</v>
      </c>
      <c r="D4749" s="6" t="s">
        <v>231</v>
      </c>
      <c r="E4749" s="6" t="s">
        <v>232</v>
      </c>
      <c r="F4749" s="6">
        <v>4.6258</v>
      </c>
      <c r="G4749" s="9">
        <v>45139</v>
      </c>
      <c r="H4749" s="10">
        <v>45169</v>
      </c>
    </row>
    <row r="4750" customHeight="1" spans="1:8">
      <c r="A4750" s="5" t="str">
        <f t="shared" si="148"/>
        <v>202308JMD</v>
      </c>
      <c r="B4750" s="5" t="str">
        <f t="shared" si="149"/>
        <v>202308</v>
      </c>
      <c r="C4750" s="6" t="s">
        <v>233</v>
      </c>
      <c r="D4750" s="6" t="s">
        <v>70</v>
      </c>
      <c r="E4750" s="6" t="s">
        <v>234</v>
      </c>
      <c r="F4750" s="6">
        <v>199.043</v>
      </c>
      <c r="G4750" s="9">
        <v>45139</v>
      </c>
      <c r="H4750" s="10">
        <v>45169</v>
      </c>
    </row>
    <row r="4751" customHeight="1" spans="1:8">
      <c r="A4751" s="5" t="str">
        <f t="shared" si="148"/>
        <v>202308JPY</v>
      </c>
      <c r="B4751" s="5" t="str">
        <f t="shared" si="149"/>
        <v>202308</v>
      </c>
      <c r="C4751" s="6" t="s">
        <v>235</v>
      </c>
      <c r="D4751" s="6" t="s">
        <v>236</v>
      </c>
      <c r="E4751" s="6" t="s">
        <v>237</v>
      </c>
      <c r="F4751" s="6">
        <v>179.901</v>
      </c>
      <c r="G4751" s="9">
        <v>45139</v>
      </c>
      <c r="H4751" s="10">
        <v>45169</v>
      </c>
    </row>
    <row r="4752" customHeight="1" spans="1:8">
      <c r="A4752" s="5" t="str">
        <f t="shared" si="148"/>
        <v>202308JOD</v>
      </c>
      <c r="B4752" s="5" t="str">
        <f t="shared" si="149"/>
        <v>202308</v>
      </c>
      <c r="C4752" s="6" t="s">
        <v>238</v>
      </c>
      <c r="D4752" s="6" t="s">
        <v>52</v>
      </c>
      <c r="E4752" s="6" t="s">
        <v>239</v>
      </c>
      <c r="F4752" s="6">
        <v>0.9132</v>
      </c>
      <c r="G4752" s="9">
        <v>45139</v>
      </c>
      <c r="H4752" s="10">
        <v>45169</v>
      </c>
    </row>
    <row r="4753" customHeight="1" spans="1:8">
      <c r="A4753" s="5" t="str">
        <f t="shared" si="148"/>
        <v>202308KZT</v>
      </c>
      <c r="B4753" s="5" t="str">
        <f t="shared" si="149"/>
        <v>202308</v>
      </c>
      <c r="C4753" s="6" t="s">
        <v>240</v>
      </c>
      <c r="D4753" s="6" t="s">
        <v>241</v>
      </c>
      <c r="E4753" s="6" t="s">
        <v>242</v>
      </c>
      <c r="F4753" s="6">
        <v>571.9643</v>
      </c>
      <c r="G4753" s="9">
        <v>45139</v>
      </c>
      <c r="H4753" s="10">
        <v>45169</v>
      </c>
    </row>
    <row r="4754" customHeight="1" spans="1:8">
      <c r="A4754" s="5" t="str">
        <f t="shared" si="148"/>
        <v>202308KES</v>
      </c>
      <c r="B4754" s="5" t="str">
        <f t="shared" si="149"/>
        <v>202308</v>
      </c>
      <c r="C4754" s="6" t="s">
        <v>243</v>
      </c>
      <c r="D4754" s="6" t="s">
        <v>244</v>
      </c>
      <c r="E4754" s="6" t="s">
        <v>245</v>
      </c>
      <c r="F4754" s="6">
        <v>182.6652</v>
      </c>
      <c r="G4754" s="9">
        <v>45139</v>
      </c>
      <c r="H4754" s="10">
        <v>45169</v>
      </c>
    </row>
    <row r="4755" customHeight="1" spans="1:8">
      <c r="A4755" s="5" t="str">
        <f t="shared" si="148"/>
        <v>202308KWD</v>
      </c>
      <c r="B4755" s="5" t="str">
        <f t="shared" si="149"/>
        <v>202308</v>
      </c>
      <c r="C4755" s="6" t="s">
        <v>246</v>
      </c>
      <c r="D4755" s="6" t="s">
        <v>52</v>
      </c>
      <c r="E4755" s="6" t="s">
        <v>247</v>
      </c>
      <c r="F4755" s="6">
        <v>0.3952</v>
      </c>
      <c r="G4755" s="9">
        <v>45139</v>
      </c>
      <c r="H4755" s="10">
        <v>45169</v>
      </c>
    </row>
    <row r="4756" customHeight="1" spans="1:8">
      <c r="A4756" s="5" t="str">
        <f t="shared" si="148"/>
        <v>202308KGS</v>
      </c>
      <c r="B4756" s="5" t="str">
        <f t="shared" si="149"/>
        <v>202308</v>
      </c>
      <c r="C4756" s="6" t="s">
        <v>248</v>
      </c>
      <c r="D4756" s="6" t="s">
        <v>249</v>
      </c>
      <c r="E4756" s="6" t="s">
        <v>250</v>
      </c>
      <c r="F4756" s="6">
        <v>113.2331</v>
      </c>
      <c r="G4756" s="9">
        <v>45139</v>
      </c>
      <c r="H4756" s="10">
        <v>45169</v>
      </c>
    </row>
    <row r="4757" customHeight="1" spans="1:8">
      <c r="A4757" s="5" t="str">
        <f t="shared" si="148"/>
        <v>202308LAK</v>
      </c>
      <c r="B4757" s="5" t="str">
        <f t="shared" si="149"/>
        <v>202308</v>
      </c>
      <c r="C4757" s="6" t="s">
        <v>251</v>
      </c>
      <c r="D4757" s="6" t="s">
        <v>252</v>
      </c>
      <c r="E4757" s="6" t="s">
        <v>253</v>
      </c>
      <c r="F4757" s="6">
        <v>24613.0849</v>
      </c>
      <c r="G4757" s="9">
        <v>45139</v>
      </c>
      <c r="H4757" s="10">
        <v>45169</v>
      </c>
    </row>
    <row r="4758" customHeight="1" spans="1:8">
      <c r="A4758" s="5" t="str">
        <f t="shared" si="148"/>
        <v>202308LBP</v>
      </c>
      <c r="B4758" s="5" t="str">
        <f t="shared" si="149"/>
        <v>202308</v>
      </c>
      <c r="C4758" s="6" t="s">
        <v>254</v>
      </c>
      <c r="D4758" s="6" t="s">
        <v>170</v>
      </c>
      <c r="E4758" s="6" t="s">
        <v>255</v>
      </c>
      <c r="F4758" s="6">
        <v>19368.0215</v>
      </c>
      <c r="G4758" s="9">
        <v>45139</v>
      </c>
      <c r="H4758" s="10">
        <v>45169</v>
      </c>
    </row>
    <row r="4759" customHeight="1" spans="1:8">
      <c r="A4759" s="5" t="str">
        <f t="shared" si="148"/>
        <v>202308LSL</v>
      </c>
      <c r="B4759" s="5" t="str">
        <f t="shared" si="149"/>
        <v>202308</v>
      </c>
      <c r="C4759" s="6" t="s">
        <v>256</v>
      </c>
      <c r="D4759" s="6" t="s">
        <v>257</v>
      </c>
      <c r="E4759" s="6" t="s">
        <v>258</v>
      </c>
      <c r="F4759" s="6">
        <v>23.1199</v>
      </c>
      <c r="G4759" s="9">
        <v>45139</v>
      </c>
      <c r="H4759" s="10">
        <v>45169</v>
      </c>
    </row>
    <row r="4760" customHeight="1" spans="1:8">
      <c r="A4760" s="5" t="str">
        <f t="shared" si="148"/>
        <v>202308LRD</v>
      </c>
      <c r="B4760" s="5" t="str">
        <f t="shared" si="149"/>
        <v>202308</v>
      </c>
      <c r="C4760" s="6" t="s">
        <v>259</v>
      </c>
      <c r="D4760" s="6" t="s">
        <v>93</v>
      </c>
      <c r="E4760" s="6" t="s">
        <v>260</v>
      </c>
      <c r="F4760" s="6">
        <v>1.2886</v>
      </c>
      <c r="G4760" s="9">
        <v>45139</v>
      </c>
      <c r="H4760" s="10">
        <v>45169</v>
      </c>
    </row>
    <row r="4761" customHeight="1" spans="1:8">
      <c r="A4761" s="5" t="str">
        <f t="shared" si="148"/>
        <v>202308LYD</v>
      </c>
      <c r="B4761" s="5" t="str">
        <f t="shared" si="149"/>
        <v>202308</v>
      </c>
      <c r="C4761" s="6" t="s">
        <v>261</v>
      </c>
      <c r="D4761" s="6" t="s">
        <v>52</v>
      </c>
      <c r="E4761" s="6" t="s">
        <v>262</v>
      </c>
      <c r="F4761" s="6">
        <v>6.0953</v>
      </c>
      <c r="G4761" s="9">
        <v>45139</v>
      </c>
      <c r="H4761" s="10">
        <v>45169</v>
      </c>
    </row>
    <row r="4762" customHeight="1" spans="1:8">
      <c r="A4762" s="5" t="str">
        <f t="shared" si="148"/>
        <v>202308MOP</v>
      </c>
      <c r="B4762" s="5" t="str">
        <f t="shared" si="149"/>
        <v>202308</v>
      </c>
      <c r="C4762" s="6" t="s">
        <v>263</v>
      </c>
      <c r="D4762" s="6" t="s">
        <v>264</v>
      </c>
      <c r="E4762" s="6" t="s">
        <v>265</v>
      </c>
      <c r="F4762" s="6">
        <v>10.3646</v>
      </c>
      <c r="G4762" s="9">
        <v>45139</v>
      </c>
      <c r="H4762" s="10">
        <v>45169</v>
      </c>
    </row>
    <row r="4763" customHeight="1" spans="1:8">
      <c r="A4763" s="5" t="str">
        <f t="shared" si="148"/>
        <v>202308MKD</v>
      </c>
      <c r="B4763" s="5" t="str">
        <f t="shared" si="149"/>
        <v>202308</v>
      </c>
      <c r="C4763" s="6" t="s">
        <v>266</v>
      </c>
      <c r="D4763" s="6" t="s">
        <v>267</v>
      </c>
      <c r="E4763" s="6" t="s">
        <v>268</v>
      </c>
      <c r="F4763" s="6">
        <v>70.8754</v>
      </c>
      <c r="G4763" s="9">
        <v>45139</v>
      </c>
      <c r="H4763" s="10">
        <v>45169</v>
      </c>
    </row>
    <row r="4764" customHeight="1" spans="1:8">
      <c r="A4764" s="5" t="str">
        <f t="shared" si="148"/>
        <v>202308MGA</v>
      </c>
      <c r="B4764" s="5" t="str">
        <f t="shared" si="149"/>
        <v>202308</v>
      </c>
      <c r="C4764" s="6" t="s">
        <v>269</v>
      </c>
      <c r="D4764" s="6" t="s">
        <v>270</v>
      </c>
      <c r="E4764" s="6" t="s">
        <v>271</v>
      </c>
      <c r="F4764" s="6">
        <v>5766.6801</v>
      </c>
      <c r="G4764" s="9">
        <v>45139</v>
      </c>
      <c r="H4764" s="10">
        <v>45169</v>
      </c>
    </row>
    <row r="4765" customHeight="1" spans="1:8">
      <c r="A4765" s="5" t="str">
        <f t="shared" si="148"/>
        <v>202308MWK</v>
      </c>
      <c r="B4765" s="5" t="str">
        <f t="shared" si="149"/>
        <v>202308</v>
      </c>
      <c r="C4765" s="6" t="s">
        <v>272</v>
      </c>
      <c r="D4765" s="6" t="s">
        <v>273</v>
      </c>
      <c r="E4765" s="6" t="s">
        <v>274</v>
      </c>
      <c r="F4765" s="6">
        <v>1357.4955</v>
      </c>
      <c r="G4765" s="9">
        <v>45139</v>
      </c>
      <c r="H4765" s="10">
        <v>45169</v>
      </c>
    </row>
    <row r="4766" customHeight="1" spans="1:8">
      <c r="A4766" s="5" t="str">
        <f t="shared" si="148"/>
        <v>202308MYR</v>
      </c>
      <c r="B4766" s="5" t="str">
        <f t="shared" si="149"/>
        <v>202308</v>
      </c>
      <c r="C4766" s="6" t="s">
        <v>275</v>
      </c>
      <c r="D4766" s="6" t="s">
        <v>276</v>
      </c>
      <c r="E4766" s="6" t="s">
        <v>277</v>
      </c>
      <c r="F4766" s="6">
        <v>5.8537</v>
      </c>
      <c r="G4766" s="9">
        <v>45139</v>
      </c>
      <c r="H4766" s="10">
        <v>45169</v>
      </c>
    </row>
    <row r="4767" customHeight="1" spans="1:8">
      <c r="A4767" s="5" t="str">
        <f t="shared" si="148"/>
        <v>202308MVR</v>
      </c>
      <c r="B4767" s="5" t="str">
        <f t="shared" si="149"/>
        <v>202308</v>
      </c>
      <c r="C4767" s="6" t="s">
        <v>278</v>
      </c>
      <c r="D4767" s="6" t="s">
        <v>279</v>
      </c>
      <c r="E4767" s="6" t="s">
        <v>280</v>
      </c>
      <c r="F4767" s="6">
        <v>19.8451</v>
      </c>
      <c r="G4767" s="9">
        <v>45139</v>
      </c>
      <c r="H4767" s="10">
        <v>45169</v>
      </c>
    </row>
    <row r="4768" customHeight="1" spans="1:8">
      <c r="A4768" s="5" t="str">
        <f t="shared" si="148"/>
        <v>202308XOF</v>
      </c>
      <c r="B4768" s="5" t="str">
        <f t="shared" si="149"/>
        <v>202308</v>
      </c>
      <c r="C4768" s="6" t="s">
        <v>281</v>
      </c>
      <c r="D4768" s="6" t="s">
        <v>90</v>
      </c>
      <c r="E4768" s="6" t="s">
        <v>91</v>
      </c>
      <c r="F4768" s="6">
        <v>755.3342</v>
      </c>
      <c r="G4768" s="9">
        <v>45139</v>
      </c>
      <c r="H4768" s="10">
        <v>45169</v>
      </c>
    </row>
    <row r="4769" customHeight="1" spans="1:8">
      <c r="A4769" s="5" t="str">
        <f t="shared" si="148"/>
        <v>202308MRU</v>
      </c>
      <c r="B4769" s="5" t="str">
        <f t="shared" si="149"/>
        <v>202308</v>
      </c>
      <c r="C4769" s="6" t="s">
        <v>282</v>
      </c>
      <c r="D4769" s="6" t="s">
        <v>283</v>
      </c>
      <c r="E4769" s="6" t="s">
        <v>284</v>
      </c>
      <c r="F4769" s="6">
        <v>46.04322</v>
      </c>
      <c r="G4769" s="9">
        <v>45139</v>
      </c>
      <c r="H4769" s="10">
        <v>45169</v>
      </c>
    </row>
    <row r="4770" customHeight="1" spans="1:8">
      <c r="A4770" s="5" t="str">
        <f t="shared" si="148"/>
        <v>202308MUR</v>
      </c>
      <c r="B4770" s="5" t="str">
        <f t="shared" si="149"/>
        <v>202308</v>
      </c>
      <c r="C4770" s="6" t="s">
        <v>285</v>
      </c>
      <c r="D4770" s="6" t="s">
        <v>223</v>
      </c>
      <c r="E4770" s="6" t="s">
        <v>286</v>
      </c>
      <c r="F4770" s="6">
        <v>28.2467</v>
      </c>
      <c r="G4770" s="9">
        <v>45139</v>
      </c>
      <c r="H4770" s="10">
        <v>45169</v>
      </c>
    </row>
    <row r="4771" customHeight="1" spans="1:8">
      <c r="A4771" s="5" t="str">
        <f t="shared" si="148"/>
        <v>202308MXN</v>
      </c>
      <c r="B4771" s="5" t="str">
        <f t="shared" si="149"/>
        <v>202308</v>
      </c>
      <c r="C4771" s="6" t="s">
        <v>287</v>
      </c>
      <c r="D4771" s="6" t="s">
        <v>288</v>
      </c>
      <c r="E4771" s="6" t="s">
        <v>289</v>
      </c>
      <c r="F4771" s="6">
        <v>21.6067</v>
      </c>
      <c r="G4771" s="9">
        <v>45139</v>
      </c>
      <c r="H4771" s="10">
        <v>45169</v>
      </c>
    </row>
    <row r="4772" customHeight="1" spans="1:8">
      <c r="A4772" s="5" t="str">
        <f t="shared" si="148"/>
        <v>202308MDL</v>
      </c>
      <c r="B4772" s="5" t="str">
        <f t="shared" si="149"/>
        <v>202308</v>
      </c>
      <c r="C4772" s="6" t="s">
        <v>290</v>
      </c>
      <c r="D4772" s="6" t="s">
        <v>291</v>
      </c>
      <c r="E4772" s="6" t="s">
        <v>292</v>
      </c>
      <c r="F4772" s="6">
        <v>22.6536</v>
      </c>
      <c r="G4772" s="9">
        <v>45139</v>
      </c>
      <c r="H4772" s="10">
        <v>45169</v>
      </c>
    </row>
    <row r="4773" customHeight="1" spans="1:8">
      <c r="A4773" s="5" t="str">
        <f t="shared" si="148"/>
        <v>202308MNT</v>
      </c>
      <c r="B4773" s="5" t="str">
        <f t="shared" si="149"/>
        <v>202308</v>
      </c>
      <c r="C4773" s="6" t="s">
        <v>293</v>
      </c>
      <c r="D4773" s="6" t="s">
        <v>294</v>
      </c>
      <c r="E4773" s="6" t="s">
        <v>295</v>
      </c>
      <c r="F4773" s="6">
        <v>4444.5314</v>
      </c>
      <c r="G4773" s="9">
        <v>45139</v>
      </c>
      <c r="H4773" s="10">
        <v>45169</v>
      </c>
    </row>
    <row r="4774" customHeight="1" spans="1:8">
      <c r="A4774" s="5" t="str">
        <f t="shared" si="148"/>
        <v>202308XCD</v>
      </c>
      <c r="B4774" s="5" t="str">
        <f t="shared" si="149"/>
        <v>202308</v>
      </c>
      <c r="C4774" s="6" t="s">
        <v>296</v>
      </c>
      <c r="D4774" s="6" t="s">
        <v>58</v>
      </c>
      <c r="E4774" s="6" t="s">
        <v>59</v>
      </c>
      <c r="F4774" s="6">
        <v>3.4793</v>
      </c>
      <c r="G4774" s="9">
        <v>45139</v>
      </c>
      <c r="H4774" s="10">
        <v>45169</v>
      </c>
    </row>
    <row r="4775" customHeight="1" spans="1:8">
      <c r="A4775" s="5" t="str">
        <f t="shared" si="148"/>
        <v>202308MAD</v>
      </c>
      <c r="B4775" s="5" t="str">
        <f t="shared" si="149"/>
        <v>202308</v>
      </c>
      <c r="C4775" s="6" t="s">
        <v>297</v>
      </c>
      <c r="D4775" s="6" t="s">
        <v>46</v>
      </c>
      <c r="E4775" s="6" t="s">
        <v>298</v>
      </c>
      <c r="F4775" s="6">
        <v>12.5406</v>
      </c>
      <c r="G4775" s="9">
        <v>45139</v>
      </c>
      <c r="H4775" s="10">
        <v>45169</v>
      </c>
    </row>
    <row r="4776" customHeight="1" spans="1:8">
      <c r="A4776" s="5" t="str">
        <f t="shared" si="148"/>
        <v>202308MZN</v>
      </c>
      <c r="B4776" s="5" t="str">
        <f t="shared" si="149"/>
        <v>202308</v>
      </c>
      <c r="C4776" s="6" t="s">
        <v>299</v>
      </c>
      <c r="D4776" s="6" t="s">
        <v>300</v>
      </c>
      <c r="E4776" s="6" t="s">
        <v>301</v>
      </c>
      <c r="F4776" s="6">
        <v>82.3443</v>
      </c>
      <c r="G4776" s="9">
        <v>45139</v>
      </c>
      <c r="H4776" s="10">
        <v>45169</v>
      </c>
    </row>
    <row r="4777" customHeight="1" spans="1:8">
      <c r="A4777" s="5" t="str">
        <f t="shared" si="148"/>
        <v>202308MMK</v>
      </c>
      <c r="B4777" s="5" t="str">
        <f t="shared" si="149"/>
        <v>202308</v>
      </c>
      <c r="C4777" s="6" t="s">
        <v>302</v>
      </c>
      <c r="D4777" s="6" t="s">
        <v>303</v>
      </c>
      <c r="E4777" s="6" t="s">
        <v>304</v>
      </c>
      <c r="F4777" s="6">
        <v>2706.8121</v>
      </c>
      <c r="G4777" s="9">
        <v>45139</v>
      </c>
      <c r="H4777" s="10">
        <v>45169</v>
      </c>
    </row>
    <row r="4778" customHeight="1" spans="1:8">
      <c r="A4778" s="5" t="str">
        <f t="shared" si="148"/>
        <v>202308NPR</v>
      </c>
      <c r="B4778" s="5" t="str">
        <f t="shared" si="149"/>
        <v>202308</v>
      </c>
      <c r="C4778" s="6" t="s">
        <v>305</v>
      </c>
      <c r="D4778" s="6" t="s">
        <v>223</v>
      </c>
      <c r="E4778" s="6" t="s">
        <v>306</v>
      </c>
      <c r="F4778" s="6">
        <v>169.2659</v>
      </c>
      <c r="G4778" s="9">
        <v>45139</v>
      </c>
      <c r="H4778" s="10">
        <v>45169</v>
      </c>
    </row>
    <row r="4779" customHeight="1" spans="1:8">
      <c r="A4779" s="5" t="str">
        <f t="shared" si="148"/>
        <v>202308XPF</v>
      </c>
      <c r="B4779" s="5" t="str">
        <f t="shared" si="149"/>
        <v>202308</v>
      </c>
      <c r="C4779" s="6" t="s">
        <v>307</v>
      </c>
      <c r="D4779" s="6" t="s">
        <v>187</v>
      </c>
      <c r="E4779" s="6" t="s">
        <v>188</v>
      </c>
      <c r="F4779" s="6">
        <v>137.4104</v>
      </c>
      <c r="G4779" s="9">
        <v>45139</v>
      </c>
      <c r="H4779" s="10">
        <v>45169</v>
      </c>
    </row>
    <row r="4780" customHeight="1" spans="1:8">
      <c r="A4780" s="5" t="str">
        <f t="shared" si="148"/>
        <v>202308NZD</v>
      </c>
      <c r="B4780" s="5" t="str">
        <f t="shared" si="149"/>
        <v>202308</v>
      </c>
      <c r="C4780" s="6" t="s">
        <v>308</v>
      </c>
      <c r="D4780" s="6" t="s">
        <v>70</v>
      </c>
      <c r="E4780" s="6" t="s">
        <v>309</v>
      </c>
      <c r="F4780" s="6">
        <v>2.065</v>
      </c>
      <c r="G4780" s="9">
        <v>45139</v>
      </c>
      <c r="H4780" s="10">
        <v>45169</v>
      </c>
    </row>
    <row r="4781" customHeight="1" spans="1:8">
      <c r="A4781" s="5" t="str">
        <f t="shared" si="148"/>
        <v>202308NIO</v>
      </c>
      <c r="B4781" s="5" t="str">
        <f t="shared" si="149"/>
        <v>202308</v>
      </c>
      <c r="C4781" s="6" t="s">
        <v>310</v>
      </c>
      <c r="D4781" s="6" t="s">
        <v>311</v>
      </c>
      <c r="E4781" s="6" t="s">
        <v>312</v>
      </c>
      <c r="F4781" s="6">
        <v>47.0741</v>
      </c>
      <c r="G4781" s="9">
        <v>45139</v>
      </c>
      <c r="H4781" s="10">
        <v>45169</v>
      </c>
    </row>
    <row r="4782" customHeight="1" spans="1:8">
      <c r="A4782" s="5" t="str">
        <f t="shared" si="148"/>
        <v>202308XOF</v>
      </c>
      <c r="B4782" s="5" t="str">
        <f t="shared" si="149"/>
        <v>202308</v>
      </c>
      <c r="C4782" s="6" t="s">
        <v>313</v>
      </c>
      <c r="D4782" s="6" t="s">
        <v>90</v>
      </c>
      <c r="E4782" s="6" t="s">
        <v>91</v>
      </c>
      <c r="F4782" s="6">
        <v>755.3342</v>
      </c>
      <c r="G4782" s="9">
        <v>45139</v>
      </c>
      <c r="H4782" s="10">
        <v>45169</v>
      </c>
    </row>
    <row r="4783" customHeight="1" spans="1:8">
      <c r="A4783" s="5" t="str">
        <f t="shared" si="148"/>
        <v>202308NGN</v>
      </c>
      <c r="B4783" s="5" t="str">
        <f t="shared" si="149"/>
        <v>202308</v>
      </c>
      <c r="C4783" s="6" t="s">
        <v>314</v>
      </c>
      <c r="D4783" s="6" t="s">
        <v>315</v>
      </c>
      <c r="E4783" s="6" t="s">
        <v>316</v>
      </c>
      <c r="F4783" s="6">
        <v>1020.1931</v>
      </c>
      <c r="G4783" s="9">
        <v>45139</v>
      </c>
      <c r="H4783" s="10">
        <v>45169</v>
      </c>
    </row>
    <row r="4784" customHeight="1" spans="1:8">
      <c r="A4784" s="5" t="str">
        <f t="shared" si="148"/>
        <v>202308NOK</v>
      </c>
      <c r="B4784" s="5" t="str">
        <f t="shared" si="149"/>
        <v>202308</v>
      </c>
      <c r="C4784" s="6" t="s">
        <v>317</v>
      </c>
      <c r="D4784" s="6" t="s">
        <v>318</v>
      </c>
      <c r="E4784" s="6" t="s">
        <v>319</v>
      </c>
      <c r="F4784" s="6">
        <v>12.9284</v>
      </c>
      <c r="G4784" s="9">
        <v>45139</v>
      </c>
      <c r="H4784" s="10">
        <v>45169</v>
      </c>
    </row>
    <row r="4785" customHeight="1" spans="1:8">
      <c r="A4785" s="5" t="str">
        <f t="shared" si="148"/>
        <v>202308OMR</v>
      </c>
      <c r="B4785" s="5" t="str">
        <f t="shared" si="149"/>
        <v>202308</v>
      </c>
      <c r="C4785" s="6" t="s">
        <v>320</v>
      </c>
      <c r="D4785" s="6" t="s">
        <v>321</v>
      </c>
      <c r="E4785" s="6" t="s">
        <v>322</v>
      </c>
      <c r="F4785" s="6">
        <v>0.4961</v>
      </c>
      <c r="G4785" s="9">
        <v>45139</v>
      </c>
      <c r="H4785" s="10">
        <v>45169</v>
      </c>
    </row>
    <row r="4786" customHeight="1" spans="1:8">
      <c r="A4786" s="5" t="str">
        <f t="shared" si="148"/>
        <v>202308PKR</v>
      </c>
      <c r="B4786" s="5" t="str">
        <f t="shared" si="149"/>
        <v>202308</v>
      </c>
      <c r="C4786" s="6" t="s">
        <v>323</v>
      </c>
      <c r="D4786" s="6" t="s">
        <v>223</v>
      </c>
      <c r="E4786" s="6" t="s">
        <v>324</v>
      </c>
      <c r="F4786" s="6">
        <v>365.8136</v>
      </c>
      <c r="G4786" s="9">
        <v>45139</v>
      </c>
      <c r="H4786" s="10">
        <v>45169</v>
      </c>
    </row>
    <row r="4787" customHeight="1" spans="1:8">
      <c r="A4787" s="5" t="str">
        <f t="shared" si="148"/>
        <v>202308PAB</v>
      </c>
      <c r="B4787" s="5" t="str">
        <f t="shared" si="149"/>
        <v>202308</v>
      </c>
      <c r="C4787" s="6" t="s">
        <v>325</v>
      </c>
      <c r="D4787" s="6" t="s">
        <v>326</v>
      </c>
      <c r="E4787" s="6" t="s">
        <v>327</v>
      </c>
      <c r="F4787" s="6">
        <v>1.2886</v>
      </c>
      <c r="G4787" s="9">
        <v>45139</v>
      </c>
      <c r="H4787" s="10">
        <v>45169</v>
      </c>
    </row>
    <row r="4788" customHeight="1" spans="1:8">
      <c r="A4788" s="5" t="str">
        <f t="shared" si="148"/>
        <v>202308PGK</v>
      </c>
      <c r="B4788" s="5" t="str">
        <f t="shared" si="149"/>
        <v>202308</v>
      </c>
      <c r="C4788" s="6" t="s">
        <v>328</v>
      </c>
      <c r="D4788" s="6" t="s">
        <v>329</v>
      </c>
      <c r="E4788" s="6" t="s">
        <v>330</v>
      </c>
      <c r="F4788" s="6">
        <v>4.6089</v>
      </c>
      <c r="G4788" s="9">
        <v>45139</v>
      </c>
      <c r="H4788" s="10">
        <v>45169</v>
      </c>
    </row>
    <row r="4789" customHeight="1" spans="1:8">
      <c r="A4789" s="5" t="str">
        <f t="shared" si="148"/>
        <v>202308PYG</v>
      </c>
      <c r="B4789" s="5" t="str">
        <f t="shared" si="149"/>
        <v>202308</v>
      </c>
      <c r="C4789" s="6" t="s">
        <v>331</v>
      </c>
      <c r="D4789" s="6" t="s">
        <v>332</v>
      </c>
      <c r="E4789" s="6" t="s">
        <v>333</v>
      </c>
      <c r="F4789" s="6">
        <v>9372.6158</v>
      </c>
      <c r="G4789" s="9">
        <v>45139</v>
      </c>
      <c r="H4789" s="10">
        <v>45169</v>
      </c>
    </row>
    <row r="4790" customHeight="1" spans="1:8">
      <c r="A4790" s="5" t="str">
        <f t="shared" si="148"/>
        <v>202308PEN</v>
      </c>
      <c r="B4790" s="5" t="str">
        <f t="shared" si="149"/>
        <v>202308</v>
      </c>
      <c r="C4790" s="6" t="s">
        <v>334</v>
      </c>
      <c r="D4790" s="6" t="s">
        <v>335</v>
      </c>
      <c r="E4790" s="6" t="s">
        <v>336</v>
      </c>
      <c r="F4790" s="6">
        <v>4.6046</v>
      </c>
      <c r="G4790" s="9">
        <v>45139</v>
      </c>
      <c r="H4790" s="10">
        <v>45169</v>
      </c>
    </row>
    <row r="4791" customHeight="1" spans="1:8">
      <c r="A4791" s="5" t="str">
        <f t="shared" si="148"/>
        <v>202308PHP</v>
      </c>
      <c r="B4791" s="5" t="str">
        <f t="shared" si="149"/>
        <v>202308</v>
      </c>
      <c r="C4791" s="6" t="s">
        <v>337</v>
      </c>
      <c r="D4791" s="6" t="s">
        <v>61</v>
      </c>
      <c r="E4791" s="6" t="s">
        <v>338</v>
      </c>
      <c r="F4791" s="6">
        <v>70.253</v>
      </c>
      <c r="G4791" s="9">
        <v>45139</v>
      </c>
      <c r="H4791" s="10">
        <v>45169</v>
      </c>
    </row>
    <row r="4792" customHeight="1" spans="1:8">
      <c r="A4792" s="5" t="str">
        <f t="shared" si="148"/>
        <v>202308PLN</v>
      </c>
      <c r="B4792" s="5" t="str">
        <f t="shared" si="149"/>
        <v>202308</v>
      </c>
      <c r="C4792" s="6" t="s">
        <v>339</v>
      </c>
      <c r="D4792" s="6" t="s">
        <v>340</v>
      </c>
      <c r="E4792" s="6" t="s">
        <v>341</v>
      </c>
      <c r="F4792" s="6">
        <v>5.1149</v>
      </c>
      <c r="G4792" s="9">
        <v>45139</v>
      </c>
      <c r="H4792" s="10">
        <v>45169</v>
      </c>
    </row>
    <row r="4793" customHeight="1" spans="1:8">
      <c r="A4793" s="5" t="str">
        <f t="shared" si="148"/>
        <v>202308QAR</v>
      </c>
      <c r="B4793" s="5" t="str">
        <f t="shared" si="149"/>
        <v>202308</v>
      </c>
      <c r="C4793" s="6" t="s">
        <v>342</v>
      </c>
      <c r="D4793" s="6" t="s">
        <v>343</v>
      </c>
      <c r="E4793" s="6" t="s">
        <v>344</v>
      </c>
      <c r="F4793" s="6">
        <v>4.6907</v>
      </c>
      <c r="G4793" s="9">
        <v>45139</v>
      </c>
      <c r="H4793" s="10">
        <v>45169</v>
      </c>
    </row>
    <row r="4794" customHeight="1" spans="1:8">
      <c r="A4794" s="5" t="str">
        <f t="shared" si="148"/>
        <v>202308RON</v>
      </c>
      <c r="B4794" s="5" t="str">
        <f t="shared" si="149"/>
        <v>202308</v>
      </c>
      <c r="C4794" s="6" t="s">
        <v>345</v>
      </c>
      <c r="D4794" s="6" t="s">
        <v>346</v>
      </c>
      <c r="E4794" s="6" t="s">
        <v>347</v>
      </c>
      <c r="F4794" s="6">
        <v>5.689</v>
      </c>
      <c r="G4794" s="9">
        <v>45139</v>
      </c>
      <c r="H4794" s="10">
        <v>45169</v>
      </c>
    </row>
    <row r="4795" customHeight="1" spans="1:8">
      <c r="A4795" s="5" t="str">
        <f t="shared" si="148"/>
        <v>202308RUB</v>
      </c>
      <c r="B4795" s="5" t="str">
        <f t="shared" si="149"/>
        <v>202308</v>
      </c>
      <c r="C4795" s="6" t="s">
        <v>348</v>
      </c>
      <c r="D4795" s="6" t="s">
        <v>85</v>
      </c>
      <c r="E4795" s="6" t="s">
        <v>349</v>
      </c>
      <c r="F4795" s="6">
        <v>117.9109</v>
      </c>
      <c r="G4795" s="9">
        <v>45139</v>
      </c>
      <c r="H4795" s="10">
        <v>45169</v>
      </c>
    </row>
    <row r="4796" customHeight="1" spans="1:8">
      <c r="A4796" s="5" t="str">
        <f t="shared" si="148"/>
        <v>202308RWF</v>
      </c>
      <c r="B4796" s="5" t="str">
        <f t="shared" si="149"/>
        <v>202308</v>
      </c>
      <c r="C4796" s="6" t="s">
        <v>350</v>
      </c>
      <c r="D4796" s="6" t="s">
        <v>117</v>
      </c>
      <c r="E4796" s="6" t="s">
        <v>351</v>
      </c>
      <c r="F4796" s="6">
        <v>1507.7126</v>
      </c>
      <c r="G4796" s="9">
        <v>45139</v>
      </c>
      <c r="H4796" s="10">
        <v>45169</v>
      </c>
    </row>
    <row r="4797" customHeight="1" spans="1:8">
      <c r="A4797" s="5" t="str">
        <f t="shared" si="148"/>
        <v>202308STD</v>
      </c>
      <c r="B4797" s="5" t="str">
        <f t="shared" si="149"/>
        <v>202308</v>
      </c>
      <c r="C4797" s="6" t="s">
        <v>352</v>
      </c>
      <c r="D4797" s="6" t="s">
        <v>353</v>
      </c>
      <c r="E4797" s="6" t="s">
        <v>354</v>
      </c>
      <c r="F4797" s="6">
        <v>28414.6</v>
      </c>
      <c r="G4797" s="9">
        <v>45139</v>
      </c>
      <c r="H4797" s="10">
        <v>45169</v>
      </c>
    </row>
    <row r="4798" customHeight="1" spans="1:8">
      <c r="A4798" s="5" t="str">
        <f t="shared" si="148"/>
        <v>202308SAR</v>
      </c>
      <c r="B4798" s="5" t="str">
        <f t="shared" si="149"/>
        <v>202308</v>
      </c>
      <c r="C4798" s="6" t="s">
        <v>355</v>
      </c>
      <c r="D4798" s="6" t="s">
        <v>343</v>
      </c>
      <c r="E4798" s="6" t="s">
        <v>356</v>
      </c>
      <c r="F4798" s="6">
        <v>4.834</v>
      </c>
      <c r="G4798" s="9">
        <v>45139</v>
      </c>
      <c r="H4798" s="10">
        <v>45169</v>
      </c>
    </row>
    <row r="4799" customHeight="1" spans="1:8">
      <c r="A4799" s="5" t="str">
        <f t="shared" si="148"/>
        <v>202308XOF</v>
      </c>
      <c r="B4799" s="5" t="str">
        <f t="shared" si="149"/>
        <v>202308</v>
      </c>
      <c r="C4799" s="6" t="s">
        <v>357</v>
      </c>
      <c r="D4799" s="6" t="s">
        <v>90</v>
      </c>
      <c r="E4799" s="6" t="s">
        <v>91</v>
      </c>
      <c r="F4799" s="6">
        <v>755.3342</v>
      </c>
      <c r="G4799" s="9">
        <v>45139</v>
      </c>
      <c r="H4799" s="10">
        <v>45169</v>
      </c>
    </row>
    <row r="4800" customHeight="1" spans="1:8">
      <c r="A4800" s="5" t="str">
        <f t="shared" si="148"/>
        <v>202308RSD</v>
      </c>
      <c r="B4800" s="5" t="str">
        <f t="shared" si="149"/>
        <v>202308</v>
      </c>
      <c r="C4800" s="6" t="s">
        <v>358</v>
      </c>
      <c r="D4800" s="6" t="s">
        <v>52</v>
      </c>
      <c r="E4800" s="6" t="s">
        <v>359</v>
      </c>
      <c r="F4800" s="6">
        <v>134.9467</v>
      </c>
      <c r="G4800" s="9">
        <v>45139</v>
      </c>
      <c r="H4800" s="10">
        <v>45169</v>
      </c>
    </row>
    <row r="4801" customHeight="1" spans="1:8">
      <c r="A4801" s="5" t="str">
        <f t="shared" si="148"/>
        <v>202308SCR</v>
      </c>
      <c r="B4801" s="5" t="str">
        <f t="shared" si="149"/>
        <v>202308</v>
      </c>
      <c r="C4801" s="6" t="s">
        <v>360</v>
      </c>
      <c r="D4801" s="6" t="s">
        <v>223</v>
      </c>
      <c r="E4801" s="6" t="s">
        <v>361</v>
      </c>
      <c r="F4801" s="6">
        <v>18.1626</v>
      </c>
      <c r="G4801" s="9">
        <v>45139</v>
      </c>
      <c r="H4801" s="10">
        <v>45169</v>
      </c>
    </row>
    <row r="4802" customHeight="1" spans="1:8">
      <c r="A4802" s="5" t="str">
        <f t="shared" ref="A4802:A4865" si="150">B4802&amp;E4802</f>
        <v>202308SLE</v>
      </c>
      <c r="B4802" s="5" t="str">
        <f t="shared" ref="B4802:B4865" si="151">YEAR(G4802)&amp;TEXT(MONTH(G4802),"00")</f>
        <v>202308</v>
      </c>
      <c r="C4802" s="6" t="s">
        <v>362</v>
      </c>
      <c r="D4802" s="6" t="s">
        <v>363</v>
      </c>
      <c r="E4802" s="6" t="s">
        <v>444</v>
      </c>
      <c r="F4802" s="6">
        <v>26.264</v>
      </c>
      <c r="G4802" s="9">
        <v>45139</v>
      </c>
      <c r="H4802" s="10">
        <v>45169</v>
      </c>
    </row>
    <row r="4803" customHeight="1" spans="1:8">
      <c r="A4803" s="5" t="str">
        <f t="shared" si="150"/>
        <v>202308SGD</v>
      </c>
      <c r="B4803" s="5" t="str">
        <f t="shared" si="151"/>
        <v>202308</v>
      </c>
      <c r="C4803" s="6" t="s">
        <v>365</v>
      </c>
      <c r="D4803" s="6" t="s">
        <v>70</v>
      </c>
      <c r="E4803" s="6" t="s">
        <v>366</v>
      </c>
      <c r="F4803" s="6">
        <v>1.709</v>
      </c>
      <c r="G4803" s="9">
        <v>45139</v>
      </c>
      <c r="H4803" s="10">
        <v>45169</v>
      </c>
    </row>
    <row r="4804" customHeight="1" spans="1:8">
      <c r="A4804" s="5" t="str">
        <f t="shared" si="150"/>
        <v>202308SBD</v>
      </c>
      <c r="B4804" s="5" t="str">
        <f t="shared" si="151"/>
        <v>202308</v>
      </c>
      <c r="C4804" s="6" t="s">
        <v>367</v>
      </c>
      <c r="D4804" s="6" t="s">
        <v>70</v>
      </c>
      <c r="E4804" s="6" t="s">
        <v>368</v>
      </c>
      <c r="F4804" s="6">
        <v>10.7746</v>
      </c>
      <c r="G4804" s="9">
        <v>45139</v>
      </c>
      <c r="H4804" s="10">
        <v>45169</v>
      </c>
    </row>
    <row r="4805" customHeight="1" spans="1:8">
      <c r="A4805" s="5" t="str">
        <f t="shared" si="150"/>
        <v>202308SOS</v>
      </c>
      <c r="B4805" s="5" t="str">
        <f t="shared" si="151"/>
        <v>202308</v>
      </c>
      <c r="C4805" s="6" t="s">
        <v>369</v>
      </c>
      <c r="D4805" s="6" t="s">
        <v>244</v>
      </c>
      <c r="E4805" s="6" t="s">
        <v>370</v>
      </c>
      <c r="F4805" s="6">
        <v>733.8823</v>
      </c>
      <c r="G4805" s="9">
        <v>45139</v>
      </c>
      <c r="H4805" s="10">
        <v>45169</v>
      </c>
    </row>
    <row r="4806" customHeight="1" spans="1:8">
      <c r="A4806" s="5" t="str">
        <f t="shared" si="150"/>
        <v>202308ZAR</v>
      </c>
      <c r="B4806" s="5" t="str">
        <f t="shared" si="151"/>
        <v>202308</v>
      </c>
      <c r="C4806" s="6" t="s">
        <v>371</v>
      </c>
      <c r="D4806" s="6" t="s">
        <v>372</v>
      </c>
      <c r="E4806" s="6" t="s">
        <v>373</v>
      </c>
      <c r="F4806" s="6">
        <v>23.1199</v>
      </c>
      <c r="G4806" s="9">
        <v>45139</v>
      </c>
      <c r="H4806" s="10">
        <v>45169</v>
      </c>
    </row>
    <row r="4807" customHeight="1" spans="1:8">
      <c r="A4807" s="5" t="str">
        <f t="shared" si="150"/>
        <v>202308KRW</v>
      </c>
      <c r="B4807" s="5" t="str">
        <f t="shared" si="151"/>
        <v>202308</v>
      </c>
      <c r="C4807" s="6" t="s">
        <v>374</v>
      </c>
      <c r="D4807" s="6" t="s">
        <v>375</v>
      </c>
      <c r="E4807" s="6" t="s">
        <v>376</v>
      </c>
      <c r="F4807" s="6">
        <v>1630.8425</v>
      </c>
      <c r="G4807" s="9">
        <v>45139</v>
      </c>
      <c r="H4807" s="10">
        <v>45169</v>
      </c>
    </row>
    <row r="4808" customHeight="1" spans="1:8">
      <c r="A4808" s="5" t="str">
        <f t="shared" si="150"/>
        <v>202308LKR</v>
      </c>
      <c r="B4808" s="5" t="str">
        <f t="shared" si="151"/>
        <v>202308</v>
      </c>
      <c r="C4808" s="6" t="s">
        <v>377</v>
      </c>
      <c r="D4808" s="6" t="s">
        <v>223</v>
      </c>
      <c r="E4808" s="6" t="s">
        <v>378</v>
      </c>
      <c r="F4808" s="6">
        <v>417.3529</v>
      </c>
      <c r="G4808" s="9">
        <v>45139</v>
      </c>
      <c r="H4808" s="10">
        <v>45169</v>
      </c>
    </row>
    <row r="4809" customHeight="1" spans="1:8">
      <c r="A4809" s="5" t="str">
        <f t="shared" si="150"/>
        <v>202308XCD</v>
      </c>
      <c r="B4809" s="5" t="str">
        <f t="shared" si="151"/>
        <v>202308</v>
      </c>
      <c r="C4809" s="6" t="s">
        <v>379</v>
      </c>
      <c r="D4809" s="6" t="s">
        <v>58</v>
      </c>
      <c r="E4809" s="6" t="s">
        <v>59</v>
      </c>
      <c r="F4809" s="6">
        <v>3.4793</v>
      </c>
      <c r="G4809" s="9">
        <v>45139</v>
      </c>
      <c r="H4809" s="10">
        <v>45169</v>
      </c>
    </row>
    <row r="4810" customHeight="1" spans="1:8">
      <c r="A4810" s="5" t="str">
        <f t="shared" si="150"/>
        <v>202308XCD</v>
      </c>
      <c r="B4810" s="5" t="str">
        <f t="shared" si="151"/>
        <v>202308</v>
      </c>
      <c r="C4810" s="6" t="s">
        <v>380</v>
      </c>
      <c r="D4810" s="6" t="s">
        <v>58</v>
      </c>
      <c r="E4810" s="6" t="s">
        <v>59</v>
      </c>
      <c r="F4810" s="6">
        <v>3.4793</v>
      </c>
      <c r="G4810" s="9">
        <v>45139</v>
      </c>
      <c r="H4810" s="10">
        <v>45169</v>
      </c>
    </row>
    <row r="4811" customHeight="1" spans="1:8">
      <c r="A4811" s="5" t="str">
        <f t="shared" si="150"/>
        <v>202308XCD</v>
      </c>
      <c r="B4811" s="5" t="str">
        <f t="shared" si="151"/>
        <v>202308</v>
      </c>
      <c r="C4811" s="6" t="s">
        <v>381</v>
      </c>
      <c r="D4811" s="6" t="s">
        <v>58</v>
      </c>
      <c r="E4811" s="6" t="s">
        <v>59</v>
      </c>
      <c r="F4811" s="6">
        <v>3.4793</v>
      </c>
      <c r="G4811" s="9">
        <v>45139</v>
      </c>
      <c r="H4811" s="10">
        <v>45169</v>
      </c>
    </row>
    <row r="4812" customHeight="1" spans="1:8">
      <c r="A4812" s="5" t="str">
        <f t="shared" si="150"/>
        <v>202308SDG</v>
      </c>
      <c r="B4812" s="5" t="str">
        <f t="shared" si="151"/>
        <v>202308</v>
      </c>
      <c r="C4812" s="6" t="s">
        <v>382</v>
      </c>
      <c r="D4812" s="6" t="s">
        <v>170</v>
      </c>
      <c r="E4812" s="6" t="s">
        <v>383</v>
      </c>
      <c r="F4812" s="6">
        <v>773.8302</v>
      </c>
      <c r="G4812" s="9">
        <v>45139</v>
      </c>
      <c r="H4812" s="10">
        <v>45169</v>
      </c>
    </row>
    <row r="4813" customHeight="1" spans="1:8">
      <c r="A4813" s="5" t="str">
        <f t="shared" si="150"/>
        <v>202308SRD</v>
      </c>
      <c r="B4813" s="5" t="str">
        <f t="shared" si="151"/>
        <v>202308</v>
      </c>
      <c r="C4813" s="6" t="s">
        <v>384</v>
      </c>
      <c r="D4813" s="6" t="s">
        <v>70</v>
      </c>
      <c r="E4813" s="6" t="s">
        <v>385</v>
      </c>
      <c r="F4813" s="6">
        <v>49.5599</v>
      </c>
      <c r="G4813" s="9">
        <v>45139</v>
      </c>
      <c r="H4813" s="10">
        <v>45169</v>
      </c>
    </row>
    <row r="4814" customHeight="1" spans="1:8">
      <c r="A4814" s="5" t="str">
        <f t="shared" si="150"/>
        <v>202308SZL</v>
      </c>
      <c r="B4814" s="5" t="str">
        <f t="shared" si="151"/>
        <v>202308</v>
      </c>
      <c r="C4814" s="6" t="s">
        <v>386</v>
      </c>
      <c r="D4814" s="6" t="s">
        <v>387</v>
      </c>
      <c r="E4814" s="6" t="s">
        <v>388</v>
      </c>
      <c r="F4814" s="6">
        <v>23.1199</v>
      </c>
      <c r="G4814" s="9">
        <v>45139</v>
      </c>
      <c r="H4814" s="10">
        <v>45169</v>
      </c>
    </row>
    <row r="4815" customHeight="1" spans="1:8">
      <c r="A4815" s="5" t="str">
        <f t="shared" si="150"/>
        <v>202308SEK</v>
      </c>
      <c r="B4815" s="5" t="str">
        <f t="shared" si="151"/>
        <v>202308</v>
      </c>
      <c r="C4815" s="6" t="s">
        <v>389</v>
      </c>
      <c r="D4815" s="6" t="s">
        <v>220</v>
      </c>
      <c r="E4815" s="6" t="s">
        <v>390</v>
      </c>
      <c r="F4815" s="6">
        <v>13.2359</v>
      </c>
      <c r="G4815" s="9">
        <v>45139</v>
      </c>
      <c r="H4815" s="10">
        <v>45169</v>
      </c>
    </row>
    <row r="4816" customHeight="1" spans="1:8">
      <c r="A4816" s="5" t="str">
        <f t="shared" si="150"/>
        <v>202308CHF</v>
      </c>
      <c r="B4816" s="5" t="str">
        <f t="shared" si="151"/>
        <v>202308</v>
      </c>
      <c r="C4816" s="6" t="s">
        <v>391</v>
      </c>
      <c r="D4816" s="6" t="s">
        <v>117</v>
      </c>
      <c r="E4816" s="6" t="s">
        <v>392</v>
      </c>
      <c r="F4816" s="6">
        <v>1.1077</v>
      </c>
      <c r="G4816" s="9">
        <v>45139</v>
      </c>
      <c r="H4816" s="10">
        <v>45169</v>
      </c>
    </row>
    <row r="4817" customHeight="1" spans="1:8">
      <c r="A4817" s="5" t="str">
        <f t="shared" si="150"/>
        <v>202308TWD</v>
      </c>
      <c r="B4817" s="5" t="str">
        <f t="shared" si="151"/>
        <v>202308</v>
      </c>
      <c r="C4817" s="6" t="s">
        <v>393</v>
      </c>
      <c r="D4817" s="6" t="s">
        <v>70</v>
      </c>
      <c r="E4817" s="6" t="s">
        <v>394</v>
      </c>
      <c r="F4817" s="6">
        <v>40.0472</v>
      </c>
      <c r="G4817" s="9">
        <v>45139</v>
      </c>
      <c r="H4817" s="10">
        <v>45169</v>
      </c>
    </row>
    <row r="4818" customHeight="1" spans="1:8">
      <c r="A4818" s="5" t="str">
        <f t="shared" si="150"/>
        <v>202308TZS</v>
      </c>
      <c r="B4818" s="5" t="str">
        <f t="shared" si="151"/>
        <v>202308</v>
      </c>
      <c r="C4818" s="6" t="s">
        <v>395</v>
      </c>
      <c r="D4818" s="6" t="s">
        <v>244</v>
      </c>
      <c r="E4818" s="6" t="s">
        <v>396</v>
      </c>
      <c r="F4818" s="6">
        <v>3150.7326</v>
      </c>
      <c r="G4818" s="9">
        <v>45139</v>
      </c>
      <c r="H4818" s="10">
        <v>45169</v>
      </c>
    </row>
    <row r="4819" customHeight="1" spans="1:8">
      <c r="A4819" s="5" t="str">
        <f t="shared" si="150"/>
        <v>202308THB</v>
      </c>
      <c r="B4819" s="5" t="str">
        <f t="shared" si="151"/>
        <v>202308</v>
      </c>
      <c r="C4819" s="6" t="s">
        <v>397</v>
      </c>
      <c r="D4819" s="6" t="s">
        <v>398</v>
      </c>
      <c r="E4819" s="6" t="s">
        <v>399</v>
      </c>
      <c r="F4819" s="6">
        <v>43.8654</v>
      </c>
      <c r="G4819" s="9">
        <v>45139</v>
      </c>
      <c r="H4819" s="10">
        <v>45169</v>
      </c>
    </row>
    <row r="4820" customHeight="1" spans="1:8">
      <c r="A4820" s="5" t="str">
        <f t="shared" si="150"/>
        <v>202308XOF</v>
      </c>
      <c r="B4820" s="5" t="str">
        <f t="shared" si="151"/>
        <v>202308</v>
      </c>
      <c r="C4820" s="6" t="s">
        <v>400</v>
      </c>
      <c r="D4820" s="6" t="s">
        <v>90</v>
      </c>
      <c r="E4820" s="6" t="s">
        <v>91</v>
      </c>
      <c r="F4820" s="6">
        <v>755.3342</v>
      </c>
      <c r="G4820" s="9">
        <v>45139</v>
      </c>
      <c r="H4820" s="10">
        <v>45169</v>
      </c>
    </row>
    <row r="4821" customHeight="1" spans="1:8">
      <c r="A4821" s="5" t="str">
        <f t="shared" si="150"/>
        <v>202308TOP</v>
      </c>
      <c r="B4821" s="5" t="str">
        <f t="shared" si="151"/>
        <v>202308</v>
      </c>
      <c r="C4821" s="6" t="s">
        <v>401</v>
      </c>
      <c r="D4821" s="6" t="s">
        <v>402</v>
      </c>
      <c r="E4821" s="6" t="s">
        <v>403</v>
      </c>
      <c r="F4821" s="6">
        <v>1.907</v>
      </c>
      <c r="G4821" s="9">
        <v>45139</v>
      </c>
      <c r="H4821" s="10">
        <v>45169</v>
      </c>
    </row>
    <row r="4822" customHeight="1" spans="1:8">
      <c r="A4822" s="5" t="str">
        <f t="shared" si="150"/>
        <v>202308TTD</v>
      </c>
      <c r="B4822" s="5" t="str">
        <f t="shared" si="151"/>
        <v>202308</v>
      </c>
      <c r="C4822" s="6" t="s">
        <v>404</v>
      </c>
      <c r="D4822" s="6" t="s">
        <v>70</v>
      </c>
      <c r="E4822" s="6" t="s">
        <v>405</v>
      </c>
      <c r="F4822" s="6">
        <v>8.6852</v>
      </c>
      <c r="G4822" s="9">
        <v>45139</v>
      </c>
      <c r="H4822" s="10">
        <v>45169</v>
      </c>
    </row>
    <row r="4823" customHeight="1" spans="1:8">
      <c r="A4823" s="5" t="str">
        <f t="shared" si="150"/>
        <v>202308TND</v>
      </c>
      <c r="B4823" s="5" t="str">
        <f t="shared" si="151"/>
        <v>202308</v>
      </c>
      <c r="C4823" s="6" t="s">
        <v>406</v>
      </c>
      <c r="D4823" s="6" t="s">
        <v>52</v>
      </c>
      <c r="E4823" s="6" t="s">
        <v>407</v>
      </c>
      <c r="F4823" s="6">
        <v>3.9235</v>
      </c>
      <c r="G4823" s="9">
        <v>45139</v>
      </c>
      <c r="H4823" s="10">
        <v>45169</v>
      </c>
    </row>
    <row r="4824" customHeight="1" spans="1:8">
      <c r="A4824" s="5" t="str">
        <f t="shared" si="150"/>
        <v>202308TRY</v>
      </c>
      <c r="B4824" s="5" t="str">
        <f t="shared" si="151"/>
        <v>202308</v>
      </c>
      <c r="C4824" s="6" t="s">
        <v>408</v>
      </c>
      <c r="D4824" s="6" t="s">
        <v>409</v>
      </c>
      <c r="E4824" s="6" t="s">
        <v>410</v>
      </c>
      <c r="F4824" s="6">
        <v>34.6429</v>
      </c>
      <c r="G4824" s="9">
        <v>45139</v>
      </c>
      <c r="H4824" s="10">
        <v>45169</v>
      </c>
    </row>
    <row r="4825" customHeight="1" spans="1:8">
      <c r="A4825" s="5" t="str">
        <f t="shared" si="150"/>
        <v>202308TMT</v>
      </c>
      <c r="B4825" s="5" t="str">
        <f t="shared" si="151"/>
        <v>202308</v>
      </c>
      <c r="C4825" s="6" t="s">
        <v>411</v>
      </c>
      <c r="D4825" s="6" t="s">
        <v>73</v>
      </c>
      <c r="E4825" s="6" t="s">
        <v>412</v>
      </c>
      <c r="F4825" s="6">
        <v>4.5103</v>
      </c>
      <c r="G4825" s="9">
        <v>45139</v>
      </c>
      <c r="H4825" s="10">
        <v>45169</v>
      </c>
    </row>
    <row r="4826" customHeight="1" spans="1:8">
      <c r="A4826" s="5" t="str">
        <f t="shared" si="150"/>
        <v>202308AED</v>
      </c>
      <c r="B4826" s="5" t="str">
        <f t="shared" si="151"/>
        <v>202308</v>
      </c>
      <c r="C4826" s="6" t="s">
        <v>413</v>
      </c>
      <c r="D4826" s="6" t="s">
        <v>46</v>
      </c>
      <c r="E4826" s="6" t="s">
        <v>47</v>
      </c>
      <c r="F4826" s="6">
        <v>4.7333</v>
      </c>
      <c r="G4826" s="9">
        <v>45139</v>
      </c>
      <c r="H4826" s="10">
        <v>45169</v>
      </c>
    </row>
    <row r="4827" customHeight="1" spans="1:8">
      <c r="A4827" s="5" t="str">
        <f t="shared" si="150"/>
        <v>202308UGX</v>
      </c>
      <c r="B4827" s="5" t="str">
        <f t="shared" si="151"/>
        <v>202308</v>
      </c>
      <c r="C4827" s="6" t="s">
        <v>414</v>
      </c>
      <c r="D4827" s="6" t="s">
        <v>244</v>
      </c>
      <c r="E4827" s="6" t="s">
        <v>415</v>
      </c>
      <c r="F4827" s="6">
        <v>4722.878</v>
      </c>
      <c r="G4827" s="9">
        <v>45139</v>
      </c>
      <c r="H4827" s="10">
        <v>45169</v>
      </c>
    </row>
    <row r="4828" customHeight="1" spans="1:8">
      <c r="A4828" s="5" t="str">
        <f t="shared" si="150"/>
        <v>202308UAH</v>
      </c>
      <c r="B4828" s="5" t="str">
        <f t="shared" si="151"/>
        <v>202308</v>
      </c>
      <c r="C4828" s="6" t="s">
        <v>416</v>
      </c>
      <c r="D4828" s="6" t="s">
        <v>417</v>
      </c>
      <c r="E4828" s="6" t="s">
        <v>418</v>
      </c>
      <c r="F4828" s="6">
        <v>47.3595</v>
      </c>
      <c r="G4828" s="9">
        <v>45139</v>
      </c>
      <c r="H4828" s="10">
        <v>45169</v>
      </c>
    </row>
    <row r="4829" customHeight="1" spans="1:8">
      <c r="A4829" s="5" t="str">
        <f t="shared" si="150"/>
        <v>202308UYU</v>
      </c>
      <c r="B4829" s="5" t="str">
        <f t="shared" si="151"/>
        <v>202308</v>
      </c>
      <c r="C4829" s="6" t="s">
        <v>419</v>
      </c>
      <c r="D4829" s="6" t="s">
        <v>61</v>
      </c>
      <c r="E4829" s="6" t="s">
        <v>420</v>
      </c>
      <c r="F4829" s="6">
        <v>48.9788</v>
      </c>
      <c r="G4829" s="9">
        <v>45139</v>
      </c>
      <c r="H4829" s="10">
        <v>45169</v>
      </c>
    </row>
    <row r="4830" customHeight="1" spans="1:8">
      <c r="A4830" s="5" t="str">
        <f t="shared" si="150"/>
        <v>202308USD</v>
      </c>
      <c r="B4830" s="5" t="str">
        <f t="shared" si="151"/>
        <v>202308</v>
      </c>
      <c r="C4830" s="6" t="s">
        <v>421</v>
      </c>
      <c r="D4830" s="6" t="s">
        <v>70</v>
      </c>
      <c r="E4830" s="6" t="s">
        <v>18</v>
      </c>
      <c r="F4830" s="6">
        <v>1.2886</v>
      </c>
      <c r="G4830" s="9">
        <v>45139</v>
      </c>
      <c r="H4830" s="10">
        <v>45169</v>
      </c>
    </row>
    <row r="4831" customHeight="1" spans="1:8">
      <c r="A4831" s="5" t="str">
        <f t="shared" si="150"/>
        <v>202308UZS</v>
      </c>
      <c r="B4831" s="5" t="str">
        <f t="shared" si="151"/>
        <v>202308</v>
      </c>
      <c r="C4831" s="6" t="s">
        <v>422</v>
      </c>
      <c r="D4831" s="6" t="s">
        <v>423</v>
      </c>
      <c r="E4831" s="6" t="s">
        <v>424</v>
      </c>
      <c r="F4831" s="6">
        <v>14948.4205</v>
      </c>
      <c r="G4831" s="9">
        <v>45139</v>
      </c>
      <c r="H4831" s="10">
        <v>45169</v>
      </c>
    </row>
    <row r="4832" customHeight="1" spans="1:8">
      <c r="A4832" s="5" t="str">
        <f t="shared" si="150"/>
        <v>202308VUV</v>
      </c>
      <c r="B4832" s="5" t="str">
        <f t="shared" si="151"/>
        <v>202308</v>
      </c>
      <c r="C4832" s="6" t="s">
        <v>425</v>
      </c>
      <c r="D4832" s="6" t="s">
        <v>426</v>
      </c>
      <c r="E4832" s="6" t="s">
        <v>427</v>
      </c>
      <c r="F4832" s="6">
        <v>151.3834</v>
      </c>
      <c r="G4832" s="9">
        <v>45139</v>
      </c>
      <c r="H4832" s="10">
        <v>45169</v>
      </c>
    </row>
    <row r="4833" customHeight="1" spans="1:8">
      <c r="A4833" s="5" t="str">
        <f t="shared" si="150"/>
        <v>202308VEF</v>
      </c>
      <c r="B4833" s="5" t="str">
        <f t="shared" si="151"/>
        <v>202308</v>
      </c>
      <c r="C4833" s="6" t="s">
        <v>428</v>
      </c>
      <c r="D4833" s="6" t="s">
        <v>429</v>
      </c>
      <c r="E4833" s="6" t="s">
        <v>430</v>
      </c>
      <c r="F4833" s="6">
        <v>3468014.13</v>
      </c>
      <c r="G4833" s="9">
        <v>45139</v>
      </c>
      <c r="H4833" s="10">
        <v>45169</v>
      </c>
    </row>
    <row r="4834" customHeight="1" spans="1:8">
      <c r="A4834" s="5" t="str">
        <f t="shared" si="150"/>
        <v>202308VND</v>
      </c>
      <c r="B4834" s="5" t="str">
        <f t="shared" si="151"/>
        <v>202308</v>
      </c>
      <c r="C4834" s="6" t="s">
        <v>431</v>
      </c>
      <c r="D4834" s="6" t="s">
        <v>432</v>
      </c>
      <c r="E4834" s="6" t="s">
        <v>433</v>
      </c>
      <c r="F4834" s="6">
        <v>30455.2141</v>
      </c>
      <c r="G4834" s="9">
        <v>45139</v>
      </c>
      <c r="H4834" s="10">
        <v>45169</v>
      </c>
    </row>
    <row r="4835" customHeight="1" spans="1:8">
      <c r="A4835" s="5" t="str">
        <f t="shared" si="150"/>
        <v>202308XPF</v>
      </c>
      <c r="B4835" s="5" t="str">
        <f t="shared" si="151"/>
        <v>202308</v>
      </c>
      <c r="C4835" s="6" t="s">
        <v>434</v>
      </c>
      <c r="D4835" s="6" t="s">
        <v>187</v>
      </c>
      <c r="E4835" s="6" t="s">
        <v>188</v>
      </c>
      <c r="F4835" s="6">
        <v>137.4104</v>
      </c>
      <c r="G4835" s="9">
        <v>45139</v>
      </c>
      <c r="H4835" s="10">
        <v>45169</v>
      </c>
    </row>
    <row r="4836" customHeight="1" spans="1:8">
      <c r="A4836" s="5" t="str">
        <f t="shared" si="150"/>
        <v>202308WST</v>
      </c>
      <c r="B4836" s="5" t="str">
        <f t="shared" si="151"/>
        <v>202308</v>
      </c>
      <c r="C4836" s="6" t="s">
        <v>435</v>
      </c>
      <c r="D4836" s="6" t="s">
        <v>436</v>
      </c>
      <c r="E4836" s="6" t="s">
        <v>437</v>
      </c>
      <c r="F4836" s="6">
        <v>3.4885</v>
      </c>
      <c r="G4836" s="9">
        <v>45139</v>
      </c>
      <c r="H4836" s="10">
        <v>45169</v>
      </c>
    </row>
    <row r="4837" customHeight="1" spans="1:8">
      <c r="A4837" s="5" t="str">
        <f t="shared" si="150"/>
        <v>202308YER</v>
      </c>
      <c r="B4837" s="5" t="str">
        <f t="shared" si="151"/>
        <v>202308</v>
      </c>
      <c r="C4837" s="6" t="s">
        <v>438</v>
      </c>
      <c r="D4837" s="6" t="s">
        <v>321</v>
      </c>
      <c r="E4837" s="6" t="s">
        <v>439</v>
      </c>
      <c r="F4837" s="6">
        <v>322.6118</v>
      </c>
      <c r="G4837" s="9">
        <v>45139</v>
      </c>
      <c r="H4837" s="10">
        <v>45169</v>
      </c>
    </row>
    <row r="4838" customHeight="1" spans="1:8">
      <c r="A4838" s="5" t="str">
        <f t="shared" si="150"/>
        <v>202308ZMW</v>
      </c>
      <c r="B4838" s="5" t="str">
        <f t="shared" si="151"/>
        <v>202308</v>
      </c>
      <c r="C4838" s="6" t="s">
        <v>440</v>
      </c>
      <c r="D4838" s="6" t="s">
        <v>273</v>
      </c>
      <c r="E4838" s="6" t="s">
        <v>441</v>
      </c>
      <c r="F4838" s="6">
        <v>24.586</v>
      </c>
      <c r="G4838" s="9">
        <v>45139</v>
      </c>
      <c r="H4838" s="10">
        <v>45169</v>
      </c>
    </row>
    <row r="4839" customHeight="1" spans="1:8">
      <c r="A4839" s="5" t="str">
        <f t="shared" si="150"/>
        <v>202308ZWL</v>
      </c>
      <c r="B4839" s="5" t="str">
        <f t="shared" si="151"/>
        <v>202308</v>
      </c>
      <c r="C4839" s="6" t="s">
        <v>442</v>
      </c>
      <c r="D4839" s="6" t="s">
        <v>70</v>
      </c>
      <c r="E4839" s="6" t="s">
        <v>443</v>
      </c>
      <c r="F4839" s="6">
        <v>466.36</v>
      </c>
      <c r="G4839" s="9">
        <v>45139</v>
      </c>
      <c r="H4839" s="10">
        <v>45169</v>
      </c>
    </row>
    <row r="4840" customHeight="1" spans="1:8">
      <c r="A4840" s="5" t="str">
        <f t="shared" si="150"/>
        <v>202309AED</v>
      </c>
      <c r="B4840" s="5" t="str">
        <f t="shared" si="151"/>
        <v>202309</v>
      </c>
      <c r="C4840" s="6" t="s">
        <v>45</v>
      </c>
      <c r="D4840" s="6" t="s">
        <v>46</v>
      </c>
      <c r="E4840" s="6" t="s">
        <v>47</v>
      </c>
      <c r="F4840" s="6">
        <v>4.6386</v>
      </c>
      <c r="G4840" s="9">
        <v>45170</v>
      </c>
      <c r="H4840" s="10">
        <v>45199</v>
      </c>
    </row>
    <row r="4841" customHeight="1" spans="1:8">
      <c r="A4841" s="5" t="str">
        <f t="shared" si="150"/>
        <v>202309ALL</v>
      </c>
      <c r="B4841" s="5" t="str">
        <f t="shared" si="151"/>
        <v>202309</v>
      </c>
      <c r="C4841" s="6" t="s">
        <v>48</v>
      </c>
      <c r="D4841" s="6" t="s">
        <v>49</v>
      </c>
      <c r="E4841" s="6" t="s">
        <v>50</v>
      </c>
      <c r="F4841" s="6">
        <v>125.9739</v>
      </c>
      <c r="G4841" s="9">
        <v>45170</v>
      </c>
      <c r="H4841" s="10">
        <v>45199</v>
      </c>
    </row>
    <row r="4842" customHeight="1" spans="1:8">
      <c r="A4842" s="5" t="str">
        <f t="shared" si="150"/>
        <v>202309DZD</v>
      </c>
      <c r="B4842" s="5" t="str">
        <f t="shared" si="151"/>
        <v>202309</v>
      </c>
      <c r="C4842" s="6" t="s">
        <v>51</v>
      </c>
      <c r="D4842" s="6" t="s">
        <v>52</v>
      </c>
      <c r="E4842" s="6" t="s">
        <v>53</v>
      </c>
      <c r="F4842" s="6">
        <v>171.765</v>
      </c>
      <c r="G4842" s="9">
        <v>45170</v>
      </c>
      <c r="H4842" s="10">
        <v>45199</v>
      </c>
    </row>
    <row r="4843" customHeight="1" spans="1:8">
      <c r="A4843" s="5" t="str">
        <f t="shared" si="150"/>
        <v>202309AOA</v>
      </c>
      <c r="B4843" s="5" t="str">
        <f t="shared" si="151"/>
        <v>202309</v>
      </c>
      <c r="C4843" s="6" t="s">
        <v>54</v>
      </c>
      <c r="D4843" s="6" t="s">
        <v>55</v>
      </c>
      <c r="E4843" s="6" t="s">
        <v>56</v>
      </c>
      <c r="F4843" s="6">
        <v>1052.766</v>
      </c>
      <c r="G4843" s="9">
        <v>45170</v>
      </c>
      <c r="H4843" s="10">
        <v>45199</v>
      </c>
    </row>
    <row r="4844" customHeight="1" spans="1:8">
      <c r="A4844" s="5" t="str">
        <f t="shared" si="150"/>
        <v>202309XCD</v>
      </c>
      <c r="B4844" s="5" t="str">
        <f t="shared" si="151"/>
        <v>202309</v>
      </c>
      <c r="C4844" s="6" t="s">
        <v>57</v>
      </c>
      <c r="D4844" s="6" t="s">
        <v>58</v>
      </c>
      <c r="E4844" s="6" t="s">
        <v>59</v>
      </c>
      <c r="F4844" s="6">
        <v>3.4127</v>
      </c>
      <c r="G4844" s="9">
        <v>45170</v>
      </c>
      <c r="H4844" s="10">
        <v>45199</v>
      </c>
    </row>
    <row r="4845" customHeight="1" spans="1:8">
      <c r="A4845" s="5" t="str">
        <f t="shared" si="150"/>
        <v>202309ARS</v>
      </c>
      <c r="B4845" s="5" t="str">
        <f t="shared" si="151"/>
        <v>202309</v>
      </c>
      <c r="C4845" s="6" t="s">
        <v>60</v>
      </c>
      <c r="D4845" s="6" t="s">
        <v>61</v>
      </c>
      <c r="E4845" s="6" t="s">
        <v>62</v>
      </c>
      <c r="F4845" s="6">
        <v>442.0495</v>
      </c>
      <c r="G4845" s="9">
        <v>45170</v>
      </c>
      <c r="H4845" s="10">
        <v>45199</v>
      </c>
    </row>
    <row r="4846" customHeight="1" spans="1:8">
      <c r="A4846" s="5" t="str">
        <f t="shared" si="150"/>
        <v>202309AMD</v>
      </c>
      <c r="B4846" s="5" t="str">
        <f t="shared" si="151"/>
        <v>202309</v>
      </c>
      <c r="C4846" s="6" t="s">
        <v>63</v>
      </c>
      <c r="D4846" s="6" t="s">
        <v>64</v>
      </c>
      <c r="E4846" s="6" t="s">
        <v>65</v>
      </c>
      <c r="F4846" s="6">
        <v>487.1045</v>
      </c>
      <c r="G4846" s="9">
        <v>45170</v>
      </c>
      <c r="H4846" s="10">
        <v>45199</v>
      </c>
    </row>
    <row r="4847" customHeight="1" spans="1:8">
      <c r="A4847" s="5" t="str">
        <f t="shared" si="150"/>
        <v>202309AWG</v>
      </c>
      <c r="B4847" s="5" t="str">
        <f t="shared" si="151"/>
        <v>202309</v>
      </c>
      <c r="C4847" s="6" t="s">
        <v>66</v>
      </c>
      <c r="D4847" s="6" t="s">
        <v>67</v>
      </c>
      <c r="E4847" s="6" t="s">
        <v>68</v>
      </c>
      <c r="F4847" s="6">
        <v>2.2609</v>
      </c>
      <c r="G4847" s="9">
        <v>45170</v>
      </c>
      <c r="H4847" s="10">
        <v>45199</v>
      </c>
    </row>
    <row r="4848" customHeight="1" spans="1:8">
      <c r="A4848" s="5" t="str">
        <f t="shared" si="150"/>
        <v>202309AUD</v>
      </c>
      <c r="B4848" s="5" t="str">
        <f t="shared" si="151"/>
        <v>202309</v>
      </c>
      <c r="C4848" s="6" t="s">
        <v>69</v>
      </c>
      <c r="D4848" s="6" t="s">
        <v>70</v>
      </c>
      <c r="E4848" s="6" t="s">
        <v>71</v>
      </c>
      <c r="F4848" s="6">
        <v>1.9677</v>
      </c>
      <c r="G4848" s="9">
        <v>45170</v>
      </c>
      <c r="H4848" s="10">
        <v>45199</v>
      </c>
    </row>
    <row r="4849" customHeight="1" spans="1:8">
      <c r="A4849" s="5" t="str">
        <f t="shared" si="150"/>
        <v>202309AZN</v>
      </c>
      <c r="B4849" s="5" t="str">
        <f t="shared" si="151"/>
        <v>202309</v>
      </c>
      <c r="C4849" s="6" t="s">
        <v>72</v>
      </c>
      <c r="D4849" s="6" t="s">
        <v>73</v>
      </c>
      <c r="E4849" s="6" t="s">
        <v>74</v>
      </c>
      <c r="F4849" s="6">
        <v>2.1491</v>
      </c>
      <c r="G4849" s="9">
        <v>45170</v>
      </c>
      <c r="H4849" s="10">
        <v>45199</v>
      </c>
    </row>
    <row r="4850" customHeight="1" spans="1:8">
      <c r="A4850" s="5" t="str">
        <f t="shared" si="150"/>
        <v>202309BSD</v>
      </c>
      <c r="B4850" s="5" t="str">
        <f t="shared" si="151"/>
        <v>202309</v>
      </c>
      <c r="C4850" s="6" t="s">
        <v>75</v>
      </c>
      <c r="D4850" s="6" t="s">
        <v>70</v>
      </c>
      <c r="E4850" s="6" t="s">
        <v>76</v>
      </c>
      <c r="F4850" s="6">
        <v>1.2631</v>
      </c>
      <c r="G4850" s="9">
        <v>45170</v>
      </c>
      <c r="H4850" s="10">
        <v>45199</v>
      </c>
    </row>
    <row r="4851" customHeight="1" spans="1:8">
      <c r="A4851" s="5" t="str">
        <f t="shared" si="150"/>
        <v>202309BHD</v>
      </c>
      <c r="B4851" s="5" t="str">
        <f t="shared" si="151"/>
        <v>202309</v>
      </c>
      <c r="C4851" s="6" t="s">
        <v>77</v>
      </c>
      <c r="D4851" s="6" t="s">
        <v>52</v>
      </c>
      <c r="E4851" s="6" t="s">
        <v>78</v>
      </c>
      <c r="F4851" s="6">
        <v>0.4749</v>
      </c>
      <c r="G4851" s="9">
        <v>45170</v>
      </c>
      <c r="H4851" s="10">
        <v>45199</v>
      </c>
    </row>
    <row r="4852" customHeight="1" spans="1:8">
      <c r="A4852" s="5" t="str">
        <f t="shared" si="150"/>
        <v>202309BDT</v>
      </c>
      <c r="B4852" s="5" t="str">
        <f t="shared" si="151"/>
        <v>202309</v>
      </c>
      <c r="C4852" s="6" t="s">
        <v>79</v>
      </c>
      <c r="D4852" s="6" t="s">
        <v>80</v>
      </c>
      <c r="E4852" s="6" t="s">
        <v>81</v>
      </c>
      <c r="F4852" s="6">
        <v>138.1545</v>
      </c>
      <c r="G4852" s="9">
        <v>45170</v>
      </c>
      <c r="H4852" s="10">
        <v>45199</v>
      </c>
    </row>
    <row r="4853" customHeight="1" spans="1:8">
      <c r="A4853" s="5" t="str">
        <f t="shared" si="150"/>
        <v>202309BBD</v>
      </c>
      <c r="B4853" s="5" t="str">
        <f t="shared" si="151"/>
        <v>202309</v>
      </c>
      <c r="C4853" s="6" t="s">
        <v>82</v>
      </c>
      <c r="D4853" s="6" t="s">
        <v>70</v>
      </c>
      <c r="E4853" s="6" t="s">
        <v>83</v>
      </c>
      <c r="F4853" s="6">
        <v>2.5261</v>
      </c>
      <c r="G4853" s="9">
        <v>45170</v>
      </c>
      <c r="H4853" s="10">
        <v>45199</v>
      </c>
    </row>
    <row r="4854" customHeight="1" spans="1:8">
      <c r="A4854" s="5" t="str">
        <f t="shared" si="150"/>
        <v>202309BYN</v>
      </c>
      <c r="B4854" s="5" t="str">
        <f t="shared" si="151"/>
        <v>202309</v>
      </c>
      <c r="C4854" s="6" t="s">
        <v>84</v>
      </c>
      <c r="D4854" s="6" t="s">
        <v>85</v>
      </c>
      <c r="E4854" s="6" t="s">
        <v>86</v>
      </c>
      <c r="F4854" s="6">
        <v>3.1622</v>
      </c>
      <c r="G4854" s="9">
        <v>45170</v>
      </c>
      <c r="H4854" s="10">
        <v>45199</v>
      </c>
    </row>
    <row r="4855" customHeight="1" spans="1:8">
      <c r="A4855" s="5" t="str">
        <f t="shared" si="150"/>
        <v>202309BZD</v>
      </c>
      <c r="B4855" s="5" t="str">
        <f t="shared" si="151"/>
        <v>202309</v>
      </c>
      <c r="C4855" s="6" t="s">
        <v>87</v>
      </c>
      <c r="D4855" s="6" t="s">
        <v>70</v>
      </c>
      <c r="E4855" s="6" t="s">
        <v>88</v>
      </c>
      <c r="F4855" s="6">
        <v>2.5441</v>
      </c>
      <c r="G4855" s="9">
        <v>45170</v>
      </c>
      <c r="H4855" s="10">
        <v>45199</v>
      </c>
    </row>
    <row r="4856" customHeight="1" spans="1:8">
      <c r="A4856" s="5" t="str">
        <f t="shared" si="150"/>
        <v>202309XOF</v>
      </c>
      <c r="B4856" s="5" t="str">
        <f t="shared" si="151"/>
        <v>202309</v>
      </c>
      <c r="C4856" s="6" t="s">
        <v>89</v>
      </c>
      <c r="D4856" s="6" t="s">
        <v>90</v>
      </c>
      <c r="E4856" s="6" t="s">
        <v>91</v>
      </c>
      <c r="F4856" s="6">
        <v>766.345</v>
      </c>
      <c r="G4856" s="9">
        <v>45170</v>
      </c>
      <c r="H4856" s="10">
        <v>45199</v>
      </c>
    </row>
    <row r="4857" customHeight="1" spans="1:8">
      <c r="A4857" s="5" t="str">
        <f t="shared" si="150"/>
        <v>202309BMD</v>
      </c>
      <c r="B4857" s="5" t="str">
        <f t="shared" si="151"/>
        <v>202309</v>
      </c>
      <c r="C4857" s="6" t="s">
        <v>92</v>
      </c>
      <c r="D4857" s="6" t="s">
        <v>93</v>
      </c>
      <c r="E4857" s="6" t="s">
        <v>94</v>
      </c>
      <c r="F4857" s="6">
        <v>1.2631</v>
      </c>
      <c r="G4857" s="9">
        <v>45170</v>
      </c>
      <c r="H4857" s="10">
        <v>45199</v>
      </c>
    </row>
    <row r="4858" customHeight="1" spans="1:8">
      <c r="A4858" s="5" t="str">
        <f t="shared" si="150"/>
        <v>202309BTN</v>
      </c>
      <c r="B4858" s="5" t="str">
        <f t="shared" si="151"/>
        <v>202309</v>
      </c>
      <c r="C4858" s="6" t="s">
        <v>95</v>
      </c>
      <c r="D4858" s="6" t="s">
        <v>96</v>
      </c>
      <c r="E4858" s="6" t="s">
        <v>97</v>
      </c>
      <c r="F4858" s="6">
        <v>104.4286</v>
      </c>
      <c r="G4858" s="9">
        <v>45170</v>
      </c>
      <c r="H4858" s="10">
        <v>45199</v>
      </c>
    </row>
    <row r="4859" customHeight="1" spans="1:8">
      <c r="A4859" s="5" t="str">
        <f t="shared" si="150"/>
        <v>202309BOB</v>
      </c>
      <c r="B4859" s="5" t="str">
        <f t="shared" si="151"/>
        <v>202309</v>
      </c>
      <c r="C4859" s="6" t="s">
        <v>98</v>
      </c>
      <c r="D4859" s="6" t="s">
        <v>99</v>
      </c>
      <c r="E4859" s="6" t="s">
        <v>100</v>
      </c>
      <c r="F4859" s="6">
        <v>8.7255</v>
      </c>
      <c r="G4859" s="9">
        <v>45170</v>
      </c>
      <c r="H4859" s="10">
        <v>45199</v>
      </c>
    </row>
    <row r="4860" customHeight="1" spans="1:8">
      <c r="A4860" s="5" t="str">
        <f t="shared" si="150"/>
        <v>202309BAM</v>
      </c>
      <c r="B4860" s="5" t="str">
        <f t="shared" si="151"/>
        <v>202309</v>
      </c>
      <c r="C4860" s="6" t="s">
        <v>101</v>
      </c>
      <c r="D4860" s="6" t="s">
        <v>102</v>
      </c>
      <c r="E4860" s="6" t="s">
        <v>103</v>
      </c>
      <c r="F4860" s="6">
        <v>2.285</v>
      </c>
      <c r="G4860" s="9">
        <v>45170</v>
      </c>
      <c r="H4860" s="10">
        <v>45199</v>
      </c>
    </row>
    <row r="4861" customHeight="1" spans="1:8">
      <c r="A4861" s="5" t="str">
        <f t="shared" si="150"/>
        <v>202309BWP</v>
      </c>
      <c r="B4861" s="5" t="str">
        <f t="shared" si="151"/>
        <v>202309</v>
      </c>
      <c r="C4861" s="6" t="s">
        <v>104</v>
      </c>
      <c r="D4861" s="6" t="s">
        <v>105</v>
      </c>
      <c r="E4861" s="6" t="s">
        <v>106</v>
      </c>
      <c r="F4861" s="6">
        <v>17.0529</v>
      </c>
      <c r="G4861" s="9">
        <v>45170</v>
      </c>
      <c r="H4861" s="10">
        <v>45199</v>
      </c>
    </row>
    <row r="4862" customHeight="1" spans="1:8">
      <c r="A4862" s="5" t="str">
        <f t="shared" si="150"/>
        <v>202309BRL</v>
      </c>
      <c r="B4862" s="5" t="str">
        <f t="shared" si="151"/>
        <v>202309</v>
      </c>
      <c r="C4862" s="6" t="s">
        <v>107</v>
      </c>
      <c r="D4862" s="6" t="s">
        <v>108</v>
      </c>
      <c r="E4862" s="6" t="s">
        <v>109</v>
      </c>
      <c r="F4862" s="6">
        <v>6.2383</v>
      </c>
      <c r="G4862" s="9">
        <v>45170</v>
      </c>
      <c r="H4862" s="10">
        <v>45199</v>
      </c>
    </row>
    <row r="4863" customHeight="1" spans="1:8">
      <c r="A4863" s="5" t="str">
        <f t="shared" si="150"/>
        <v>202309BND</v>
      </c>
      <c r="B4863" s="5" t="str">
        <f t="shared" si="151"/>
        <v>202309</v>
      </c>
      <c r="C4863" s="6" t="s">
        <v>110</v>
      </c>
      <c r="D4863" s="6" t="s">
        <v>70</v>
      </c>
      <c r="E4863" s="6" t="s">
        <v>111</v>
      </c>
      <c r="F4863" s="6">
        <v>1.7149</v>
      </c>
      <c r="G4863" s="9">
        <v>45170</v>
      </c>
      <c r="H4863" s="10">
        <v>45199</v>
      </c>
    </row>
    <row r="4864" customHeight="1" spans="1:8">
      <c r="A4864" s="5" t="str">
        <f t="shared" si="150"/>
        <v>202309BGN</v>
      </c>
      <c r="B4864" s="5" t="str">
        <f t="shared" si="151"/>
        <v>202309</v>
      </c>
      <c r="C4864" s="6" t="s">
        <v>112</v>
      </c>
      <c r="D4864" s="6" t="s">
        <v>113</v>
      </c>
      <c r="E4864" s="6" t="s">
        <v>114</v>
      </c>
      <c r="F4864" s="6">
        <v>2.285</v>
      </c>
      <c r="G4864" s="9">
        <v>45170</v>
      </c>
      <c r="H4864" s="10">
        <v>45199</v>
      </c>
    </row>
    <row r="4865" customHeight="1" spans="1:8">
      <c r="A4865" s="5" t="str">
        <f t="shared" si="150"/>
        <v>202309XOF</v>
      </c>
      <c r="B4865" s="5" t="str">
        <f t="shared" si="151"/>
        <v>202309</v>
      </c>
      <c r="C4865" s="6" t="s">
        <v>115</v>
      </c>
      <c r="D4865" s="6" t="s">
        <v>90</v>
      </c>
      <c r="E4865" s="6" t="s">
        <v>91</v>
      </c>
      <c r="F4865" s="6">
        <v>766.345</v>
      </c>
      <c r="G4865" s="9">
        <v>45170</v>
      </c>
      <c r="H4865" s="10">
        <v>45199</v>
      </c>
    </row>
    <row r="4866" customHeight="1" spans="1:8">
      <c r="A4866" s="5" t="str">
        <f t="shared" ref="A4866:A4929" si="152">B4866&amp;E4866</f>
        <v>202309BIF</v>
      </c>
      <c r="B4866" s="5" t="str">
        <f t="shared" ref="B4866:B4929" si="153">YEAR(G4866)&amp;TEXT(MONTH(G4866),"00")</f>
        <v>202309</v>
      </c>
      <c r="C4866" s="6" t="s">
        <v>116</v>
      </c>
      <c r="D4866" s="6" t="s">
        <v>117</v>
      </c>
      <c r="E4866" s="6" t="s">
        <v>118</v>
      </c>
      <c r="F4866" s="6">
        <v>3583.595</v>
      </c>
      <c r="G4866" s="9">
        <v>45170</v>
      </c>
      <c r="H4866" s="10">
        <v>45199</v>
      </c>
    </row>
    <row r="4867" customHeight="1" spans="1:8">
      <c r="A4867" s="5" t="str">
        <f t="shared" si="152"/>
        <v>202309KHR</v>
      </c>
      <c r="B4867" s="5" t="str">
        <f t="shared" si="153"/>
        <v>202309</v>
      </c>
      <c r="C4867" s="6" t="s">
        <v>119</v>
      </c>
      <c r="D4867" s="6" t="s">
        <v>120</v>
      </c>
      <c r="E4867" s="6" t="s">
        <v>121</v>
      </c>
      <c r="F4867" s="6">
        <v>5234.723</v>
      </c>
      <c r="G4867" s="9">
        <v>45170</v>
      </c>
      <c r="H4867" s="10">
        <v>45199</v>
      </c>
    </row>
    <row r="4868" customHeight="1" spans="1:8">
      <c r="A4868" s="5" t="str">
        <f t="shared" si="152"/>
        <v>202309XAF</v>
      </c>
      <c r="B4868" s="5" t="str">
        <f t="shared" si="153"/>
        <v>202309</v>
      </c>
      <c r="C4868" s="6" t="s">
        <v>122</v>
      </c>
      <c r="D4868" s="6" t="s">
        <v>90</v>
      </c>
      <c r="E4868" s="6" t="s">
        <v>123</v>
      </c>
      <c r="F4868" s="6">
        <v>766.345</v>
      </c>
      <c r="G4868" s="9">
        <v>45170</v>
      </c>
      <c r="H4868" s="10">
        <v>45199</v>
      </c>
    </row>
    <row r="4869" customHeight="1" spans="1:8">
      <c r="A4869" s="5" t="str">
        <f t="shared" si="152"/>
        <v>202309CAD</v>
      </c>
      <c r="B4869" s="5" t="str">
        <f t="shared" si="153"/>
        <v>202309</v>
      </c>
      <c r="C4869" s="6" t="s">
        <v>124</v>
      </c>
      <c r="D4869" s="6" t="s">
        <v>70</v>
      </c>
      <c r="E4869" s="6" t="s">
        <v>125</v>
      </c>
      <c r="F4869" s="6">
        <v>1.7141</v>
      </c>
      <c r="G4869" s="9">
        <v>45170</v>
      </c>
      <c r="H4869" s="10">
        <v>45199</v>
      </c>
    </row>
    <row r="4870" customHeight="1" spans="1:8">
      <c r="A4870" s="5" t="str">
        <f t="shared" si="152"/>
        <v>202309CVE</v>
      </c>
      <c r="B4870" s="5" t="str">
        <f t="shared" si="153"/>
        <v>202309</v>
      </c>
      <c r="C4870" s="6" t="s">
        <v>126</v>
      </c>
      <c r="D4870" s="6" t="s">
        <v>127</v>
      </c>
      <c r="E4870" s="6" t="s">
        <v>128</v>
      </c>
      <c r="F4870" s="6">
        <v>128.8268</v>
      </c>
      <c r="G4870" s="9">
        <v>45170</v>
      </c>
      <c r="H4870" s="10">
        <v>45199</v>
      </c>
    </row>
    <row r="4871" customHeight="1" spans="1:8">
      <c r="A4871" s="5" t="str">
        <f t="shared" si="152"/>
        <v>202309KYD</v>
      </c>
      <c r="B4871" s="5" t="str">
        <f t="shared" si="153"/>
        <v>202309</v>
      </c>
      <c r="C4871" s="6" t="s">
        <v>129</v>
      </c>
      <c r="D4871" s="6" t="s">
        <v>70</v>
      </c>
      <c r="E4871" s="6" t="s">
        <v>130</v>
      </c>
      <c r="F4871" s="6">
        <v>1.0384</v>
      </c>
      <c r="G4871" s="9">
        <v>45170</v>
      </c>
      <c r="H4871" s="10">
        <v>45199</v>
      </c>
    </row>
    <row r="4872" customHeight="1" spans="1:8">
      <c r="A4872" s="5" t="str">
        <f t="shared" si="152"/>
        <v>202309XAF</v>
      </c>
      <c r="B4872" s="5" t="str">
        <f t="shared" si="153"/>
        <v>202309</v>
      </c>
      <c r="C4872" s="6" t="s">
        <v>131</v>
      </c>
      <c r="D4872" s="6" t="s">
        <v>90</v>
      </c>
      <c r="E4872" s="6" t="s">
        <v>123</v>
      </c>
      <c r="F4872" s="6">
        <v>766.345</v>
      </c>
      <c r="G4872" s="9">
        <v>45170</v>
      </c>
      <c r="H4872" s="10">
        <v>45199</v>
      </c>
    </row>
    <row r="4873" customHeight="1" spans="1:8">
      <c r="A4873" s="5" t="str">
        <f t="shared" si="152"/>
        <v>202309XAF</v>
      </c>
      <c r="B4873" s="5" t="str">
        <f t="shared" si="153"/>
        <v>202309</v>
      </c>
      <c r="C4873" s="6" t="s">
        <v>132</v>
      </c>
      <c r="D4873" s="6" t="s">
        <v>90</v>
      </c>
      <c r="E4873" s="6" t="s">
        <v>123</v>
      </c>
      <c r="F4873" s="6">
        <v>766.345</v>
      </c>
      <c r="G4873" s="9">
        <v>45170</v>
      </c>
      <c r="H4873" s="10">
        <v>45199</v>
      </c>
    </row>
    <row r="4874" customHeight="1" spans="1:8">
      <c r="A4874" s="5" t="str">
        <f t="shared" si="152"/>
        <v>202309CLP</v>
      </c>
      <c r="B4874" s="5" t="str">
        <f t="shared" si="153"/>
        <v>202309</v>
      </c>
      <c r="C4874" s="6" t="s">
        <v>133</v>
      </c>
      <c r="D4874" s="6" t="s">
        <v>61</v>
      </c>
      <c r="E4874" s="6" t="s">
        <v>134</v>
      </c>
      <c r="F4874" s="6">
        <v>1098.192</v>
      </c>
      <c r="G4874" s="9">
        <v>45170</v>
      </c>
      <c r="H4874" s="10">
        <v>45199</v>
      </c>
    </row>
    <row r="4875" customHeight="1" spans="1:8">
      <c r="A4875" s="5" t="str">
        <f t="shared" si="152"/>
        <v>202309CNY</v>
      </c>
      <c r="B4875" s="5" t="str">
        <f t="shared" si="153"/>
        <v>202309</v>
      </c>
      <c r="C4875" s="6" t="s">
        <v>135</v>
      </c>
      <c r="D4875" s="6" t="s">
        <v>136</v>
      </c>
      <c r="E4875" s="6" t="s">
        <v>137</v>
      </c>
      <c r="F4875" s="6">
        <v>9.2106</v>
      </c>
      <c r="G4875" s="9">
        <v>45170</v>
      </c>
      <c r="H4875" s="10">
        <v>45199</v>
      </c>
    </row>
    <row r="4876" customHeight="1" spans="1:8">
      <c r="A4876" s="5" t="str">
        <f t="shared" si="152"/>
        <v>202309COP</v>
      </c>
      <c r="B4876" s="5" t="str">
        <f t="shared" si="153"/>
        <v>202309</v>
      </c>
      <c r="C4876" s="6" t="s">
        <v>138</v>
      </c>
      <c r="D4876" s="6" t="s">
        <v>61</v>
      </c>
      <c r="E4876" s="6" t="s">
        <v>139</v>
      </c>
      <c r="F4876" s="6">
        <v>5193.818</v>
      </c>
      <c r="G4876" s="9">
        <v>45170</v>
      </c>
      <c r="H4876" s="10">
        <v>45199</v>
      </c>
    </row>
    <row r="4877" customHeight="1" spans="1:8">
      <c r="A4877" s="5" t="str">
        <f t="shared" si="152"/>
        <v>202309KMF</v>
      </c>
      <c r="B4877" s="5" t="str">
        <f t="shared" si="153"/>
        <v>202309</v>
      </c>
      <c r="C4877" s="6" t="s">
        <v>140</v>
      </c>
      <c r="D4877" s="6" t="s">
        <v>117</v>
      </c>
      <c r="E4877" s="6" t="s">
        <v>141</v>
      </c>
      <c r="F4877" s="6">
        <v>574.7587</v>
      </c>
      <c r="G4877" s="9">
        <v>45170</v>
      </c>
      <c r="H4877" s="10">
        <v>45199</v>
      </c>
    </row>
    <row r="4878" customHeight="1" spans="1:8">
      <c r="A4878" s="5" t="str">
        <f t="shared" si="152"/>
        <v>202309XAF</v>
      </c>
      <c r="B4878" s="5" t="str">
        <f t="shared" si="153"/>
        <v>202309</v>
      </c>
      <c r="C4878" s="6" t="s">
        <v>142</v>
      </c>
      <c r="D4878" s="6" t="s">
        <v>90</v>
      </c>
      <c r="E4878" s="6" t="s">
        <v>123</v>
      </c>
      <c r="F4878" s="6">
        <v>766.345</v>
      </c>
      <c r="G4878" s="9">
        <v>45170</v>
      </c>
      <c r="H4878" s="10">
        <v>45199</v>
      </c>
    </row>
    <row r="4879" customHeight="1" spans="1:8">
      <c r="A4879" s="5" t="str">
        <f t="shared" si="152"/>
        <v>202309CDF</v>
      </c>
      <c r="B4879" s="5" t="str">
        <f t="shared" si="153"/>
        <v>202309</v>
      </c>
      <c r="C4879" s="6" t="s">
        <v>143</v>
      </c>
      <c r="D4879" s="6" t="s">
        <v>144</v>
      </c>
      <c r="E4879" s="6" t="s">
        <v>145</v>
      </c>
      <c r="F4879" s="6">
        <v>3105.649</v>
      </c>
      <c r="G4879" s="9">
        <v>45170</v>
      </c>
      <c r="H4879" s="10">
        <v>45199</v>
      </c>
    </row>
    <row r="4880" customHeight="1" spans="1:8">
      <c r="A4880" s="5" t="str">
        <f t="shared" si="152"/>
        <v>202309CRC</v>
      </c>
      <c r="B4880" s="5" t="str">
        <f t="shared" si="153"/>
        <v>202309</v>
      </c>
      <c r="C4880" s="6" t="s">
        <v>146</v>
      </c>
      <c r="D4880" s="6" t="s">
        <v>147</v>
      </c>
      <c r="E4880" s="6" t="s">
        <v>148</v>
      </c>
      <c r="F4880" s="6">
        <v>682.3371</v>
      </c>
      <c r="G4880" s="9">
        <v>45170</v>
      </c>
      <c r="H4880" s="10">
        <v>45199</v>
      </c>
    </row>
    <row r="4881" customHeight="1" spans="1:8">
      <c r="A4881" s="5" t="str">
        <f t="shared" si="152"/>
        <v>202309XOF</v>
      </c>
      <c r="B4881" s="5" t="str">
        <f t="shared" si="153"/>
        <v>202309</v>
      </c>
      <c r="C4881" s="6" t="s">
        <v>149</v>
      </c>
      <c r="D4881" s="6" t="s">
        <v>90</v>
      </c>
      <c r="E4881" s="6" t="s">
        <v>91</v>
      </c>
      <c r="F4881" s="6">
        <v>766.345</v>
      </c>
      <c r="G4881" s="9">
        <v>45170</v>
      </c>
      <c r="H4881" s="10">
        <v>45199</v>
      </c>
    </row>
    <row r="4882" customHeight="1" spans="1:8">
      <c r="A4882" s="5" t="str">
        <f t="shared" si="152"/>
        <v>202309CUP</v>
      </c>
      <c r="B4882" s="5" t="str">
        <f t="shared" si="153"/>
        <v>202309</v>
      </c>
      <c r="C4882" s="6" t="s">
        <v>153</v>
      </c>
      <c r="D4882" s="6" t="s">
        <v>61</v>
      </c>
      <c r="E4882" s="6" t="s">
        <v>154</v>
      </c>
      <c r="F4882" s="6">
        <v>30.2911</v>
      </c>
      <c r="G4882" s="9">
        <v>45170</v>
      </c>
      <c r="H4882" s="10">
        <v>45199</v>
      </c>
    </row>
    <row r="4883" customHeight="1" spans="1:8">
      <c r="A4883" s="5" t="str">
        <f t="shared" si="152"/>
        <v>202309CZK</v>
      </c>
      <c r="B4883" s="5" t="str">
        <f t="shared" si="153"/>
        <v>202309</v>
      </c>
      <c r="C4883" s="6" t="s">
        <v>155</v>
      </c>
      <c r="D4883" s="6" t="s">
        <v>156</v>
      </c>
      <c r="E4883" s="6" t="s">
        <v>157</v>
      </c>
      <c r="F4883" s="6">
        <v>28.1974</v>
      </c>
      <c r="G4883" s="9">
        <v>45170</v>
      </c>
      <c r="H4883" s="10">
        <v>45199</v>
      </c>
    </row>
    <row r="4884" customHeight="1" spans="1:8">
      <c r="A4884" s="5" t="str">
        <f t="shared" si="152"/>
        <v>202309DKK</v>
      </c>
      <c r="B4884" s="5" t="str">
        <f t="shared" si="153"/>
        <v>202309</v>
      </c>
      <c r="C4884" s="6" t="s">
        <v>158</v>
      </c>
      <c r="D4884" s="6" t="s">
        <v>159</v>
      </c>
      <c r="E4884" s="6" t="s">
        <v>160</v>
      </c>
      <c r="F4884" s="6">
        <v>8.7075</v>
      </c>
      <c r="G4884" s="9">
        <v>45170</v>
      </c>
      <c r="H4884" s="10">
        <v>45199</v>
      </c>
    </row>
    <row r="4885" customHeight="1" spans="1:8">
      <c r="A4885" s="5" t="str">
        <f t="shared" si="152"/>
        <v>202309DJF</v>
      </c>
      <c r="B4885" s="5" t="str">
        <f t="shared" si="153"/>
        <v>202309</v>
      </c>
      <c r="C4885" s="6" t="s">
        <v>161</v>
      </c>
      <c r="D4885" s="6" t="s">
        <v>117</v>
      </c>
      <c r="E4885" s="6" t="s">
        <v>162</v>
      </c>
      <c r="F4885" s="6">
        <v>224.6716</v>
      </c>
      <c r="G4885" s="9">
        <v>45170</v>
      </c>
      <c r="H4885" s="10">
        <v>45199</v>
      </c>
    </row>
    <row r="4886" customHeight="1" spans="1:8">
      <c r="A4886" s="5" t="str">
        <f t="shared" si="152"/>
        <v>202309XCD</v>
      </c>
      <c r="B4886" s="5" t="str">
        <f t="shared" si="153"/>
        <v>202309</v>
      </c>
      <c r="C4886" s="6" t="s">
        <v>163</v>
      </c>
      <c r="D4886" s="6" t="s">
        <v>58</v>
      </c>
      <c r="E4886" s="6" t="s">
        <v>59</v>
      </c>
      <c r="F4886" s="6">
        <v>3.4127</v>
      </c>
      <c r="G4886" s="9">
        <v>45170</v>
      </c>
      <c r="H4886" s="10">
        <v>45199</v>
      </c>
    </row>
    <row r="4887" customHeight="1" spans="1:8">
      <c r="A4887" s="5" t="str">
        <f t="shared" si="152"/>
        <v>202309DOP</v>
      </c>
      <c r="B4887" s="5" t="str">
        <f t="shared" si="153"/>
        <v>202309</v>
      </c>
      <c r="C4887" s="6" t="s">
        <v>164</v>
      </c>
      <c r="D4887" s="6" t="s">
        <v>61</v>
      </c>
      <c r="E4887" s="6" t="s">
        <v>165</v>
      </c>
      <c r="F4887" s="6">
        <v>71.7689</v>
      </c>
      <c r="G4887" s="9">
        <v>45170</v>
      </c>
      <c r="H4887" s="10">
        <v>45199</v>
      </c>
    </row>
    <row r="4888" customHeight="1" spans="1:8">
      <c r="A4888" s="5" t="str">
        <f t="shared" si="152"/>
        <v>202309AED</v>
      </c>
      <c r="B4888" s="5" t="str">
        <f t="shared" si="153"/>
        <v>202309</v>
      </c>
      <c r="C4888" s="6" t="s">
        <v>166</v>
      </c>
      <c r="D4888" s="6" t="s">
        <v>46</v>
      </c>
      <c r="E4888" s="6" t="s">
        <v>47</v>
      </c>
      <c r="F4888" s="6">
        <v>4.6386</v>
      </c>
      <c r="G4888" s="9">
        <v>45170</v>
      </c>
      <c r="H4888" s="10">
        <v>45199</v>
      </c>
    </row>
    <row r="4889" customHeight="1" spans="1:8">
      <c r="A4889" s="5" t="str">
        <f t="shared" si="152"/>
        <v>202309EGP</v>
      </c>
      <c r="B4889" s="5" t="str">
        <f t="shared" si="153"/>
        <v>202309</v>
      </c>
      <c r="C4889" s="6" t="s">
        <v>169</v>
      </c>
      <c r="D4889" s="6" t="s">
        <v>170</v>
      </c>
      <c r="E4889" s="6" t="s">
        <v>171</v>
      </c>
      <c r="F4889" s="6">
        <v>39.029</v>
      </c>
      <c r="G4889" s="9">
        <v>45170</v>
      </c>
      <c r="H4889" s="10">
        <v>45199</v>
      </c>
    </row>
    <row r="4890" customHeight="1" spans="1:8">
      <c r="A4890" s="5" t="str">
        <f t="shared" si="152"/>
        <v>202309SVC</v>
      </c>
      <c r="B4890" s="5" t="str">
        <f t="shared" si="153"/>
        <v>202309</v>
      </c>
      <c r="C4890" s="6" t="s">
        <v>172</v>
      </c>
      <c r="D4890" s="6" t="s">
        <v>147</v>
      </c>
      <c r="E4890" s="6" t="s">
        <v>173</v>
      </c>
      <c r="F4890" s="6">
        <v>11.0518</v>
      </c>
      <c r="G4890" s="9">
        <v>45170</v>
      </c>
      <c r="H4890" s="10">
        <v>45199</v>
      </c>
    </row>
    <row r="4891" customHeight="1" spans="1:8">
      <c r="A4891" s="5" t="str">
        <f t="shared" si="152"/>
        <v>202309XAF</v>
      </c>
      <c r="B4891" s="5" t="str">
        <f t="shared" si="153"/>
        <v>202309</v>
      </c>
      <c r="C4891" s="6" t="s">
        <v>174</v>
      </c>
      <c r="D4891" s="6" t="s">
        <v>90</v>
      </c>
      <c r="E4891" s="6" t="s">
        <v>123</v>
      </c>
      <c r="F4891" s="6">
        <v>766.345</v>
      </c>
      <c r="G4891" s="9">
        <v>45170</v>
      </c>
      <c r="H4891" s="10">
        <v>45199</v>
      </c>
    </row>
    <row r="4892" customHeight="1" spans="1:8">
      <c r="A4892" s="5" t="str">
        <f t="shared" si="152"/>
        <v>202309ERN</v>
      </c>
      <c r="B4892" s="5" t="str">
        <f t="shared" si="153"/>
        <v>202309</v>
      </c>
      <c r="C4892" s="6" t="s">
        <v>175</v>
      </c>
      <c r="D4892" s="6" t="s">
        <v>176</v>
      </c>
      <c r="E4892" s="6" t="s">
        <v>177</v>
      </c>
      <c r="F4892" s="6">
        <v>18.946</v>
      </c>
      <c r="G4892" s="9">
        <v>45170</v>
      </c>
      <c r="H4892" s="10">
        <v>45199</v>
      </c>
    </row>
    <row r="4893" customHeight="1" spans="1:8">
      <c r="A4893" s="5" t="str">
        <f t="shared" si="152"/>
        <v>202309ETB</v>
      </c>
      <c r="B4893" s="5" t="str">
        <f t="shared" si="153"/>
        <v>202309</v>
      </c>
      <c r="C4893" s="6" t="s">
        <v>178</v>
      </c>
      <c r="D4893" s="6" t="s">
        <v>179</v>
      </c>
      <c r="E4893" s="6" t="s">
        <v>180</v>
      </c>
      <c r="F4893" s="6">
        <v>69.7254</v>
      </c>
      <c r="G4893" s="9">
        <v>45170</v>
      </c>
      <c r="H4893" s="10">
        <v>45199</v>
      </c>
    </row>
    <row r="4894" customHeight="1" spans="1:8">
      <c r="A4894" s="5" t="str">
        <f t="shared" si="152"/>
        <v>202309EUR</v>
      </c>
      <c r="B4894" s="5" t="str">
        <f t="shared" si="153"/>
        <v>202309</v>
      </c>
      <c r="C4894" s="6" t="s">
        <v>181</v>
      </c>
      <c r="D4894" s="6" t="s">
        <v>182</v>
      </c>
      <c r="E4894" s="6" t="s">
        <v>183</v>
      </c>
      <c r="F4894" s="6">
        <v>1.1683</v>
      </c>
      <c r="G4894" s="9">
        <v>45170</v>
      </c>
      <c r="H4894" s="10">
        <v>45199</v>
      </c>
    </row>
    <row r="4895" customHeight="1" spans="1:8">
      <c r="A4895" s="5" t="str">
        <f t="shared" si="152"/>
        <v>202309FJD</v>
      </c>
      <c r="B4895" s="5" t="str">
        <f t="shared" si="153"/>
        <v>202309</v>
      </c>
      <c r="C4895" s="6" t="s">
        <v>184</v>
      </c>
      <c r="D4895" s="6" t="s">
        <v>70</v>
      </c>
      <c r="E4895" s="6" t="s">
        <v>185</v>
      </c>
      <c r="F4895" s="6">
        <v>2.8609</v>
      </c>
      <c r="G4895" s="9">
        <v>45170</v>
      </c>
      <c r="H4895" s="10">
        <v>45199</v>
      </c>
    </row>
    <row r="4896" customHeight="1" spans="1:8">
      <c r="A4896" s="5" t="str">
        <f t="shared" si="152"/>
        <v>202309XPF</v>
      </c>
      <c r="B4896" s="5" t="str">
        <f t="shared" si="153"/>
        <v>202309</v>
      </c>
      <c r="C4896" s="6" t="s">
        <v>186</v>
      </c>
      <c r="D4896" s="6" t="s">
        <v>187</v>
      </c>
      <c r="E4896" s="6" t="s">
        <v>188</v>
      </c>
      <c r="F4896" s="6">
        <v>139.4135</v>
      </c>
      <c r="G4896" s="9">
        <v>45170</v>
      </c>
      <c r="H4896" s="10">
        <v>45199</v>
      </c>
    </row>
    <row r="4897" customHeight="1" spans="1:8">
      <c r="A4897" s="5" t="str">
        <f t="shared" si="152"/>
        <v>202309XAF</v>
      </c>
      <c r="B4897" s="5" t="str">
        <f t="shared" si="153"/>
        <v>202309</v>
      </c>
      <c r="C4897" s="6" t="s">
        <v>189</v>
      </c>
      <c r="D4897" s="6" t="s">
        <v>90</v>
      </c>
      <c r="E4897" s="6" t="s">
        <v>123</v>
      </c>
      <c r="F4897" s="6">
        <v>766.345</v>
      </c>
      <c r="G4897" s="9">
        <v>45170</v>
      </c>
      <c r="H4897" s="10">
        <v>45199</v>
      </c>
    </row>
    <row r="4898" customHeight="1" spans="1:8">
      <c r="A4898" s="5" t="str">
        <f t="shared" si="152"/>
        <v>202309GMD</v>
      </c>
      <c r="B4898" s="5" t="str">
        <f t="shared" si="153"/>
        <v>202309</v>
      </c>
      <c r="C4898" s="6" t="s">
        <v>190</v>
      </c>
      <c r="D4898" s="6" t="s">
        <v>191</v>
      </c>
      <c r="E4898" s="6" t="s">
        <v>192</v>
      </c>
      <c r="F4898" s="6">
        <v>76.8047</v>
      </c>
      <c r="G4898" s="9">
        <v>45170</v>
      </c>
      <c r="H4898" s="10">
        <v>45199</v>
      </c>
    </row>
    <row r="4899" customHeight="1" spans="1:8">
      <c r="A4899" s="5" t="str">
        <f t="shared" si="152"/>
        <v>202309GEL</v>
      </c>
      <c r="B4899" s="5" t="str">
        <f t="shared" si="153"/>
        <v>202309</v>
      </c>
      <c r="C4899" s="6" t="s">
        <v>193</v>
      </c>
      <c r="D4899" s="6" t="s">
        <v>194</v>
      </c>
      <c r="E4899" s="6" t="s">
        <v>195</v>
      </c>
      <c r="F4899" s="6">
        <v>3.3197</v>
      </c>
      <c r="G4899" s="9">
        <v>45170</v>
      </c>
      <c r="H4899" s="10">
        <v>45199</v>
      </c>
    </row>
    <row r="4900" customHeight="1" spans="1:8">
      <c r="A4900" s="5" t="str">
        <f t="shared" si="152"/>
        <v>202309GHS</v>
      </c>
      <c r="B4900" s="5" t="str">
        <f t="shared" si="153"/>
        <v>202309</v>
      </c>
      <c r="C4900" s="6" t="s">
        <v>196</v>
      </c>
      <c r="D4900" s="6" t="s">
        <v>197</v>
      </c>
      <c r="E4900" s="6" t="s">
        <v>198</v>
      </c>
      <c r="F4900" s="6">
        <v>14.2569</v>
      </c>
      <c r="G4900" s="9">
        <v>45170</v>
      </c>
      <c r="H4900" s="10">
        <v>45199</v>
      </c>
    </row>
    <row r="4901" customHeight="1" spans="1:8">
      <c r="A4901" s="5" t="str">
        <f t="shared" si="152"/>
        <v>202309XCD</v>
      </c>
      <c r="B4901" s="5" t="str">
        <f t="shared" si="153"/>
        <v>202309</v>
      </c>
      <c r="C4901" s="6" t="s">
        <v>199</v>
      </c>
      <c r="D4901" s="6" t="s">
        <v>58</v>
      </c>
      <c r="E4901" s="6" t="s">
        <v>59</v>
      </c>
      <c r="F4901" s="6">
        <v>3.4127</v>
      </c>
      <c r="G4901" s="9">
        <v>45170</v>
      </c>
      <c r="H4901" s="10">
        <v>45199</v>
      </c>
    </row>
    <row r="4902" customHeight="1" spans="1:8">
      <c r="A4902" s="5" t="str">
        <f t="shared" si="152"/>
        <v>202309GTQ</v>
      </c>
      <c r="B4902" s="5" t="str">
        <f t="shared" si="153"/>
        <v>202309</v>
      </c>
      <c r="C4902" s="6" t="s">
        <v>200</v>
      </c>
      <c r="D4902" s="6" t="s">
        <v>201</v>
      </c>
      <c r="E4902" s="6" t="s">
        <v>202</v>
      </c>
      <c r="F4902" s="6">
        <v>9.9114</v>
      </c>
      <c r="G4902" s="9">
        <v>45170</v>
      </c>
      <c r="H4902" s="10">
        <v>45199</v>
      </c>
    </row>
    <row r="4903" customHeight="1" spans="1:8">
      <c r="A4903" s="5" t="str">
        <f t="shared" si="152"/>
        <v>202309XOF</v>
      </c>
      <c r="B4903" s="5" t="str">
        <f t="shared" si="153"/>
        <v>202309</v>
      </c>
      <c r="C4903" s="6" t="s">
        <v>203</v>
      </c>
      <c r="D4903" s="6" t="s">
        <v>90</v>
      </c>
      <c r="E4903" s="6" t="s">
        <v>91</v>
      </c>
      <c r="F4903" s="6">
        <v>766.345</v>
      </c>
      <c r="G4903" s="9">
        <v>45170</v>
      </c>
      <c r="H4903" s="10">
        <v>45199</v>
      </c>
    </row>
    <row r="4904" customHeight="1" spans="1:8">
      <c r="A4904" s="5" t="str">
        <f t="shared" si="152"/>
        <v>202309GNF</v>
      </c>
      <c r="B4904" s="5" t="str">
        <f t="shared" si="153"/>
        <v>202309</v>
      </c>
      <c r="C4904" s="6" t="s">
        <v>204</v>
      </c>
      <c r="D4904" s="6" t="s">
        <v>117</v>
      </c>
      <c r="E4904" s="6" t="s">
        <v>205</v>
      </c>
      <c r="F4904" s="6">
        <v>10842.79</v>
      </c>
      <c r="G4904" s="9">
        <v>45170</v>
      </c>
      <c r="H4904" s="10">
        <v>45199</v>
      </c>
    </row>
    <row r="4905" customHeight="1" spans="1:8">
      <c r="A4905" s="5" t="str">
        <f t="shared" si="152"/>
        <v>202309GYD</v>
      </c>
      <c r="B4905" s="5" t="str">
        <f t="shared" si="153"/>
        <v>202309</v>
      </c>
      <c r="C4905" s="6" t="s">
        <v>206</v>
      </c>
      <c r="D4905" s="6" t="s">
        <v>70</v>
      </c>
      <c r="E4905" s="6" t="s">
        <v>207</v>
      </c>
      <c r="F4905" s="6">
        <v>264.0078</v>
      </c>
      <c r="G4905" s="9">
        <v>45170</v>
      </c>
      <c r="H4905" s="10">
        <v>45199</v>
      </c>
    </row>
    <row r="4906" customHeight="1" spans="1:8">
      <c r="A4906" s="5" t="str">
        <f t="shared" si="152"/>
        <v>202309HTG</v>
      </c>
      <c r="B4906" s="5" t="str">
        <f t="shared" si="153"/>
        <v>202309</v>
      </c>
      <c r="C4906" s="6" t="s">
        <v>208</v>
      </c>
      <c r="D4906" s="6" t="s">
        <v>209</v>
      </c>
      <c r="E4906" s="6" t="s">
        <v>210</v>
      </c>
      <c r="F4906" s="6">
        <v>172.1458</v>
      </c>
      <c r="G4906" s="9">
        <v>45170</v>
      </c>
      <c r="H4906" s="10">
        <v>45199</v>
      </c>
    </row>
    <row r="4907" customHeight="1" spans="1:8">
      <c r="A4907" s="5" t="str">
        <f t="shared" si="152"/>
        <v>202309HNL</v>
      </c>
      <c r="B4907" s="5" t="str">
        <f t="shared" si="153"/>
        <v>202309</v>
      </c>
      <c r="C4907" s="6" t="s">
        <v>211</v>
      </c>
      <c r="D4907" s="6" t="s">
        <v>212</v>
      </c>
      <c r="E4907" s="6" t="s">
        <v>213</v>
      </c>
      <c r="F4907" s="6">
        <v>31.1081</v>
      </c>
      <c r="G4907" s="9">
        <v>45170</v>
      </c>
      <c r="H4907" s="10">
        <v>45199</v>
      </c>
    </row>
    <row r="4908" customHeight="1" spans="1:8">
      <c r="A4908" s="5" t="str">
        <f t="shared" si="152"/>
        <v>202309HKD</v>
      </c>
      <c r="B4908" s="5" t="str">
        <f t="shared" si="153"/>
        <v>202309</v>
      </c>
      <c r="C4908" s="6" t="s">
        <v>214</v>
      </c>
      <c r="D4908" s="6" t="s">
        <v>70</v>
      </c>
      <c r="E4908" s="6" t="s">
        <v>215</v>
      </c>
      <c r="F4908" s="6">
        <v>9.9023</v>
      </c>
      <c r="G4908" s="9">
        <v>45170</v>
      </c>
      <c r="H4908" s="10">
        <v>45199</v>
      </c>
    </row>
    <row r="4909" customHeight="1" spans="1:8">
      <c r="A4909" s="5" t="str">
        <f t="shared" si="152"/>
        <v>202309HUF</v>
      </c>
      <c r="B4909" s="5" t="str">
        <f t="shared" si="153"/>
        <v>202309</v>
      </c>
      <c r="C4909" s="6" t="s">
        <v>216</v>
      </c>
      <c r="D4909" s="6" t="s">
        <v>217</v>
      </c>
      <c r="E4909" s="6" t="s">
        <v>218</v>
      </c>
      <c r="F4909" s="6">
        <v>447.2893</v>
      </c>
      <c r="G4909" s="9">
        <v>45170</v>
      </c>
      <c r="H4909" s="10">
        <v>45199</v>
      </c>
    </row>
    <row r="4910" customHeight="1" spans="1:8">
      <c r="A4910" s="5" t="str">
        <f t="shared" si="152"/>
        <v>202309ISK</v>
      </c>
      <c r="B4910" s="5" t="str">
        <f t="shared" si="153"/>
        <v>202309</v>
      </c>
      <c r="C4910" s="6" t="s">
        <v>219</v>
      </c>
      <c r="D4910" s="6" t="s">
        <v>220</v>
      </c>
      <c r="E4910" s="6" t="s">
        <v>221</v>
      </c>
      <c r="F4910" s="6">
        <v>167.1846</v>
      </c>
      <c r="G4910" s="9">
        <v>45170</v>
      </c>
      <c r="H4910" s="10">
        <v>45199</v>
      </c>
    </row>
    <row r="4911" customHeight="1" spans="1:8">
      <c r="A4911" s="5" t="str">
        <f t="shared" si="152"/>
        <v>202309INR</v>
      </c>
      <c r="B4911" s="5" t="str">
        <f t="shared" si="153"/>
        <v>202309</v>
      </c>
      <c r="C4911" s="6" t="s">
        <v>222</v>
      </c>
      <c r="D4911" s="6" t="s">
        <v>223</v>
      </c>
      <c r="E4911" s="6" t="s">
        <v>224</v>
      </c>
      <c r="F4911" s="6">
        <v>104.4286</v>
      </c>
      <c r="G4911" s="9">
        <v>45170</v>
      </c>
      <c r="H4911" s="10">
        <v>45199</v>
      </c>
    </row>
    <row r="4912" customHeight="1" spans="1:8">
      <c r="A4912" s="5" t="str">
        <f t="shared" si="152"/>
        <v>202309IDR</v>
      </c>
      <c r="B4912" s="5" t="str">
        <f t="shared" si="153"/>
        <v>202309</v>
      </c>
      <c r="C4912" s="6" t="s">
        <v>225</v>
      </c>
      <c r="D4912" s="6" t="s">
        <v>226</v>
      </c>
      <c r="E4912" s="6" t="s">
        <v>227</v>
      </c>
      <c r="F4912" s="6">
        <v>19328.45</v>
      </c>
      <c r="G4912" s="9">
        <v>45170</v>
      </c>
      <c r="H4912" s="10">
        <v>45199</v>
      </c>
    </row>
    <row r="4913" customHeight="1" spans="1:8">
      <c r="A4913" s="5" t="str">
        <f t="shared" si="152"/>
        <v>202309IQD</v>
      </c>
      <c r="B4913" s="5" t="str">
        <f t="shared" si="153"/>
        <v>202309</v>
      </c>
      <c r="C4913" s="6" t="s">
        <v>228</v>
      </c>
      <c r="D4913" s="6" t="s">
        <v>52</v>
      </c>
      <c r="E4913" s="6" t="s">
        <v>229</v>
      </c>
      <c r="F4913" s="6">
        <v>1658.354</v>
      </c>
      <c r="G4913" s="9">
        <v>45170</v>
      </c>
      <c r="H4913" s="10">
        <v>45199</v>
      </c>
    </row>
    <row r="4914" customHeight="1" spans="1:8">
      <c r="A4914" s="5" t="str">
        <f t="shared" si="152"/>
        <v>202309ILS</v>
      </c>
      <c r="B4914" s="5" t="str">
        <f t="shared" si="153"/>
        <v>202309</v>
      </c>
      <c r="C4914" s="6" t="s">
        <v>230</v>
      </c>
      <c r="D4914" s="6" t="s">
        <v>231</v>
      </c>
      <c r="E4914" s="6" t="s">
        <v>232</v>
      </c>
      <c r="F4914" s="6">
        <v>4.7798</v>
      </c>
      <c r="G4914" s="9">
        <v>45170</v>
      </c>
      <c r="H4914" s="10">
        <v>45199</v>
      </c>
    </row>
    <row r="4915" customHeight="1" spans="1:8">
      <c r="A4915" s="5" t="str">
        <f t="shared" si="152"/>
        <v>202309JMD</v>
      </c>
      <c r="B4915" s="5" t="str">
        <f t="shared" si="153"/>
        <v>202309</v>
      </c>
      <c r="C4915" s="6" t="s">
        <v>233</v>
      </c>
      <c r="D4915" s="6" t="s">
        <v>70</v>
      </c>
      <c r="E4915" s="6" t="s">
        <v>234</v>
      </c>
      <c r="F4915" s="6">
        <v>194.9276</v>
      </c>
      <c r="G4915" s="9">
        <v>45170</v>
      </c>
      <c r="H4915" s="10">
        <v>45199</v>
      </c>
    </row>
    <row r="4916" customHeight="1" spans="1:8">
      <c r="A4916" s="5" t="str">
        <f t="shared" si="152"/>
        <v>202309JPY</v>
      </c>
      <c r="B4916" s="5" t="str">
        <f t="shared" si="153"/>
        <v>202309</v>
      </c>
      <c r="C4916" s="6" t="s">
        <v>235</v>
      </c>
      <c r="D4916" s="6" t="s">
        <v>236</v>
      </c>
      <c r="E4916" s="6" t="s">
        <v>237</v>
      </c>
      <c r="F4916" s="6">
        <v>183.6765</v>
      </c>
      <c r="G4916" s="9">
        <v>45170</v>
      </c>
      <c r="H4916" s="10">
        <v>45199</v>
      </c>
    </row>
    <row r="4917" customHeight="1" spans="1:8">
      <c r="A4917" s="5" t="str">
        <f t="shared" si="152"/>
        <v>202309JOD</v>
      </c>
      <c r="B4917" s="5" t="str">
        <f t="shared" si="153"/>
        <v>202309</v>
      </c>
      <c r="C4917" s="6" t="s">
        <v>238</v>
      </c>
      <c r="D4917" s="6" t="s">
        <v>52</v>
      </c>
      <c r="E4917" s="6" t="s">
        <v>239</v>
      </c>
      <c r="F4917" s="6">
        <v>0.8955</v>
      </c>
      <c r="G4917" s="9">
        <v>45170</v>
      </c>
      <c r="H4917" s="10">
        <v>45199</v>
      </c>
    </row>
    <row r="4918" customHeight="1" spans="1:8">
      <c r="A4918" s="5" t="str">
        <f t="shared" si="152"/>
        <v>202309KZT</v>
      </c>
      <c r="B4918" s="5" t="str">
        <f t="shared" si="153"/>
        <v>202309</v>
      </c>
      <c r="C4918" s="6" t="s">
        <v>240</v>
      </c>
      <c r="D4918" s="6" t="s">
        <v>241</v>
      </c>
      <c r="E4918" s="6" t="s">
        <v>242</v>
      </c>
      <c r="F4918" s="6">
        <v>583.1033</v>
      </c>
      <c r="G4918" s="9">
        <v>45170</v>
      </c>
      <c r="H4918" s="10">
        <v>45199</v>
      </c>
    </row>
    <row r="4919" customHeight="1" spans="1:8">
      <c r="A4919" s="5" t="str">
        <f t="shared" si="152"/>
        <v>202309KES</v>
      </c>
      <c r="B4919" s="5" t="str">
        <f t="shared" si="153"/>
        <v>202309</v>
      </c>
      <c r="C4919" s="6" t="s">
        <v>243</v>
      </c>
      <c r="D4919" s="6" t="s">
        <v>244</v>
      </c>
      <c r="E4919" s="6" t="s">
        <v>245</v>
      </c>
      <c r="F4919" s="6">
        <v>182.8123</v>
      </c>
      <c r="G4919" s="9">
        <v>45170</v>
      </c>
      <c r="H4919" s="10">
        <v>45199</v>
      </c>
    </row>
    <row r="4920" customHeight="1" spans="1:8">
      <c r="A4920" s="5" t="str">
        <f t="shared" si="152"/>
        <v>202309KWD</v>
      </c>
      <c r="B4920" s="5" t="str">
        <f t="shared" si="153"/>
        <v>202309</v>
      </c>
      <c r="C4920" s="6" t="s">
        <v>246</v>
      </c>
      <c r="D4920" s="6" t="s">
        <v>52</v>
      </c>
      <c r="E4920" s="6" t="s">
        <v>247</v>
      </c>
      <c r="F4920" s="6">
        <v>0.3896</v>
      </c>
      <c r="G4920" s="9">
        <v>45170</v>
      </c>
      <c r="H4920" s="10">
        <v>45199</v>
      </c>
    </row>
    <row r="4921" customHeight="1" spans="1:8">
      <c r="A4921" s="5" t="str">
        <f t="shared" si="152"/>
        <v>202309KGS</v>
      </c>
      <c r="B4921" s="5" t="str">
        <f t="shared" si="153"/>
        <v>202309</v>
      </c>
      <c r="C4921" s="6" t="s">
        <v>248</v>
      </c>
      <c r="D4921" s="6" t="s">
        <v>249</v>
      </c>
      <c r="E4921" s="6" t="s">
        <v>250</v>
      </c>
      <c r="F4921" s="6">
        <v>111.3646</v>
      </c>
      <c r="G4921" s="9">
        <v>45170</v>
      </c>
      <c r="H4921" s="10">
        <v>45199</v>
      </c>
    </row>
    <row r="4922" customHeight="1" spans="1:8">
      <c r="A4922" s="5" t="str">
        <f t="shared" si="152"/>
        <v>202309LAK</v>
      </c>
      <c r="B4922" s="5" t="str">
        <f t="shared" si="153"/>
        <v>202309</v>
      </c>
      <c r="C4922" s="6" t="s">
        <v>251</v>
      </c>
      <c r="D4922" s="6" t="s">
        <v>252</v>
      </c>
      <c r="E4922" s="6" t="s">
        <v>253</v>
      </c>
      <c r="F4922" s="6">
        <v>24582.38</v>
      </c>
      <c r="G4922" s="9">
        <v>45170</v>
      </c>
      <c r="H4922" s="10">
        <v>45199</v>
      </c>
    </row>
    <row r="4923" customHeight="1" spans="1:8">
      <c r="A4923" s="5" t="str">
        <f t="shared" si="152"/>
        <v>202309LBP</v>
      </c>
      <c r="B4923" s="5" t="str">
        <f t="shared" si="153"/>
        <v>202309</v>
      </c>
      <c r="C4923" s="6" t="s">
        <v>254</v>
      </c>
      <c r="D4923" s="6" t="s">
        <v>170</v>
      </c>
      <c r="E4923" s="6" t="s">
        <v>255</v>
      </c>
      <c r="F4923" s="6">
        <v>18973.84</v>
      </c>
      <c r="G4923" s="9">
        <v>45170</v>
      </c>
      <c r="H4923" s="10">
        <v>45199</v>
      </c>
    </row>
    <row r="4924" customHeight="1" spans="1:8">
      <c r="A4924" s="5" t="str">
        <f t="shared" si="152"/>
        <v>202309LSL</v>
      </c>
      <c r="B4924" s="5" t="str">
        <f t="shared" si="153"/>
        <v>202309</v>
      </c>
      <c r="C4924" s="6" t="s">
        <v>256</v>
      </c>
      <c r="D4924" s="6" t="s">
        <v>257</v>
      </c>
      <c r="E4924" s="6" t="s">
        <v>258</v>
      </c>
      <c r="F4924" s="6">
        <v>23.6045</v>
      </c>
      <c r="G4924" s="9">
        <v>45170</v>
      </c>
      <c r="H4924" s="10">
        <v>45199</v>
      </c>
    </row>
    <row r="4925" customHeight="1" spans="1:8">
      <c r="A4925" s="5" t="str">
        <f t="shared" si="152"/>
        <v>202309LRD</v>
      </c>
      <c r="B4925" s="5" t="str">
        <f t="shared" si="153"/>
        <v>202309</v>
      </c>
      <c r="C4925" s="6" t="s">
        <v>259</v>
      </c>
      <c r="D4925" s="6" t="s">
        <v>93</v>
      </c>
      <c r="E4925" s="6" t="s">
        <v>260</v>
      </c>
      <c r="F4925" s="6">
        <v>1.2631</v>
      </c>
      <c r="G4925" s="9">
        <v>45170</v>
      </c>
      <c r="H4925" s="10">
        <v>45199</v>
      </c>
    </row>
    <row r="4926" customHeight="1" spans="1:8">
      <c r="A4926" s="5" t="str">
        <f t="shared" si="152"/>
        <v>202309LYD</v>
      </c>
      <c r="B4926" s="5" t="str">
        <f t="shared" si="153"/>
        <v>202309</v>
      </c>
      <c r="C4926" s="6" t="s">
        <v>261</v>
      </c>
      <c r="D4926" s="6" t="s">
        <v>52</v>
      </c>
      <c r="E4926" s="6" t="s">
        <v>262</v>
      </c>
      <c r="F4926" s="6">
        <v>6.0843</v>
      </c>
      <c r="G4926" s="9">
        <v>45170</v>
      </c>
      <c r="H4926" s="10">
        <v>45199</v>
      </c>
    </row>
    <row r="4927" customHeight="1" spans="1:8">
      <c r="A4927" s="5" t="str">
        <f t="shared" si="152"/>
        <v>202309MOP</v>
      </c>
      <c r="B4927" s="5" t="str">
        <f t="shared" si="153"/>
        <v>202309</v>
      </c>
      <c r="C4927" s="6" t="s">
        <v>263</v>
      </c>
      <c r="D4927" s="6" t="s">
        <v>264</v>
      </c>
      <c r="E4927" s="6" t="s">
        <v>265</v>
      </c>
      <c r="F4927" s="6">
        <v>10.1994</v>
      </c>
      <c r="G4927" s="9">
        <v>45170</v>
      </c>
      <c r="H4927" s="10">
        <v>45199</v>
      </c>
    </row>
    <row r="4928" customHeight="1" spans="1:8">
      <c r="A4928" s="5" t="str">
        <f t="shared" si="152"/>
        <v>202309MKD</v>
      </c>
      <c r="B4928" s="5" t="str">
        <f t="shared" si="153"/>
        <v>202309</v>
      </c>
      <c r="C4928" s="6" t="s">
        <v>266</v>
      </c>
      <c r="D4928" s="6" t="s">
        <v>267</v>
      </c>
      <c r="E4928" s="6" t="s">
        <v>268</v>
      </c>
      <c r="F4928" s="6">
        <v>71.8296</v>
      </c>
      <c r="G4928" s="9">
        <v>45170</v>
      </c>
      <c r="H4928" s="10">
        <v>45199</v>
      </c>
    </row>
    <row r="4929" customHeight="1" spans="1:8">
      <c r="A4929" s="5" t="str">
        <f t="shared" si="152"/>
        <v>202309MGA</v>
      </c>
      <c r="B4929" s="5" t="str">
        <f t="shared" si="153"/>
        <v>202309</v>
      </c>
      <c r="C4929" s="6" t="s">
        <v>269</v>
      </c>
      <c r="D4929" s="6" t="s">
        <v>270</v>
      </c>
      <c r="E4929" s="6" t="s">
        <v>271</v>
      </c>
      <c r="F4929" s="6">
        <v>5680.904</v>
      </c>
      <c r="G4929" s="9">
        <v>45170</v>
      </c>
      <c r="H4929" s="10">
        <v>45199</v>
      </c>
    </row>
    <row r="4930" customHeight="1" spans="1:8">
      <c r="A4930" s="5" t="str">
        <f t="shared" ref="A4930:A4993" si="154">B4930&amp;E4930</f>
        <v>202309MWK</v>
      </c>
      <c r="B4930" s="5" t="str">
        <f t="shared" ref="B4930:B4993" si="155">YEAR(G4930)&amp;TEXT(MONTH(G4930),"00")</f>
        <v>202309</v>
      </c>
      <c r="C4930" s="6" t="s">
        <v>272</v>
      </c>
      <c r="D4930" s="6" t="s">
        <v>273</v>
      </c>
      <c r="E4930" s="6" t="s">
        <v>274</v>
      </c>
      <c r="F4930" s="6">
        <v>1368.955</v>
      </c>
      <c r="G4930" s="9">
        <v>45170</v>
      </c>
      <c r="H4930" s="10">
        <v>45199</v>
      </c>
    </row>
    <row r="4931" customHeight="1" spans="1:8">
      <c r="A4931" s="5" t="str">
        <f t="shared" si="154"/>
        <v>202309MYR</v>
      </c>
      <c r="B4931" s="5" t="str">
        <f t="shared" si="155"/>
        <v>202309</v>
      </c>
      <c r="C4931" s="6" t="s">
        <v>275</v>
      </c>
      <c r="D4931" s="6" t="s">
        <v>276</v>
      </c>
      <c r="E4931" s="6" t="s">
        <v>277</v>
      </c>
      <c r="F4931" s="6">
        <v>5.8823</v>
      </c>
      <c r="G4931" s="9">
        <v>45170</v>
      </c>
      <c r="H4931" s="10">
        <v>45199</v>
      </c>
    </row>
    <row r="4932" customHeight="1" spans="1:8">
      <c r="A4932" s="5" t="str">
        <f t="shared" si="154"/>
        <v>202309MVR</v>
      </c>
      <c r="B4932" s="5" t="str">
        <f t="shared" si="155"/>
        <v>202309</v>
      </c>
      <c r="C4932" s="6" t="s">
        <v>278</v>
      </c>
      <c r="D4932" s="6" t="s">
        <v>279</v>
      </c>
      <c r="E4932" s="6" t="s">
        <v>280</v>
      </c>
      <c r="F4932" s="6">
        <v>19.4267</v>
      </c>
      <c r="G4932" s="9">
        <v>45170</v>
      </c>
      <c r="H4932" s="10">
        <v>45199</v>
      </c>
    </row>
    <row r="4933" customHeight="1" spans="1:8">
      <c r="A4933" s="5" t="str">
        <f t="shared" si="154"/>
        <v>202309XOF</v>
      </c>
      <c r="B4933" s="5" t="str">
        <f t="shared" si="155"/>
        <v>202309</v>
      </c>
      <c r="C4933" s="6" t="s">
        <v>281</v>
      </c>
      <c r="D4933" s="6" t="s">
        <v>90</v>
      </c>
      <c r="E4933" s="6" t="s">
        <v>91</v>
      </c>
      <c r="F4933" s="6">
        <v>766.345</v>
      </c>
      <c r="G4933" s="9">
        <v>45170</v>
      </c>
      <c r="H4933" s="10">
        <v>45199</v>
      </c>
    </row>
    <row r="4934" customHeight="1" spans="1:8">
      <c r="A4934" s="5" t="str">
        <f t="shared" si="154"/>
        <v>202309MRU</v>
      </c>
      <c r="B4934" s="5" t="str">
        <f t="shared" si="155"/>
        <v>202309</v>
      </c>
      <c r="C4934" s="6" t="s">
        <v>282</v>
      </c>
      <c r="D4934" s="6" t="s">
        <v>283</v>
      </c>
      <c r="E4934" s="6" t="s">
        <v>284</v>
      </c>
      <c r="F4934" s="6">
        <v>48.1779</v>
      </c>
      <c r="G4934" s="9">
        <v>45170</v>
      </c>
      <c r="H4934" s="10">
        <v>45199</v>
      </c>
    </row>
    <row r="4935" customHeight="1" spans="1:8">
      <c r="A4935" s="5" t="str">
        <f t="shared" si="154"/>
        <v>202309MUR</v>
      </c>
      <c r="B4935" s="5" t="str">
        <f t="shared" si="155"/>
        <v>202309</v>
      </c>
      <c r="C4935" s="6" t="s">
        <v>285</v>
      </c>
      <c r="D4935" s="6" t="s">
        <v>223</v>
      </c>
      <c r="E4935" s="6" t="s">
        <v>286</v>
      </c>
      <c r="F4935" s="6">
        <v>57.3156</v>
      </c>
      <c r="G4935" s="9">
        <v>45170</v>
      </c>
      <c r="H4935" s="10">
        <v>45199</v>
      </c>
    </row>
    <row r="4936" customHeight="1" spans="1:8">
      <c r="A4936" s="5" t="str">
        <f t="shared" si="154"/>
        <v>202309MXN</v>
      </c>
      <c r="B4936" s="5" t="str">
        <f t="shared" si="155"/>
        <v>202309</v>
      </c>
      <c r="C4936" s="6" t="s">
        <v>287</v>
      </c>
      <c r="D4936" s="6" t="s">
        <v>288</v>
      </c>
      <c r="E4936" s="6" t="s">
        <v>289</v>
      </c>
      <c r="F4936" s="6">
        <v>21.3222</v>
      </c>
      <c r="G4936" s="9">
        <v>45170</v>
      </c>
      <c r="H4936" s="10">
        <v>45199</v>
      </c>
    </row>
    <row r="4937" customHeight="1" spans="1:8">
      <c r="A4937" s="5" t="str">
        <f t="shared" si="154"/>
        <v>202309MDL</v>
      </c>
      <c r="B4937" s="5" t="str">
        <f t="shared" si="155"/>
        <v>202309</v>
      </c>
      <c r="C4937" s="6" t="s">
        <v>290</v>
      </c>
      <c r="D4937" s="6" t="s">
        <v>291</v>
      </c>
      <c r="E4937" s="6" t="s">
        <v>292</v>
      </c>
      <c r="F4937" s="6">
        <v>22.4946</v>
      </c>
      <c r="G4937" s="9">
        <v>45170</v>
      </c>
      <c r="H4937" s="10">
        <v>45199</v>
      </c>
    </row>
    <row r="4938" customHeight="1" spans="1:8">
      <c r="A4938" s="5" t="str">
        <f t="shared" si="154"/>
        <v>202309MNT</v>
      </c>
      <c r="B4938" s="5" t="str">
        <f t="shared" si="155"/>
        <v>202309</v>
      </c>
      <c r="C4938" s="6" t="s">
        <v>293</v>
      </c>
      <c r="D4938" s="6" t="s">
        <v>294</v>
      </c>
      <c r="E4938" s="6" t="s">
        <v>295</v>
      </c>
      <c r="F4938" s="6">
        <v>4392.915</v>
      </c>
      <c r="G4938" s="9">
        <v>45170</v>
      </c>
      <c r="H4938" s="10">
        <v>45199</v>
      </c>
    </row>
    <row r="4939" customHeight="1" spans="1:8">
      <c r="A4939" s="5" t="str">
        <f t="shared" si="154"/>
        <v>202309XCD</v>
      </c>
      <c r="B4939" s="5" t="str">
        <f t="shared" si="155"/>
        <v>202309</v>
      </c>
      <c r="C4939" s="6" t="s">
        <v>296</v>
      </c>
      <c r="D4939" s="6" t="s">
        <v>58</v>
      </c>
      <c r="E4939" s="6" t="s">
        <v>59</v>
      </c>
      <c r="F4939" s="6">
        <v>3.4127</v>
      </c>
      <c r="G4939" s="9">
        <v>45170</v>
      </c>
      <c r="H4939" s="10">
        <v>45199</v>
      </c>
    </row>
    <row r="4940" customHeight="1" spans="1:8">
      <c r="A4940" s="5" t="str">
        <f t="shared" si="154"/>
        <v>202309MAD</v>
      </c>
      <c r="B4940" s="5" t="str">
        <f t="shared" si="155"/>
        <v>202309</v>
      </c>
      <c r="C4940" s="6" t="s">
        <v>297</v>
      </c>
      <c r="D4940" s="6" t="s">
        <v>46</v>
      </c>
      <c r="E4940" s="6" t="s">
        <v>298</v>
      </c>
      <c r="F4940" s="6">
        <v>12.6934</v>
      </c>
      <c r="G4940" s="9">
        <v>45170</v>
      </c>
      <c r="H4940" s="10">
        <v>45199</v>
      </c>
    </row>
    <row r="4941" customHeight="1" spans="1:8">
      <c r="A4941" s="5" t="str">
        <f t="shared" si="154"/>
        <v>202309MZN</v>
      </c>
      <c r="B4941" s="5" t="str">
        <f t="shared" si="155"/>
        <v>202309</v>
      </c>
      <c r="C4941" s="6" t="s">
        <v>299</v>
      </c>
      <c r="D4941" s="6" t="s">
        <v>300</v>
      </c>
      <c r="E4941" s="6" t="s">
        <v>301</v>
      </c>
      <c r="F4941" s="6">
        <v>80.6331</v>
      </c>
      <c r="G4941" s="9">
        <v>45170</v>
      </c>
      <c r="H4941" s="10">
        <v>45199</v>
      </c>
    </row>
    <row r="4942" customHeight="1" spans="1:8">
      <c r="A4942" s="5" t="str">
        <f t="shared" si="154"/>
        <v>202309MMK</v>
      </c>
      <c r="B4942" s="5" t="str">
        <f t="shared" si="155"/>
        <v>202309</v>
      </c>
      <c r="C4942" s="6" t="s">
        <v>302</v>
      </c>
      <c r="D4942" s="6" t="s">
        <v>303</v>
      </c>
      <c r="E4942" s="6" t="s">
        <v>304</v>
      </c>
      <c r="F4942" s="6">
        <v>2649.2</v>
      </c>
      <c r="G4942" s="9">
        <v>45170</v>
      </c>
      <c r="H4942" s="10">
        <v>45199</v>
      </c>
    </row>
    <row r="4943" customHeight="1" spans="1:8">
      <c r="A4943" s="5" t="str">
        <f t="shared" si="154"/>
        <v>202309NPR</v>
      </c>
      <c r="B4943" s="5" t="str">
        <f t="shared" si="155"/>
        <v>202309</v>
      </c>
      <c r="C4943" s="6" t="s">
        <v>305</v>
      </c>
      <c r="D4943" s="6" t="s">
        <v>223</v>
      </c>
      <c r="E4943" s="6" t="s">
        <v>306</v>
      </c>
      <c r="F4943" s="6">
        <v>167.1642</v>
      </c>
      <c r="G4943" s="9">
        <v>45170</v>
      </c>
      <c r="H4943" s="10">
        <v>45199</v>
      </c>
    </row>
    <row r="4944" customHeight="1" spans="1:8">
      <c r="A4944" s="5" t="str">
        <f t="shared" si="154"/>
        <v>202309XPF</v>
      </c>
      <c r="B4944" s="5" t="str">
        <f t="shared" si="155"/>
        <v>202309</v>
      </c>
      <c r="C4944" s="6" t="s">
        <v>307</v>
      </c>
      <c r="D4944" s="6" t="s">
        <v>187</v>
      </c>
      <c r="E4944" s="6" t="s">
        <v>188</v>
      </c>
      <c r="F4944" s="6">
        <v>139.4135</v>
      </c>
      <c r="G4944" s="9">
        <v>45170</v>
      </c>
      <c r="H4944" s="10">
        <v>45199</v>
      </c>
    </row>
    <row r="4945" customHeight="1" spans="1:8">
      <c r="A4945" s="5" t="str">
        <f t="shared" si="154"/>
        <v>202309NZD</v>
      </c>
      <c r="B4945" s="5" t="str">
        <f t="shared" si="155"/>
        <v>202309</v>
      </c>
      <c r="C4945" s="6" t="s">
        <v>308</v>
      </c>
      <c r="D4945" s="6" t="s">
        <v>70</v>
      </c>
      <c r="E4945" s="6" t="s">
        <v>309</v>
      </c>
      <c r="F4945" s="6">
        <v>2.1288</v>
      </c>
      <c r="G4945" s="9">
        <v>45170</v>
      </c>
      <c r="H4945" s="10">
        <v>45199</v>
      </c>
    </row>
    <row r="4946" customHeight="1" spans="1:8">
      <c r="A4946" s="5" t="str">
        <f t="shared" si="154"/>
        <v>202309NIO</v>
      </c>
      <c r="B4946" s="5" t="str">
        <f t="shared" si="155"/>
        <v>202309</v>
      </c>
      <c r="C4946" s="6" t="s">
        <v>310</v>
      </c>
      <c r="D4946" s="6" t="s">
        <v>311</v>
      </c>
      <c r="E4946" s="6" t="s">
        <v>312</v>
      </c>
      <c r="F4946" s="6">
        <v>46.2178</v>
      </c>
      <c r="G4946" s="9">
        <v>45170</v>
      </c>
      <c r="H4946" s="10">
        <v>45199</v>
      </c>
    </row>
    <row r="4947" customHeight="1" spans="1:8">
      <c r="A4947" s="5" t="str">
        <f t="shared" si="154"/>
        <v>202309XOF</v>
      </c>
      <c r="B4947" s="5" t="str">
        <f t="shared" si="155"/>
        <v>202309</v>
      </c>
      <c r="C4947" s="6" t="s">
        <v>313</v>
      </c>
      <c r="D4947" s="6" t="s">
        <v>90</v>
      </c>
      <c r="E4947" s="6" t="s">
        <v>91</v>
      </c>
      <c r="F4947" s="6">
        <v>766.345</v>
      </c>
      <c r="G4947" s="9">
        <v>45170</v>
      </c>
      <c r="H4947" s="10">
        <v>45199</v>
      </c>
    </row>
    <row r="4948" customHeight="1" spans="1:8">
      <c r="A4948" s="5" t="str">
        <f t="shared" si="154"/>
        <v>202309NGN</v>
      </c>
      <c r="B4948" s="5" t="str">
        <f t="shared" si="155"/>
        <v>202309</v>
      </c>
      <c r="C4948" s="6" t="s">
        <v>314</v>
      </c>
      <c r="D4948" s="6" t="s">
        <v>315</v>
      </c>
      <c r="E4948" s="6" t="s">
        <v>316</v>
      </c>
      <c r="F4948" s="6">
        <v>962.6793</v>
      </c>
      <c r="G4948" s="9">
        <v>45170</v>
      </c>
      <c r="H4948" s="10">
        <v>45199</v>
      </c>
    </row>
    <row r="4949" customHeight="1" spans="1:8">
      <c r="A4949" s="5" t="str">
        <f t="shared" si="154"/>
        <v>202309NOK</v>
      </c>
      <c r="B4949" s="5" t="str">
        <f t="shared" si="155"/>
        <v>202309</v>
      </c>
      <c r="C4949" s="6" t="s">
        <v>317</v>
      </c>
      <c r="D4949" s="6" t="s">
        <v>318</v>
      </c>
      <c r="E4949" s="6" t="s">
        <v>319</v>
      </c>
      <c r="F4949" s="6">
        <v>13.5085</v>
      </c>
      <c r="G4949" s="9">
        <v>45170</v>
      </c>
      <c r="H4949" s="10">
        <v>45199</v>
      </c>
    </row>
    <row r="4950" customHeight="1" spans="1:8">
      <c r="A4950" s="5" t="str">
        <f t="shared" si="154"/>
        <v>202309OMR</v>
      </c>
      <c r="B4950" s="5" t="str">
        <f t="shared" si="155"/>
        <v>202309</v>
      </c>
      <c r="C4950" s="6" t="s">
        <v>320</v>
      </c>
      <c r="D4950" s="6" t="s">
        <v>321</v>
      </c>
      <c r="E4950" s="6" t="s">
        <v>322</v>
      </c>
      <c r="F4950" s="6">
        <v>0.4857</v>
      </c>
      <c r="G4950" s="9">
        <v>45170</v>
      </c>
      <c r="H4950" s="10">
        <v>45199</v>
      </c>
    </row>
    <row r="4951" customHeight="1" spans="1:8">
      <c r="A4951" s="5" t="str">
        <f t="shared" si="154"/>
        <v>202309PKR</v>
      </c>
      <c r="B4951" s="5" t="str">
        <f t="shared" si="155"/>
        <v>202309</v>
      </c>
      <c r="C4951" s="6" t="s">
        <v>323</v>
      </c>
      <c r="D4951" s="6" t="s">
        <v>223</v>
      </c>
      <c r="E4951" s="6" t="s">
        <v>324</v>
      </c>
      <c r="F4951" s="6">
        <v>378.6644</v>
      </c>
      <c r="G4951" s="9">
        <v>45170</v>
      </c>
      <c r="H4951" s="10">
        <v>45199</v>
      </c>
    </row>
    <row r="4952" customHeight="1" spans="1:8">
      <c r="A4952" s="5" t="str">
        <f t="shared" si="154"/>
        <v>202309PAB</v>
      </c>
      <c r="B4952" s="5" t="str">
        <f t="shared" si="155"/>
        <v>202309</v>
      </c>
      <c r="C4952" s="6" t="s">
        <v>325</v>
      </c>
      <c r="D4952" s="6" t="s">
        <v>326</v>
      </c>
      <c r="E4952" s="6" t="s">
        <v>327</v>
      </c>
      <c r="F4952" s="6">
        <v>1.2631</v>
      </c>
      <c r="G4952" s="9">
        <v>45170</v>
      </c>
      <c r="H4952" s="10">
        <v>45199</v>
      </c>
    </row>
    <row r="4953" customHeight="1" spans="1:8">
      <c r="A4953" s="5" t="str">
        <f t="shared" si="154"/>
        <v>202309PGK</v>
      </c>
      <c r="B4953" s="5" t="str">
        <f t="shared" si="155"/>
        <v>202309</v>
      </c>
      <c r="C4953" s="6" t="s">
        <v>328</v>
      </c>
      <c r="D4953" s="6" t="s">
        <v>329</v>
      </c>
      <c r="E4953" s="6" t="s">
        <v>330</v>
      </c>
      <c r="F4953" s="6">
        <v>4.5598</v>
      </c>
      <c r="G4953" s="9">
        <v>45170</v>
      </c>
      <c r="H4953" s="10">
        <v>45199</v>
      </c>
    </row>
    <row r="4954" customHeight="1" spans="1:8">
      <c r="A4954" s="5" t="str">
        <f t="shared" si="154"/>
        <v>202309PYG</v>
      </c>
      <c r="B4954" s="5" t="str">
        <f t="shared" si="155"/>
        <v>202309</v>
      </c>
      <c r="C4954" s="6" t="s">
        <v>331</v>
      </c>
      <c r="D4954" s="6" t="s">
        <v>332</v>
      </c>
      <c r="E4954" s="6" t="s">
        <v>333</v>
      </c>
      <c r="F4954" s="6">
        <v>9198.353</v>
      </c>
      <c r="G4954" s="9">
        <v>45170</v>
      </c>
      <c r="H4954" s="10">
        <v>45199</v>
      </c>
    </row>
    <row r="4955" customHeight="1" spans="1:8">
      <c r="A4955" s="5" t="str">
        <f t="shared" si="154"/>
        <v>202309PEN</v>
      </c>
      <c r="B4955" s="5" t="str">
        <f t="shared" si="155"/>
        <v>202309</v>
      </c>
      <c r="C4955" s="6" t="s">
        <v>334</v>
      </c>
      <c r="D4955" s="6" t="s">
        <v>335</v>
      </c>
      <c r="E4955" s="6" t="s">
        <v>336</v>
      </c>
      <c r="F4955" s="6">
        <v>4.7019</v>
      </c>
      <c r="G4955" s="9">
        <v>45170</v>
      </c>
      <c r="H4955" s="10">
        <v>45199</v>
      </c>
    </row>
    <row r="4956" customHeight="1" spans="1:8">
      <c r="A4956" s="5" t="str">
        <f t="shared" si="154"/>
        <v>202309PHP</v>
      </c>
      <c r="B4956" s="5" t="str">
        <f t="shared" si="155"/>
        <v>202309</v>
      </c>
      <c r="C4956" s="6" t="s">
        <v>337</v>
      </c>
      <c r="D4956" s="6" t="s">
        <v>61</v>
      </c>
      <c r="E4956" s="6" t="s">
        <v>338</v>
      </c>
      <c r="F4956" s="6">
        <v>71.7176</v>
      </c>
      <c r="G4956" s="9">
        <v>45170</v>
      </c>
      <c r="H4956" s="10">
        <v>45199</v>
      </c>
    </row>
    <row r="4957" customHeight="1" spans="1:8">
      <c r="A4957" s="5" t="str">
        <f t="shared" si="154"/>
        <v>202309PLN</v>
      </c>
      <c r="B4957" s="5" t="str">
        <f t="shared" si="155"/>
        <v>202309</v>
      </c>
      <c r="C4957" s="6" t="s">
        <v>339</v>
      </c>
      <c r="D4957" s="6" t="s">
        <v>340</v>
      </c>
      <c r="E4957" s="6" t="s">
        <v>341</v>
      </c>
      <c r="F4957" s="6">
        <v>5.2315</v>
      </c>
      <c r="G4957" s="9">
        <v>45170</v>
      </c>
      <c r="H4957" s="10">
        <v>45199</v>
      </c>
    </row>
    <row r="4958" customHeight="1" spans="1:8">
      <c r="A4958" s="5" t="str">
        <f t="shared" si="154"/>
        <v>202309QAR</v>
      </c>
      <c r="B4958" s="5" t="str">
        <f t="shared" si="155"/>
        <v>202309</v>
      </c>
      <c r="C4958" s="6" t="s">
        <v>342</v>
      </c>
      <c r="D4958" s="6" t="s">
        <v>343</v>
      </c>
      <c r="E4958" s="6" t="s">
        <v>344</v>
      </c>
      <c r="F4958" s="6">
        <v>4.5976</v>
      </c>
      <c r="G4958" s="9">
        <v>45170</v>
      </c>
      <c r="H4958" s="10">
        <v>45199</v>
      </c>
    </row>
    <row r="4959" customHeight="1" spans="1:8">
      <c r="A4959" s="5" t="str">
        <f t="shared" si="154"/>
        <v>202309RON</v>
      </c>
      <c r="B4959" s="5" t="str">
        <f t="shared" si="155"/>
        <v>202309</v>
      </c>
      <c r="C4959" s="6" t="s">
        <v>345</v>
      </c>
      <c r="D4959" s="6" t="s">
        <v>346</v>
      </c>
      <c r="E4959" s="6" t="s">
        <v>347</v>
      </c>
      <c r="F4959" s="6">
        <v>5.773</v>
      </c>
      <c r="G4959" s="9">
        <v>45170</v>
      </c>
      <c r="H4959" s="10">
        <v>45199</v>
      </c>
    </row>
    <row r="4960" customHeight="1" spans="1:8">
      <c r="A4960" s="5" t="str">
        <f t="shared" si="154"/>
        <v>202309RUB</v>
      </c>
      <c r="B4960" s="5" t="str">
        <f t="shared" si="155"/>
        <v>202309</v>
      </c>
      <c r="C4960" s="6" t="s">
        <v>348</v>
      </c>
      <c r="D4960" s="6" t="s">
        <v>85</v>
      </c>
      <c r="E4960" s="6" t="s">
        <v>349</v>
      </c>
      <c r="F4960" s="6">
        <v>119.1271</v>
      </c>
      <c r="G4960" s="9">
        <v>45170</v>
      </c>
      <c r="H4960" s="10">
        <v>45199</v>
      </c>
    </row>
    <row r="4961" customHeight="1" spans="1:8">
      <c r="A4961" s="5" t="str">
        <f t="shared" si="154"/>
        <v>202309RWF</v>
      </c>
      <c r="B4961" s="5" t="str">
        <f t="shared" si="155"/>
        <v>202309</v>
      </c>
      <c r="C4961" s="6" t="s">
        <v>350</v>
      </c>
      <c r="D4961" s="6" t="s">
        <v>117</v>
      </c>
      <c r="E4961" s="6" t="s">
        <v>351</v>
      </c>
      <c r="F4961" s="6">
        <v>1467.853</v>
      </c>
      <c r="G4961" s="9">
        <v>45170</v>
      </c>
      <c r="H4961" s="10">
        <v>45199</v>
      </c>
    </row>
    <row r="4962" customHeight="1" spans="1:8">
      <c r="A4962" s="5" t="str">
        <f t="shared" si="154"/>
        <v>202309STD</v>
      </c>
      <c r="B4962" s="5" t="str">
        <f t="shared" si="155"/>
        <v>202309</v>
      </c>
      <c r="C4962" s="6" t="s">
        <v>352</v>
      </c>
      <c r="D4962" s="6" t="s">
        <v>353</v>
      </c>
      <c r="E4962" s="6" t="s">
        <v>354</v>
      </c>
      <c r="F4962" s="6">
        <v>28690.9</v>
      </c>
      <c r="G4962" s="9">
        <v>45170</v>
      </c>
      <c r="H4962" s="10">
        <v>45199</v>
      </c>
    </row>
    <row r="4963" customHeight="1" spans="1:8">
      <c r="A4963" s="5" t="str">
        <f t="shared" si="154"/>
        <v>202309SAR</v>
      </c>
      <c r="B4963" s="5" t="str">
        <f t="shared" si="155"/>
        <v>202309</v>
      </c>
      <c r="C4963" s="6" t="s">
        <v>355</v>
      </c>
      <c r="D4963" s="6" t="s">
        <v>343</v>
      </c>
      <c r="E4963" s="6" t="s">
        <v>356</v>
      </c>
      <c r="F4963" s="6">
        <v>4.7365</v>
      </c>
      <c r="G4963" s="9">
        <v>45170</v>
      </c>
      <c r="H4963" s="10">
        <v>45199</v>
      </c>
    </row>
    <row r="4964" customHeight="1" spans="1:8">
      <c r="A4964" s="5" t="str">
        <f t="shared" si="154"/>
        <v>202309XOF</v>
      </c>
      <c r="B4964" s="5" t="str">
        <f t="shared" si="155"/>
        <v>202309</v>
      </c>
      <c r="C4964" s="6" t="s">
        <v>357</v>
      </c>
      <c r="D4964" s="6" t="s">
        <v>90</v>
      </c>
      <c r="E4964" s="6" t="s">
        <v>91</v>
      </c>
      <c r="F4964" s="6">
        <v>766.345</v>
      </c>
      <c r="G4964" s="9">
        <v>45170</v>
      </c>
      <c r="H4964" s="10">
        <v>45199</v>
      </c>
    </row>
    <row r="4965" customHeight="1" spans="1:8">
      <c r="A4965" s="5" t="str">
        <f t="shared" si="154"/>
        <v>202309RSD</v>
      </c>
      <c r="B4965" s="5" t="str">
        <f t="shared" si="155"/>
        <v>202309</v>
      </c>
      <c r="C4965" s="6" t="s">
        <v>358</v>
      </c>
      <c r="D4965" s="6" t="s">
        <v>52</v>
      </c>
      <c r="E4965" s="6" t="s">
        <v>359</v>
      </c>
      <c r="F4965" s="6">
        <v>136.9348</v>
      </c>
      <c r="G4965" s="9">
        <v>45170</v>
      </c>
      <c r="H4965" s="10">
        <v>45199</v>
      </c>
    </row>
    <row r="4966" customHeight="1" spans="1:8">
      <c r="A4966" s="5" t="str">
        <f t="shared" si="154"/>
        <v>202309SCR</v>
      </c>
      <c r="B4966" s="5" t="str">
        <f t="shared" si="155"/>
        <v>202309</v>
      </c>
      <c r="C4966" s="6" t="s">
        <v>360</v>
      </c>
      <c r="D4966" s="6" t="s">
        <v>223</v>
      </c>
      <c r="E4966" s="6" t="s">
        <v>361</v>
      </c>
      <c r="F4966" s="6">
        <v>16.8483</v>
      </c>
      <c r="G4966" s="9">
        <v>45170</v>
      </c>
      <c r="H4966" s="10">
        <v>45199</v>
      </c>
    </row>
    <row r="4967" customHeight="1" spans="1:8">
      <c r="A4967" s="5" t="str">
        <f t="shared" si="154"/>
        <v>202309SLE</v>
      </c>
      <c r="B4967" s="5" t="str">
        <f t="shared" si="155"/>
        <v>202309</v>
      </c>
      <c r="C4967" s="6" t="s">
        <v>362</v>
      </c>
      <c r="D4967" s="6" t="s">
        <v>363</v>
      </c>
      <c r="E4967" s="6" t="s">
        <v>444</v>
      </c>
      <c r="F4967" s="6">
        <v>27.5005</v>
      </c>
      <c r="G4967" s="9">
        <v>45170</v>
      </c>
      <c r="H4967" s="10">
        <v>45199</v>
      </c>
    </row>
    <row r="4968" customHeight="1" spans="1:8">
      <c r="A4968" s="5" t="str">
        <f t="shared" si="154"/>
        <v>202309SGD</v>
      </c>
      <c r="B4968" s="5" t="str">
        <f t="shared" si="155"/>
        <v>202309</v>
      </c>
      <c r="C4968" s="6" t="s">
        <v>365</v>
      </c>
      <c r="D4968" s="6" t="s">
        <v>70</v>
      </c>
      <c r="E4968" s="6" t="s">
        <v>366</v>
      </c>
      <c r="F4968" s="6">
        <v>1.7149</v>
      </c>
      <c r="G4968" s="9">
        <v>45170</v>
      </c>
      <c r="H4968" s="10">
        <v>45199</v>
      </c>
    </row>
    <row r="4969" customHeight="1" spans="1:8">
      <c r="A4969" s="5" t="str">
        <f t="shared" si="154"/>
        <v>202309SBD</v>
      </c>
      <c r="B4969" s="5" t="str">
        <f t="shared" si="155"/>
        <v>202309</v>
      </c>
      <c r="C4969" s="6" t="s">
        <v>367</v>
      </c>
      <c r="D4969" s="6" t="s">
        <v>70</v>
      </c>
      <c r="E4969" s="6" t="s">
        <v>368</v>
      </c>
      <c r="F4969" s="6">
        <v>10.6414</v>
      </c>
      <c r="G4969" s="9">
        <v>45170</v>
      </c>
      <c r="H4969" s="10">
        <v>45199</v>
      </c>
    </row>
    <row r="4970" customHeight="1" spans="1:8">
      <c r="A4970" s="5" t="str">
        <f t="shared" si="154"/>
        <v>202309SOS</v>
      </c>
      <c r="B4970" s="5" t="str">
        <f t="shared" si="155"/>
        <v>202309</v>
      </c>
      <c r="C4970" s="6" t="s">
        <v>369</v>
      </c>
      <c r="D4970" s="6" t="s">
        <v>244</v>
      </c>
      <c r="E4970" s="6" t="s">
        <v>370</v>
      </c>
      <c r="F4970" s="6">
        <v>719.5476</v>
      </c>
      <c r="G4970" s="9">
        <v>45170</v>
      </c>
      <c r="H4970" s="10">
        <v>45199</v>
      </c>
    </row>
    <row r="4971" customHeight="1" spans="1:8">
      <c r="A4971" s="5" t="str">
        <f t="shared" si="154"/>
        <v>202309ZAR</v>
      </c>
      <c r="B4971" s="5" t="str">
        <f t="shared" si="155"/>
        <v>202309</v>
      </c>
      <c r="C4971" s="6" t="s">
        <v>371</v>
      </c>
      <c r="D4971" s="6" t="s">
        <v>372</v>
      </c>
      <c r="E4971" s="6" t="s">
        <v>373</v>
      </c>
      <c r="F4971" s="6">
        <v>23.6045</v>
      </c>
      <c r="G4971" s="9">
        <v>45170</v>
      </c>
      <c r="H4971" s="10">
        <v>45199</v>
      </c>
    </row>
    <row r="4972" customHeight="1" spans="1:8">
      <c r="A4972" s="5" t="str">
        <f t="shared" si="154"/>
        <v>202309KRW</v>
      </c>
      <c r="B4972" s="5" t="str">
        <f t="shared" si="155"/>
        <v>202309</v>
      </c>
      <c r="C4972" s="6" t="s">
        <v>374</v>
      </c>
      <c r="D4972" s="6" t="s">
        <v>375</v>
      </c>
      <c r="E4972" s="6" t="s">
        <v>376</v>
      </c>
      <c r="F4972" s="6">
        <v>1692.922</v>
      </c>
      <c r="G4972" s="9">
        <v>45170</v>
      </c>
      <c r="H4972" s="10">
        <v>45199</v>
      </c>
    </row>
    <row r="4973" customHeight="1" spans="1:8">
      <c r="A4973" s="5" t="str">
        <f t="shared" si="154"/>
        <v>202309LKR</v>
      </c>
      <c r="B4973" s="5" t="str">
        <f t="shared" si="155"/>
        <v>202309</v>
      </c>
      <c r="C4973" s="6" t="s">
        <v>377</v>
      </c>
      <c r="D4973" s="6" t="s">
        <v>223</v>
      </c>
      <c r="E4973" s="6" t="s">
        <v>378</v>
      </c>
      <c r="F4973" s="6">
        <v>408.6751</v>
      </c>
      <c r="G4973" s="9">
        <v>45170</v>
      </c>
      <c r="H4973" s="10">
        <v>45199</v>
      </c>
    </row>
    <row r="4974" customHeight="1" spans="1:8">
      <c r="A4974" s="5" t="str">
        <f t="shared" si="154"/>
        <v>202309XCD</v>
      </c>
      <c r="B4974" s="5" t="str">
        <f t="shared" si="155"/>
        <v>202309</v>
      </c>
      <c r="C4974" s="6" t="s">
        <v>379</v>
      </c>
      <c r="D4974" s="6" t="s">
        <v>58</v>
      </c>
      <c r="E4974" s="6" t="s">
        <v>59</v>
      </c>
      <c r="F4974" s="6">
        <v>3.4127</v>
      </c>
      <c r="G4974" s="9">
        <v>45170</v>
      </c>
      <c r="H4974" s="10">
        <v>45199</v>
      </c>
    </row>
    <row r="4975" customHeight="1" spans="1:8">
      <c r="A4975" s="5" t="str">
        <f t="shared" si="154"/>
        <v>202309XCD</v>
      </c>
      <c r="B4975" s="5" t="str">
        <f t="shared" si="155"/>
        <v>202309</v>
      </c>
      <c r="C4975" s="6" t="s">
        <v>380</v>
      </c>
      <c r="D4975" s="6" t="s">
        <v>58</v>
      </c>
      <c r="E4975" s="6" t="s">
        <v>59</v>
      </c>
      <c r="F4975" s="6">
        <v>3.4127</v>
      </c>
      <c r="G4975" s="9">
        <v>45170</v>
      </c>
      <c r="H4975" s="10">
        <v>45199</v>
      </c>
    </row>
    <row r="4976" customHeight="1" spans="1:8">
      <c r="A4976" s="5" t="str">
        <f t="shared" si="154"/>
        <v>202309XCD</v>
      </c>
      <c r="B4976" s="5" t="str">
        <f t="shared" si="155"/>
        <v>202309</v>
      </c>
      <c r="C4976" s="6" t="s">
        <v>381</v>
      </c>
      <c r="D4976" s="6" t="s">
        <v>58</v>
      </c>
      <c r="E4976" s="6" t="s">
        <v>59</v>
      </c>
      <c r="F4976" s="6">
        <v>3.4127</v>
      </c>
      <c r="G4976" s="9">
        <v>45170</v>
      </c>
      <c r="H4976" s="10">
        <v>45199</v>
      </c>
    </row>
    <row r="4977" customHeight="1" spans="1:8">
      <c r="A4977" s="5" t="str">
        <f t="shared" si="154"/>
        <v>202309SDG</v>
      </c>
      <c r="B4977" s="5" t="str">
        <f t="shared" si="155"/>
        <v>202309</v>
      </c>
      <c r="C4977" s="6" t="s">
        <v>382</v>
      </c>
      <c r="D4977" s="6" t="s">
        <v>170</v>
      </c>
      <c r="E4977" s="6" t="s">
        <v>383</v>
      </c>
      <c r="F4977" s="6">
        <v>758.8263</v>
      </c>
      <c r="G4977" s="9">
        <v>45170</v>
      </c>
      <c r="H4977" s="10">
        <v>45199</v>
      </c>
    </row>
    <row r="4978" customHeight="1" spans="1:8">
      <c r="A4978" s="5" t="str">
        <f t="shared" si="154"/>
        <v>202309SRD</v>
      </c>
      <c r="B4978" s="5" t="str">
        <f t="shared" si="155"/>
        <v>202309</v>
      </c>
      <c r="C4978" s="6" t="s">
        <v>384</v>
      </c>
      <c r="D4978" s="6" t="s">
        <v>70</v>
      </c>
      <c r="E4978" s="6" t="s">
        <v>385</v>
      </c>
      <c r="F4978" s="6">
        <v>48.5986</v>
      </c>
      <c r="G4978" s="9">
        <v>45170</v>
      </c>
      <c r="H4978" s="10">
        <v>45199</v>
      </c>
    </row>
    <row r="4979" customHeight="1" spans="1:8">
      <c r="A4979" s="5" t="str">
        <f t="shared" si="154"/>
        <v>202309SZL</v>
      </c>
      <c r="B4979" s="5" t="str">
        <f t="shared" si="155"/>
        <v>202309</v>
      </c>
      <c r="C4979" s="6" t="s">
        <v>386</v>
      </c>
      <c r="D4979" s="6" t="s">
        <v>387</v>
      </c>
      <c r="E4979" s="6" t="s">
        <v>388</v>
      </c>
      <c r="F4979" s="6">
        <v>23.6045</v>
      </c>
      <c r="G4979" s="9">
        <v>45170</v>
      </c>
      <c r="H4979" s="10">
        <v>45199</v>
      </c>
    </row>
    <row r="4980" customHeight="1" spans="1:8">
      <c r="A4980" s="5" t="str">
        <f t="shared" si="154"/>
        <v>202309SEK</v>
      </c>
      <c r="B4980" s="5" t="str">
        <f t="shared" si="155"/>
        <v>202309</v>
      </c>
      <c r="C4980" s="6" t="s">
        <v>389</v>
      </c>
      <c r="D4980" s="6" t="s">
        <v>220</v>
      </c>
      <c r="E4980" s="6" t="s">
        <v>390</v>
      </c>
      <c r="F4980" s="6">
        <v>13.9105</v>
      </c>
      <c r="G4980" s="9">
        <v>45170</v>
      </c>
      <c r="H4980" s="10">
        <v>45199</v>
      </c>
    </row>
    <row r="4981" customHeight="1" spans="1:8">
      <c r="A4981" s="5" t="str">
        <f t="shared" si="154"/>
        <v>202309CHF</v>
      </c>
      <c r="B4981" s="5" t="str">
        <f t="shared" si="155"/>
        <v>202309</v>
      </c>
      <c r="C4981" s="6" t="s">
        <v>391</v>
      </c>
      <c r="D4981" s="6" t="s">
        <v>117</v>
      </c>
      <c r="E4981" s="6" t="s">
        <v>392</v>
      </c>
      <c r="F4981" s="6">
        <v>1.1128</v>
      </c>
      <c r="G4981" s="9">
        <v>45170</v>
      </c>
      <c r="H4981" s="10">
        <v>45199</v>
      </c>
    </row>
    <row r="4982" customHeight="1" spans="1:8">
      <c r="A4982" s="5" t="str">
        <f t="shared" si="154"/>
        <v>202309TWD</v>
      </c>
      <c r="B4982" s="5" t="str">
        <f t="shared" si="155"/>
        <v>202309</v>
      </c>
      <c r="C4982" s="6" t="s">
        <v>393</v>
      </c>
      <c r="D4982" s="6" t="s">
        <v>70</v>
      </c>
      <c r="E4982" s="6" t="s">
        <v>394</v>
      </c>
      <c r="F4982" s="6">
        <v>40.3596</v>
      </c>
      <c r="G4982" s="9">
        <v>45170</v>
      </c>
      <c r="H4982" s="10">
        <v>45199</v>
      </c>
    </row>
    <row r="4983" customHeight="1" spans="1:8">
      <c r="A4983" s="5" t="str">
        <f t="shared" si="154"/>
        <v>202309TZS</v>
      </c>
      <c r="B4983" s="5" t="str">
        <f t="shared" si="155"/>
        <v>202309</v>
      </c>
      <c r="C4983" s="6" t="s">
        <v>395</v>
      </c>
      <c r="D4983" s="6" t="s">
        <v>244</v>
      </c>
      <c r="E4983" s="6" t="s">
        <v>396</v>
      </c>
      <c r="F4983" s="6">
        <v>3158.365</v>
      </c>
      <c r="G4983" s="9">
        <v>45170</v>
      </c>
      <c r="H4983" s="10">
        <v>45199</v>
      </c>
    </row>
    <row r="4984" customHeight="1" spans="1:8">
      <c r="A4984" s="5" t="str">
        <f t="shared" si="154"/>
        <v>202309THB</v>
      </c>
      <c r="B4984" s="5" t="str">
        <f t="shared" si="155"/>
        <v>202309</v>
      </c>
      <c r="C4984" s="6" t="s">
        <v>397</v>
      </c>
      <c r="D4984" s="6" t="s">
        <v>398</v>
      </c>
      <c r="E4984" s="6" t="s">
        <v>399</v>
      </c>
      <c r="F4984" s="6">
        <v>44.3438</v>
      </c>
      <c r="G4984" s="9">
        <v>45170</v>
      </c>
      <c r="H4984" s="10">
        <v>45199</v>
      </c>
    </row>
    <row r="4985" customHeight="1" spans="1:8">
      <c r="A4985" s="5" t="str">
        <f t="shared" si="154"/>
        <v>202309XOF</v>
      </c>
      <c r="B4985" s="5" t="str">
        <f t="shared" si="155"/>
        <v>202309</v>
      </c>
      <c r="C4985" s="6" t="s">
        <v>400</v>
      </c>
      <c r="D4985" s="6" t="s">
        <v>90</v>
      </c>
      <c r="E4985" s="6" t="s">
        <v>91</v>
      </c>
      <c r="F4985" s="6">
        <v>766.345</v>
      </c>
      <c r="G4985" s="9">
        <v>45170</v>
      </c>
      <c r="H4985" s="10">
        <v>45199</v>
      </c>
    </row>
    <row r="4986" customHeight="1" spans="1:8">
      <c r="A4986" s="5" t="str">
        <f t="shared" si="154"/>
        <v>202309TOP</v>
      </c>
      <c r="B4986" s="5" t="str">
        <f t="shared" si="155"/>
        <v>202309</v>
      </c>
      <c r="C4986" s="6" t="s">
        <v>401</v>
      </c>
      <c r="D4986" s="6" t="s">
        <v>402</v>
      </c>
      <c r="E4986" s="6" t="s">
        <v>403</v>
      </c>
      <c r="F4986" s="6">
        <v>1.9677</v>
      </c>
      <c r="G4986" s="9">
        <v>45170</v>
      </c>
      <c r="H4986" s="10">
        <v>45199</v>
      </c>
    </row>
    <row r="4987" customHeight="1" spans="1:8">
      <c r="A4987" s="5" t="str">
        <f t="shared" si="154"/>
        <v>202309TTD</v>
      </c>
      <c r="B4987" s="5" t="str">
        <f t="shared" si="155"/>
        <v>202309</v>
      </c>
      <c r="C4987" s="6" t="s">
        <v>404</v>
      </c>
      <c r="D4987" s="6" t="s">
        <v>70</v>
      </c>
      <c r="E4987" s="6" t="s">
        <v>405</v>
      </c>
      <c r="F4987" s="6">
        <v>8.5571</v>
      </c>
      <c r="G4987" s="9">
        <v>45170</v>
      </c>
      <c r="H4987" s="10">
        <v>45199</v>
      </c>
    </row>
    <row r="4988" customHeight="1" spans="1:8">
      <c r="A4988" s="5" t="str">
        <f t="shared" si="154"/>
        <v>202309TND</v>
      </c>
      <c r="B4988" s="5" t="str">
        <f t="shared" si="155"/>
        <v>202309</v>
      </c>
      <c r="C4988" s="6" t="s">
        <v>406</v>
      </c>
      <c r="D4988" s="6" t="s">
        <v>52</v>
      </c>
      <c r="E4988" s="6" t="s">
        <v>407</v>
      </c>
      <c r="F4988" s="6">
        <v>3.9346</v>
      </c>
      <c r="G4988" s="9">
        <v>45170</v>
      </c>
      <c r="H4988" s="10">
        <v>45199</v>
      </c>
    </row>
    <row r="4989" customHeight="1" spans="1:8">
      <c r="A4989" s="5" t="str">
        <f t="shared" si="154"/>
        <v>202309TRY</v>
      </c>
      <c r="B4989" s="5" t="str">
        <f t="shared" si="155"/>
        <v>202309</v>
      </c>
      <c r="C4989" s="6" t="s">
        <v>408</v>
      </c>
      <c r="D4989" s="6" t="s">
        <v>409</v>
      </c>
      <c r="E4989" s="6" t="s">
        <v>410</v>
      </c>
      <c r="F4989" s="6">
        <v>34.3743</v>
      </c>
      <c r="G4989" s="9">
        <v>45170</v>
      </c>
      <c r="H4989" s="10">
        <v>45199</v>
      </c>
    </row>
    <row r="4990" customHeight="1" spans="1:8">
      <c r="A4990" s="5" t="str">
        <f t="shared" si="154"/>
        <v>202309TMT</v>
      </c>
      <c r="B4990" s="5" t="str">
        <f t="shared" si="155"/>
        <v>202309</v>
      </c>
      <c r="C4990" s="6" t="s">
        <v>411</v>
      </c>
      <c r="D4990" s="6" t="s">
        <v>73</v>
      </c>
      <c r="E4990" s="6" t="s">
        <v>412</v>
      </c>
      <c r="F4990" s="6">
        <v>4.4266</v>
      </c>
      <c r="G4990" s="9">
        <v>45170</v>
      </c>
      <c r="H4990" s="10">
        <v>45199</v>
      </c>
    </row>
    <row r="4991" customHeight="1" spans="1:8">
      <c r="A4991" s="5" t="str">
        <f t="shared" si="154"/>
        <v>202309AED</v>
      </c>
      <c r="B4991" s="5" t="str">
        <f t="shared" si="155"/>
        <v>202309</v>
      </c>
      <c r="C4991" s="6" t="s">
        <v>413</v>
      </c>
      <c r="D4991" s="6" t="s">
        <v>46</v>
      </c>
      <c r="E4991" s="6" t="s">
        <v>47</v>
      </c>
      <c r="F4991" s="6">
        <v>4.6386</v>
      </c>
      <c r="G4991" s="9">
        <v>45170</v>
      </c>
      <c r="H4991" s="10">
        <v>45199</v>
      </c>
    </row>
    <row r="4992" customHeight="1" spans="1:8">
      <c r="A4992" s="5" t="str">
        <f t="shared" si="154"/>
        <v>202309USD</v>
      </c>
      <c r="B4992" s="5" t="str">
        <f t="shared" si="155"/>
        <v>202309</v>
      </c>
      <c r="C4992" s="6" t="s">
        <v>421</v>
      </c>
      <c r="D4992" s="6" t="s">
        <v>70</v>
      </c>
      <c r="E4992" s="6" t="s">
        <v>18</v>
      </c>
      <c r="F4992" s="6">
        <v>1.2631</v>
      </c>
      <c r="G4992" s="9">
        <v>45170</v>
      </c>
      <c r="H4992" s="10">
        <v>45199</v>
      </c>
    </row>
    <row r="4993" customHeight="1" spans="1:8">
      <c r="A4993" s="5" t="str">
        <f t="shared" si="154"/>
        <v>202309UGX</v>
      </c>
      <c r="B4993" s="5" t="str">
        <f t="shared" si="155"/>
        <v>202309</v>
      </c>
      <c r="C4993" s="6" t="s">
        <v>414</v>
      </c>
      <c r="D4993" s="6" t="s">
        <v>244</v>
      </c>
      <c r="E4993" s="6" t="s">
        <v>415</v>
      </c>
      <c r="F4993" s="6">
        <v>4698.967</v>
      </c>
      <c r="G4993" s="9">
        <v>45170</v>
      </c>
      <c r="H4993" s="10">
        <v>45199</v>
      </c>
    </row>
    <row r="4994" customHeight="1" spans="1:8">
      <c r="A4994" s="5" t="str">
        <f t="shared" ref="A4994:A5057" si="156">B4994&amp;E4994</f>
        <v>202309UAH</v>
      </c>
      <c r="B4994" s="5" t="str">
        <f t="shared" ref="B4994:B5057" si="157">YEAR(G4994)&amp;TEXT(MONTH(G4994),"00")</f>
        <v>202309</v>
      </c>
      <c r="C4994" s="6" t="s">
        <v>416</v>
      </c>
      <c r="D4994" s="6" t="s">
        <v>417</v>
      </c>
      <c r="E4994" s="6" t="s">
        <v>418</v>
      </c>
      <c r="F4994" s="6">
        <v>46.5633</v>
      </c>
      <c r="G4994" s="9">
        <v>45170</v>
      </c>
      <c r="H4994" s="10">
        <v>45199</v>
      </c>
    </row>
    <row r="4995" customHeight="1" spans="1:8">
      <c r="A4995" s="5" t="str">
        <f t="shared" si="156"/>
        <v>202309UYU</v>
      </c>
      <c r="B4995" s="5" t="str">
        <f t="shared" si="157"/>
        <v>202309</v>
      </c>
      <c r="C4995" s="6" t="s">
        <v>419</v>
      </c>
      <c r="D4995" s="6" t="s">
        <v>61</v>
      </c>
      <c r="E4995" s="6" t="s">
        <v>420</v>
      </c>
      <c r="F4995" s="6">
        <v>47.793</v>
      </c>
      <c r="G4995" s="9">
        <v>45170</v>
      </c>
      <c r="H4995" s="10">
        <v>45199</v>
      </c>
    </row>
    <row r="4996" customHeight="1" spans="1:8">
      <c r="A4996" s="5" t="str">
        <f t="shared" si="156"/>
        <v>202309UZS</v>
      </c>
      <c r="B4996" s="5" t="str">
        <f t="shared" si="157"/>
        <v>202309</v>
      </c>
      <c r="C4996" s="6" t="s">
        <v>422</v>
      </c>
      <c r="D4996" s="6" t="s">
        <v>423</v>
      </c>
      <c r="E4996" s="6" t="s">
        <v>424</v>
      </c>
      <c r="F4996" s="6">
        <v>15248.15</v>
      </c>
      <c r="G4996" s="9">
        <v>45170</v>
      </c>
      <c r="H4996" s="10">
        <v>45199</v>
      </c>
    </row>
    <row r="4997" customHeight="1" spans="1:8">
      <c r="A4997" s="5" t="str">
        <f t="shared" si="156"/>
        <v>202309VUV</v>
      </c>
      <c r="B4997" s="5" t="str">
        <f t="shared" si="157"/>
        <v>202309</v>
      </c>
      <c r="C4997" s="6" t="s">
        <v>425</v>
      </c>
      <c r="D4997" s="6" t="s">
        <v>426</v>
      </c>
      <c r="E4997" s="6" t="s">
        <v>427</v>
      </c>
      <c r="F4997" s="6">
        <v>153.4893</v>
      </c>
      <c r="G4997" s="9">
        <v>45170</v>
      </c>
      <c r="H4997" s="10">
        <v>45199</v>
      </c>
    </row>
    <row r="4998" customHeight="1" spans="1:8">
      <c r="A4998" s="5" t="str">
        <f t="shared" si="156"/>
        <v>202309VEF</v>
      </c>
      <c r="B4998" s="5" t="str">
        <f t="shared" si="157"/>
        <v>202309</v>
      </c>
      <c r="C4998" s="6" t="s">
        <v>428</v>
      </c>
      <c r="D4998" s="6" t="s">
        <v>429</v>
      </c>
      <c r="E4998" s="6" t="s">
        <v>430</v>
      </c>
      <c r="F4998" s="6">
        <v>330870.12</v>
      </c>
      <c r="G4998" s="9">
        <v>45170</v>
      </c>
      <c r="H4998" s="10">
        <v>45199</v>
      </c>
    </row>
    <row r="4999" customHeight="1" spans="1:8">
      <c r="A4999" s="5" t="str">
        <f t="shared" si="156"/>
        <v>202309VND</v>
      </c>
      <c r="B4999" s="5" t="str">
        <f t="shared" si="157"/>
        <v>202309</v>
      </c>
      <c r="C4999" s="6" t="s">
        <v>431</v>
      </c>
      <c r="D4999" s="6" t="s">
        <v>432</v>
      </c>
      <c r="E4999" s="6" t="s">
        <v>433</v>
      </c>
      <c r="F4999" s="6">
        <v>30079.67</v>
      </c>
      <c r="G4999" s="9">
        <v>45170</v>
      </c>
      <c r="H4999" s="10">
        <v>45199</v>
      </c>
    </row>
    <row r="5000" customHeight="1" spans="1:8">
      <c r="A5000" s="5" t="str">
        <f t="shared" si="156"/>
        <v>202309XPF</v>
      </c>
      <c r="B5000" s="5" t="str">
        <f t="shared" si="157"/>
        <v>202309</v>
      </c>
      <c r="C5000" s="6" t="s">
        <v>434</v>
      </c>
      <c r="D5000" s="6" t="s">
        <v>187</v>
      </c>
      <c r="E5000" s="6" t="s">
        <v>188</v>
      </c>
      <c r="F5000" s="6">
        <v>139.4135</v>
      </c>
      <c r="G5000" s="9">
        <v>45170</v>
      </c>
      <c r="H5000" s="10">
        <v>45199</v>
      </c>
    </row>
    <row r="5001" customHeight="1" spans="1:8">
      <c r="A5001" s="5" t="str">
        <f t="shared" si="156"/>
        <v>202309WST</v>
      </c>
      <c r="B5001" s="5" t="str">
        <f t="shared" si="157"/>
        <v>202309</v>
      </c>
      <c r="C5001" s="6" t="s">
        <v>435</v>
      </c>
      <c r="D5001" s="6" t="s">
        <v>436</v>
      </c>
      <c r="E5001" s="6" t="s">
        <v>437</v>
      </c>
      <c r="F5001" s="6">
        <v>3.4566</v>
      </c>
      <c r="G5001" s="9">
        <v>45170</v>
      </c>
      <c r="H5001" s="10">
        <v>45199</v>
      </c>
    </row>
    <row r="5002" customHeight="1" spans="1:8">
      <c r="A5002" s="5" t="str">
        <f t="shared" si="156"/>
        <v>202309YER</v>
      </c>
      <c r="B5002" s="5" t="str">
        <f t="shared" si="157"/>
        <v>202309</v>
      </c>
      <c r="C5002" s="6" t="s">
        <v>438</v>
      </c>
      <c r="D5002" s="6" t="s">
        <v>321</v>
      </c>
      <c r="E5002" s="6" t="s">
        <v>439</v>
      </c>
      <c r="F5002" s="6">
        <v>316.1687</v>
      </c>
      <c r="G5002" s="9">
        <v>45170</v>
      </c>
      <c r="H5002" s="10">
        <v>45199</v>
      </c>
    </row>
    <row r="5003" customHeight="1" spans="1:8">
      <c r="A5003" s="5" t="str">
        <f t="shared" si="156"/>
        <v>202309ZMW</v>
      </c>
      <c r="B5003" s="5" t="str">
        <f t="shared" si="157"/>
        <v>202309</v>
      </c>
      <c r="C5003" s="6" t="s">
        <v>440</v>
      </c>
      <c r="D5003" s="6" t="s">
        <v>273</v>
      </c>
      <c r="E5003" s="6" t="s">
        <v>441</v>
      </c>
      <c r="F5003" s="6">
        <v>24.5885</v>
      </c>
      <c r="G5003" s="9">
        <v>45170</v>
      </c>
      <c r="H5003" s="10">
        <v>45199</v>
      </c>
    </row>
    <row r="5004" customHeight="1" spans="1:8">
      <c r="A5004" s="5" t="str">
        <f t="shared" si="156"/>
        <v>202309ZWL</v>
      </c>
      <c r="B5004" s="5" t="str">
        <f t="shared" si="157"/>
        <v>202309</v>
      </c>
      <c r="C5004" s="6" t="s">
        <v>442</v>
      </c>
      <c r="D5004" s="6" t="s">
        <v>70</v>
      </c>
      <c r="E5004" s="6" t="s">
        <v>443</v>
      </c>
      <c r="F5004" s="6">
        <v>457.1041</v>
      </c>
      <c r="G5004" s="9">
        <v>45170</v>
      </c>
      <c r="H5004" s="10">
        <v>45199</v>
      </c>
    </row>
    <row r="5005" customHeight="1" spans="1:8">
      <c r="A5005" s="5" t="str">
        <f t="shared" si="156"/>
        <v>202310AED</v>
      </c>
      <c r="B5005" s="5" t="str">
        <f t="shared" si="157"/>
        <v>202310</v>
      </c>
      <c r="C5005" s="6" t="s">
        <v>45</v>
      </c>
      <c r="D5005" s="6" t="s">
        <v>46</v>
      </c>
      <c r="E5005" s="6" t="s">
        <v>47</v>
      </c>
      <c r="F5005" s="6">
        <v>4.5417</v>
      </c>
      <c r="G5005" s="9">
        <v>45200</v>
      </c>
      <c r="H5005" s="10">
        <v>45230</v>
      </c>
    </row>
    <row r="5006" customHeight="1" spans="1:8">
      <c r="A5006" s="5" t="str">
        <f t="shared" si="156"/>
        <v>202310ALL</v>
      </c>
      <c r="B5006" s="5" t="str">
        <f t="shared" si="157"/>
        <v>202310</v>
      </c>
      <c r="C5006" s="6" t="s">
        <v>48</v>
      </c>
      <c r="D5006" s="6" t="s">
        <v>49</v>
      </c>
      <c r="E5006" s="6" t="s">
        <v>50</v>
      </c>
      <c r="F5006" s="6">
        <v>122.9096</v>
      </c>
      <c r="G5006" s="9">
        <v>45200</v>
      </c>
      <c r="H5006" s="10">
        <v>45230</v>
      </c>
    </row>
    <row r="5007" customHeight="1" spans="1:8">
      <c r="A5007" s="5" t="str">
        <f t="shared" si="156"/>
        <v>202310DZD</v>
      </c>
      <c r="B5007" s="5" t="str">
        <f t="shared" si="157"/>
        <v>202310</v>
      </c>
      <c r="C5007" s="6" t="s">
        <v>51</v>
      </c>
      <c r="D5007" s="6" t="s">
        <v>52</v>
      </c>
      <c r="E5007" s="6" t="s">
        <v>53</v>
      </c>
      <c r="F5007" s="6">
        <v>169.471</v>
      </c>
      <c r="G5007" s="9">
        <v>45200</v>
      </c>
      <c r="H5007" s="10">
        <v>45230</v>
      </c>
    </row>
    <row r="5008" customHeight="1" spans="1:8">
      <c r="A5008" s="5" t="str">
        <f t="shared" si="156"/>
        <v>202310AOA</v>
      </c>
      <c r="B5008" s="5" t="str">
        <f t="shared" si="157"/>
        <v>202310</v>
      </c>
      <c r="C5008" s="6" t="s">
        <v>54</v>
      </c>
      <c r="D5008" s="6" t="s">
        <v>55</v>
      </c>
      <c r="E5008" s="6" t="s">
        <v>56</v>
      </c>
      <c r="F5008" s="6">
        <v>1032.215</v>
      </c>
      <c r="G5008" s="9">
        <v>45200</v>
      </c>
      <c r="H5008" s="10">
        <v>45230</v>
      </c>
    </row>
    <row r="5009" customHeight="1" spans="1:8">
      <c r="A5009" s="5" t="str">
        <f t="shared" si="156"/>
        <v>202310XCD</v>
      </c>
      <c r="B5009" s="5" t="str">
        <f t="shared" si="157"/>
        <v>202310</v>
      </c>
      <c r="C5009" s="6" t="s">
        <v>57</v>
      </c>
      <c r="D5009" s="6" t="s">
        <v>58</v>
      </c>
      <c r="E5009" s="6" t="s">
        <v>59</v>
      </c>
      <c r="F5009" s="6">
        <v>3.3419</v>
      </c>
      <c r="G5009" s="9">
        <v>45200</v>
      </c>
      <c r="H5009" s="10">
        <v>45230</v>
      </c>
    </row>
    <row r="5010" customHeight="1" spans="1:8">
      <c r="A5010" s="5" t="str">
        <f t="shared" si="156"/>
        <v>202310ARS</v>
      </c>
      <c r="B5010" s="5" t="str">
        <f t="shared" si="157"/>
        <v>202310</v>
      </c>
      <c r="C5010" s="6" t="s">
        <v>60</v>
      </c>
      <c r="D5010" s="6" t="s">
        <v>61</v>
      </c>
      <c r="E5010" s="6" t="s">
        <v>62</v>
      </c>
      <c r="F5010" s="6">
        <v>432.8249</v>
      </c>
      <c r="G5010" s="9">
        <v>45200</v>
      </c>
      <c r="H5010" s="10">
        <v>45230</v>
      </c>
    </row>
    <row r="5011" customHeight="1" spans="1:8">
      <c r="A5011" s="5" t="str">
        <f t="shared" si="156"/>
        <v>202310AMD</v>
      </c>
      <c r="B5011" s="5" t="str">
        <f t="shared" si="157"/>
        <v>202310</v>
      </c>
      <c r="C5011" s="6" t="s">
        <v>63</v>
      </c>
      <c r="D5011" s="6" t="s">
        <v>64</v>
      </c>
      <c r="E5011" s="6" t="s">
        <v>65</v>
      </c>
      <c r="F5011" s="6">
        <v>474.3925</v>
      </c>
      <c r="G5011" s="9">
        <v>45200</v>
      </c>
      <c r="H5011" s="10">
        <v>45230</v>
      </c>
    </row>
    <row r="5012" customHeight="1" spans="1:8">
      <c r="A5012" s="5" t="str">
        <f t="shared" si="156"/>
        <v>202310AWG</v>
      </c>
      <c r="B5012" s="5" t="str">
        <f t="shared" si="157"/>
        <v>202310</v>
      </c>
      <c r="C5012" s="6" t="s">
        <v>66</v>
      </c>
      <c r="D5012" s="6" t="s">
        <v>67</v>
      </c>
      <c r="E5012" s="6" t="s">
        <v>68</v>
      </c>
      <c r="F5012" s="6">
        <v>2.2136</v>
      </c>
      <c r="G5012" s="9">
        <v>45200</v>
      </c>
      <c r="H5012" s="10">
        <v>45230</v>
      </c>
    </row>
    <row r="5013" customHeight="1" spans="1:8">
      <c r="A5013" s="5" t="str">
        <f t="shared" si="156"/>
        <v>202310AUD</v>
      </c>
      <c r="B5013" s="5" t="str">
        <f t="shared" si="157"/>
        <v>202310</v>
      </c>
      <c r="C5013" s="6" t="s">
        <v>69</v>
      </c>
      <c r="D5013" s="6" t="s">
        <v>70</v>
      </c>
      <c r="E5013" s="6" t="s">
        <v>71</v>
      </c>
      <c r="F5013" s="6">
        <v>1.9067</v>
      </c>
      <c r="G5013" s="9">
        <v>45200</v>
      </c>
      <c r="H5013" s="10">
        <v>45230</v>
      </c>
    </row>
    <row r="5014" customHeight="1" spans="1:8">
      <c r="A5014" s="5" t="str">
        <f t="shared" si="156"/>
        <v>202310AZN</v>
      </c>
      <c r="B5014" s="5" t="str">
        <f t="shared" si="157"/>
        <v>202310</v>
      </c>
      <c r="C5014" s="6" t="s">
        <v>72</v>
      </c>
      <c r="D5014" s="6" t="s">
        <v>73</v>
      </c>
      <c r="E5014" s="6" t="s">
        <v>74</v>
      </c>
      <c r="F5014" s="6">
        <v>2.1046</v>
      </c>
      <c r="G5014" s="9">
        <v>45200</v>
      </c>
      <c r="H5014" s="10">
        <v>45230</v>
      </c>
    </row>
    <row r="5015" customHeight="1" spans="1:8">
      <c r="A5015" s="5" t="str">
        <f t="shared" si="156"/>
        <v>202310BSD</v>
      </c>
      <c r="B5015" s="5" t="str">
        <f t="shared" si="157"/>
        <v>202310</v>
      </c>
      <c r="C5015" s="6" t="s">
        <v>75</v>
      </c>
      <c r="D5015" s="6" t="s">
        <v>70</v>
      </c>
      <c r="E5015" s="6" t="s">
        <v>76</v>
      </c>
      <c r="F5015" s="6">
        <v>1.2367</v>
      </c>
      <c r="G5015" s="9">
        <v>45200</v>
      </c>
      <c r="H5015" s="10">
        <v>45230</v>
      </c>
    </row>
    <row r="5016" customHeight="1" spans="1:8">
      <c r="A5016" s="5" t="str">
        <f t="shared" si="156"/>
        <v>202310BHD</v>
      </c>
      <c r="B5016" s="5" t="str">
        <f t="shared" si="157"/>
        <v>202310</v>
      </c>
      <c r="C5016" s="6" t="s">
        <v>77</v>
      </c>
      <c r="D5016" s="6" t="s">
        <v>52</v>
      </c>
      <c r="E5016" s="6" t="s">
        <v>78</v>
      </c>
      <c r="F5016" s="6">
        <v>0.465</v>
      </c>
      <c r="G5016" s="9">
        <v>45200</v>
      </c>
      <c r="H5016" s="10">
        <v>45230</v>
      </c>
    </row>
    <row r="5017" customHeight="1" spans="1:8">
      <c r="A5017" s="5" t="str">
        <f t="shared" si="156"/>
        <v>202310BDT</v>
      </c>
      <c r="B5017" s="5" t="str">
        <f t="shared" si="157"/>
        <v>202310</v>
      </c>
      <c r="C5017" s="6" t="s">
        <v>79</v>
      </c>
      <c r="D5017" s="6" t="s">
        <v>80</v>
      </c>
      <c r="E5017" s="6" t="s">
        <v>81</v>
      </c>
      <c r="F5017" s="6">
        <v>135.7564</v>
      </c>
      <c r="G5017" s="9">
        <v>45200</v>
      </c>
      <c r="H5017" s="10">
        <v>45230</v>
      </c>
    </row>
    <row r="5018" customHeight="1" spans="1:8">
      <c r="A5018" s="5" t="str">
        <f t="shared" si="156"/>
        <v>202310BBD</v>
      </c>
      <c r="B5018" s="5" t="str">
        <f t="shared" si="157"/>
        <v>202310</v>
      </c>
      <c r="C5018" s="6" t="s">
        <v>82</v>
      </c>
      <c r="D5018" s="6" t="s">
        <v>70</v>
      </c>
      <c r="E5018" s="6" t="s">
        <v>83</v>
      </c>
      <c r="F5018" s="6">
        <v>2.4734</v>
      </c>
      <c r="G5018" s="9">
        <v>45200</v>
      </c>
      <c r="H5018" s="10">
        <v>45230</v>
      </c>
    </row>
    <row r="5019" customHeight="1" spans="1:8">
      <c r="A5019" s="5" t="str">
        <f t="shared" si="156"/>
        <v>202310BYN</v>
      </c>
      <c r="B5019" s="5" t="str">
        <f t="shared" si="157"/>
        <v>202310</v>
      </c>
      <c r="C5019" s="6" t="s">
        <v>84</v>
      </c>
      <c r="D5019" s="6" t="s">
        <v>85</v>
      </c>
      <c r="E5019" s="6" t="s">
        <v>86</v>
      </c>
      <c r="F5019" s="6">
        <v>3.0912</v>
      </c>
      <c r="G5019" s="9">
        <v>45200</v>
      </c>
      <c r="H5019" s="10">
        <v>45230</v>
      </c>
    </row>
    <row r="5020" customHeight="1" spans="1:8">
      <c r="A5020" s="5" t="str">
        <f t="shared" si="156"/>
        <v>202310BZD</v>
      </c>
      <c r="B5020" s="5" t="str">
        <f t="shared" si="157"/>
        <v>202310</v>
      </c>
      <c r="C5020" s="6" t="s">
        <v>87</v>
      </c>
      <c r="D5020" s="6" t="s">
        <v>70</v>
      </c>
      <c r="E5020" s="6" t="s">
        <v>88</v>
      </c>
      <c r="F5020" s="6">
        <v>2.491</v>
      </c>
      <c r="G5020" s="9">
        <v>45200</v>
      </c>
      <c r="H5020" s="10">
        <v>45230</v>
      </c>
    </row>
    <row r="5021" customHeight="1" spans="1:8">
      <c r="A5021" s="5" t="str">
        <f t="shared" si="156"/>
        <v>202310XOF</v>
      </c>
      <c r="B5021" s="5" t="str">
        <f t="shared" si="157"/>
        <v>202310</v>
      </c>
      <c r="C5021" s="6" t="s">
        <v>89</v>
      </c>
      <c r="D5021" s="6" t="s">
        <v>90</v>
      </c>
      <c r="E5021" s="6" t="s">
        <v>91</v>
      </c>
      <c r="F5021" s="6">
        <v>757.9707</v>
      </c>
      <c r="G5021" s="9">
        <v>45200</v>
      </c>
      <c r="H5021" s="10">
        <v>45230</v>
      </c>
    </row>
    <row r="5022" customHeight="1" spans="1:8">
      <c r="A5022" s="5" t="str">
        <f t="shared" si="156"/>
        <v>202310BMD</v>
      </c>
      <c r="B5022" s="5" t="str">
        <f t="shared" si="157"/>
        <v>202310</v>
      </c>
      <c r="C5022" s="6" t="s">
        <v>92</v>
      </c>
      <c r="D5022" s="6" t="s">
        <v>93</v>
      </c>
      <c r="E5022" s="6" t="s">
        <v>94</v>
      </c>
      <c r="F5022" s="6">
        <v>1.2367</v>
      </c>
      <c r="G5022" s="9">
        <v>45200</v>
      </c>
      <c r="H5022" s="10">
        <v>45230</v>
      </c>
    </row>
    <row r="5023" customHeight="1" spans="1:8">
      <c r="A5023" s="5" t="str">
        <f t="shared" si="156"/>
        <v>202310BTN</v>
      </c>
      <c r="B5023" s="5" t="str">
        <f t="shared" si="157"/>
        <v>202310</v>
      </c>
      <c r="C5023" s="6" t="s">
        <v>95</v>
      </c>
      <c r="D5023" s="6" t="s">
        <v>96</v>
      </c>
      <c r="E5023" s="6" t="s">
        <v>97</v>
      </c>
      <c r="F5023" s="6">
        <v>102.7396</v>
      </c>
      <c r="G5023" s="9">
        <v>45200</v>
      </c>
      <c r="H5023" s="10">
        <v>45230</v>
      </c>
    </row>
    <row r="5024" customHeight="1" spans="1:8">
      <c r="A5024" s="5" t="str">
        <f t="shared" si="156"/>
        <v>202310BOB</v>
      </c>
      <c r="B5024" s="5" t="str">
        <f t="shared" si="157"/>
        <v>202310</v>
      </c>
      <c r="C5024" s="6" t="s">
        <v>98</v>
      </c>
      <c r="D5024" s="6" t="s">
        <v>99</v>
      </c>
      <c r="E5024" s="6" t="s">
        <v>100</v>
      </c>
      <c r="F5024" s="6">
        <v>8.5375</v>
      </c>
      <c r="G5024" s="9">
        <v>45200</v>
      </c>
      <c r="H5024" s="10">
        <v>45230</v>
      </c>
    </row>
    <row r="5025" customHeight="1" spans="1:8">
      <c r="A5025" s="5" t="str">
        <f t="shared" si="156"/>
        <v>202310BAM</v>
      </c>
      <c r="B5025" s="5" t="str">
        <f t="shared" si="157"/>
        <v>202310</v>
      </c>
      <c r="C5025" s="6" t="s">
        <v>101</v>
      </c>
      <c r="D5025" s="6" t="s">
        <v>102</v>
      </c>
      <c r="E5025" s="6" t="s">
        <v>103</v>
      </c>
      <c r="F5025" s="6">
        <v>2.26</v>
      </c>
      <c r="G5025" s="9">
        <v>45200</v>
      </c>
      <c r="H5025" s="10">
        <v>45230</v>
      </c>
    </row>
    <row r="5026" customHeight="1" spans="1:8">
      <c r="A5026" s="5" t="str">
        <f t="shared" si="156"/>
        <v>202310BWP</v>
      </c>
      <c r="B5026" s="5" t="str">
        <f t="shared" si="157"/>
        <v>202310</v>
      </c>
      <c r="C5026" s="6" t="s">
        <v>104</v>
      </c>
      <c r="D5026" s="6" t="s">
        <v>105</v>
      </c>
      <c r="E5026" s="6" t="s">
        <v>106</v>
      </c>
      <c r="F5026" s="6">
        <v>16.8386</v>
      </c>
      <c r="G5026" s="9">
        <v>45200</v>
      </c>
      <c r="H5026" s="10">
        <v>45230</v>
      </c>
    </row>
    <row r="5027" customHeight="1" spans="1:8">
      <c r="A5027" s="5" t="str">
        <f t="shared" si="156"/>
        <v>202310BRL</v>
      </c>
      <c r="B5027" s="5" t="str">
        <f t="shared" si="157"/>
        <v>202310</v>
      </c>
      <c r="C5027" s="6" t="s">
        <v>107</v>
      </c>
      <c r="D5027" s="6" t="s">
        <v>108</v>
      </c>
      <c r="E5027" s="6" t="s">
        <v>109</v>
      </c>
      <c r="F5027" s="6">
        <v>6.0191</v>
      </c>
      <c r="G5027" s="9">
        <v>45200</v>
      </c>
      <c r="H5027" s="10">
        <v>45230</v>
      </c>
    </row>
    <row r="5028" customHeight="1" spans="1:8">
      <c r="A5028" s="5" t="str">
        <f t="shared" si="156"/>
        <v>202310BND</v>
      </c>
      <c r="B5028" s="5" t="str">
        <f t="shared" si="157"/>
        <v>202310</v>
      </c>
      <c r="C5028" s="6" t="s">
        <v>110</v>
      </c>
      <c r="D5028" s="6" t="s">
        <v>70</v>
      </c>
      <c r="E5028" s="6" t="s">
        <v>111</v>
      </c>
      <c r="F5028" s="6">
        <v>1.6854</v>
      </c>
      <c r="G5028" s="9">
        <v>45200</v>
      </c>
      <c r="H5028" s="10">
        <v>45230</v>
      </c>
    </row>
    <row r="5029" customHeight="1" spans="1:8">
      <c r="A5029" s="5" t="str">
        <f t="shared" si="156"/>
        <v>202310BGN</v>
      </c>
      <c r="B5029" s="5" t="str">
        <f t="shared" si="157"/>
        <v>202310</v>
      </c>
      <c r="C5029" s="6" t="s">
        <v>112</v>
      </c>
      <c r="D5029" s="6" t="s">
        <v>113</v>
      </c>
      <c r="E5029" s="6" t="s">
        <v>114</v>
      </c>
      <c r="F5029" s="6">
        <v>2.26</v>
      </c>
      <c r="G5029" s="9">
        <v>45200</v>
      </c>
      <c r="H5029" s="10">
        <v>45230</v>
      </c>
    </row>
    <row r="5030" customHeight="1" spans="1:8">
      <c r="A5030" s="5" t="str">
        <f t="shared" si="156"/>
        <v>202310XOF</v>
      </c>
      <c r="B5030" s="5" t="str">
        <f t="shared" si="157"/>
        <v>202310</v>
      </c>
      <c r="C5030" s="6" t="s">
        <v>115</v>
      </c>
      <c r="D5030" s="6" t="s">
        <v>90</v>
      </c>
      <c r="E5030" s="6" t="s">
        <v>91</v>
      </c>
      <c r="F5030" s="6">
        <v>757.9707</v>
      </c>
      <c r="G5030" s="9">
        <v>45200</v>
      </c>
      <c r="H5030" s="10">
        <v>45230</v>
      </c>
    </row>
    <row r="5031" customHeight="1" spans="1:8">
      <c r="A5031" s="5" t="str">
        <f t="shared" si="156"/>
        <v>202310BIF</v>
      </c>
      <c r="B5031" s="5" t="str">
        <f t="shared" si="157"/>
        <v>202310</v>
      </c>
      <c r="C5031" s="6" t="s">
        <v>116</v>
      </c>
      <c r="D5031" s="6" t="s">
        <v>117</v>
      </c>
      <c r="E5031" s="6" t="s">
        <v>118</v>
      </c>
      <c r="F5031" s="6">
        <v>3506.897</v>
      </c>
      <c r="G5031" s="9">
        <v>45200</v>
      </c>
      <c r="H5031" s="10">
        <v>45230</v>
      </c>
    </row>
    <row r="5032" customHeight="1" spans="1:8">
      <c r="A5032" s="5" t="str">
        <f t="shared" si="156"/>
        <v>202310KHR</v>
      </c>
      <c r="B5032" s="5" t="str">
        <f t="shared" si="157"/>
        <v>202310</v>
      </c>
      <c r="C5032" s="6" t="s">
        <v>119</v>
      </c>
      <c r="D5032" s="6" t="s">
        <v>120</v>
      </c>
      <c r="E5032" s="6" t="s">
        <v>121</v>
      </c>
      <c r="F5032" s="6">
        <v>5101.087</v>
      </c>
      <c r="G5032" s="9">
        <v>45200</v>
      </c>
      <c r="H5032" s="10">
        <v>45230</v>
      </c>
    </row>
    <row r="5033" customHeight="1" spans="1:8">
      <c r="A5033" s="5" t="str">
        <f t="shared" si="156"/>
        <v>202310XAF</v>
      </c>
      <c r="B5033" s="5" t="str">
        <f t="shared" si="157"/>
        <v>202310</v>
      </c>
      <c r="C5033" s="6" t="s">
        <v>122</v>
      </c>
      <c r="D5033" s="6" t="s">
        <v>90</v>
      </c>
      <c r="E5033" s="6" t="s">
        <v>123</v>
      </c>
      <c r="F5033" s="6">
        <v>757.9707</v>
      </c>
      <c r="G5033" s="9">
        <v>45200</v>
      </c>
      <c r="H5033" s="10">
        <v>45230</v>
      </c>
    </row>
    <row r="5034" customHeight="1" spans="1:8">
      <c r="A5034" s="5" t="str">
        <f t="shared" si="156"/>
        <v>202310CAD</v>
      </c>
      <c r="B5034" s="5" t="str">
        <f t="shared" si="157"/>
        <v>202310</v>
      </c>
      <c r="C5034" s="6" t="s">
        <v>124</v>
      </c>
      <c r="D5034" s="6" t="s">
        <v>70</v>
      </c>
      <c r="E5034" s="6" t="s">
        <v>125</v>
      </c>
      <c r="F5034" s="6">
        <v>1.6608</v>
      </c>
      <c r="G5034" s="9">
        <v>45200</v>
      </c>
      <c r="H5034" s="10">
        <v>45230</v>
      </c>
    </row>
    <row r="5035" customHeight="1" spans="1:8">
      <c r="A5035" s="5" t="str">
        <f t="shared" si="156"/>
        <v>202310CVE</v>
      </c>
      <c r="B5035" s="5" t="str">
        <f t="shared" si="157"/>
        <v>202310</v>
      </c>
      <c r="C5035" s="6" t="s">
        <v>126</v>
      </c>
      <c r="D5035" s="6" t="s">
        <v>127</v>
      </c>
      <c r="E5035" s="6" t="s">
        <v>128</v>
      </c>
      <c r="F5035" s="6">
        <v>127.4191</v>
      </c>
      <c r="G5035" s="9">
        <v>45200</v>
      </c>
      <c r="H5035" s="10">
        <v>45230</v>
      </c>
    </row>
    <row r="5036" customHeight="1" spans="1:8">
      <c r="A5036" s="5" t="str">
        <f t="shared" si="156"/>
        <v>202310KYD</v>
      </c>
      <c r="B5036" s="5" t="str">
        <f t="shared" si="157"/>
        <v>202310</v>
      </c>
      <c r="C5036" s="6" t="s">
        <v>129</v>
      </c>
      <c r="D5036" s="6" t="s">
        <v>70</v>
      </c>
      <c r="E5036" s="6" t="s">
        <v>130</v>
      </c>
      <c r="F5036" s="6">
        <v>1.0168</v>
      </c>
      <c r="G5036" s="9">
        <v>45200</v>
      </c>
      <c r="H5036" s="10">
        <v>45230</v>
      </c>
    </row>
    <row r="5037" customHeight="1" spans="1:8">
      <c r="A5037" s="5" t="str">
        <f t="shared" si="156"/>
        <v>202310XAF</v>
      </c>
      <c r="B5037" s="5" t="str">
        <f t="shared" si="157"/>
        <v>202310</v>
      </c>
      <c r="C5037" s="6" t="s">
        <v>131</v>
      </c>
      <c r="D5037" s="6" t="s">
        <v>90</v>
      </c>
      <c r="E5037" s="6" t="s">
        <v>123</v>
      </c>
      <c r="F5037" s="6">
        <v>757.9707</v>
      </c>
      <c r="G5037" s="9">
        <v>45200</v>
      </c>
      <c r="H5037" s="10">
        <v>45230</v>
      </c>
    </row>
    <row r="5038" customHeight="1" spans="1:8">
      <c r="A5038" s="5" t="str">
        <f t="shared" si="156"/>
        <v>202310XAF</v>
      </c>
      <c r="B5038" s="5" t="str">
        <f t="shared" si="157"/>
        <v>202310</v>
      </c>
      <c r="C5038" s="6" t="s">
        <v>132</v>
      </c>
      <c r="D5038" s="6" t="s">
        <v>90</v>
      </c>
      <c r="E5038" s="6" t="s">
        <v>123</v>
      </c>
      <c r="F5038" s="6">
        <v>757.9707</v>
      </c>
      <c r="G5038" s="9">
        <v>45200</v>
      </c>
      <c r="H5038" s="10">
        <v>45230</v>
      </c>
    </row>
    <row r="5039" customHeight="1" spans="1:8">
      <c r="A5039" s="5" t="str">
        <f t="shared" si="156"/>
        <v>202310CLP</v>
      </c>
      <c r="B5039" s="5" t="str">
        <f t="shared" si="157"/>
        <v>202310</v>
      </c>
      <c r="C5039" s="6" t="s">
        <v>133</v>
      </c>
      <c r="D5039" s="6" t="s">
        <v>61</v>
      </c>
      <c r="E5039" s="6" t="s">
        <v>134</v>
      </c>
      <c r="F5039" s="6">
        <v>1095.509</v>
      </c>
      <c r="G5039" s="9">
        <v>45200</v>
      </c>
      <c r="H5039" s="10">
        <v>45230</v>
      </c>
    </row>
    <row r="5040" customHeight="1" spans="1:8">
      <c r="A5040" s="5" t="str">
        <f t="shared" si="156"/>
        <v>202310CNY</v>
      </c>
      <c r="B5040" s="5" t="str">
        <f t="shared" si="157"/>
        <v>202310</v>
      </c>
      <c r="C5040" s="6" t="s">
        <v>135</v>
      </c>
      <c r="D5040" s="6" t="s">
        <v>136</v>
      </c>
      <c r="E5040" s="6" t="s">
        <v>137</v>
      </c>
      <c r="F5040" s="6">
        <v>9.0218</v>
      </c>
      <c r="G5040" s="9">
        <v>45200</v>
      </c>
      <c r="H5040" s="10">
        <v>45230</v>
      </c>
    </row>
    <row r="5041" customHeight="1" spans="1:8">
      <c r="A5041" s="5" t="str">
        <f t="shared" si="156"/>
        <v>202310COP</v>
      </c>
      <c r="B5041" s="5" t="str">
        <f t="shared" si="157"/>
        <v>202310</v>
      </c>
      <c r="C5041" s="6" t="s">
        <v>138</v>
      </c>
      <c r="D5041" s="6" t="s">
        <v>61</v>
      </c>
      <c r="E5041" s="6" t="s">
        <v>139</v>
      </c>
      <c r="F5041" s="6">
        <v>4857.966</v>
      </c>
      <c r="G5041" s="9">
        <v>45200</v>
      </c>
      <c r="H5041" s="10">
        <v>45230</v>
      </c>
    </row>
    <row r="5042" customHeight="1" spans="1:8">
      <c r="A5042" s="5" t="str">
        <f t="shared" si="156"/>
        <v>202310KMF</v>
      </c>
      <c r="B5042" s="5" t="str">
        <f t="shared" si="157"/>
        <v>202310</v>
      </c>
      <c r="C5042" s="6" t="s">
        <v>140</v>
      </c>
      <c r="D5042" s="6" t="s">
        <v>117</v>
      </c>
      <c r="E5042" s="6" t="s">
        <v>141</v>
      </c>
      <c r="F5042" s="6">
        <v>568.478</v>
      </c>
      <c r="G5042" s="9">
        <v>45200</v>
      </c>
      <c r="H5042" s="10">
        <v>45230</v>
      </c>
    </row>
    <row r="5043" customHeight="1" spans="1:8">
      <c r="A5043" s="5" t="str">
        <f t="shared" si="156"/>
        <v>202310XAF</v>
      </c>
      <c r="B5043" s="5" t="str">
        <f t="shared" si="157"/>
        <v>202310</v>
      </c>
      <c r="C5043" s="6" t="s">
        <v>142</v>
      </c>
      <c r="D5043" s="6" t="s">
        <v>90</v>
      </c>
      <c r="E5043" s="6" t="s">
        <v>123</v>
      </c>
      <c r="F5043" s="6">
        <v>757.9707</v>
      </c>
      <c r="G5043" s="9">
        <v>45200</v>
      </c>
      <c r="H5043" s="10">
        <v>45230</v>
      </c>
    </row>
    <row r="5044" customHeight="1" spans="1:8">
      <c r="A5044" s="5" t="str">
        <f t="shared" si="156"/>
        <v>202310CDF</v>
      </c>
      <c r="B5044" s="5" t="str">
        <f t="shared" si="157"/>
        <v>202310</v>
      </c>
      <c r="C5044" s="6" t="s">
        <v>143</v>
      </c>
      <c r="D5044" s="6" t="s">
        <v>144</v>
      </c>
      <c r="E5044" s="6" t="s">
        <v>145</v>
      </c>
      <c r="F5044" s="6">
        <v>3009.9</v>
      </c>
      <c r="G5044" s="9">
        <v>45200</v>
      </c>
      <c r="H5044" s="10">
        <v>45230</v>
      </c>
    </row>
    <row r="5045" customHeight="1" spans="1:8">
      <c r="A5045" s="5" t="str">
        <f t="shared" si="156"/>
        <v>202310CRC</v>
      </c>
      <c r="B5045" s="5" t="str">
        <f t="shared" si="157"/>
        <v>202310</v>
      </c>
      <c r="C5045" s="6" t="s">
        <v>146</v>
      </c>
      <c r="D5045" s="6" t="s">
        <v>147</v>
      </c>
      <c r="E5045" s="6" t="s">
        <v>148</v>
      </c>
      <c r="F5045" s="6">
        <v>659.0244</v>
      </c>
      <c r="G5045" s="9">
        <v>45200</v>
      </c>
      <c r="H5045" s="10">
        <v>45230</v>
      </c>
    </row>
    <row r="5046" customHeight="1" spans="1:8">
      <c r="A5046" s="5" t="str">
        <f t="shared" si="156"/>
        <v>202310XOF</v>
      </c>
      <c r="B5046" s="5" t="str">
        <f t="shared" si="157"/>
        <v>202310</v>
      </c>
      <c r="C5046" s="6" t="s">
        <v>149</v>
      </c>
      <c r="D5046" s="6" t="s">
        <v>90</v>
      </c>
      <c r="E5046" s="6" t="s">
        <v>91</v>
      </c>
      <c r="F5046" s="6">
        <v>757.9707</v>
      </c>
      <c r="G5046" s="9">
        <v>45200</v>
      </c>
      <c r="H5046" s="10">
        <v>45230</v>
      </c>
    </row>
    <row r="5047" customHeight="1" spans="1:8">
      <c r="A5047" s="5" t="str">
        <f t="shared" si="156"/>
        <v>202310CUP</v>
      </c>
      <c r="B5047" s="5" t="str">
        <f t="shared" si="157"/>
        <v>202310</v>
      </c>
      <c r="C5047" s="6" t="s">
        <v>153</v>
      </c>
      <c r="D5047" s="6" t="s">
        <v>61</v>
      </c>
      <c r="E5047" s="6" t="s">
        <v>154</v>
      </c>
      <c r="F5047" s="6">
        <v>29.657</v>
      </c>
      <c r="G5047" s="9">
        <v>45200</v>
      </c>
      <c r="H5047" s="10">
        <v>45230</v>
      </c>
    </row>
    <row r="5048" customHeight="1" spans="1:8">
      <c r="A5048" s="5" t="str">
        <f t="shared" si="156"/>
        <v>202310CZK</v>
      </c>
      <c r="B5048" s="5" t="str">
        <f t="shared" si="157"/>
        <v>202310</v>
      </c>
      <c r="C5048" s="6" t="s">
        <v>155</v>
      </c>
      <c r="D5048" s="6" t="s">
        <v>156</v>
      </c>
      <c r="E5048" s="6" t="s">
        <v>157</v>
      </c>
      <c r="F5048" s="6">
        <v>28.1804</v>
      </c>
      <c r="G5048" s="9">
        <v>45200</v>
      </c>
      <c r="H5048" s="10">
        <v>45230</v>
      </c>
    </row>
    <row r="5049" customHeight="1" spans="1:8">
      <c r="A5049" s="5" t="str">
        <f t="shared" si="156"/>
        <v>202310DKK</v>
      </c>
      <c r="B5049" s="5" t="str">
        <f t="shared" si="157"/>
        <v>202310</v>
      </c>
      <c r="C5049" s="6" t="s">
        <v>158</v>
      </c>
      <c r="D5049" s="6" t="s">
        <v>159</v>
      </c>
      <c r="E5049" s="6" t="s">
        <v>160</v>
      </c>
      <c r="F5049" s="6">
        <v>8.6121</v>
      </c>
      <c r="G5049" s="9">
        <v>45200</v>
      </c>
      <c r="H5049" s="10">
        <v>45230</v>
      </c>
    </row>
    <row r="5050" customHeight="1" spans="1:8">
      <c r="A5050" s="5" t="str">
        <f t="shared" si="156"/>
        <v>202310DJF</v>
      </c>
      <c r="B5050" s="5" t="str">
        <f t="shared" si="157"/>
        <v>202310</v>
      </c>
      <c r="C5050" s="6" t="s">
        <v>161</v>
      </c>
      <c r="D5050" s="6" t="s">
        <v>117</v>
      </c>
      <c r="E5050" s="6" t="s">
        <v>162</v>
      </c>
      <c r="F5050" s="6">
        <v>219.9235</v>
      </c>
      <c r="G5050" s="9">
        <v>45200</v>
      </c>
      <c r="H5050" s="10">
        <v>45230</v>
      </c>
    </row>
    <row r="5051" customHeight="1" spans="1:8">
      <c r="A5051" s="5" t="str">
        <f t="shared" si="156"/>
        <v>202310XCD</v>
      </c>
      <c r="B5051" s="5" t="str">
        <f t="shared" si="157"/>
        <v>202310</v>
      </c>
      <c r="C5051" s="6" t="s">
        <v>163</v>
      </c>
      <c r="D5051" s="6" t="s">
        <v>58</v>
      </c>
      <c r="E5051" s="6" t="s">
        <v>59</v>
      </c>
      <c r="F5051" s="6">
        <v>3.3419</v>
      </c>
      <c r="G5051" s="9">
        <v>45200</v>
      </c>
      <c r="H5051" s="10">
        <v>45230</v>
      </c>
    </row>
    <row r="5052" customHeight="1" spans="1:8">
      <c r="A5052" s="5" t="str">
        <f t="shared" si="156"/>
        <v>202310DOP</v>
      </c>
      <c r="B5052" s="5" t="str">
        <f t="shared" si="157"/>
        <v>202310</v>
      </c>
      <c r="C5052" s="6" t="s">
        <v>164</v>
      </c>
      <c r="D5052" s="6" t="s">
        <v>61</v>
      </c>
      <c r="E5052" s="6" t="s">
        <v>165</v>
      </c>
      <c r="F5052" s="6">
        <v>70.1768</v>
      </c>
      <c r="G5052" s="9">
        <v>45200</v>
      </c>
      <c r="H5052" s="10">
        <v>45230</v>
      </c>
    </row>
    <row r="5053" customHeight="1" spans="1:8">
      <c r="A5053" s="5" t="str">
        <f t="shared" si="156"/>
        <v>202310AED</v>
      </c>
      <c r="B5053" s="5" t="str">
        <f t="shared" si="157"/>
        <v>202310</v>
      </c>
      <c r="C5053" s="6" t="s">
        <v>166</v>
      </c>
      <c r="D5053" s="6" t="s">
        <v>46</v>
      </c>
      <c r="E5053" s="6" t="s">
        <v>47</v>
      </c>
      <c r="F5053" s="6">
        <v>4.5417</v>
      </c>
      <c r="G5053" s="9">
        <v>45200</v>
      </c>
      <c r="H5053" s="10">
        <v>45230</v>
      </c>
    </row>
    <row r="5054" customHeight="1" spans="1:8">
      <c r="A5054" s="5" t="str">
        <f t="shared" si="156"/>
        <v>202310EGP</v>
      </c>
      <c r="B5054" s="5" t="str">
        <f t="shared" si="157"/>
        <v>202310</v>
      </c>
      <c r="C5054" s="6" t="s">
        <v>169</v>
      </c>
      <c r="D5054" s="6" t="s">
        <v>170</v>
      </c>
      <c r="E5054" s="6" t="s">
        <v>171</v>
      </c>
      <c r="F5054" s="6">
        <v>38.2159</v>
      </c>
      <c r="G5054" s="9">
        <v>45200</v>
      </c>
      <c r="H5054" s="10">
        <v>45230</v>
      </c>
    </row>
    <row r="5055" customHeight="1" spans="1:8">
      <c r="A5055" s="5" t="str">
        <f t="shared" si="156"/>
        <v>202310SVC</v>
      </c>
      <c r="B5055" s="5" t="str">
        <f t="shared" si="157"/>
        <v>202310</v>
      </c>
      <c r="C5055" s="6" t="s">
        <v>172</v>
      </c>
      <c r="D5055" s="6" t="s">
        <v>147</v>
      </c>
      <c r="E5055" s="6" t="s">
        <v>173</v>
      </c>
      <c r="F5055" s="6">
        <v>10.8209</v>
      </c>
      <c r="G5055" s="9">
        <v>45200</v>
      </c>
      <c r="H5055" s="10">
        <v>45230</v>
      </c>
    </row>
    <row r="5056" customHeight="1" spans="1:8">
      <c r="A5056" s="5" t="str">
        <f t="shared" si="156"/>
        <v>202310XAF</v>
      </c>
      <c r="B5056" s="5" t="str">
        <f t="shared" si="157"/>
        <v>202310</v>
      </c>
      <c r="C5056" s="6" t="s">
        <v>174</v>
      </c>
      <c r="D5056" s="6" t="s">
        <v>90</v>
      </c>
      <c r="E5056" s="6" t="s">
        <v>123</v>
      </c>
      <c r="F5056" s="6">
        <v>757.9707</v>
      </c>
      <c r="G5056" s="9">
        <v>45200</v>
      </c>
      <c r="H5056" s="10">
        <v>45230</v>
      </c>
    </row>
    <row r="5057" customHeight="1" spans="1:8">
      <c r="A5057" s="5" t="str">
        <f t="shared" si="156"/>
        <v>202310ERN</v>
      </c>
      <c r="B5057" s="5" t="str">
        <f t="shared" si="157"/>
        <v>202310</v>
      </c>
      <c r="C5057" s="6" t="s">
        <v>175</v>
      </c>
      <c r="D5057" s="6" t="s">
        <v>176</v>
      </c>
      <c r="E5057" s="6" t="s">
        <v>177</v>
      </c>
      <c r="F5057" s="6">
        <v>18.5501</v>
      </c>
      <c r="G5057" s="9">
        <v>45200</v>
      </c>
      <c r="H5057" s="10">
        <v>45230</v>
      </c>
    </row>
    <row r="5058" customHeight="1" spans="1:8">
      <c r="A5058" s="5" t="str">
        <f t="shared" ref="A5058:A5121" si="158">B5058&amp;E5058</f>
        <v>202310ETB</v>
      </c>
      <c r="B5058" s="5" t="str">
        <f t="shared" ref="B5058:B5121" si="159">YEAR(G5058)&amp;TEXT(MONTH(G5058),"00")</f>
        <v>202310</v>
      </c>
      <c r="C5058" s="6" t="s">
        <v>178</v>
      </c>
      <c r="D5058" s="6" t="s">
        <v>179</v>
      </c>
      <c r="E5058" s="6" t="s">
        <v>180</v>
      </c>
      <c r="F5058" s="6">
        <v>68.4233</v>
      </c>
      <c r="G5058" s="9">
        <v>45200</v>
      </c>
      <c r="H5058" s="10">
        <v>45230</v>
      </c>
    </row>
    <row r="5059" customHeight="1" spans="1:8">
      <c r="A5059" s="5" t="str">
        <f t="shared" si="158"/>
        <v>202310EUR</v>
      </c>
      <c r="B5059" s="5" t="str">
        <f t="shared" si="159"/>
        <v>202310</v>
      </c>
      <c r="C5059" s="6" t="s">
        <v>181</v>
      </c>
      <c r="D5059" s="6" t="s">
        <v>182</v>
      </c>
      <c r="E5059" s="6" t="s">
        <v>183</v>
      </c>
      <c r="F5059" s="6">
        <v>1.1555</v>
      </c>
      <c r="G5059" s="9">
        <v>45200</v>
      </c>
      <c r="H5059" s="10">
        <v>45230</v>
      </c>
    </row>
    <row r="5060" customHeight="1" spans="1:8">
      <c r="A5060" s="5" t="str">
        <f t="shared" si="158"/>
        <v>202310FJD</v>
      </c>
      <c r="B5060" s="5" t="str">
        <f t="shared" si="159"/>
        <v>202310</v>
      </c>
      <c r="C5060" s="6" t="s">
        <v>184</v>
      </c>
      <c r="D5060" s="6" t="s">
        <v>70</v>
      </c>
      <c r="E5060" s="6" t="s">
        <v>185</v>
      </c>
      <c r="F5060" s="6">
        <v>2.7919</v>
      </c>
      <c r="G5060" s="9">
        <v>45200</v>
      </c>
      <c r="H5060" s="10">
        <v>45230</v>
      </c>
    </row>
    <row r="5061" customHeight="1" spans="1:8">
      <c r="A5061" s="5" t="str">
        <f t="shared" si="158"/>
        <v>202310XPF</v>
      </c>
      <c r="B5061" s="5" t="str">
        <f t="shared" si="159"/>
        <v>202310</v>
      </c>
      <c r="C5061" s="6" t="s">
        <v>186</v>
      </c>
      <c r="D5061" s="6" t="s">
        <v>187</v>
      </c>
      <c r="E5061" s="6" t="s">
        <v>188</v>
      </c>
      <c r="F5061" s="6">
        <v>137.8901</v>
      </c>
      <c r="G5061" s="9">
        <v>45200</v>
      </c>
      <c r="H5061" s="10">
        <v>45230</v>
      </c>
    </row>
    <row r="5062" customHeight="1" spans="1:8">
      <c r="A5062" s="5" t="str">
        <f t="shared" si="158"/>
        <v>202310XAF</v>
      </c>
      <c r="B5062" s="5" t="str">
        <f t="shared" si="159"/>
        <v>202310</v>
      </c>
      <c r="C5062" s="6" t="s">
        <v>189</v>
      </c>
      <c r="D5062" s="6" t="s">
        <v>90</v>
      </c>
      <c r="E5062" s="6" t="s">
        <v>123</v>
      </c>
      <c r="F5062" s="6">
        <v>757.9707</v>
      </c>
      <c r="G5062" s="9">
        <v>45200</v>
      </c>
      <c r="H5062" s="10">
        <v>45230</v>
      </c>
    </row>
    <row r="5063" customHeight="1" spans="1:8">
      <c r="A5063" s="5" t="str">
        <f t="shared" si="158"/>
        <v>202310GMD</v>
      </c>
      <c r="B5063" s="5" t="str">
        <f t="shared" si="159"/>
        <v>202310</v>
      </c>
      <c r="C5063" s="6" t="s">
        <v>190</v>
      </c>
      <c r="D5063" s="6" t="s">
        <v>191</v>
      </c>
      <c r="E5063" s="6" t="s">
        <v>192</v>
      </c>
      <c r="F5063" s="6">
        <v>74.8736</v>
      </c>
      <c r="G5063" s="9">
        <v>45200</v>
      </c>
      <c r="H5063" s="10">
        <v>45230</v>
      </c>
    </row>
    <row r="5064" customHeight="1" spans="1:8">
      <c r="A5064" s="5" t="str">
        <f t="shared" si="158"/>
        <v>202310GEL</v>
      </c>
      <c r="B5064" s="5" t="str">
        <f t="shared" si="159"/>
        <v>202310</v>
      </c>
      <c r="C5064" s="6" t="s">
        <v>193</v>
      </c>
      <c r="D5064" s="6" t="s">
        <v>194</v>
      </c>
      <c r="E5064" s="6" t="s">
        <v>195</v>
      </c>
      <c r="F5064" s="6">
        <v>3.3245</v>
      </c>
      <c r="G5064" s="9">
        <v>45200</v>
      </c>
      <c r="H5064" s="10">
        <v>45230</v>
      </c>
    </row>
    <row r="5065" customHeight="1" spans="1:8">
      <c r="A5065" s="5" t="str">
        <f t="shared" si="158"/>
        <v>202310GHS</v>
      </c>
      <c r="B5065" s="5" t="str">
        <f t="shared" si="159"/>
        <v>202310</v>
      </c>
      <c r="C5065" s="6" t="s">
        <v>196</v>
      </c>
      <c r="D5065" s="6" t="s">
        <v>197</v>
      </c>
      <c r="E5065" s="6" t="s">
        <v>198</v>
      </c>
      <c r="F5065" s="6">
        <v>14.2515</v>
      </c>
      <c r="G5065" s="9">
        <v>45200</v>
      </c>
      <c r="H5065" s="10">
        <v>45230</v>
      </c>
    </row>
    <row r="5066" customHeight="1" spans="1:8">
      <c r="A5066" s="5" t="str">
        <f t="shared" si="158"/>
        <v>202310XCD</v>
      </c>
      <c r="B5066" s="5" t="str">
        <f t="shared" si="159"/>
        <v>202310</v>
      </c>
      <c r="C5066" s="6" t="s">
        <v>199</v>
      </c>
      <c r="D5066" s="6" t="s">
        <v>58</v>
      </c>
      <c r="E5066" s="6" t="s">
        <v>59</v>
      </c>
      <c r="F5066" s="6">
        <v>3.3419</v>
      </c>
      <c r="G5066" s="9">
        <v>45200</v>
      </c>
      <c r="H5066" s="10">
        <v>45230</v>
      </c>
    </row>
    <row r="5067" customHeight="1" spans="1:8">
      <c r="A5067" s="5" t="str">
        <f t="shared" si="158"/>
        <v>202310GTQ</v>
      </c>
      <c r="B5067" s="5" t="str">
        <f t="shared" si="159"/>
        <v>202310</v>
      </c>
      <c r="C5067" s="6" t="s">
        <v>200</v>
      </c>
      <c r="D5067" s="6" t="s">
        <v>201</v>
      </c>
      <c r="E5067" s="6" t="s">
        <v>202</v>
      </c>
      <c r="F5067" s="6">
        <v>9.7241</v>
      </c>
      <c r="G5067" s="9">
        <v>45200</v>
      </c>
      <c r="H5067" s="10">
        <v>45230</v>
      </c>
    </row>
    <row r="5068" customHeight="1" spans="1:8">
      <c r="A5068" s="5" t="str">
        <f t="shared" si="158"/>
        <v>202310XOF</v>
      </c>
      <c r="B5068" s="5" t="str">
        <f t="shared" si="159"/>
        <v>202310</v>
      </c>
      <c r="C5068" s="6" t="s">
        <v>203</v>
      </c>
      <c r="D5068" s="6" t="s">
        <v>90</v>
      </c>
      <c r="E5068" s="6" t="s">
        <v>91</v>
      </c>
      <c r="F5068" s="6">
        <v>757.9707</v>
      </c>
      <c r="G5068" s="9">
        <v>45200</v>
      </c>
      <c r="H5068" s="10">
        <v>45230</v>
      </c>
    </row>
    <row r="5069" customHeight="1" spans="1:8">
      <c r="A5069" s="5" t="str">
        <f t="shared" si="158"/>
        <v>202310GNF</v>
      </c>
      <c r="B5069" s="5" t="str">
        <f t="shared" si="159"/>
        <v>202310</v>
      </c>
      <c r="C5069" s="6" t="s">
        <v>204</v>
      </c>
      <c r="D5069" s="6" t="s">
        <v>117</v>
      </c>
      <c r="E5069" s="6" t="s">
        <v>205</v>
      </c>
      <c r="F5069" s="6">
        <v>10613.22</v>
      </c>
      <c r="G5069" s="9">
        <v>45200</v>
      </c>
      <c r="H5069" s="10">
        <v>45230</v>
      </c>
    </row>
    <row r="5070" customHeight="1" spans="1:8">
      <c r="A5070" s="5" t="str">
        <f t="shared" si="158"/>
        <v>202310GYD</v>
      </c>
      <c r="B5070" s="5" t="str">
        <f t="shared" si="159"/>
        <v>202310</v>
      </c>
      <c r="C5070" s="6" t="s">
        <v>206</v>
      </c>
      <c r="D5070" s="6" t="s">
        <v>70</v>
      </c>
      <c r="E5070" s="6" t="s">
        <v>207</v>
      </c>
      <c r="F5070" s="6">
        <v>258.1823</v>
      </c>
      <c r="G5070" s="9">
        <v>45200</v>
      </c>
      <c r="H5070" s="10">
        <v>45230</v>
      </c>
    </row>
    <row r="5071" customHeight="1" spans="1:8">
      <c r="A5071" s="5" t="str">
        <f t="shared" si="158"/>
        <v>202310HTG</v>
      </c>
      <c r="B5071" s="5" t="str">
        <f t="shared" si="159"/>
        <v>202310</v>
      </c>
      <c r="C5071" s="6" t="s">
        <v>208</v>
      </c>
      <c r="D5071" s="6" t="s">
        <v>209</v>
      </c>
      <c r="E5071" s="6" t="s">
        <v>210</v>
      </c>
      <c r="F5071" s="6">
        <v>166.7942</v>
      </c>
      <c r="G5071" s="9">
        <v>45200</v>
      </c>
      <c r="H5071" s="10">
        <v>45230</v>
      </c>
    </row>
    <row r="5072" customHeight="1" spans="1:8">
      <c r="A5072" s="5" t="str">
        <f t="shared" si="158"/>
        <v>202310HNL</v>
      </c>
      <c r="B5072" s="5" t="str">
        <f t="shared" si="159"/>
        <v>202310</v>
      </c>
      <c r="C5072" s="6" t="s">
        <v>211</v>
      </c>
      <c r="D5072" s="6" t="s">
        <v>212</v>
      </c>
      <c r="E5072" s="6" t="s">
        <v>213</v>
      </c>
      <c r="F5072" s="6">
        <v>30.49</v>
      </c>
      <c r="G5072" s="9">
        <v>45200</v>
      </c>
      <c r="H5072" s="10">
        <v>45230</v>
      </c>
    </row>
    <row r="5073" customHeight="1" spans="1:8">
      <c r="A5073" s="5" t="str">
        <f t="shared" si="158"/>
        <v>202310HKD</v>
      </c>
      <c r="B5073" s="5" t="str">
        <f t="shared" si="159"/>
        <v>202310</v>
      </c>
      <c r="C5073" s="6" t="s">
        <v>214</v>
      </c>
      <c r="D5073" s="6" t="s">
        <v>70</v>
      </c>
      <c r="E5073" s="6" t="s">
        <v>215</v>
      </c>
      <c r="F5073" s="6">
        <v>9.6749</v>
      </c>
      <c r="G5073" s="9">
        <v>45200</v>
      </c>
      <c r="H5073" s="10">
        <v>45230</v>
      </c>
    </row>
    <row r="5074" customHeight="1" spans="1:8">
      <c r="A5074" s="5" t="str">
        <f t="shared" si="158"/>
        <v>202310HUF</v>
      </c>
      <c r="B5074" s="5" t="str">
        <f t="shared" si="159"/>
        <v>202310</v>
      </c>
      <c r="C5074" s="6" t="s">
        <v>216</v>
      </c>
      <c r="D5074" s="6" t="s">
        <v>217</v>
      </c>
      <c r="E5074" s="6" t="s">
        <v>218</v>
      </c>
      <c r="F5074" s="6">
        <v>443.3823</v>
      </c>
      <c r="G5074" s="9">
        <v>45200</v>
      </c>
      <c r="H5074" s="10">
        <v>45230</v>
      </c>
    </row>
    <row r="5075" customHeight="1" spans="1:8">
      <c r="A5075" s="5" t="str">
        <f t="shared" si="158"/>
        <v>202310ISK</v>
      </c>
      <c r="B5075" s="5" t="str">
        <f t="shared" si="159"/>
        <v>202310</v>
      </c>
      <c r="C5075" s="6" t="s">
        <v>219</v>
      </c>
      <c r="D5075" s="6" t="s">
        <v>220</v>
      </c>
      <c r="E5075" s="6" t="s">
        <v>221</v>
      </c>
      <c r="F5075" s="6">
        <v>167.8979</v>
      </c>
      <c r="G5075" s="9">
        <v>45200</v>
      </c>
      <c r="H5075" s="10">
        <v>45230</v>
      </c>
    </row>
    <row r="5076" customHeight="1" spans="1:8">
      <c r="A5076" s="5" t="str">
        <f t="shared" si="158"/>
        <v>202310INR</v>
      </c>
      <c r="B5076" s="5" t="str">
        <f t="shared" si="159"/>
        <v>202310</v>
      </c>
      <c r="C5076" s="6" t="s">
        <v>222</v>
      </c>
      <c r="D5076" s="6" t="s">
        <v>223</v>
      </c>
      <c r="E5076" s="6" t="s">
        <v>224</v>
      </c>
      <c r="F5076" s="6">
        <v>102.7396</v>
      </c>
      <c r="G5076" s="9">
        <v>45200</v>
      </c>
      <c r="H5076" s="10">
        <v>45230</v>
      </c>
    </row>
    <row r="5077" customHeight="1" spans="1:8">
      <c r="A5077" s="5" t="str">
        <f t="shared" si="158"/>
        <v>202310IDR</v>
      </c>
      <c r="B5077" s="5" t="str">
        <f t="shared" si="159"/>
        <v>202310</v>
      </c>
      <c r="C5077" s="6" t="s">
        <v>225</v>
      </c>
      <c r="D5077" s="6" t="s">
        <v>226</v>
      </c>
      <c r="E5077" s="6" t="s">
        <v>227</v>
      </c>
      <c r="F5077" s="6">
        <v>18996.54</v>
      </c>
      <c r="G5077" s="9">
        <v>45200</v>
      </c>
      <c r="H5077" s="10">
        <v>45230</v>
      </c>
    </row>
    <row r="5078" customHeight="1" spans="1:8">
      <c r="A5078" s="5" t="str">
        <f t="shared" si="158"/>
        <v>202310IQD</v>
      </c>
      <c r="B5078" s="5" t="str">
        <f t="shared" si="159"/>
        <v>202310</v>
      </c>
      <c r="C5078" s="6" t="s">
        <v>228</v>
      </c>
      <c r="D5078" s="6" t="s">
        <v>52</v>
      </c>
      <c r="E5078" s="6" t="s">
        <v>229</v>
      </c>
      <c r="F5078" s="6">
        <v>1621.207</v>
      </c>
      <c r="G5078" s="9">
        <v>45200</v>
      </c>
      <c r="H5078" s="10">
        <v>45230</v>
      </c>
    </row>
    <row r="5079" customHeight="1" spans="1:8">
      <c r="A5079" s="5" t="str">
        <f t="shared" si="158"/>
        <v>202310ILS</v>
      </c>
      <c r="B5079" s="5" t="str">
        <f t="shared" si="159"/>
        <v>202310</v>
      </c>
      <c r="C5079" s="6" t="s">
        <v>230</v>
      </c>
      <c r="D5079" s="6" t="s">
        <v>231</v>
      </c>
      <c r="E5079" s="6" t="s">
        <v>232</v>
      </c>
      <c r="F5079" s="6">
        <v>4.712</v>
      </c>
      <c r="G5079" s="9">
        <v>45200</v>
      </c>
      <c r="H5079" s="10">
        <v>45230</v>
      </c>
    </row>
    <row r="5080" customHeight="1" spans="1:8">
      <c r="A5080" s="5" t="str">
        <f t="shared" si="158"/>
        <v>202310JMD</v>
      </c>
      <c r="B5080" s="5" t="str">
        <f t="shared" si="159"/>
        <v>202310</v>
      </c>
      <c r="C5080" s="6" t="s">
        <v>233</v>
      </c>
      <c r="D5080" s="6" t="s">
        <v>70</v>
      </c>
      <c r="E5080" s="6" t="s">
        <v>234</v>
      </c>
      <c r="F5080" s="6">
        <v>191.2289</v>
      </c>
      <c r="G5080" s="9">
        <v>45200</v>
      </c>
      <c r="H5080" s="10">
        <v>45230</v>
      </c>
    </row>
    <row r="5081" customHeight="1" spans="1:8">
      <c r="A5081" s="5" t="str">
        <f t="shared" si="158"/>
        <v>202310JPY</v>
      </c>
      <c r="B5081" s="5" t="str">
        <f t="shared" si="159"/>
        <v>202310</v>
      </c>
      <c r="C5081" s="6" t="s">
        <v>235</v>
      </c>
      <c r="D5081" s="6" t="s">
        <v>236</v>
      </c>
      <c r="E5081" s="6" t="s">
        <v>237</v>
      </c>
      <c r="F5081" s="6">
        <v>182.9018</v>
      </c>
      <c r="G5081" s="9">
        <v>45200</v>
      </c>
      <c r="H5081" s="10">
        <v>45230</v>
      </c>
    </row>
    <row r="5082" customHeight="1" spans="1:8">
      <c r="A5082" s="5" t="str">
        <f t="shared" si="158"/>
        <v>202310JOD</v>
      </c>
      <c r="B5082" s="5" t="str">
        <f t="shared" si="159"/>
        <v>202310</v>
      </c>
      <c r="C5082" s="6" t="s">
        <v>238</v>
      </c>
      <c r="D5082" s="6" t="s">
        <v>52</v>
      </c>
      <c r="E5082" s="6" t="s">
        <v>239</v>
      </c>
      <c r="F5082" s="6">
        <v>0.8768</v>
      </c>
      <c r="G5082" s="9">
        <v>45200</v>
      </c>
      <c r="H5082" s="10">
        <v>45230</v>
      </c>
    </row>
    <row r="5083" customHeight="1" spans="1:8">
      <c r="A5083" s="5" t="str">
        <f t="shared" si="158"/>
        <v>202310KZT</v>
      </c>
      <c r="B5083" s="5" t="str">
        <f t="shared" si="159"/>
        <v>202310</v>
      </c>
      <c r="C5083" s="6" t="s">
        <v>240</v>
      </c>
      <c r="D5083" s="6" t="s">
        <v>241</v>
      </c>
      <c r="E5083" s="6" t="s">
        <v>242</v>
      </c>
      <c r="F5083" s="6">
        <v>585.4002</v>
      </c>
      <c r="G5083" s="9">
        <v>45200</v>
      </c>
      <c r="H5083" s="10">
        <v>45230</v>
      </c>
    </row>
    <row r="5084" customHeight="1" spans="1:8">
      <c r="A5084" s="5" t="str">
        <f t="shared" si="158"/>
        <v>202310KES</v>
      </c>
      <c r="B5084" s="5" t="str">
        <f t="shared" si="159"/>
        <v>202310</v>
      </c>
      <c r="C5084" s="6" t="s">
        <v>243</v>
      </c>
      <c r="D5084" s="6" t="s">
        <v>244</v>
      </c>
      <c r="E5084" s="6" t="s">
        <v>245</v>
      </c>
      <c r="F5084" s="6">
        <v>182.0572</v>
      </c>
      <c r="G5084" s="9">
        <v>45200</v>
      </c>
      <c r="H5084" s="10">
        <v>45230</v>
      </c>
    </row>
    <row r="5085" customHeight="1" spans="1:8">
      <c r="A5085" s="5" t="str">
        <f t="shared" si="158"/>
        <v>202310KWD</v>
      </c>
      <c r="B5085" s="5" t="str">
        <f t="shared" si="159"/>
        <v>202310</v>
      </c>
      <c r="C5085" s="6" t="s">
        <v>246</v>
      </c>
      <c r="D5085" s="6" t="s">
        <v>52</v>
      </c>
      <c r="E5085" s="6" t="s">
        <v>247</v>
      </c>
      <c r="F5085" s="6">
        <v>0.3818</v>
      </c>
      <c r="G5085" s="9">
        <v>45200</v>
      </c>
      <c r="H5085" s="10">
        <v>45230</v>
      </c>
    </row>
    <row r="5086" customHeight="1" spans="1:8">
      <c r="A5086" s="5" t="str">
        <f t="shared" si="158"/>
        <v>202310KGS</v>
      </c>
      <c r="B5086" s="5" t="str">
        <f t="shared" si="159"/>
        <v>202310</v>
      </c>
      <c r="C5086" s="6" t="s">
        <v>248</v>
      </c>
      <c r="D5086" s="6" t="s">
        <v>249</v>
      </c>
      <c r="E5086" s="6" t="s">
        <v>250</v>
      </c>
      <c r="F5086" s="6">
        <v>109.706</v>
      </c>
      <c r="G5086" s="9">
        <v>45200</v>
      </c>
      <c r="H5086" s="10">
        <v>45230</v>
      </c>
    </row>
    <row r="5087" customHeight="1" spans="1:8">
      <c r="A5087" s="5" t="str">
        <f t="shared" si="158"/>
        <v>202310LAK</v>
      </c>
      <c r="B5087" s="5" t="str">
        <f t="shared" si="159"/>
        <v>202310</v>
      </c>
      <c r="C5087" s="6" t="s">
        <v>251</v>
      </c>
      <c r="D5087" s="6" t="s">
        <v>252</v>
      </c>
      <c r="E5087" s="6" t="s">
        <v>253</v>
      </c>
      <c r="F5087" s="6">
        <v>24692.78</v>
      </c>
      <c r="G5087" s="9">
        <v>45200</v>
      </c>
      <c r="H5087" s="10">
        <v>45230</v>
      </c>
    </row>
    <row r="5088" customHeight="1" spans="1:8">
      <c r="A5088" s="5" t="str">
        <f t="shared" si="158"/>
        <v>202310LBP</v>
      </c>
      <c r="B5088" s="5" t="str">
        <f t="shared" si="159"/>
        <v>202310</v>
      </c>
      <c r="C5088" s="6" t="s">
        <v>254</v>
      </c>
      <c r="D5088" s="6" t="s">
        <v>170</v>
      </c>
      <c r="E5088" s="6" t="s">
        <v>255</v>
      </c>
      <c r="F5088" s="6">
        <v>18573.1</v>
      </c>
      <c r="G5088" s="9">
        <v>45200</v>
      </c>
      <c r="H5088" s="10">
        <v>45230</v>
      </c>
    </row>
    <row r="5089" customHeight="1" spans="1:8">
      <c r="A5089" s="5" t="str">
        <f t="shared" si="158"/>
        <v>202310LSL</v>
      </c>
      <c r="B5089" s="5" t="str">
        <f t="shared" si="159"/>
        <v>202310</v>
      </c>
      <c r="C5089" s="6" t="s">
        <v>256</v>
      </c>
      <c r="D5089" s="6" t="s">
        <v>257</v>
      </c>
      <c r="E5089" s="6" t="s">
        <v>258</v>
      </c>
      <c r="F5089" s="6">
        <v>23.3112</v>
      </c>
      <c r="G5089" s="9">
        <v>45200</v>
      </c>
      <c r="H5089" s="10">
        <v>45230</v>
      </c>
    </row>
    <row r="5090" customHeight="1" spans="1:8">
      <c r="A5090" s="5" t="str">
        <f t="shared" si="158"/>
        <v>202310LRD</v>
      </c>
      <c r="B5090" s="5" t="str">
        <f t="shared" si="159"/>
        <v>202310</v>
      </c>
      <c r="C5090" s="6" t="s">
        <v>259</v>
      </c>
      <c r="D5090" s="6" t="s">
        <v>93</v>
      </c>
      <c r="E5090" s="6" t="s">
        <v>260</v>
      </c>
      <c r="F5090" s="6">
        <v>1.2367</v>
      </c>
      <c r="G5090" s="9">
        <v>45200</v>
      </c>
      <c r="H5090" s="10">
        <v>45230</v>
      </c>
    </row>
    <row r="5091" customHeight="1" spans="1:8">
      <c r="A5091" s="5" t="str">
        <f t="shared" si="158"/>
        <v>202310LYD</v>
      </c>
      <c r="B5091" s="5" t="str">
        <f t="shared" si="159"/>
        <v>202310</v>
      </c>
      <c r="C5091" s="6" t="s">
        <v>261</v>
      </c>
      <c r="D5091" s="6" t="s">
        <v>52</v>
      </c>
      <c r="E5091" s="6" t="s">
        <v>262</v>
      </c>
      <c r="F5091" s="6">
        <v>6.02</v>
      </c>
      <c r="G5091" s="9">
        <v>45200</v>
      </c>
      <c r="H5091" s="10">
        <v>45230</v>
      </c>
    </row>
    <row r="5092" customHeight="1" spans="1:8">
      <c r="A5092" s="5" t="str">
        <f t="shared" si="158"/>
        <v>202310MOP</v>
      </c>
      <c r="B5092" s="5" t="str">
        <f t="shared" si="159"/>
        <v>202310</v>
      </c>
      <c r="C5092" s="6" t="s">
        <v>263</v>
      </c>
      <c r="D5092" s="6" t="s">
        <v>264</v>
      </c>
      <c r="E5092" s="6" t="s">
        <v>265</v>
      </c>
      <c r="F5092" s="6">
        <v>9.9651</v>
      </c>
      <c r="G5092" s="9">
        <v>45200</v>
      </c>
      <c r="H5092" s="10">
        <v>45230</v>
      </c>
    </row>
    <row r="5093" customHeight="1" spans="1:8">
      <c r="A5093" s="5" t="str">
        <f t="shared" si="158"/>
        <v>202310MKD</v>
      </c>
      <c r="B5093" s="5" t="str">
        <f t="shared" si="159"/>
        <v>202310</v>
      </c>
      <c r="C5093" s="6" t="s">
        <v>266</v>
      </c>
      <c r="D5093" s="6" t="s">
        <v>267</v>
      </c>
      <c r="E5093" s="6" t="s">
        <v>268</v>
      </c>
      <c r="F5093" s="6">
        <v>71.1187</v>
      </c>
      <c r="G5093" s="9">
        <v>45200</v>
      </c>
      <c r="H5093" s="10">
        <v>45230</v>
      </c>
    </row>
    <row r="5094" customHeight="1" spans="1:8">
      <c r="A5094" s="5" t="str">
        <f t="shared" si="158"/>
        <v>202310MGA</v>
      </c>
      <c r="B5094" s="5" t="str">
        <f t="shared" si="159"/>
        <v>202310</v>
      </c>
      <c r="C5094" s="6" t="s">
        <v>269</v>
      </c>
      <c r="D5094" s="6" t="s">
        <v>270</v>
      </c>
      <c r="E5094" s="6" t="s">
        <v>271</v>
      </c>
      <c r="F5094" s="6">
        <v>5589.576</v>
      </c>
      <c r="G5094" s="9">
        <v>45200</v>
      </c>
      <c r="H5094" s="10">
        <v>45230</v>
      </c>
    </row>
    <row r="5095" customHeight="1" spans="1:8">
      <c r="A5095" s="5" t="str">
        <f t="shared" si="158"/>
        <v>202310MWK</v>
      </c>
      <c r="B5095" s="5" t="str">
        <f t="shared" si="159"/>
        <v>202310</v>
      </c>
      <c r="C5095" s="6" t="s">
        <v>272</v>
      </c>
      <c r="D5095" s="6" t="s">
        <v>273</v>
      </c>
      <c r="E5095" s="6" t="s">
        <v>274</v>
      </c>
      <c r="F5095" s="6">
        <v>1371.954</v>
      </c>
      <c r="G5095" s="9">
        <v>45200</v>
      </c>
      <c r="H5095" s="10">
        <v>45230</v>
      </c>
    </row>
    <row r="5096" customHeight="1" spans="1:8">
      <c r="A5096" s="5" t="str">
        <f t="shared" si="158"/>
        <v>202310MYR</v>
      </c>
      <c r="B5096" s="5" t="str">
        <f t="shared" si="159"/>
        <v>202310</v>
      </c>
      <c r="C5096" s="6" t="s">
        <v>275</v>
      </c>
      <c r="D5096" s="6" t="s">
        <v>276</v>
      </c>
      <c r="E5096" s="6" t="s">
        <v>277</v>
      </c>
      <c r="F5096" s="6">
        <v>5.7944</v>
      </c>
      <c r="G5096" s="9">
        <v>45200</v>
      </c>
      <c r="H5096" s="10">
        <v>45230</v>
      </c>
    </row>
    <row r="5097" customHeight="1" spans="1:8">
      <c r="A5097" s="5" t="str">
        <f t="shared" si="158"/>
        <v>202310MVR</v>
      </c>
      <c r="B5097" s="5" t="str">
        <f t="shared" si="159"/>
        <v>202310</v>
      </c>
      <c r="C5097" s="6" t="s">
        <v>278</v>
      </c>
      <c r="D5097" s="6" t="s">
        <v>279</v>
      </c>
      <c r="E5097" s="6" t="s">
        <v>280</v>
      </c>
      <c r="F5097" s="6">
        <v>19.0623</v>
      </c>
      <c r="G5097" s="9">
        <v>45200</v>
      </c>
      <c r="H5097" s="10">
        <v>45230</v>
      </c>
    </row>
    <row r="5098" customHeight="1" spans="1:8">
      <c r="A5098" s="5" t="str">
        <f t="shared" si="158"/>
        <v>202310XOF</v>
      </c>
      <c r="B5098" s="5" t="str">
        <f t="shared" si="159"/>
        <v>202310</v>
      </c>
      <c r="C5098" s="6" t="s">
        <v>281</v>
      </c>
      <c r="D5098" s="6" t="s">
        <v>90</v>
      </c>
      <c r="E5098" s="6" t="s">
        <v>91</v>
      </c>
      <c r="F5098" s="6">
        <v>757.9707</v>
      </c>
      <c r="G5098" s="9">
        <v>45200</v>
      </c>
      <c r="H5098" s="10">
        <v>45230</v>
      </c>
    </row>
    <row r="5099" customHeight="1" spans="1:8">
      <c r="A5099" s="5" t="str">
        <f t="shared" si="158"/>
        <v>202310MRU</v>
      </c>
      <c r="B5099" s="5" t="str">
        <f t="shared" si="159"/>
        <v>202310</v>
      </c>
      <c r="C5099" s="6" t="s">
        <v>282</v>
      </c>
      <c r="D5099" s="6" t="s">
        <v>283</v>
      </c>
      <c r="E5099" s="6" t="s">
        <v>284</v>
      </c>
      <c r="F5099" s="6">
        <v>47.067</v>
      </c>
      <c r="G5099" s="9">
        <v>45200</v>
      </c>
      <c r="H5099" s="10">
        <v>45230</v>
      </c>
    </row>
    <row r="5100" customHeight="1" spans="1:8">
      <c r="A5100" s="5" t="str">
        <f t="shared" si="158"/>
        <v>202310MUR</v>
      </c>
      <c r="B5100" s="5" t="str">
        <f t="shared" si="159"/>
        <v>202310</v>
      </c>
      <c r="C5100" s="6" t="s">
        <v>285</v>
      </c>
      <c r="D5100" s="6" t="s">
        <v>223</v>
      </c>
      <c r="E5100" s="6" t="s">
        <v>286</v>
      </c>
      <c r="F5100" s="6">
        <v>55.4356</v>
      </c>
      <c r="G5100" s="9">
        <v>45200</v>
      </c>
      <c r="H5100" s="10">
        <v>45230</v>
      </c>
    </row>
    <row r="5101" customHeight="1" spans="1:8">
      <c r="A5101" s="5" t="str">
        <f t="shared" si="158"/>
        <v>202310MXN</v>
      </c>
      <c r="B5101" s="5" t="str">
        <f t="shared" si="159"/>
        <v>202310</v>
      </c>
      <c r="C5101" s="6" t="s">
        <v>287</v>
      </c>
      <c r="D5101" s="6" t="s">
        <v>288</v>
      </c>
      <c r="E5101" s="6" t="s">
        <v>289</v>
      </c>
      <c r="F5101" s="6">
        <v>21.0783</v>
      </c>
      <c r="G5101" s="9">
        <v>45200</v>
      </c>
      <c r="H5101" s="10">
        <v>45230</v>
      </c>
    </row>
    <row r="5102" customHeight="1" spans="1:8">
      <c r="A5102" s="5" t="str">
        <f t="shared" si="158"/>
        <v>202310MDL</v>
      </c>
      <c r="B5102" s="5" t="str">
        <f t="shared" si="159"/>
        <v>202310</v>
      </c>
      <c r="C5102" s="6" t="s">
        <v>290</v>
      </c>
      <c r="D5102" s="6" t="s">
        <v>291</v>
      </c>
      <c r="E5102" s="6" t="s">
        <v>292</v>
      </c>
      <c r="F5102" s="6">
        <v>22.1588</v>
      </c>
      <c r="G5102" s="9">
        <v>45200</v>
      </c>
      <c r="H5102" s="10">
        <v>45230</v>
      </c>
    </row>
    <row r="5103" customHeight="1" spans="1:8">
      <c r="A5103" s="5" t="str">
        <f t="shared" si="158"/>
        <v>202310MNT</v>
      </c>
      <c r="B5103" s="5" t="str">
        <f t="shared" si="159"/>
        <v>202310</v>
      </c>
      <c r="C5103" s="6" t="s">
        <v>293</v>
      </c>
      <c r="D5103" s="6" t="s">
        <v>294</v>
      </c>
      <c r="E5103" s="6" t="s">
        <v>295</v>
      </c>
      <c r="F5103" s="6">
        <v>4297.337</v>
      </c>
      <c r="G5103" s="9">
        <v>45200</v>
      </c>
      <c r="H5103" s="10">
        <v>45230</v>
      </c>
    </row>
    <row r="5104" customHeight="1" spans="1:8">
      <c r="A5104" s="5" t="str">
        <f t="shared" si="158"/>
        <v>202310XCD</v>
      </c>
      <c r="B5104" s="5" t="str">
        <f t="shared" si="159"/>
        <v>202310</v>
      </c>
      <c r="C5104" s="6" t="s">
        <v>296</v>
      </c>
      <c r="D5104" s="6" t="s">
        <v>58</v>
      </c>
      <c r="E5104" s="6" t="s">
        <v>59</v>
      </c>
      <c r="F5104" s="6">
        <v>3.3419</v>
      </c>
      <c r="G5104" s="9">
        <v>45200</v>
      </c>
      <c r="H5104" s="10">
        <v>45230</v>
      </c>
    </row>
    <row r="5105" customHeight="1" spans="1:8">
      <c r="A5105" s="5" t="str">
        <f t="shared" si="158"/>
        <v>202310MAD</v>
      </c>
      <c r="B5105" s="5" t="str">
        <f t="shared" si="159"/>
        <v>202310</v>
      </c>
      <c r="C5105" s="6" t="s">
        <v>297</v>
      </c>
      <c r="D5105" s="6" t="s">
        <v>46</v>
      </c>
      <c r="E5105" s="6" t="s">
        <v>298</v>
      </c>
      <c r="F5105" s="6">
        <v>12.674</v>
      </c>
      <c r="G5105" s="9">
        <v>45200</v>
      </c>
      <c r="H5105" s="10">
        <v>45230</v>
      </c>
    </row>
    <row r="5106" customHeight="1" spans="1:8">
      <c r="A5106" s="5" t="str">
        <f t="shared" si="158"/>
        <v>202310MZN</v>
      </c>
      <c r="B5106" s="5" t="str">
        <f t="shared" si="159"/>
        <v>202310</v>
      </c>
      <c r="C5106" s="6" t="s">
        <v>299</v>
      </c>
      <c r="D5106" s="6" t="s">
        <v>300</v>
      </c>
      <c r="E5106" s="6" t="s">
        <v>301</v>
      </c>
      <c r="F5106" s="6">
        <v>78.9969</v>
      </c>
      <c r="G5106" s="9">
        <v>45200</v>
      </c>
      <c r="H5106" s="10">
        <v>45230</v>
      </c>
    </row>
    <row r="5107" customHeight="1" spans="1:8">
      <c r="A5107" s="5" t="str">
        <f t="shared" si="158"/>
        <v>202310MMK</v>
      </c>
      <c r="B5107" s="5" t="str">
        <f t="shared" si="159"/>
        <v>202310</v>
      </c>
      <c r="C5107" s="6" t="s">
        <v>302</v>
      </c>
      <c r="D5107" s="6" t="s">
        <v>303</v>
      </c>
      <c r="E5107" s="6" t="s">
        <v>304</v>
      </c>
      <c r="F5107" s="6">
        <v>2595.586</v>
      </c>
      <c r="G5107" s="9">
        <v>45200</v>
      </c>
      <c r="H5107" s="10">
        <v>45230</v>
      </c>
    </row>
    <row r="5108" customHeight="1" spans="1:8">
      <c r="A5108" s="5" t="str">
        <f t="shared" si="158"/>
        <v>202310NPR</v>
      </c>
      <c r="B5108" s="5" t="str">
        <f t="shared" si="159"/>
        <v>202310</v>
      </c>
      <c r="C5108" s="6" t="s">
        <v>305</v>
      </c>
      <c r="D5108" s="6" t="s">
        <v>223</v>
      </c>
      <c r="E5108" s="6" t="s">
        <v>306</v>
      </c>
      <c r="F5108" s="6">
        <v>164.4604</v>
      </c>
      <c r="G5108" s="9">
        <v>45200</v>
      </c>
      <c r="H5108" s="10">
        <v>45230</v>
      </c>
    </row>
    <row r="5109" customHeight="1" spans="1:8">
      <c r="A5109" s="5" t="str">
        <f t="shared" si="158"/>
        <v>202310XPF</v>
      </c>
      <c r="B5109" s="5" t="str">
        <f t="shared" si="159"/>
        <v>202310</v>
      </c>
      <c r="C5109" s="6" t="s">
        <v>307</v>
      </c>
      <c r="D5109" s="6" t="s">
        <v>187</v>
      </c>
      <c r="E5109" s="6" t="s">
        <v>188</v>
      </c>
      <c r="F5109" s="6">
        <v>137.8901</v>
      </c>
      <c r="G5109" s="9">
        <v>45200</v>
      </c>
      <c r="H5109" s="10">
        <v>45230</v>
      </c>
    </row>
    <row r="5110" customHeight="1" spans="1:8">
      <c r="A5110" s="5" t="str">
        <f t="shared" si="158"/>
        <v>202310NZD</v>
      </c>
      <c r="B5110" s="5" t="str">
        <f t="shared" si="159"/>
        <v>202310</v>
      </c>
      <c r="C5110" s="6" t="s">
        <v>308</v>
      </c>
      <c r="D5110" s="6" t="s">
        <v>70</v>
      </c>
      <c r="E5110" s="6" t="s">
        <v>309</v>
      </c>
      <c r="F5110" s="6">
        <v>2.0735</v>
      </c>
      <c r="G5110" s="9">
        <v>45200</v>
      </c>
      <c r="H5110" s="10">
        <v>45230</v>
      </c>
    </row>
    <row r="5111" customHeight="1" spans="1:8">
      <c r="A5111" s="5" t="str">
        <f t="shared" si="158"/>
        <v>202310NIO</v>
      </c>
      <c r="B5111" s="5" t="str">
        <f t="shared" si="159"/>
        <v>202310</v>
      </c>
      <c r="C5111" s="6" t="s">
        <v>310</v>
      </c>
      <c r="D5111" s="6" t="s">
        <v>311</v>
      </c>
      <c r="E5111" s="6" t="s">
        <v>312</v>
      </c>
      <c r="F5111" s="6">
        <v>45.2683</v>
      </c>
      <c r="G5111" s="9">
        <v>45200</v>
      </c>
      <c r="H5111" s="10">
        <v>45230</v>
      </c>
    </row>
    <row r="5112" customHeight="1" spans="1:8">
      <c r="A5112" s="5" t="str">
        <f t="shared" si="158"/>
        <v>202310XOF</v>
      </c>
      <c r="B5112" s="5" t="str">
        <f t="shared" si="159"/>
        <v>202310</v>
      </c>
      <c r="C5112" s="6" t="s">
        <v>313</v>
      </c>
      <c r="D5112" s="6" t="s">
        <v>90</v>
      </c>
      <c r="E5112" s="6" t="s">
        <v>91</v>
      </c>
      <c r="F5112" s="6">
        <v>757.9707</v>
      </c>
      <c r="G5112" s="9">
        <v>45200</v>
      </c>
      <c r="H5112" s="10">
        <v>45230</v>
      </c>
    </row>
    <row r="5113" customHeight="1" spans="1:8">
      <c r="A5113" s="5" t="str">
        <f t="shared" si="158"/>
        <v>202310NGN</v>
      </c>
      <c r="B5113" s="5" t="str">
        <f t="shared" si="159"/>
        <v>202310</v>
      </c>
      <c r="C5113" s="6" t="s">
        <v>314</v>
      </c>
      <c r="D5113" s="6" t="s">
        <v>315</v>
      </c>
      <c r="E5113" s="6" t="s">
        <v>316</v>
      </c>
      <c r="F5113" s="6">
        <v>959.8714</v>
      </c>
      <c r="G5113" s="9">
        <v>45200</v>
      </c>
      <c r="H5113" s="10">
        <v>45230</v>
      </c>
    </row>
    <row r="5114" customHeight="1" spans="1:8">
      <c r="A5114" s="5" t="str">
        <f t="shared" si="158"/>
        <v>202310NOK</v>
      </c>
      <c r="B5114" s="5" t="str">
        <f t="shared" si="159"/>
        <v>202310</v>
      </c>
      <c r="C5114" s="6" t="s">
        <v>317</v>
      </c>
      <c r="D5114" s="6" t="s">
        <v>318</v>
      </c>
      <c r="E5114" s="6" t="s">
        <v>319</v>
      </c>
      <c r="F5114" s="6">
        <v>13.2761</v>
      </c>
      <c r="G5114" s="9">
        <v>45200</v>
      </c>
      <c r="H5114" s="10">
        <v>45230</v>
      </c>
    </row>
    <row r="5115" customHeight="1" spans="1:8">
      <c r="A5115" s="5" t="str">
        <f t="shared" si="158"/>
        <v>202310OMR</v>
      </c>
      <c r="B5115" s="5" t="str">
        <f t="shared" si="159"/>
        <v>202310</v>
      </c>
      <c r="C5115" s="6" t="s">
        <v>320</v>
      </c>
      <c r="D5115" s="6" t="s">
        <v>321</v>
      </c>
      <c r="E5115" s="6" t="s">
        <v>322</v>
      </c>
      <c r="F5115" s="6">
        <v>0.4761</v>
      </c>
      <c r="G5115" s="9">
        <v>45200</v>
      </c>
      <c r="H5115" s="10">
        <v>45230</v>
      </c>
    </row>
    <row r="5116" customHeight="1" spans="1:8">
      <c r="A5116" s="5" t="str">
        <f t="shared" si="158"/>
        <v>202310PKR</v>
      </c>
      <c r="B5116" s="5" t="str">
        <f t="shared" si="159"/>
        <v>202310</v>
      </c>
      <c r="C5116" s="6" t="s">
        <v>323</v>
      </c>
      <c r="D5116" s="6" t="s">
        <v>223</v>
      </c>
      <c r="E5116" s="6" t="s">
        <v>324</v>
      </c>
      <c r="F5116" s="6">
        <v>358.8244</v>
      </c>
      <c r="G5116" s="9">
        <v>45200</v>
      </c>
      <c r="H5116" s="10">
        <v>45230</v>
      </c>
    </row>
    <row r="5117" customHeight="1" spans="1:8">
      <c r="A5117" s="5" t="str">
        <f t="shared" si="158"/>
        <v>202310PAB</v>
      </c>
      <c r="B5117" s="5" t="str">
        <f t="shared" si="159"/>
        <v>202310</v>
      </c>
      <c r="C5117" s="6" t="s">
        <v>325</v>
      </c>
      <c r="D5117" s="6" t="s">
        <v>326</v>
      </c>
      <c r="E5117" s="6" t="s">
        <v>327</v>
      </c>
      <c r="F5117" s="6">
        <v>1.2367</v>
      </c>
      <c r="G5117" s="9">
        <v>45200</v>
      </c>
      <c r="H5117" s="10">
        <v>45230</v>
      </c>
    </row>
    <row r="5118" customHeight="1" spans="1:8">
      <c r="A5118" s="5" t="str">
        <f t="shared" si="158"/>
        <v>202310PGK</v>
      </c>
      <c r="B5118" s="5" t="str">
        <f t="shared" si="159"/>
        <v>202310</v>
      </c>
      <c r="C5118" s="6" t="s">
        <v>328</v>
      </c>
      <c r="D5118" s="6" t="s">
        <v>329</v>
      </c>
      <c r="E5118" s="6" t="s">
        <v>330</v>
      </c>
      <c r="F5118" s="6">
        <v>4.497</v>
      </c>
      <c r="G5118" s="9">
        <v>45200</v>
      </c>
      <c r="H5118" s="10">
        <v>45230</v>
      </c>
    </row>
    <row r="5119" customHeight="1" spans="1:8">
      <c r="A5119" s="5" t="str">
        <f t="shared" si="158"/>
        <v>202310PYG</v>
      </c>
      <c r="B5119" s="5" t="str">
        <f t="shared" si="159"/>
        <v>202310</v>
      </c>
      <c r="C5119" s="6" t="s">
        <v>331</v>
      </c>
      <c r="D5119" s="6" t="s">
        <v>332</v>
      </c>
      <c r="E5119" s="6" t="s">
        <v>333</v>
      </c>
      <c r="F5119" s="6">
        <v>8996.62</v>
      </c>
      <c r="G5119" s="9">
        <v>45200</v>
      </c>
      <c r="H5119" s="10">
        <v>45230</v>
      </c>
    </row>
    <row r="5120" customHeight="1" spans="1:8">
      <c r="A5120" s="5" t="str">
        <f t="shared" si="158"/>
        <v>202310PEN</v>
      </c>
      <c r="B5120" s="5" t="str">
        <f t="shared" si="159"/>
        <v>202310</v>
      </c>
      <c r="C5120" s="6" t="s">
        <v>334</v>
      </c>
      <c r="D5120" s="6" t="s">
        <v>335</v>
      </c>
      <c r="E5120" s="6" t="s">
        <v>336</v>
      </c>
      <c r="F5120" s="6">
        <v>4.58</v>
      </c>
      <c r="G5120" s="9">
        <v>45200</v>
      </c>
      <c r="H5120" s="10">
        <v>45230</v>
      </c>
    </row>
    <row r="5121" customHeight="1" spans="1:8">
      <c r="A5121" s="5" t="str">
        <f t="shared" si="158"/>
        <v>202310PHP</v>
      </c>
      <c r="B5121" s="5" t="str">
        <f t="shared" si="159"/>
        <v>202310</v>
      </c>
      <c r="C5121" s="6" t="s">
        <v>337</v>
      </c>
      <c r="D5121" s="6" t="s">
        <v>61</v>
      </c>
      <c r="E5121" s="6" t="s">
        <v>338</v>
      </c>
      <c r="F5121" s="6">
        <v>70.1383</v>
      </c>
      <c r="G5121" s="9">
        <v>45200</v>
      </c>
      <c r="H5121" s="10">
        <v>45230</v>
      </c>
    </row>
    <row r="5122" customHeight="1" spans="1:8">
      <c r="A5122" s="5" t="str">
        <f t="shared" ref="A5122:A5185" si="160">B5122&amp;E5122</f>
        <v>202310PLN</v>
      </c>
      <c r="B5122" s="5" t="str">
        <f t="shared" ref="B5122:B5185" si="161">YEAR(G5122)&amp;TEXT(MONTH(G5122),"00")</f>
        <v>202310</v>
      </c>
      <c r="C5122" s="6" t="s">
        <v>339</v>
      </c>
      <c r="D5122" s="6" t="s">
        <v>340</v>
      </c>
      <c r="E5122" s="6" t="s">
        <v>341</v>
      </c>
      <c r="F5122" s="6">
        <v>5.3661</v>
      </c>
      <c r="G5122" s="9">
        <v>45200</v>
      </c>
      <c r="H5122" s="10">
        <v>45230</v>
      </c>
    </row>
    <row r="5123" customHeight="1" spans="1:8">
      <c r="A5123" s="5" t="str">
        <f t="shared" si="160"/>
        <v>202310QAR</v>
      </c>
      <c r="B5123" s="5" t="str">
        <f t="shared" si="161"/>
        <v>202310</v>
      </c>
      <c r="C5123" s="6" t="s">
        <v>342</v>
      </c>
      <c r="D5123" s="6" t="s">
        <v>343</v>
      </c>
      <c r="E5123" s="6" t="s">
        <v>344</v>
      </c>
      <c r="F5123" s="6">
        <v>4.5015</v>
      </c>
      <c r="G5123" s="9">
        <v>45200</v>
      </c>
      <c r="H5123" s="10">
        <v>45230</v>
      </c>
    </row>
    <row r="5124" customHeight="1" spans="1:8">
      <c r="A5124" s="5" t="str">
        <f t="shared" si="160"/>
        <v>202310RON</v>
      </c>
      <c r="B5124" s="5" t="str">
        <f t="shared" si="161"/>
        <v>202310</v>
      </c>
      <c r="C5124" s="6" t="s">
        <v>345</v>
      </c>
      <c r="D5124" s="6" t="s">
        <v>346</v>
      </c>
      <c r="E5124" s="6" t="s">
        <v>347</v>
      </c>
      <c r="F5124" s="6">
        <v>5.7445</v>
      </c>
      <c r="G5124" s="9">
        <v>45200</v>
      </c>
      <c r="H5124" s="10">
        <v>45230</v>
      </c>
    </row>
    <row r="5125" customHeight="1" spans="1:8">
      <c r="A5125" s="5" t="str">
        <f t="shared" si="160"/>
        <v>202310RUB</v>
      </c>
      <c r="B5125" s="5" t="str">
        <f t="shared" si="161"/>
        <v>202310</v>
      </c>
      <c r="C5125" s="6" t="s">
        <v>348</v>
      </c>
      <c r="D5125" s="6" t="s">
        <v>85</v>
      </c>
      <c r="E5125" s="6" t="s">
        <v>349</v>
      </c>
      <c r="F5125" s="6">
        <v>119.3831</v>
      </c>
      <c r="G5125" s="9">
        <v>45200</v>
      </c>
      <c r="H5125" s="10">
        <v>45230</v>
      </c>
    </row>
    <row r="5126" customHeight="1" spans="1:8">
      <c r="A5126" s="5" t="str">
        <f t="shared" si="160"/>
        <v>202310RWF</v>
      </c>
      <c r="B5126" s="5" t="str">
        <f t="shared" si="161"/>
        <v>202310</v>
      </c>
      <c r="C5126" s="6" t="s">
        <v>350</v>
      </c>
      <c r="D5126" s="6" t="s">
        <v>117</v>
      </c>
      <c r="E5126" s="6" t="s">
        <v>351</v>
      </c>
      <c r="F5126" s="6">
        <v>1483.91</v>
      </c>
      <c r="G5126" s="9">
        <v>45200</v>
      </c>
      <c r="H5126" s="10">
        <v>45230</v>
      </c>
    </row>
    <row r="5127" customHeight="1" spans="1:8">
      <c r="A5127" s="5" t="str">
        <f t="shared" si="160"/>
        <v>202310STD</v>
      </c>
      <c r="B5127" s="5" t="str">
        <f t="shared" si="161"/>
        <v>202310</v>
      </c>
      <c r="C5127" s="6" t="s">
        <v>352</v>
      </c>
      <c r="D5127" s="6" t="s">
        <v>353</v>
      </c>
      <c r="E5127" s="6" t="s">
        <v>354</v>
      </c>
      <c r="F5127" s="6">
        <v>28.3862</v>
      </c>
      <c r="G5127" s="9">
        <v>45200</v>
      </c>
      <c r="H5127" s="10">
        <v>45230</v>
      </c>
    </row>
    <row r="5128" customHeight="1" spans="1:8">
      <c r="A5128" s="5" t="str">
        <f t="shared" si="160"/>
        <v>202310SAR</v>
      </c>
      <c r="B5128" s="5" t="str">
        <f t="shared" si="161"/>
        <v>202310</v>
      </c>
      <c r="C5128" s="6" t="s">
        <v>355</v>
      </c>
      <c r="D5128" s="6" t="s">
        <v>343</v>
      </c>
      <c r="E5128" s="6" t="s">
        <v>356</v>
      </c>
      <c r="F5128" s="6">
        <v>4.6375</v>
      </c>
      <c r="G5128" s="9">
        <v>45200</v>
      </c>
      <c r="H5128" s="10">
        <v>45230</v>
      </c>
    </row>
    <row r="5129" customHeight="1" spans="1:8">
      <c r="A5129" s="5" t="str">
        <f t="shared" si="160"/>
        <v>202310XOF</v>
      </c>
      <c r="B5129" s="5" t="str">
        <f t="shared" si="161"/>
        <v>202310</v>
      </c>
      <c r="C5129" s="6" t="s">
        <v>357</v>
      </c>
      <c r="D5129" s="6" t="s">
        <v>90</v>
      </c>
      <c r="E5129" s="6" t="s">
        <v>91</v>
      </c>
      <c r="F5129" s="6">
        <v>757.9707</v>
      </c>
      <c r="G5129" s="9">
        <v>45200</v>
      </c>
      <c r="H5129" s="10">
        <v>45230</v>
      </c>
    </row>
    <row r="5130" customHeight="1" spans="1:8">
      <c r="A5130" s="5" t="str">
        <f t="shared" si="160"/>
        <v>202310RSD</v>
      </c>
      <c r="B5130" s="5" t="str">
        <f t="shared" si="161"/>
        <v>202310</v>
      </c>
      <c r="C5130" s="6" t="s">
        <v>358</v>
      </c>
      <c r="D5130" s="6" t="s">
        <v>52</v>
      </c>
      <c r="E5130" s="6" t="s">
        <v>359</v>
      </c>
      <c r="F5130" s="6">
        <v>135.433</v>
      </c>
      <c r="G5130" s="9">
        <v>45200</v>
      </c>
      <c r="H5130" s="10">
        <v>45230</v>
      </c>
    </row>
    <row r="5131" customHeight="1" spans="1:8">
      <c r="A5131" s="5" t="str">
        <f t="shared" si="160"/>
        <v>202310SCR</v>
      </c>
      <c r="B5131" s="5" t="str">
        <f t="shared" si="161"/>
        <v>202310</v>
      </c>
      <c r="C5131" s="6" t="s">
        <v>360</v>
      </c>
      <c r="D5131" s="6" t="s">
        <v>223</v>
      </c>
      <c r="E5131" s="6" t="s">
        <v>361</v>
      </c>
      <c r="F5131" s="6">
        <v>16.3508</v>
      </c>
      <c r="G5131" s="9">
        <v>45200</v>
      </c>
      <c r="H5131" s="10">
        <v>45230</v>
      </c>
    </row>
    <row r="5132" customHeight="1" spans="1:8">
      <c r="A5132" s="5" t="str">
        <f t="shared" si="160"/>
        <v>202310SLE</v>
      </c>
      <c r="B5132" s="5" t="str">
        <f t="shared" si="161"/>
        <v>202310</v>
      </c>
      <c r="C5132" s="6" t="s">
        <v>362</v>
      </c>
      <c r="D5132" s="6" t="s">
        <v>363</v>
      </c>
      <c r="E5132" s="6" t="s">
        <v>444</v>
      </c>
      <c r="F5132" s="6">
        <v>27.9466</v>
      </c>
      <c r="G5132" s="9">
        <v>45200</v>
      </c>
      <c r="H5132" s="10">
        <v>45230</v>
      </c>
    </row>
    <row r="5133" customHeight="1" spans="1:8">
      <c r="A5133" s="5" t="str">
        <f t="shared" si="160"/>
        <v>202310SGD</v>
      </c>
      <c r="B5133" s="5" t="str">
        <f t="shared" si="161"/>
        <v>202310</v>
      </c>
      <c r="C5133" s="6" t="s">
        <v>365</v>
      </c>
      <c r="D5133" s="6" t="s">
        <v>70</v>
      </c>
      <c r="E5133" s="6" t="s">
        <v>366</v>
      </c>
      <c r="F5133" s="6">
        <v>1.6854</v>
      </c>
      <c r="G5133" s="9">
        <v>45200</v>
      </c>
      <c r="H5133" s="10">
        <v>45230</v>
      </c>
    </row>
    <row r="5134" customHeight="1" spans="1:8">
      <c r="A5134" s="5" t="str">
        <f t="shared" si="160"/>
        <v>202310SBD</v>
      </c>
      <c r="B5134" s="5" t="str">
        <f t="shared" si="161"/>
        <v>202310</v>
      </c>
      <c r="C5134" s="6" t="s">
        <v>367</v>
      </c>
      <c r="D5134" s="6" t="s">
        <v>70</v>
      </c>
      <c r="E5134" s="6" t="s">
        <v>368</v>
      </c>
      <c r="F5134" s="6">
        <v>10.4626</v>
      </c>
      <c r="G5134" s="9">
        <v>45200</v>
      </c>
      <c r="H5134" s="10">
        <v>45230</v>
      </c>
    </row>
    <row r="5135" customHeight="1" spans="1:8">
      <c r="A5135" s="5" t="str">
        <f t="shared" si="160"/>
        <v>202310SOS</v>
      </c>
      <c r="B5135" s="5" t="str">
        <f t="shared" si="161"/>
        <v>202310</v>
      </c>
      <c r="C5135" s="6" t="s">
        <v>369</v>
      </c>
      <c r="D5135" s="6" t="s">
        <v>244</v>
      </c>
      <c r="E5135" s="6" t="s">
        <v>370</v>
      </c>
      <c r="F5135" s="6">
        <v>706.9963</v>
      </c>
      <c r="G5135" s="9">
        <v>45200</v>
      </c>
      <c r="H5135" s="10">
        <v>45230</v>
      </c>
    </row>
    <row r="5136" customHeight="1" spans="1:8">
      <c r="A5136" s="5" t="str">
        <f t="shared" si="160"/>
        <v>202310ZAR</v>
      </c>
      <c r="B5136" s="5" t="str">
        <f t="shared" si="161"/>
        <v>202310</v>
      </c>
      <c r="C5136" s="6" t="s">
        <v>371</v>
      </c>
      <c r="D5136" s="6" t="s">
        <v>372</v>
      </c>
      <c r="E5136" s="6" t="s">
        <v>373</v>
      </c>
      <c r="F5136" s="6">
        <v>23.3112</v>
      </c>
      <c r="G5136" s="9">
        <v>45200</v>
      </c>
      <c r="H5136" s="10">
        <v>45230</v>
      </c>
    </row>
    <row r="5137" customHeight="1" spans="1:8">
      <c r="A5137" s="5" t="str">
        <f t="shared" si="160"/>
        <v>202310KRW</v>
      </c>
      <c r="B5137" s="5" t="str">
        <f t="shared" si="161"/>
        <v>202310</v>
      </c>
      <c r="C5137" s="6" t="s">
        <v>374</v>
      </c>
      <c r="D5137" s="6" t="s">
        <v>375</v>
      </c>
      <c r="E5137" s="6" t="s">
        <v>376</v>
      </c>
      <c r="F5137" s="6">
        <v>1640.351</v>
      </c>
      <c r="G5137" s="9">
        <v>45200</v>
      </c>
      <c r="H5137" s="10">
        <v>45230</v>
      </c>
    </row>
    <row r="5138" customHeight="1" spans="1:8">
      <c r="A5138" s="5" t="str">
        <f t="shared" si="160"/>
        <v>202310LKR</v>
      </c>
      <c r="B5138" s="5" t="str">
        <f t="shared" si="161"/>
        <v>202310</v>
      </c>
      <c r="C5138" s="6" t="s">
        <v>377</v>
      </c>
      <c r="D5138" s="6" t="s">
        <v>223</v>
      </c>
      <c r="E5138" s="6" t="s">
        <v>378</v>
      </c>
      <c r="F5138" s="6">
        <v>401.7241</v>
      </c>
      <c r="G5138" s="9">
        <v>45200</v>
      </c>
      <c r="H5138" s="10">
        <v>45230</v>
      </c>
    </row>
    <row r="5139" customHeight="1" spans="1:8">
      <c r="A5139" s="5" t="str">
        <f t="shared" si="160"/>
        <v>202310XCD</v>
      </c>
      <c r="B5139" s="5" t="str">
        <f t="shared" si="161"/>
        <v>202310</v>
      </c>
      <c r="C5139" s="6" t="s">
        <v>379</v>
      </c>
      <c r="D5139" s="6" t="s">
        <v>58</v>
      </c>
      <c r="E5139" s="6" t="s">
        <v>59</v>
      </c>
      <c r="F5139" s="6">
        <v>3.3419</v>
      </c>
      <c r="G5139" s="9">
        <v>45200</v>
      </c>
      <c r="H5139" s="10">
        <v>45230</v>
      </c>
    </row>
    <row r="5140" customHeight="1" spans="1:8">
      <c r="A5140" s="5" t="str">
        <f t="shared" si="160"/>
        <v>202310XCD</v>
      </c>
      <c r="B5140" s="5" t="str">
        <f t="shared" si="161"/>
        <v>202310</v>
      </c>
      <c r="C5140" s="6" t="s">
        <v>380</v>
      </c>
      <c r="D5140" s="6" t="s">
        <v>58</v>
      </c>
      <c r="E5140" s="6" t="s">
        <v>59</v>
      </c>
      <c r="F5140" s="6">
        <v>3.3419</v>
      </c>
      <c r="G5140" s="9">
        <v>45200</v>
      </c>
      <c r="H5140" s="10">
        <v>45230</v>
      </c>
    </row>
    <row r="5141" customHeight="1" spans="1:8">
      <c r="A5141" s="5" t="str">
        <f t="shared" si="160"/>
        <v>202310XCD</v>
      </c>
      <c r="B5141" s="5" t="str">
        <f t="shared" si="161"/>
        <v>202310</v>
      </c>
      <c r="C5141" s="6" t="s">
        <v>381</v>
      </c>
      <c r="D5141" s="6" t="s">
        <v>58</v>
      </c>
      <c r="E5141" s="6" t="s">
        <v>59</v>
      </c>
      <c r="F5141" s="6">
        <v>3.3419</v>
      </c>
      <c r="G5141" s="9">
        <v>45200</v>
      </c>
      <c r="H5141" s="10">
        <v>45230</v>
      </c>
    </row>
    <row r="5142" customHeight="1" spans="1:8">
      <c r="A5142" s="5" t="str">
        <f t="shared" si="160"/>
        <v>202310SDG</v>
      </c>
      <c r="B5142" s="5" t="str">
        <f t="shared" si="161"/>
        <v>202310</v>
      </c>
      <c r="C5142" s="6" t="s">
        <v>382</v>
      </c>
      <c r="D5142" s="6" t="s">
        <v>170</v>
      </c>
      <c r="E5142" s="6" t="s">
        <v>383</v>
      </c>
      <c r="F5142" s="6">
        <v>743.2344</v>
      </c>
      <c r="G5142" s="9">
        <v>45200</v>
      </c>
      <c r="H5142" s="10">
        <v>45230</v>
      </c>
    </row>
    <row r="5143" customHeight="1" spans="1:8">
      <c r="A5143" s="5" t="str">
        <f t="shared" si="160"/>
        <v>202310SRD</v>
      </c>
      <c r="B5143" s="5" t="str">
        <f t="shared" si="161"/>
        <v>202310</v>
      </c>
      <c r="C5143" s="6" t="s">
        <v>384</v>
      </c>
      <c r="D5143" s="6" t="s">
        <v>70</v>
      </c>
      <c r="E5143" s="6" t="s">
        <v>385</v>
      </c>
      <c r="F5143" s="6">
        <v>47.5538</v>
      </c>
      <c r="G5143" s="9">
        <v>45200</v>
      </c>
      <c r="H5143" s="10">
        <v>45230</v>
      </c>
    </row>
    <row r="5144" customHeight="1" spans="1:8">
      <c r="A5144" s="5" t="str">
        <f t="shared" si="160"/>
        <v>202310SZL</v>
      </c>
      <c r="B5144" s="5" t="str">
        <f t="shared" si="161"/>
        <v>202310</v>
      </c>
      <c r="C5144" s="6" t="s">
        <v>386</v>
      </c>
      <c r="D5144" s="6" t="s">
        <v>387</v>
      </c>
      <c r="E5144" s="6" t="s">
        <v>388</v>
      </c>
      <c r="F5144" s="6">
        <v>23.3112</v>
      </c>
      <c r="G5144" s="9">
        <v>45200</v>
      </c>
      <c r="H5144" s="10">
        <v>45230</v>
      </c>
    </row>
    <row r="5145" customHeight="1" spans="1:8">
      <c r="A5145" s="5" t="str">
        <f t="shared" si="160"/>
        <v>202310SEK</v>
      </c>
      <c r="B5145" s="5" t="str">
        <f t="shared" si="161"/>
        <v>202310</v>
      </c>
      <c r="C5145" s="6" t="s">
        <v>389</v>
      </c>
      <c r="D5145" s="6" t="s">
        <v>220</v>
      </c>
      <c r="E5145" s="6" t="s">
        <v>390</v>
      </c>
      <c r="F5145" s="6">
        <v>13.7392</v>
      </c>
      <c r="G5145" s="9">
        <v>45200</v>
      </c>
      <c r="H5145" s="10">
        <v>45230</v>
      </c>
    </row>
    <row r="5146" customHeight="1" spans="1:8">
      <c r="A5146" s="5" t="str">
        <f t="shared" si="160"/>
        <v>202310CHF</v>
      </c>
      <c r="B5146" s="5" t="str">
        <f t="shared" si="161"/>
        <v>202310</v>
      </c>
      <c r="C5146" s="6" t="s">
        <v>391</v>
      </c>
      <c r="D5146" s="6" t="s">
        <v>117</v>
      </c>
      <c r="E5146" s="6" t="s">
        <v>392</v>
      </c>
      <c r="F5146" s="6">
        <v>1.1098</v>
      </c>
      <c r="G5146" s="9">
        <v>45200</v>
      </c>
      <c r="H5146" s="10">
        <v>45230</v>
      </c>
    </row>
    <row r="5147" customHeight="1" spans="1:8">
      <c r="A5147" s="5" t="str">
        <f t="shared" si="160"/>
        <v>202310TWD</v>
      </c>
      <c r="B5147" s="5" t="str">
        <f t="shared" si="161"/>
        <v>202310</v>
      </c>
      <c r="C5147" s="6" t="s">
        <v>393</v>
      </c>
      <c r="D5147" s="6" t="s">
        <v>70</v>
      </c>
      <c r="E5147" s="6" t="s">
        <v>394</v>
      </c>
      <c r="F5147" s="6">
        <v>39.5756</v>
      </c>
      <c r="G5147" s="9">
        <v>45200</v>
      </c>
      <c r="H5147" s="10">
        <v>45230</v>
      </c>
    </row>
    <row r="5148" customHeight="1" spans="1:8">
      <c r="A5148" s="5" t="str">
        <f t="shared" si="160"/>
        <v>202310TZS</v>
      </c>
      <c r="B5148" s="5" t="str">
        <f t="shared" si="161"/>
        <v>202310</v>
      </c>
      <c r="C5148" s="6" t="s">
        <v>395</v>
      </c>
      <c r="D5148" s="6" t="s">
        <v>244</v>
      </c>
      <c r="E5148" s="6" t="s">
        <v>396</v>
      </c>
      <c r="F5148" s="6">
        <v>3100.658</v>
      </c>
      <c r="G5148" s="9">
        <v>45200</v>
      </c>
      <c r="H5148" s="10">
        <v>45230</v>
      </c>
    </row>
    <row r="5149" customHeight="1" spans="1:8">
      <c r="A5149" s="5" t="str">
        <f t="shared" si="160"/>
        <v>202310THB</v>
      </c>
      <c r="B5149" s="5" t="str">
        <f t="shared" si="161"/>
        <v>202310</v>
      </c>
      <c r="C5149" s="6" t="s">
        <v>397</v>
      </c>
      <c r="D5149" s="6" t="s">
        <v>398</v>
      </c>
      <c r="E5149" s="6" t="s">
        <v>399</v>
      </c>
      <c r="F5149" s="6">
        <v>44.5935</v>
      </c>
      <c r="G5149" s="9">
        <v>45200</v>
      </c>
      <c r="H5149" s="10">
        <v>45230</v>
      </c>
    </row>
    <row r="5150" customHeight="1" spans="1:8">
      <c r="A5150" s="5" t="str">
        <f t="shared" si="160"/>
        <v>202310XOF</v>
      </c>
      <c r="B5150" s="5" t="str">
        <f t="shared" si="161"/>
        <v>202310</v>
      </c>
      <c r="C5150" s="6" t="s">
        <v>400</v>
      </c>
      <c r="D5150" s="6" t="s">
        <v>90</v>
      </c>
      <c r="E5150" s="6" t="s">
        <v>91</v>
      </c>
      <c r="F5150" s="6">
        <v>757.9707</v>
      </c>
      <c r="G5150" s="9">
        <v>45200</v>
      </c>
      <c r="H5150" s="10">
        <v>45230</v>
      </c>
    </row>
    <row r="5151" customHeight="1" spans="1:8">
      <c r="A5151" s="5" t="str">
        <f t="shared" si="160"/>
        <v>202310TOP</v>
      </c>
      <c r="B5151" s="5" t="str">
        <f t="shared" si="161"/>
        <v>202310</v>
      </c>
      <c r="C5151" s="6" t="s">
        <v>401</v>
      </c>
      <c r="D5151" s="6" t="s">
        <v>402</v>
      </c>
      <c r="E5151" s="6" t="s">
        <v>403</v>
      </c>
      <c r="F5151" s="6">
        <v>2.9585</v>
      </c>
      <c r="G5151" s="9">
        <v>45200</v>
      </c>
      <c r="H5151" s="10">
        <v>45230</v>
      </c>
    </row>
    <row r="5152" customHeight="1" spans="1:8">
      <c r="A5152" s="5" t="str">
        <f t="shared" si="160"/>
        <v>202310TTD</v>
      </c>
      <c r="B5152" s="5" t="str">
        <f t="shared" si="161"/>
        <v>202310</v>
      </c>
      <c r="C5152" s="6" t="s">
        <v>404</v>
      </c>
      <c r="D5152" s="6" t="s">
        <v>70</v>
      </c>
      <c r="E5152" s="6" t="s">
        <v>405</v>
      </c>
      <c r="F5152" s="6">
        <v>8.3811</v>
      </c>
      <c r="G5152" s="9">
        <v>45200</v>
      </c>
      <c r="H5152" s="10">
        <v>45230</v>
      </c>
    </row>
    <row r="5153" customHeight="1" spans="1:8">
      <c r="A5153" s="5" t="str">
        <f t="shared" si="160"/>
        <v>202310TND</v>
      </c>
      <c r="B5153" s="5" t="str">
        <f t="shared" si="161"/>
        <v>202310</v>
      </c>
      <c r="C5153" s="6" t="s">
        <v>406</v>
      </c>
      <c r="D5153" s="6" t="s">
        <v>52</v>
      </c>
      <c r="E5153" s="6" t="s">
        <v>407</v>
      </c>
      <c r="F5153" s="6">
        <v>3.8811</v>
      </c>
      <c r="G5153" s="9">
        <v>45200</v>
      </c>
      <c r="H5153" s="10">
        <v>45230</v>
      </c>
    </row>
    <row r="5154" customHeight="1" spans="1:8">
      <c r="A5154" s="5" t="str">
        <f t="shared" si="160"/>
        <v>202310TRY</v>
      </c>
      <c r="B5154" s="5" t="str">
        <f t="shared" si="161"/>
        <v>202310</v>
      </c>
      <c r="C5154" s="6" t="s">
        <v>408</v>
      </c>
      <c r="D5154" s="6" t="s">
        <v>409</v>
      </c>
      <c r="E5154" s="6" t="s">
        <v>410</v>
      </c>
      <c r="F5154" s="6">
        <v>33.4323</v>
      </c>
      <c r="G5154" s="9">
        <v>45200</v>
      </c>
      <c r="H5154" s="10">
        <v>45230</v>
      </c>
    </row>
    <row r="5155" customHeight="1" spans="1:8">
      <c r="A5155" s="5" t="str">
        <f t="shared" si="160"/>
        <v>202310TMT</v>
      </c>
      <c r="B5155" s="5" t="str">
        <f t="shared" si="161"/>
        <v>202310</v>
      </c>
      <c r="C5155" s="6" t="s">
        <v>411</v>
      </c>
      <c r="D5155" s="6" t="s">
        <v>73</v>
      </c>
      <c r="E5155" s="6" t="s">
        <v>412</v>
      </c>
      <c r="F5155" s="6">
        <v>4.3204</v>
      </c>
      <c r="G5155" s="9">
        <v>45200</v>
      </c>
      <c r="H5155" s="10">
        <v>45230</v>
      </c>
    </row>
    <row r="5156" customHeight="1" spans="1:8">
      <c r="A5156" s="5" t="str">
        <f t="shared" si="160"/>
        <v>202310AED</v>
      </c>
      <c r="B5156" s="5" t="str">
        <f t="shared" si="161"/>
        <v>202310</v>
      </c>
      <c r="C5156" s="6" t="s">
        <v>413</v>
      </c>
      <c r="D5156" s="6" t="s">
        <v>46</v>
      </c>
      <c r="E5156" s="6" t="s">
        <v>47</v>
      </c>
      <c r="F5156" s="6">
        <v>4.5417</v>
      </c>
      <c r="G5156" s="9">
        <v>45200</v>
      </c>
      <c r="H5156" s="10">
        <v>45230</v>
      </c>
    </row>
    <row r="5157" customHeight="1" spans="1:8">
      <c r="A5157" s="5" t="str">
        <f t="shared" si="160"/>
        <v>202310USD</v>
      </c>
      <c r="B5157" s="5" t="str">
        <f t="shared" si="161"/>
        <v>202310</v>
      </c>
      <c r="C5157" s="6" t="s">
        <v>421</v>
      </c>
      <c r="D5157" s="6" t="s">
        <v>70</v>
      </c>
      <c r="E5157" s="6" t="s">
        <v>18</v>
      </c>
      <c r="F5157" s="6">
        <v>1.2367</v>
      </c>
      <c r="G5157" s="9">
        <v>45200</v>
      </c>
      <c r="H5157" s="10">
        <v>45230</v>
      </c>
    </row>
    <row r="5158" customHeight="1" spans="1:8">
      <c r="A5158" s="5" t="str">
        <f t="shared" si="160"/>
        <v>202310UGX</v>
      </c>
      <c r="B5158" s="5" t="str">
        <f t="shared" si="161"/>
        <v>202310</v>
      </c>
      <c r="C5158" s="6" t="s">
        <v>414</v>
      </c>
      <c r="D5158" s="6" t="s">
        <v>244</v>
      </c>
      <c r="E5158" s="6" t="s">
        <v>415</v>
      </c>
      <c r="F5158" s="6">
        <v>4636.672</v>
      </c>
      <c r="G5158" s="9">
        <v>45200</v>
      </c>
      <c r="H5158" s="10">
        <v>45230</v>
      </c>
    </row>
    <row r="5159" customHeight="1" spans="1:8">
      <c r="A5159" s="5" t="str">
        <f t="shared" si="160"/>
        <v>202310UAH</v>
      </c>
      <c r="B5159" s="5" t="str">
        <f t="shared" si="161"/>
        <v>202310</v>
      </c>
      <c r="C5159" s="6" t="s">
        <v>416</v>
      </c>
      <c r="D5159" s="6" t="s">
        <v>417</v>
      </c>
      <c r="E5159" s="6" t="s">
        <v>418</v>
      </c>
      <c r="F5159" s="6">
        <v>45.6722</v>
      </c>
      <c r="G5159" s="9">
        <v>45200</v>
      </c>
      <c r="H5159" s="10">
        <v>45230</v>
      </c>
    </row>
    <row r="5160" customHeight="1" spans="1:8">
      <c r="A5160" s="5" t="str">
        <f t="shared" si="160"/>
        <v>202310UYU</v>
      </c>
      <c r="B5160" s="5" t="str">
        <f t="shared" si="161"/>
        <v>202310</v>
      </c>
      <c r="C5160" s="6" t="s">
        <v>419</v>
      </c>
      <c r="D5160" s="6" t="s">
        <v>61</v>
      </c>
      <c r="E5160" s="6" t="s">
        <v>420</v>
      </c>
      <c r="F5160" s="6">
        <v>47.1958</v>
      </c>
      <c r="G5160" s="9">
        <v>45200</v>
      </c>
      <c r="H5160" s="10">
        <v>45230</v>
      </c>
    </row>
    <row r="5161" customHeight="1" spans="1:8">
      <c r="A5161" s="5" t="str">
        <f t="shared" si="160"/>
        <v>202310UZS</v>
      </c>
      <c r="B5161" s="5" t="str">
        <f t="shared" si="161"/>
        <v>202310</v>
      </c>
      <c r="C5161" s="6" t="s">
        <v>422</v>
      </c>
      <c r="D5161" s="6" t="s">
        <v>423</v>
      </c>
      <c r="E5161" s="6" t="s">
        <v>424</v>
      </c>
      <c r="F5161" s="6">
        <v>15015.18</v>
      </c>
      <c r="G5161" s="9">
        <v>45200</v>
      </c>
      <c r="H5161" s="10">
        <v>45230</v>
      </c>
    </row>
    <row r="5162" customHeight="1" spans="1:8">
      <c r="A5162" s="5" t="str">
        <f t="shared" si="160"/>
        <v>202310VUV</v>
      </c>
      <c r="B5162" s="5" t="str">
        <f t="shared" si="161"/>
        <v>202310</v>
      </c>
      <c r="C5162" s="6" t="s">
        <v>425</v>
      </c>
      <c r="D5162" s="6" t="s">
        <v>426</v>
      </c>
      <c r="E5162" s="6" t="s">
        <v>427</v>
      </c>
      <c r="F5162" s="6">
        <v>150.874</v>
      </c>
      <c r="G5162" s="9">
        <v>45200</v>
      </c>
      <c r="H5162" s="10">
        <v>45230</v>
      </c>
    </row>
    <row r="5163" customHeight="1" spans="1:8">
      <c r="A5163" s="5" t="str">
        <f t="shared" si="160"/>
        <v>202310VEF</v>
      </c>
      <c r="B5163" s="5" t="str">
        <f t="shared" si="161"/>
        <v>202310</v>
      </c>
      <c r="C5163" s="6" t="s">
        <v>428</v>
      </c>
      <c r="D5163" s="6" t="s">
        <v>429</v>
      </c>
      <c r="E5163" s="6" t="s">
        <v>430</v>
      </c>
      <c r="F5163" s="6">
        <v>326751.96</v>
      </c>
      <c r="G5163" s="9">
        <v>45200</v>
      </c>
      <c r="H5163" s="10">
        <v>45230</v>
      </c>
    </row>
    <row r="5164" customHeight="1" spans="1:8">
      <c r="A5164" s="5" t="str">
        <f t="shared" si="160"/>
        <v>202310VND</v>
      </c>
      <c r="B5164" s="5" t="str">
        <f t="shared" si="161"/>
        <v>202310</v>
      </c>
      <c r="C5164" s="6" t="s">
        <v>431</v>
      </c>
      <c r="D5164" s="6" t="s">
        <v>432</v>
      </c>
      <c r="E5164" s="6" t="s">
        <v>433</v>
      </c>
      <c r="F5164" s="6">
        <v>30190.39</v>
      </c>
      <c r="G5164" s="9">
        <v>45200</v>
      </c>
      <c r="H5164" s="10">
        <v>45230</v>
      </c>
    </row>
    <row r="5165" customHeight="1" spans="1:8">
      <c r="A5165" s="5" t="str">
        <f t="shared" si="160"/>
        <v>202310XPF</v>
      </c>
      <c r="B5165" s="5" t="str">
        <f t="shared" si="161"/>
        <v>202310</v>
      </c>
      <c r="C5165" s="6" t="s">
        <v>434</v>
      </c>
      <c r="D5165" s="6" t="s">
        <v>187</v>
      </c>
      <c r="E5165" s="6" t="s">
        <v>188</v>
      </c>
      <c r="F5165" s="6">
        <v>137.8901</v>
      </c>
      <c r="G5165" s="9">
        <v>45200</v>
      </c>
      <c r="H5165" s="10">
        <v>45230</v>
      </c>
    </row>
    <row r="5166" customHeight="1" spans="1:8">
      <c r="A5166" s="5" t="str">
        <f t="shared" si="160"/>
        <v>202310WST</v>
      </c>
      <c r="B5166" s="5" t="str">
        <f t="shared" si="161"/>
        <v>202310</v>
      </c>
      <c r="C5166" s="6" t="s">
        <v>435</v>
      </c>
      <c r="D5166" s="6" t="s">
        <v>436</v>
      </c>
      <c r="E5166" s="6" t="s">
        <v>437</v>
      </c>
      <c r="F5166" s="6">
        <v>3.4409</v>
      </c>
      <c r="G5166" s="9">
        <v>45200</v>
      </c>
      <c r="H5166" s="10">
        <v>45230</v>
      </c>
    </row>
    <row r="5167" customHeight="1" spans="1:8">
      <c r="A5167" s="5" t="str">
        <f t="shared" si="160"/>
        <v>202310YER</v>
      </c>
      <c r="B5167" s="5" t="str">
        <f t="shared" si="161"/>
        <v>202310</v>
      </c>
      <c r="C5167" s="6" t="s">
        <v>438</v>
      </c>
      <c r="D5167" s="6" t="s">
        <v>321</v>
      </c>
      <c r="E5167" s="6" t="s">
        <v>439</v>
      </c>
      <c r="F5167" s="6">
        <v>309.6628</v>
      </c>
      <c r="G5167" s="9">
        <v>45200</v>
      </c>
      <c r="H5167" s="10">
        <v>45230</v>
      </c>
    </row>
    <row r="5168" customHeight="1" spans="1:8">
      <c r="A5168" s="5" t="str">
        <f t="shared" si="160"/>
        <v>202310ZMW</v>
      </c>
      <c r="B5168" s="5" t="str">
        <f t="shared" si="161"/>
        <v>202310</v>
      </c>
      <c r="C5168" s="6" t="s">
        <v>440</v>
      </c>
      <c r="D5168" s="6" t="s">
        <v>273</v>
      </c>
      <c r="E5168" s="6" t="s">
        <v>441</v>
      </c>
      <c r="F5168" s="6">
        <v>25.7599</v>
      </c>
      <c r="G5168" s="9">
        <v>45200</v>
      </c>
      <c r="H5168" s="10">
        <v>45230</v>
      </c>
    </row>
    <row r="5169" customHeight="1" spans="1:8">
      <c r="A5169" s="5" t="str">
        <f t="shared" si="160"/>
        <v>202310ZWL</v>
      </c>
      <c r="B5169" s="5" t="str">
        <f t="shared" si="161"/>
        <v>202310</v>
      </c>
      <c r="C5169" s="6" t="s">
        <v>442</v>
      </c>
      <c r="D5169" s="6" t="s">
        <v>70</v>
      </c>
      <c r="E5169" s="6" t="s">
        <v>443</v>
      </c>
      <c r="F5169" s="6">
        <v>447.553</v>
      </c>
      <c r="G5169" s="9">
        <v>45200</v>
      </c>
      <c r="H5169" s="10">
        <v>45230</v>
      </c>
    </row>
    <row r="5170" customHeight="1" spans="1:8">
      <c r="A5170" s="5" t="str">
        <f t="shared" si="160"/>
        <v>202311AED</v>
      </c>
      <c r="B5170" s="5" t="str">
        <f t="shared" si="161"/>
        <v>202311</v>
      </c>
      <c r="C5170" s="6" t="s">
        <v>45</v>
      </c>
      <c r="D5170" s="6" t="s">
        <v>46</v>
      </c>
      <c r="E5170" s="6" t="s">
        <v>47</v>
      </c>
      <c r="F5170" s="6">
        <v>4.4759</v>
      </c>
      <c r="G5170" s="9">
        <v>45231</v>
      </c>
      <c r="H5170" s="10">
        <v>45260</v>
      </c>
    </row>
    <row r="5171" customHeight="1" spans="1:8">
      <c r="A5171" s="5" t="str">
        <f t="shared" si="160"/>
        <v>202311ALL</v>
      </c>
      <c r="B5171" s="5" t="str">
        <f t="shared" si="161"/>
        <v>202311</v>
      </c>
      <c r="C5171" s="6" t="s">
        <v>48</v>
      </c>
      <c r="D5171" s="6" t="s">
        <v>49</v>
      </c>
      <c r="E5171" s="6" t="s">
        <v>50</v>
      </c>
      <c r="F5171" s="6">
        <v>122.1096</v>
      </c>
      <c r="G5171" s="9">
        <v>45231</v>
      </c>
      <c r="H5171" s="10">
        <v>45260</v>
      </c>
    </row>
    <row r="5172" customHeight="1" spans="1:8">
      <c r="A5172" s="5" t="str">
        <f t="shared" si="160"/>
        <v>202311DZD</v>
      </c>
      <c r="B5172" s="5" t="str">
        <f t="shared" si="161"/>
        <v>202311</v>
      </c>
      <c r="C5172" s="6" t="s">
        <v>51</v>
      </c>
      <c r="D5172" s="6" t="s">
        <v>52</v>
      </c>
      <c r="E5172" s="6" t="s">
        <v>53</v>
      </c>
      <c r="F5172" s="6">
        <v>167.8015</v>
      </c>
      <c r="G5172" s="9">
        <v>45231</v>
      </c>
      <c r="H5172" s="10">
        <v>45260</v>
      </c>
    </row>
    <row r="5173" customHeight="1" spans="1:8">
      <c r="A5173" s="5" t="str">
        <f t="shared" si="160"/>
        <v>202311AOA</v>
      </c>
      <c r="B5173" s="5" t="str">
        <f t="shared" si="161"/>
        <v>202311</v>
      </c>
      <c r="C5173" s="6" t="s">
        <v>54</v>
      </c>
      <c r="D5173" s="6" t="s">
        <v>55</v>
      </c>
      <c r="E5173" s="6" t="s">
        <v>56</v>
      </c>
      <c r="F5173" s="6">
        <v>1018.5715</v>
      </c>
      <c r="G5173" s="9">
        <v>45231</v>
      </c>
      <c r="H5173" s="10">
        <v>45260</v>
      </c>
    </row>
    <row r="5174" customHeight="1" spans="1:8">
      <c r="A5174" s="5" t="str">
        <f t="shared" si="160"/>
        <v>202311XCD</v>
      </c>
      <c r="B5174" s="5" t="str">
        <f t="shared" si="161"/>
        <v>202311</v>
      </c>
      <c r="C5174" s="6" t="s">
        <v>57</v>
      </c>
      <c r="D5174" s="6" t="s">
        <v>58</v>
      </c>
      <c r="E5174" s="6" t="s">
        <v>59</v>
      </c>
      <c r="F5174" s="6">
        <v>3.2932</v>
      </c>
      <c r="G5174" s="9">
        <v>45231</v>
      </c>
      <c r="H5174" s="10">
        <v>45260</v>
      </c>
    </row>
    <row r="5175" customHeight="1" spans="1:8">
      <c r="A5175" s="5" t="str">
        <f t="shared" si="160"/>
        <v>202311ARS</v>
      </c>
      <c r="B5175" s="5" t="str">
        <f t="shared" si="161"/>
        <v>202311</v>
      </c>
      <c r="C5175" s="6" t="s">
        <v>60</v>
      </c>
      <c r="D5175" s="6" t="s">
        <v>61</v>
      </c>
      <c r="E5175" s="6" t="s">
        <v>62</v>
      </c>
      <c r="F5175" s="6">
        <v>426.4526</v>
      </c>
      <c r="G5175" s="9">
        <v>45231</v>
      </c>
      <c r="H5175" s="10">
        <v>45260</v>
      </c>
    </row>
    <row r="5176" customHeight="1" spans="1:8">
      <c r="A5176" s="5" t="str">
        <f t="shared" si="160"/>
        <v>202311AMD</v>
      </c>
      <c r="B5176" s="5" t="str">
        <f t="shared" si="161"/>
        <v>202311</v>
      </c>
      <c r="C5176" s="6" t="s">
        <v>63</v>
      </c>
      <c r="D5176" s="6" t="s">
        <v>64</v>
      </c>
      <c r="E5176" s="6" t="s">
        <v>65</v>
      </c>
      <c r="F5176" s="6">
        <v>486.0284</v>
      </c>
      <c r="G5176" s="9">
        <v>45231</v>
      </c>
      <c r="H5176" s="10">
        <v>45260</v>
      </c>
    </row>
    <row r="5177" customHeight="1" spans="1:8">
      <c r="A5177" s="5" t="str">
        <f t="shared" si="160"/>
        <v>202311AWG</v>
      </c>
      <c r="B5177" s="5" t="str">
        <f t="shared" si="161"/>
        <v>202311</v>
      </c>
      <c r="C5177" s="6" t="s">
        <v>66</v>
      </c>
      <c r="D5177" s="6" t="s">
        <v>67</v>
      </c>
      <c r="E5177" s="6" t="s">
        <v>68</v>
      </c>
      <c r="F5177" s="6">
        <v>2.1816</v>
      </c>
      <c r="G5177" s="9">
        <v>45231</v>
      </c>
      <c r="H5177" s="10">
        <v>45260</v>
      </c>
    </row>
    <row r="5178" customHeight="1" spans="1:8">
      <c r="A5178" s="5" t="str">
        <f t="shared" si="160"/>
        <v>202311AUD</v>
      </c>
      <c r="B5178" s="5" t="str">
        <f t="shared" si="161"/>
        <v>202311</v>
      </c>
      <c r="C5178" s="6" t="s">
        <v>69</v>
      </c>
      <c r="D5178" s="6" t="s">
        <v>70</v>
      </c>
      <c r="E5178" s="6" t="s">
        <v>71</v>
      </c>
      <c r="F5178" s="6">
        <v>1.914</v>
      </c>
      <c r="G5178" s="9">
        <v>45231</v>
      </c>
      <c r="H5178" s="10">
        <v>45260</v>
      </c>
    </row>
    <row r="5179" customHeight="1" spans="1:8">
      <c r="A5179" s="5" t="str">
        <f t="shared" si="160"/>
        <v>202311AZN</v>
      </c>
      <c r="B5179" s="5" t="str">
        <f t="shared" si="161"/>
        <v>202311</v>
      </c>
      <c r="C5179" s="6" t="s">
        <v>72</v>
      </c>
      <c r="D5179" s="6" t="s">
        <v>73</v>
      </c>
      <c r="E5179" s="6" t="s">
        <v>74</v>
      </c>
      <c r="F5179" s="6">
        <v>2.0747</v>
      </c>
      <c r="G5179" s="9">
        <v>45231</v>
      </c>
      <c r="H5179" s="10">
        <v>45260</v>
      </c>
    </row>
    <row r="5180" customHeight="1" spans="1:8">
      <c r="A5180" s="5" t="str">
        <f t="shared" si="160"/>
        <v>202311BSD</v>
      </c>
      <c r="B5180" s="5" t="str">
        <f t="shared" si="161"/>
        <v>202311</v>
      </c>
      <c r="C5180" s="6" t="s">
        <v>75</v>
      </c>
      <c r="D5180" s="6" t="s">
        <v>70</v>
      </c>
      <c r="E5180" s="6" t="s">
        <v>76</v>
      </c>
      <c r="F5180" s="6">
        <v>1.2188</v>
      </c>
      <c r="G5180" s="9">
        <v>45231</v>
      </c>
      <c r="H5180" s="10">
        <v>45260</v>
      </c>
    </row>
    <row r="5181" customHeight="1" spans="1:8">
      <c r="A5181" s="5" t="str">
        <f t="shared" si="160"/>
        <v>202311BHD</v>
      </c>
      <c r="B5181" s="5" t="str">
        <f t="shared" si="161"/>
        <v>202311</v>
      </c>
      <c r="C5181" s="6" t="s">
        <v>77</v>
      </c>
      <c r="D5181" s="6" t="s">
        <v>52</v>
      </c>
      <c r="E5181" s="6" t="s">
        <v>78</v>
      </c>
      <c r="F5181" s="6">
        <v>0.4583</v>
      </c>
      <c r="G5181" s="9">
        <v>45231</v>
      </c>
      <c r="H5181" s="10">
        <v>45260</v>
      </c>
    </row>
    <row r="5182" customHeight="1" spans="1:8">
      <c r="A5182" s="5" t="str">
        <f t="shared" si="160"/>
        <v>202311BDT</v>
      </c>
      <c r="B5182" s="5" t="str">
        <f t="shared" si="161"/>
        <v>202311</v>
      </c>
      <c r="C5182" s="6" t="s">
        <v>79</v>
      </c>
      <c r="D5182" s="6" t="s">
        <v>80</v>
      </c>
      <c r="E5182" s="6" t="s">
        <v>81</v>
      </c>
      <c r="F5182" s="6">
        <v>134.3621</v>
      </c>
      <c r="G5182" s="9">
        <v>45231</v>
      </c>
      <c r="H5182" s="10">
        <v>45260</v>
      </c>
    </row>
    <row r="5183" customHeight="1" spans="1:8">
      <c r="A5183" s="5" t="str">
        <f t="shared" si="160"/>
        <v>202311BBD</v>
      </c>
      <c r="B5183" s="5" t="str">
        <f t="shared" si="161"/>
        <v>202311</v>
      </c>
      <c r="C5183" s="6" t="s">
        <v>82</v>
      </c>
      <c r="D5183" s="6" t="s">
        <v>70</v>
      </c>
      <c r="E5183" s="6" t="s">
        <v>83</v>
      </c>
      <c r="F5183" s="6">
        <v>2.4375</v>
      </c>
      <c r="G5183" s="9">
        <v>45231</v>
      </c>
      <c r="H5183" s="10">
        <v>45260</v>
      </c>
    </row>
    <row r="5184" customHeight="1" spans="1:8">
      <c r="A5184" s="5" t="str">
        <f t="shared" si="160"/>
        <v>202311BYN</v>
      </c>
      <c r="B5184" s="5" t="str">
        <f t="shared" si="161"/>
        <v>202311</v>
      </c>
      <c r="C5184" s="6" t="s">
        <v>84</v>
      </c>
      <c r="D5184" s="6" t="s">
        <v>85</v>
      </c>
      <c r="E5184" s="6" t="s">
        <v>86</v>
      </c>
      <c r="F5184" s="6">
        <v>4.0218</v>
      </c>
      <c r="G5184" s="9">
        <v>45231</v>
      </c>
      <c r="H5184" s="10">
        <v>45260</v>
      </c>
    </row>
    <row r="5185" customHeight="1" spans="1:8">
      <c r="A5185" s="5" t="str">
        <f t="shared" si="160"/>
        <v>202311BZD</v>
      </c>
      <c r="B5185" s="5" t="str">
        <f t="shared" si="161"/>
        <v>202311</v>
      </c>
      <c r="C5185" s="6" t="s">
        <v>87</v>
      </c>
      <c r="D5185" s="6" t="s">
        <v>70</v>
      </c>
      <c r="E5185" s="6" t="s">
        <v>88</v>
      </c>
      <c r="F5185" s="6">
        <v>2.4547</v>
      </c>
      <c r="G5185" s="9">
        <v>45231</v>
      </c>
      <c r="H5185" s="10">
        <v>45260</v>
      </c>
    </row>
    <row r="5186" customHeight="1" spans="1:8">
      <c r="A5186" s="5" t="str">
        <f t="shared" ref="A5186:A5249" si="162">B5186&amp;E5186</f>
        <v>202311XOF</v>
      </c>
      <c r="B5186" s="5" t="str">
        <f t="shared" ref="B5186:B5249" si="163">YEAR(G5186)&amp;TEXT(MONTH(G5186),"00")</f>
        <v>202311</v>
      </c>
      <c r="C5186" s="6" t="s">
        <v>89</v>
      </c>
      <c r="D5186" s="6" t="s">
        <v>90</v>
      </c>
      <c r="E5186" s="6" t="s">
        <v>91</v>
      </c>
      <c r="F5186" s="6">
        <v>757.049</v>
      </c>
      <c r="G5186" s="9">
        <v>45231</v>
      </c>
      <c r="H5186" s="10">
        <v>45260</v>
      </c>
    </row>
    <row r="5187" customHeight="1" spans="1:8">
      <c r="A5187" s="5" t="str">
        <f t="shared" si="162"/>
        <v>202311BMD</v>
      </c>
      <c r="B5187" s="5" t="str">
        <f t="shared" si="163"/>
        <v>202311</v>
      </c>
      <c r="C5187" s="6" t="s">
        <v>92</v>
      </c>
      <c r="D5187" s="6" t="s">
        <v>93</v>
      </c>
      <c r="E5187" s="6" t="s">
        <v>94</v>
      </c>
      <c r="F5187" s="6">
        <v>1.2188</v>
      </c>
      <c r="G5187" s="9">
        <v>45231</v>
      </c>
      <c r="H5187" s="10">
        <v>45260</v>
      </c>
    </row>
    <row r="5188" customHeight="1" spans="1:8">
      <c r="A5188" s="5" t="str">
        <f t="shared" si="162"/>
        <v>202311BTN</v>
      </c>
      <c r="B5188" s="5" t="str">
        <f t="shared" si="163"/>
        <v>202311</v>
      </c>
      <c r="C5188" s="6" t="s">
        <v>95</v>
      </c>
      <c r="D5188" s="6" t="s">
        <v>96</v>
      </c>
      <c r="E5188" s="6" t="s">
        <v>97</v>
      </c>
      <c r="F5188" s="6">
        <v>101.4708</v>
      </c>
      <c r="G5188" s="9">
        <v>45231</v>
      </c>
      <c r="H5188" s="10">
        <v>45260</v>
      </c>
    </row>
    <row r="5189" customHeight="1" spans="1:8">
      <c r="A5189" s="5" t="str">
        <f t="shared" si="162"/>
        <v>202311BOB</v>
      </c>
      <c r="B5189" s="5" t="str">
        <f t="shared" si="163"/>
        <v>202311</v>
      </c>
      <c r="C5189" s="6" t="s">
        <v>98</v>
      </c>
      <c r="D5189" s="6" t="s">
        <v>99</v>
      </c>
      <c r="E5189" s="6" t="s">
        <v>100</v>
      </c>
      <c r="F5189" s="6">
        <v>8.413</v>
      </c>
      <c r="G5189" s="9">
        <v>45231</v>
      </c>
      <c r="H5189" s="10">
        <v>45260</v>
      </c>
    </row>
    <row r="5190" customHeight="1" spans="1:8">
      <c r="A5190" s="5" t="str">
        <f t="shared" si="162"/>
        <v>202311BAM</v>
      </c>
      <c r="B5190" s="5" t="str">
        <f t="shared" si="163"/>
        <v>202311</v>
      </c>
      <c r="C5190" s="6" t="s">
        <v>101</v>
      </c>
      <c r="D5190" s="6" t="s">
        <v>102</v>
      </c>
      <c r="E5190" s="6" t="s">
        <v>103</v>
      </c>
      <c r="F5190" s="6">
        <v>2.2573</v>
      </c>
      <c r="G5190" s="9">
        <v>45231</v>
      </c>
      <c r="H5190" s="10">
        <v>45260</v>
      </c>
    </row>
    <row r="5191" customHeight="1" spans="1:8">
      <c r="A5191" s="5" t="str">
        <f t="shared" si="162"/>
        <v>202311BWP</v>
      </c>
      <c r="B5191" s="5" t="str">
        <f t="shared" si="163"/>
        <v>202311</v>
      </c>
      <c r="C5191" s="6" t="s">
        <v>104</v>
      </c>
      <c r="D5191" s="6" t="s">
        <v>105</v>
      </c>
      <c r="E5191" s="6" t="s">
        <v>106</v>
      </c>
      <c r="F5191" s="6">
        <v>16.672</v>
      </c>
      <c r="G5191" s="9">
        <v>45231</v>
      </c>
      <c r="H5191" s="10">
        <v>45260</v>
      </c>
    </row>
    <row r="5192" customHeight="1" spans="1:8">
      <c r="A5192" s="5" t="str">
        <f t="shared" si="162"/>
        <v>202311BRL</v>
      </c>
      <c r="B5192" s="5" t="str">
        <f t="shared" si="163"/>
        <v>202311</v>
      </c>
      <c r="C5192" s="6" t="s">
        <v>107</v>
      </c>
      <c r="D5192" s="6" t="s">
        <v>108</v>
      </c>
      <c r="E5192" s="6" t="s">
        <v>109</v>
      </c>
      <c r="F5192" s="6">
        <v>6.1422</v>
      </c>
      <c r="G5192" s="9">
        <v>45231</v>
      </c>
      <c r="H5192" s="10">
        <v>45260</v>
      </c>
    </row>
    <row r="5193" customHeight="1" spans="1:8">
      <c r="A5193" s="5" t="str">
        <f t="shared" si="162"/>
        <v>202311BND</v>
      </c>
      <c r="B5193" s="5" t="str">
        <f t="shared" si="163"/>
        <v>202311</v>
      </c>
      <c r="C5193" s="6" t="s">
        <v>110</v>
      </c>
      <c r="D5193" s="6" t="s">
        <v>70</v>
      </c>
      <c r="E5193" s="6" t="s">
        <v>111</v>
      </c>
      <c r="F5193" s="6">
        <v>1.6695</v>
      </c>
      <c r="G5193" s="9">
        <v>45231</v>
      </c>
      <c r="H5193" s="10">
        <v>45260</v>
      </c>
    </row>
    <row r="5194" customHeight="1" spans="1:8">
      <c r="A5194" s="5" t="str">
        <f t="shared" si="162"/>
        <v>202311BGN</v>
      </c>
      <c r="B5194" s="5" t="str">
        <f t="shared" si="163"/>
        <v>202311</v>
      </c>
      <c r="C5194" s="6" t="s">
        <v>112</v>
      </c>
      <c r="D5194" s="6" t="s">
        <v>113</v>
      </c>
      <c r="E5194" s="6" t="s">
        <v>114</v>
      </c>
      <c r="F5194" s="6">
        <v>2.2573</v>
      </c>
      <c r="G5194" s="9">
        <v>45231</v>
      </c>
      <c r="H5194" s="10">
        <v>45260</v>
      </c>
    </row>
    <row r="5195" customHeight="1" spans="1:8">
      <c r="A5195" s="5" t="str">
        <f t="shared" si="162"/>
        <v>202311XOF</v>
      </c>
      <c r="B5195" s="5" t="str">
        <f t="shared" si="163"/>
        <v>202311</v>
      </c>
      <c r="C5195" s="6" t="s">
        <v>115</v>
      </c>
      <c r="D5195" s="6" t="s">
        <v>90</v>
      </c>
      <c r="E5195" s="6" t="s">
        <v>91</v>
      </c>
      <c r="F5195" s="6">
        <v>757.049</v>
      </c>
      <c r="G5195" s="9">
        <v>45231</v>
      </c>
      <c r="H5195" s="10">
        <v>45260</v>
      </c>
    </row>
    <row r="5196" customHeight="1" spans="1:8">
      <c r="A5196" s="5" t="str">
        <f t="shared" si="162"/>
        <v>202311BIF</v>
      </c>
      <c r="B5196" s="5" t="str">
        <f t="shared" si="163"/>
        <v>202311</v>
      </c>
      <c r="C5196" s="6" t="s">
        <v>116</v>
      </c>
      <c r="D5196" s="6" t="s">
        <v>117</v>
      </c>
      <c r="E5196" s="6" t="s">
        <v>118</v>
      </c>
      <c r="F5196" s="6">
        <v>3456.1393</v>
      </c>
      <c r="G5196" s="9">
        <v>45231</v>
      </c>
      <c r="H5196" s="10">
        <v>45260</v>
      </c>
    </row>
    <row r="5197" customHeight="1" spans="1:8">
      <c r="A5197" s="5" t="str">
        <f t="shared" si="162"/>
        <v>202311KHR</v>
      </c>
      <c r="B5197" s="5" t="str">
        <f t="shared" si="163"/>
        <v>202311</v>
      </c>
      <c r="C5197" s="6" t="s">
        <v>119</v>
      </c>
      <c r="D5197" s="6" t="s">
        <v>120</v>
      </c>
      <c r="E5197" s="6" t="s">
        <v>121</v>
      </c>
      <c r="F5197" s="6">
        <v>5025.6131</v>
      </c>
      <c r="G5197" s="9">
        <v>45231</v>
      </c>
      <c r="H5197" s="10">
        <v>45260</v>
      </c>
    </row>
    <row r="5198" customHeight="1" spans="1:8">
      <c r="A5198" s="5" t="str">
        <f t="shared" si="162"/>
        <v>202311XAF</v>
      </c>
      <c r="B5198" s="5" t="str">
        <f t="shared" si="163"/>
        <v>202311</v>
      </c>
      <c r="C5198" s="6" t="s">
        <v>122</v>
      </c>
      <c r="D5198" s="6" t="s">
        <v>90</v>
      </c>
      <c r="E5198" s="6" t="s">
        <v>123</v>
      </c>
      <c r="F5198" s="6">
        <v>757.049</v>
      </c>
      <c r="G5198" s="9">
        <v>45231</v>
      </c>
      <c r="H5198" s="10">
        <v>45260</v>
      </c>
    </row>
    <row r="5199" customHeight="1" spans="1:8">
      <c r="A5199" s="5" t="str">
        <f t="shared" si="162"/>
        <v>202311CAD</v>
      </c>
      <c r="B5199" s="5" t="str">
        <f t="shared" si="163"/>
        <v>202311</v>
      </c>
      <c r="C5199" s="6" t="s">
        <v>124</v>
      </c>
      <c r="D5199" s="6" t="s">
        <v>70</v>
      </c>
      <c r="E5199" s="6" t="s">
        <v>125</v>
      </c>
      <c r="F5199" s="6">
        <v>1.6639</v>
      </c>
      <c r="G5199" s="9">
        <v>45231</v>
      </c>
      <c r="H5199" s="10">
        <v>45260</v>
      </c>
    </row>
    <row r="5200" customHeight="1" spans="1:8">
      <c r="A5200" s="5" t="str">
        <f t="shared" si="162"/>
        <v>202311CVE</v>
      </c>
      <c r="B5200" s="5" t="str">
        <f t="shared" si="163"/>
        <v>202311</v>
      </c>
      <c r="C5200" s="6" t="s">
        <v>126</v>
      </c>
      <c r="D5200" s="6" t="s">
        <v>127</v>
      </c>
      <c r="E5200" s="6" t="s">
        <v>128</v>
      </c>
      <c r="F5200" s="6">
        <v>127.2641</v>
      </c>
      <c r="G5200" s="9">
        <v>45231</v>
      </c>
      <c r="H5200" s="10">
        <v>45260</v>
      </c>
    </row>
    <row r="5201" customHeight="1" spans="1:8">
      <c r="A5201" s="5" t="str">
        <f t="shared" si="162"/>
        <v>202311KYD</v>
      </c>
      <c r="B5201" s="5" t="str">
        <f t="shared" si="163"/>
        <v>202311</v>
      </c>
      <c r="C5201" s="6" t="s">
        <v>129</v>
      </c>
      <c r="D5201" s="6" t="s">
        <v>70</v>
      </c>
      <c r="E5201" s="6" t="s">
        <v>130</v>
      </c>
      <c r="F5201" s="6">
        <v>1.0001</v>
      </c>
      <c r="G5201" s="9">
        <v>45231</v>
      </c>
      <c r="H5201" s="10">
        <v>45260</v>
      </c>
    </row>
    <row r="5202" customHeight="1" spans="1:8">
      <c r="A5202" s="5" t="str">
        <f t="shared" si="162"/>
        <v>202311XAF</v>
      </c>
      <c r="B5202" s="5" t="str">
        <f t="shared" si="163"/>
        <v>202311</v>
      </c>
      <c r="C5202" s="6" t="s">
        <v>131</v>
      </c>
      <c r="D5202" s="6" t="s">
        <v>90</v>
      </c>
      <c r="E5202" s="6" t="s">
        <v>123</v>
      </c>
      <c r="F5202" s="6">
        <v>757.049</v>
      </c>
      <c r="G5202" s="9">
        <v>45231</v>
      </c>
      <c r="H5202" s="10">
        <v>45260</v>
      </c>
    </row>
    <row r="5203" customHeight="1" spans="1:8">
      <c r="A5203" s="5" t="str">
        <f t="shared" si="162"/>
        <v>202311XAF</v>
      </c>
      <c r="B5203" s="5" t="str">
        <f t="shared" si="163"/>
        <v>202311</v>
      </c>
      <c r="C5203" s="6" t="s">
        <v>132</v>
      </c>
      <c r="D5203" s="6" t="s">
        <v>90</v>
      </c>
      <c r="E5203" s="6" t="s">
        <v>123</v>
      </c>
      <c r="F5203" s="6">
        <v>757.049</v>
      </c>
      <c r="G5203" s="9">
        <v>45231</v>
      </c>
      <c r="H5203" s="10">
        <v>45260</v>
      </c>
    </row>
    <row r="5204" customHeight="1" spans="1:8">
      <c r="A5204" s="5" t="str">
        <f t="shared" si="162"/>
        <v>202311CLP</v>
      </c>
      <c r="B5204" s="5" t="str">
        <f t="shared" si="163"/>
        <v>202311</v>
      </c>
      <c r="C5204" s="6" t="s">
        <v>133</v>
      </c>
      <c r="D5204" s="6" t="s">
        <v>61</v>
      </c>
      <c r="E5204" s="6" t="s">
        <v>134</v>
      </c>
      <c r="F5204" s="6">
        <v>1132.8204</v>
      </c>
      <c r="G5204" s="9">
        <v>45231</v>
      </c>
      <c r="H5204" s="10">
        <v>45260</v>
      </c>
    </row>
    <row r="5205" customHeight="1" spans="1:8">
      <c r="A5205" s="5" t="str">
        <f t="shared" si="162"/>
        <v>202311CNY</v>
      </c>
      <c r="B5205" s="5" t="str">
        <f t="shared" si="163"/>
        <v>202311</v>
      </c>
      <c r="C5205" s="6" t="s">
        <v>135</v>
      </c>
      <c r="D5205" s="6" t="s">
        <v>136</v>
      </c>
      <c r="E5205" s="6" t="s">
        <v>137</v>
      </c>
      <c r="F5205" s="6">
        <v>8.9114</v>
      </c>
      <c r="G5205" s="9">
        <v>45231</v>
      </c>
      <c r="H5205" s="10">
        <v>45260</v>
      </c>
    </row>
    <row r="5206" customHeight="1" spans="1:8">
      <c r="A5206" s="5" t="str">
        <f t="shared" si="162"/>
        <v>202311COP</v>
      </c>
      <c r="B5206" s="5" t="str">
        <f t="shared" si="163"/>
        <v>202311</v>
      </c>
      <c r="C5206" s="6" t="s">
        <v>138</v>
      </c>
      <c r="D5206" s="6" t="s">
        <v>61</v>
      </c>
      <c r="E5206" s="6" t="s">
        <v>139</v>
      </c>
      <c r="F5206" s="6">
        <v>5119.1118</v>
      </c>
      <c r="G5206" s="9">
        <v>45231</v>
      </c>
      <c r="H5206" s="10">
        <v>45260</v>
      </c>
    </row>
    <row r="5207" customHeight="1" spans="1:8">
      <c r="A5207" s="5" t="str">
        <f t="shared" si="162"/>
        <v>202311KMF</v>
      </c>
      <c r="B5207" s="5" t="str">
        <f t="shared" si="163"/>
        <v>202311</v>
      </c>
      <c r="C5207" s="6" t="s">
        <v>140</v>
      </c>
      <c r="D5207" s="6" t="s">
        <v>117</v>
      </c>
      <c r="E5207" s="6" t="s">
        <v>141</v>
      </c>
      <c r="F5207" s="6">
        <v>567.7868</v>
      </c>
      <c r="G5207" s="9">
        <v>45231</v>
      </c>
      <c r="H5207" s="10">
        <v>45260</v>
      </c>
    </row>
    <row r="5208" customHeight="1" spans="1:8">
      <c r="A5208" s="5" t="str">
        <f t="shared" si="162"/>
        <v>202311XAF</v>
      </c>
      <c r="B5208" s="5" t="str">
        <f t="shared" si="163"/>
        <v>202311</v>
      </c>
      <c r="C5208" s="6" t="s">
        <v>142</v>
      </c>
      <c r="D5208" s="6" t="s">
        <v>90</v>
      </c>
      <c r="E5208" s="6" t="s">
        <v>123</v>
      </c>
      <c r="F5208" s="6">
        <v>757.049</v>
      </c>
      <c r="G5208" s="9">
        <v>45231</v>
      </c>
      <c r="H5208" s="10">
        <v>45260</v>
      </c>
    </row>
    <row r="5209" customHeight="1" spans="1:8">
      <c r="A5209" s="5" t="str">
        <f t="shared" si="162"/>
        <v>202311CDF</v>
      </c>
      <c r="B5209" s="5" t="str">
        <f t="shared" si="163"/>
        <v>202311</v>
      </c>
      <c r="C5209" s="6" t="s">
        <v>143</v>
      </c>
      <c r="D5209" s="6" t="s">
        <v>144</v>
      </c>
      <c r="E5209" s="6" t="s">
        <v>145</v>
      </c>
      <c r="F5209" s="6">
        <v>3077.0405</v>
      </c>
      <c r="G5209" s="9">
        <v>45231</v>
      </c>
      <c r="H5209" s="10">
        <v>45260</v>
      </c>
    </row>
    <row r="5210" customHeight="1" spans="1:8">
      <c r="A5210" s="5" t="str">
        <f t="shared" si="162"/>
        <v>202311CRC</v>
      </c>
      <c r="B5210" s="5" t="str">
        <f t="shared" si="163"/>
        <v>202311</v>
      </c>
      <c r="C5210" s="6" t="s">
        <v>146</v>
      </c>
      <c r="D5210" s="6" t="s">
        <v>147</v>
      </c>
      <c r="E5210" s="6" t="s">
        <v>148</v>
      </c>
      <c r="F5210" s="6">
        <v>647.6198</v>
      </c>
      <c r="G5210" s="9">
        <v>45231</v>
      </c>
      <c r="H5210" s="10">
        <v>45260</v>
      </c>
    </row>
    <row r="5211" customHeight="1" spans="1:8">
      <c r="A5211" s="5" t="str">
        <f t="shared" si="162"/>
        <v>202311XOF</v>
      </c>
      <c r="B5211" s="5" t="str">
        <f t="shared" si="163"/>
        <v>202311</v>
      </c>
      <c r="C5211" s="6" t="s">
        <v>149</v>
      </c>
      <c r="D5211" s="6" t="s">
        <v>90</v>
      </c>
      <c r="E5211" s="6" t="s">
        <v>91</v>
      </c>
      <c r="F5211" s="6">
        <v>757.049</v>
      </c>
      <c r="G5211" s="9">
        <v>45231</v>
      </c>
      <c r="H5211" s="10">
        <v>45260</v>
      </c>
    </row>
    <row r="5212" customHeight="1" spans="1:8">
      <c r="A5212" s="5" t="str">
        <f t="shared" si="162"/>
        <v>202311CUP</v>
      </c>
      <c r="B5212" s="5" t="str">
        <f t="shared" si="163"/>
        <v>202311</v>
      </c>
      <c r="C5212" s="6" t="s">
        <v>153</v>
      </c>
      <c r="D5212" s="6" t="s">
        <v>61</v>
      </c>
      <c r="E5212" s="6" t="s">
        <v>154</v>
      </c>
      <c r="F5212" s="6">
        <v>29.2363</v>
      </c>
      <c r="G5212" s="9">
        <v>45231</v>
      </c>
      <c r="H5212" s="10">
        <v>45260</v>
      </c>
    </row>
    <row r="5213" customHeight="1" spans="1:8">
      <c r="A5213" s="5" t="str">
        <f t="shared" si="162"/>
        <v>202311CZK</v>
      </c>
      <c r="B5213" s="5" t="str">
        <f t="shared" si="163"/>
        <v>202311</v>
      </c>
      <c r="C5213" s="6" t="s">
        <v>155</v>
      </c>
      <c r="D5213" s="6" t="s">
        <v>156</v>
      </c>
      <c r="E5213" s="6" t="s">
        <v>157</v>
      </c>
      <c r="F5213" s="6">
        <v>28.4761</v>
      </c>
      <c r="G5213" s="9">
        <v>45231</v>
      </c>
      <c r="H5213" s="10">
        <v>45260</v>
      </c>
    </row>
    <row r="5214" customHeight="1" spans="1:8">
      <c r="A5214" s="5" t="str">
        <f t="shared" si="162"/>
        <v>202311DKK</v>
      </c>
      <c r="B5214" s="5" t="str">
        <f t="shared" si="163"/>
        <v>202311</v>
      </c>
      <c r="C5214" s="6" t="s">
        <v>158</v>
      </c>
      <c r="D5214" s="6" t="s">
        <v>159</v>
      </c>
      <c r="E5214" s="6" t="s">
        <v>160</v>
      </c>
      <c r="F5214" s="6">
        <v>8.611</v>
      </c>
      <c r="G5214" s="9">
        <v>45231</v>
      </c>
      <c r="H5214" s="10">
        <v>45260</v>
      </c>
    </row>
    <row r="5215" customHeight="1" spans="1:8">
      <c r="A5215" s="5" t="str">
        <f t="shared" si="162"/>
        <v>202311DJF</v>
      </c>
      <c r="B5215" s="5" t="str">
        <f t="shared" si="163"/>
        <v>202311</v>
      </c>
      <c r="C5215" s="6" t="s">
        <v>161</v>
      </c>
      <c r="D5215" s="6" t="s">
        <v>117</v>
      </c>
      <c r="E5215" s="6" t="s">
        <v>162</v>
      </c>
      <c r="F5215" s="6">
        <v>216.7279</v>
      </c>
      <c r="G5215" s="9">
        <v>45231</v>
      </c>
      <c r="H5215" s="10">
        <v>45260</v>
      </c>
    </row>
    <row r="5216" customHeight="1" spans="1:8">
      <c r="A5216" s="5" t="str">
        <f t="shared" si="162"/>
        <v>202311XCD</v>
      </c>
      <c r="B5216" s="5" t="str">
        <f t="shared" si="163"/>
        <v>202311</v>
      </c>
      <c r="C5216" s="6" t="s">
        <v>163</v>
      </c>
      <c r="D5216" s="6" t="s">
        <v>58</v>
      </c>
      <c r="E5216" s="6" t="s">
        <v>59</v>
      </c>
      <c r="F5216" s="6">
        <v>3.2932</v>
      </c>
      <c r="G5216" s="9">
        <v>45231</v>
      </c>
      <c r="H5216" s="10">
        <v>45260</v>
      </c>
    </row>
    <row r="5217" customHeight="1" spans="1:8">
      <c r="A5217" s="5" t="str">
        <f t="shared" si="162"/>
        <v>202311DOP</v>
      </c>
      <c r="B5217" s="5" t="str">
        <f t="shared" si="163"/>
        <v>202311</v>
      </c>
      <c r="C5217" s="6" t="s">
        <v>164</v>
      </c>
      <c r="D5217" s="6" t="s">
        <v>61</v>
      </c>
      <c r="E5217" s="6" t="s">
        <v>165</v>
      </c>
      <c r="F5217" s="6">
        <v>69.1344</v>
      </c>
      <c r="G5217" s="9">
        <v>45231</v>
      </c>
      <c r="H5217" s="10">
        <v>45260</v>
      </c>
    </row>
    <row r="5218" customHeight="1" spans="1:8">
      <c r="A5218" s="5" t="str">
        <f t="shared" si="162"/>
        <v>202311AED</v>
      </c>
      <c r="B5218" s="5" t="str">
        <f t="shared" si="163"/>
        <v>202311</v>
      </c>
      <c r="C5218" s="6" t="s">
        <v>166</v>
      </c>
      <c r="D5218" s="6" t="s">
        <v>46</v>
      </c>
      <c r="E5218" s="6" t="s">
        <v>47</v>
      </c>
      <c r="F5218" s="6">
        <v>4.4759</v>
      </c>
      <c r="G5218" s="9">
        <v>45231</v>
      </c>
      <c r="H5218" s="10">
        <v>45260</v>
      </c>
    </row>
    <row r="5219" customHeight="1" spans="1:8">
      <c r="A5219" s="5" t="str">
        <f t="shared" si="162"/>
        <v>202311EGP</v>
      </c>
      <c r="B5219" s="5" t="str">
        <f t="shared" si="163"/>
        <v>202311</v>
      </c>
      <c r="C5219" s="6" t="s">
        <v>169</v>
      </c>
      <c r="D5219" s="6" t="s">
        <v>170</v>
      </c>
      <c r="E5219" s="6" t="s">
        <v>171</v>
      </c>
      <c r="F5219" s="6">
        <v>37.6632</v>
      </c>
      <c r="G5219" s="9">
        <v>45231</v>
      </c>
      <c r="H5219" s="10">
        <v>45260</v>
      </c>
    </row>
    <row r="5220" customHeight="1" spans="1:8">
      <c r="A5220" s="5" t="str">
        <f t="shared" si="162"/>
        <v>202311SVC</v>
      </c>
      <c r="B5220" s="5" t="str">
        <f t="shared" si="163"/>
        <v>202311</v>
      </c>
      <c r="C5220" s="6" t="s">
        <v>172</v>
      </c>
      <c r="D5220" s="6" t="s">
        <v>147</v>
      </c>
      <c r="E5220" s="6" t="s">
        <v>173</v>
      </c>
      <c r="F5220" s="6">
        <v>10.6641</v>
      </c>
      <c r="G5220" s="9">
        <v>45231</v>
      </c>
      <c r="H5220" s="10">
        <v>45260</v>
      </c>
    </row>
    <row r="5221" customHeight="1" spans="1:8">
      <c r="A5221" s="5" t="str">
        <f t="shared" si="162"/>
        <v>202311XAF</v>
      </c>
      <c r="B5221" s="5" t="str">
        <f t="shared" si="163"/>
        <v>202311</v>
      </c>
      <c r="C5221" s="6" t="s">
        <v>174</v>
      </c>
      <c r="D5221" s="6" t="s">
        <v>90</v>
      </c>
      <c r="E5221" s="6" t="s">
        <v>123</v>
      </c>
      <c r="F5221" s="6">
        <v>757.049</v>
      </c>
      <c r="G5221" s="9">
        <v>45231</v>
      </c>
      <c r="H5221" s="10">
        <v>45260</v>
      </c>
    </row>
    <row r="5222" customHeight="1" spans="1:8">
      <c r="A5222" s="5" t="str">
        <f t="shared" si="162"/>
        <v>202311ERN</v>
      </c>
      <c r="B5222" s="5" t="str">
        <f t="shared" si="163"/>
        <v>202311</v>
      </c>
      <c r="C5222" s="6" t="s">
        <v>175</v>
      </c>
      <c r="D5222" s="6" t="s">
        <v>176</v>
      </c>
      <c r="E5222" s="6" t="s">
        <v>177</v>
      </c>
      <c r="F5222" s="6">
        <v>18.2813</v>
      </c>
      <c r="G5222" s="9">
        <v>45231</v>
      </c>
      <c r="H5222" s="10">
        <v>45260</v>
      </c>
    </row>
    <row r="5223" customHeight="1" spans="1:8">
      <c r="A5223" s="5" t="str">
        <f t="shared" si="162"/>
        <v>202311ETB</v>
      </c>
      <c r="B5223" s="5" t="str">
        <f t="shared" si="163"/>
        <v>202311</v>
      </c>
      <c r="C5223" s="6" t="s">
        <v>178</v>
      </c>
      <c r="D5223" s="6" t="s">
        <v>179</v>
      </c>
      <c r="E5223" s="6" t="s">
        <v>180</v>
      </c>
      <c r="F5223" s="6">
        <v>68.0009</v>
      </c>
      <c r="G5223" s="9">
        <v>45231</v>
      </c>
      <c r="H5223" s="10">
        <v>45260</v>
      </c>
    </row>
    <row r="5224" customHeight="1" spans="1:8">
      <c r="A5224" s="5" t="str">
        <f t="shared" si="162"/>
        <v>202311EUR</v>
      </c>
      <c r="B5224" s="5" t="str">
        <f t="shared" si="163"/>
        <v>202311</v>
      </c>
      <c r="C5224" s="6" t="s">
        <v>181</v>
      </c>
      <c r="D5224" s="6" t="s">
        <v>182</v>
      </c>
      <c r="E5224" s="6" t="s">
        <v>183</v>
      </c>
      <c r="F5224" s="6">
        <v>1.1541</v>
      </c>
      <c r="G5224" s="9">
        <v>45231</v>
      </c>
      <c r="H5224" s="10">
        <v>45260</v>
      </c>
    </row>
    <row r="5225" customHeight="1" spans="1:8">
      <c r="A5225" s="5" t="str">
        <f t="shared" si="162"/>
        <v>202311FJD</v>
      </c>
      <c r="B5225" s="5" t="str">
        <f t="shared" si="163"/>
        <v>202311</v>
      </c>
      <c r="C5225" s="6" t="s">
        <v>184</v>
      </c>
      <c r="D5225" s="6" t="s">
        <v>70</v>
      </c>
      <c r="E5225" s="6" t="s">
        <v>185</v>
      </c>
      <c r="F5225" s="6">
        <v>2.778</v>
      </c>
      <c r="G5225" s="9">
        <v>45231</v>
      </c>
      <c r="H5225" s="10">
        <v>45260</v>
      </c>
    </row>
    <row r="5226" customHeight="1" spans="1:8">
      <c r="A5226" s="5" t="str">
        <f t="shared" si="162"/>
        <v>202311XPF</v>
      </c>
      <c r="B5226" s="5" t="str">
        <f t="shared" si="163"/>
        <v>202311</v>
      </c>
      <c r="C5226" s="6" t="s">
        <v>186</v>
      </c>
      <c r="D5226" s="6" t="s">
        <v>187</v>
      </c>
      <c r="E5226" s="6" t="s">
        <v>188</v>
      </c>
      <c r="F5226" s="6">
        <v>137.7224</v>
      </c>
      <c r="G5226" s="9">
        <v>45231</v>
      </c>
      <c r="H5226" s="10">
        <v>45260</v>
      </c>
    </row>
    <row r="5227" customHeight="1" spans="1:8">
      <c r="A5227" s="5" t="str">
        <f t="shared" si="162"/>
        <v>202311XAF</v>
      </c>
      <c r="B5227" s="5" t="str">
        <f t="shared" si="163"/>
        <v>202311</v>
      </c>
      <c r="C5227" s="6" t="s">
        <v>189</v>
      </c>
      <c r="D5227" s="6" t="s">
        <v>90</v>
      </c>
      <c r="E5227" s="6" t="s">
        <v>123</v>
      </c>
      <c r="F5227" s="6">
        <v>757.049</v>
      </c>
      <c r="G5227" s="9">
        <v>45231</v>
      </c>
      <c r="H5227" s="10">
        <v>45260</v>
      </c>
    </row>
    <row r="5228" customHeight="1" spans="1:8">
      <c r="A5228" s="5" t="str">
        <f t="shared" si="162"/>
        <v>202311GMD</v>
      </c>
      <c r="B5228" s="5" t="str">
        <f t="shared" si="163"/>
        <v>202311</v>
      </c>
      <c r="C5228" s="6" t="s">
        <v>190</v>
      </c>
      <c r="D5228" s="6" t="s">
        <v>191</v>
      </c>
      <c r="E5228" s="6" t="s">
        <v>192</v>
      </c>
      <c r="F5228" s="6">
        <v>80.2389</v>
      </c>
      <c r="G5228" s="9">
        <v>45231</v>
      </c>
      <c r="H5228" s="10">
        <v>45260</v>
      </c>
    </row>
    <row r="5229" customHeight="1" spans="1:8">
      <c r="A5229" s="5" t="str">
        <f t="shared" si="162"/>
        <v>202311GEL</v>
      </c>
      <c r="B5229" s="5" t="str">
        <f t="shared" si="163"/>
        <v>202311</v>
      </c>
      <c r="C5229" s="6" t="s">
        <v>193</v>
      </c>
      <c r="D5229" s="6" t="s">
        <v>194</v>
      </c>
      <c r="E5229" s="6" t="s">
        <v>195</v>
      </c>
      <c r="F5229" s="6">
        <v>3.2808</v>
      </c>
      <c r="G5229" s="9">
        <v>45231</v>
      </c>
      <c r="H5229" s="10">
        <v>45260</v>
      </c>
    </row>
    <row r="5230" customHeight="1" spans="1:8">
      <c r="A5230" s="5" t="str">
        <f t="shared" si="162"/>
        <v>202311GHS</v>
      </c>
      <c r="B5230" s="5" t="str">
        <f t="shared" si="163"/>
        <v>202311</v>
      </c>
      <c r="C5230" s="6" t="s">
        <v>196</v>
      </c>
      <c r="D5230" s="6" t="s">
        <v>197</v>
      </c>
      <c r="E5230" s="6" t="s">
        <v>198</v>
      </c>
      <c r="F5230" s="6">
        <v>14.3449</v>
      </c>
      <c r="G5230" s="9">
        <v>45231</v>
      </c>
      <c r="H5230" s="10">
        <v>45260</v>
      </c>
    </row>
    <row r="5231" customHeight="1" spans="1:8">
      <c r="A5231" s="5" t="str">
        <f t="shared" si="162"/>
        <v>202311XCD</v>
      </c>
      <c r="B5231" s="5" t="str">
        <f t="shared" si="163"/>
        <v>202311</v>
      </c>
      <c r="C5231" s="6" t="s">
        <v>199</v>
      </c>
      <c r="D5231" s="6" t="s">
        <v>58</v>
      </c>
      <c r="E5231" s="6" t="s">
        <v>59</v>
      </c>
      <c r="F5231" s="6">
        <v>3.2932</v>
      </c>
      <c r="G5231" s="9">
        <v>45231</v>
      </c>
      <c r="H5231" s="10">
        <v>45260</v>
      </c>
    </row>
    <row r="5232" customHeight="1" spans="1:8">
      <c r="A5232" s="5" t="str">
        <f t="shared" si="162"/>
        <v>202311GTQ</v>
      </c>
      <c r="B5232" s="5" t="str">
        <f t="shared" si="163"/>
        <v>202311</v>
      </c>
      <c r="C5232" s="6" t="s">
        <v>200</v>
      </c>
      <c r="D5232" s="6" t="s">
        <v>201</v>
      </c>
      <c r="E5232" s="6" t="s">
        <v>202</v>
      </c>
      <c r="F5232" s="6">
        <v>9.5537</v>
      </c>
      <c r="G5232" s="9">
        <v>45231</v>
      </c>
      <c r="H5232" s="10">
        <v>45260</v>
      </c>
    </row>
    <row r="5233" customHeight="1" spans="1:8">
      <c r="A5233" s="5" t="str">
        <f t="shared" si="162"/>
        <v>202311XOF</v>
      </c>
      <c r="B5233" s="5" t="str">
        <f t="shared" si="163"/>
        <v>202311</v>
      </c>
      <c r="C5233" s="6" t="s">
        <v>203</v>
      </c>
      <c r="D5233" s="6" t="s">
        <v>90</v>
      </c>
      <c r="E5233" s="6" t="s">
        <v>91</v>
      </c>
      <c r="F5233" s="6">
        <v>757.049</v>
      </c>
      <c r="G5233" s="9">
        <v>45231</v>
      </c>
      <c r="H5233" s="10">
        <v>45260</v>
      </c>
    </row>
    <row r="5234" customHeight="1" spans="1:8">
      <c r="A5234" s="5" t="str">
        <f t="shared" si="162"/>
        <v>202311GNF</v>
      </c>
      <c r="B5234" s="5" t="str">
        <f t="shared" si="163"/>
        <v>202311</v>
      </c>
      <c r="C5234" s="6" t="s">
        <v>204</v>
      </c>
      <c r="D5234" s="6" t="s">
        <v>117</v>
      </c>
      <c r="E5234" s="6" t="s">
        <v>205</v>
      </c>
      <c r="F5234" s="6">
        <v>10452.5283</v>
      </c>
      <c r="G5234" s="9">
        <v>45231</v>
      </c>
      <c r="H5234" s="10">
        <v>45260</v>
      </c>
    </row>
    <row r="5235" customHeight="1" spans="1:8">
      <c r="A5235" s="5" t="str">
        <f t="shared" si="162"/>
        <v>202311GYD</v>
      </c>
      <c r="B5235" s="5" t="str">
        <f t="shared" si="163"/>
        <v>202311</v>
      </c>
      <c r="C5235" s="6" t="s">
        <v>206</v>
      </c>
      <c r="D5235" s="6" t="s">
        <v>70</v>
      </c>
      <c r="E5235" s="6" t="s">
        <v>207</v>
      </c>
      <c r="F5235" s="6">
        <v>254.64</v>
      </c>
      <c r="G5235" s="9">
        <v>45231</v>
      </c>
      <c r="H5235" s="10">
        <v>45260</v>
      </c>
    </row>
    <row r="5236" customHeight="1" spans="1:8">
      <c r="A5236" s="5" t="str">
        <f t="shared" si="162"/>
        <v>202311HTG</v>
      </c>
      <c r="B5236" s="5" t="str">
        <f t="shared" si="163"/>
        <v>202311</v>
      </c>
      <c r="C5236" s="6" t="s">
        <v>208</v>
      </c>
      <c r="D5236" s="6" t="s">
        <v>209</v>
      </c>
      <c r="E5236" s="6" t="s">
        <v>210</v>
      </c>
      <c r="F5236" s="6">
        <v>163.3512</v>
      </c>
      <c r="G5236" s="9">
        <v>45231</v>
      </c>
      <c r="H5236" s="10">
        <v>45260</v>
      </c>
    </row>
    <row r="5237" customHeight="1" spans="1:8">
      <c r="A5237" s="5" t="str">
        <f t="shared" si="162"/>
        <v>202311HNL</v>
      </c>
      <c r="B5237" s="5" t="str">
        <f t="shared" si="163"/>
        <v>202311</v>
      </c>
      <c r="C5237" s="6" t="s">
        <v>211</v>
      </c>
      <c r="D5237" s="6" t="s">
        <v>212</v>
      </c>
      <c r="E5237" s="6" t="s">
        <v>213</v>
      </c>
      <c r="F5237" s="6">
        <v>30.0644</v>
      </c>
      <c r="G5237" s="9">
        <v>45231</v>
      </c>
      <c r="H5237" s="10">
        <v>45260</v>
      </c>
    </row>
    <row r="5238" customHeight="1" spans="1:8">
      <c r="A5238" s="5" t="str">
        <f t="shared" si="162"/>
        <v>202311HKD</v>
      </c>
      <c r="B5238" s="5" t="str">
        <f t="shared" si="163"/>
        <v>202311</v>
      </c>
      <c r="C5238" s="6" t="s">
        <v>214</v>
      </c>
      <c r="D5238" s="6" t="s">
        <v>70</v>
      </c>
      <c r="E5238" s="6" t="s">
        <v>215</v>
      </c>
      <c r="F5238" s="6">
        <v>9.5387</v>
      </c>
      <c r="G5238" s="9">
        <v>45231</v>
      </c>
      <c r="H5238" s="10">
        <v>45260</v>
      </c>
    </row>
    <row r="5239" customHeight="1" spans="1:8">
      <c r="A5239" s="5" t="str">
        <f t="shared" si="162"/>
        <v>202311HUF</v>
      </c>
      <c r="B5239" s="5" t="str">
        <f t="shared" si="163"/>
        <v>202311</v>
      </c>
      <c r="C5239" s="6" t="s">
        <v>216</v>
      </c>
      <c r="D5239" s="6" t="s">
        <v>217</v>
      </c>
      <c r="E5239" s="6" t="s">
        <v>218</v>
      </c>
      <c r="F5239" s="6">
        <v>443.6264</v>
      </c>
      <c r="G5239" s="9">
        <v>45231</v>
      </c>
      <c r="H5239" s="10">
        <v>45260</v>
      </c>
    </row>
    <row r="5240" customHeight="1" spans="1:8">
      <c r="A5240" s="5" t="str">
        <f t="shared" si="162"/>
        <v>202311ISK</v>
      </c>
      <c r="B5240" s="5" t="str">
        <f t="shared" si="163"/>
        <v>202311</v>
      </c>
      <c r="C5240" s="6" t="s">
        <v>219</v>
      </c>
      <c r="D5240" s="6" t="s">
        <v>220</v>
      </c>
      <c r="E5240" s="6" t="s">
        <v>221</v>
      </c>
      <c r="F5240" s="6">
        <v>168.8525</v>
      </c>
      <c r="G5240" s="9">
        <v>45231</v>
      </c>
      <c r="H5240" s="10">
        <v>45260</v>
      </c>
    </row>
    <row r="5241" customHeight="1" spans="1:8">
      <c r="A5241" s="5" t="str">
        <f t="shared" si="162"/>
        <v>202311INR</v>
      </c>
      <c r="B5241" s="5" t="str">
        <f t="shared" si="163"/>
        <v>202311</v>
      </c>
      <c r="C5241" s="6" t="s">
        <v>222</v>
      </c>
      <c r="D5241" s="6" t="s">
        <v>223</v>
      </c>
      <c r="E5241" s="6" t="s">
        <v>224</v>
      </c>
      <c r="F5241" s="6">
        <v>101.4708</v>
      </c>
      <c r="G5241" s="9">
        <v>45231</v>
      </c>
      <c r="H5241" s="10">
        <v>45260</v>
      </c>
    </row>
    <row r="5242" customHeight="1" spans="1:8">
      <c r="A5242" s="5" t="str">
        <f t="shared" si="162"/>
        <v>202311IDR</v>
      </c>
      <c r="B5242" s="5" t="str">
        <f t="shared" si="163"/>
        <v>202311</v>
      </c>
      <c r="C5242" s="6" t="s">
        <v>225</v>
      </c>
      <c r="D5242" s="6" t="s">
        <v>226</v>
      </c>
      <c r="E5242" s="6" t="s">
        <v>227</v>
      </c>
      <c r="F5242" s="6">
        <v>19204.603</v>
      </c>
      <c r="G5242" s="9">
        <v>45231</v>
      </c>
      <c r="H5242" s="10">
        <v>45260</v>
      </c>
    </row>
    <row r="5243" customHeight="1" spans="1:8">
      <c r="A5243" s="5" t="str">
        <f t="shared" si="162"/>
        <v>202311IQD</v>
      </c>
      <c r="B5243" s="5" t="str">
        <f t="shared" si="163"/>
        <v>202311</v>
      </c>
      <c r="C5243" s="6" t="s">
        <v>228</v>
      </c>
      <c r="D5243" s="6" t="s">
        <v>52</v>
      </c>
      <c r="E5243" s="6" t="s">
        <v>229</v>
      </c>
      <c r="F5243" s="6">
        <v>1594.642</v>
      </c>
      <c r="G5243" s="9">
        <v>45231</v>
      </c>
      <c r="H5243" s="10">
        <v>45260</v>
      </c>
    </row>
    <row r="5244" customHeight="1" spans="1:8">
      <c r="A5244" s="5" t="str">
        <f t="shared" si="162"/>
        <v>202311ILS</v>
      </c>
      <c r="B5244" s="5" t="str">
        <f t="shared" si="163"/>
        <v>202311</v>
      </c>
      <c r="C5244" s="6" t="s">
        <v>230</v>
      </c>
      <c r="D5244" s="6" t="s">
        <v>231</v>
      </c>
      <c r="E5244" s="6" t="s">
        <v>232</v>
      </c>
      <c r="F5244" s="6">
        <v>4.9062</v>
      </c>
      <c r="G5244" s="9">
        <v>45231</v>
      </c>
      <c r="H5244" s="10">
        <v>45260</v>
      </c>
    </row>
    <row r="5245" customHeight="1" spans="1:8">
      <c r="A5245" s="5" t="str">
        <f t="shared" si="162"/>
        <v>202311JMD</v>
      </c>
      <c r="B5245" s="5" t="str">
        <f t="shared" si="163"/>
        <v>202311</v>
      </c>
      <c r="C5245" s="6" t="s">
        <v>233</v>
      </c>
      <c r="D5245" s="6" t="s">
        <v>70</v>
      </c>
      <c r="E5245" s="6" t="s">
        <v>234</v>
      </c>
      <c r="F5245" s="6">
        <v>189.6187</v>
      </c>
      <c r="G5245" s="9">
        <v>45231</v>
      </c>
      <c r="H5245" s="10">
        <v>45260</v>
      </c>
    </row>
    <row r="5246" customHeight="1" spans="1:8">
      <c r="A5246" s="5" t="str">
        <f t="shared" si="162"/>
        <v>202311JPY</v>
      </c>
      <c r="B5246" s="5" t="str">
        <f t="shared" si="163"/>
        <v>202311</v>
      </c>
      <c r="C5246" s="6" t="s">
        <v>235</v>
      </c>
      <c r="D5246" s="6" t="s">
        <v>236</v>
      </c>
      <c r="E5246" s="6" t="s">
        <v>237</v>
      </c>
      <c r="F5246" s="6">
        <v>182.4297</v>
      </c>
      <c r="G5246" s="9">
        <v>45231</v>
      </c>
      <c r="H5246" s="10">
        <v>45260</v>
      </c>
    </row>
    <row r="5247" customHeight="1" spans="1:8">
      <c r="A5247" s="5" t="str">
        <f t="shared" si="162"/>
        <v>202311JOD</v>
      </c>
      <c r="B5247" s="5" t="str">
        <f t="shared" si="163"/>
        <v>202311</v>
      </c>
      <c r="C5247" s="6" t="s">
        <v>238</v>
      </c>
      <c r="D5247" s="6" t="s">
        <v>52</v>
      </c>
      <c r="E5247" s="6" t="s">
        <v>239</v>
      </c>
      <c r="F5247" s="6">
        <v>0.8641</v>
      </c>
      <c r="G5247" s="9">
        <v>45231</v>
      </c>
      <c r="H5247" s="10">
        <v>45260</v>
      </c>
    </row>
    <row r="5248" customHeight="1" spans="1:8">
      <c r="A5248" s="5" t="str">
        <f t="shared" si="162"/>
        <v>202311KZT</v>
      </c>
      <c r="B5248" s="5" t="str">
        <f t="shared" si="163"/>
        <v>202311</v>
      </c>
      <c r="C5248" s="6" t="s">
        <v>240</v>
      </c>
      <c r="D5248" s="6" t="s">
        <v>241</v>
      </c>
      <c r="E5248" s="6" t="s">
        <v>242</v>
      </c>
      <c r="F5248" s="6">
        <v>583.9743</v>
      </c>
      <c r="G5248" s="9">
        <v>45231</v>
      </c>
      <c r="H5248" s="10">
        <v>45260</v>
      </c>
    </row>
    <row r="5249" customHeight="1" spans="1:8">
      <c r="A5249" s="5" t="str">
        <f t="shared" si="162"/>
        <v>202311KES</v>
      </c>
      <c r="B5249" s="5" t="str">
        <f t="shared" si="163"/>
        <v>202311</v>
      </c>
      <c r="C5249" s="6" t="s">
        <v>243</v>
      </c>
      <c r="D5249" s="6" t="s">
        <v>244</v>
      </c>
      <c r="E5249" s="6" t="s">
        <v>245</v>
      </c>
      <c r="F5249" s="6">
        <v>182.5713</v>
      </c>
      <c r="G5249" s="9">
        <v>45231</v>
      </c>
      <c r="H5249" s="10">
        <v>45260</v>
      </c>
    </row>
    <row r="5250" customHeight="1" spans="1:8">
      <c r="A5250" s="5" t="str">
        <f t="shared" ref="A5250:A5313" si="164">B5250&amp;E5250</f>
        <v>202311KWD</v>
      </c>
      <c r="B5250" s="5" t="str">
        <f t="shared" ref="B5250:B5313" si="165">YEAR(G5250)&amp;TEXT(MONTH(G5250),"00")</f>
        <v>202311</v>
      </c>
      <c r="C5250" s="6" t="s">
        <v>246</v>
      </c>
      <c r="D5250" s="6" t="s">
        <v>52</v>
      </c>
      <c r="E5250" s="6" t="s">
        <v>247</v>
      </c>
      <c r="F5250" s="6">
        <v>0.377</v>
      </c>
      <c r="G5250" s="9">
        <v>45231</v>
      </c>
      <c r="H5250" s="10">
        <v>45260</v>
      </c>
    </row>
    <row r="5251" customHeight="1" spans="1:8">
      <c r="A5251" s="5" t="str">
        <f t="shared" si="164"/>
        <v>202311KGS</v>
      </c>
      <c r="B5251" s="5" t="str">
        <f t="shared" si="165"/>
        <v>202311</v>
      </c>
      <c r="C5251" s="6" t="s">
        <v>248</v>
      </c>
      <c r="D5251" s="6" t="s">
        <v>249</v>
      </c>
      <c r="E5251" s="6" t="s">
        <v>250</v>
      </c>
      <c r="F5251" s="6">
        <v>108.8584</v>
      </c>
      <c r="G5251" s="9">
        <v>45231</v>
      </c>
      <c r="H5251" s="10">
        <v>45260</v>
      </c>
    </row>
    <row r="5252" customHeight="1" spans="1:8">
      <c r="A5252" s="5" t="str">
        <f t="shared" si="164"/>
        <v>202311LAK</v>
      </c>
      <c r="B5252" s="5" t="str">
        <f t="shared" si="165"/>
        <v>202311</v>
      </c>
      <c r="C5252" s="6" t="s">
        <v>251</v>
      </c>
      <c r="D5252" s="6" t="s">
        <v>252</v>
      </c>
      <c r="E5252" s="6" t="s">
        <v>253</v>
      </c>
      <c r="F5252" s="6">
        <v>25174.1318</v>
      </c>
      <c r="G5252" s="9">
        <v>45231</v>
      </c>
      <c r="H5252" s="10">
        <v>45260</v>
      </c>
    </row>
    <row r="5253" customHeight="1" spans="1:8">
      <c r="A5253" s="5" t="str">
        <f t="shared" si="164"/>
        <v>202311LBP</v>
      </c>
      <c r="B5253" s="5" t="str">
        <f t="shared" si="165"/>
        <v>202311</v>
      </c>
      <c r="C5253" s="6" t="s">
        <v>254</v>
      </c>
      <c r="D5253" s="6" t="s">
        <v>170</v>
      </c>
      <c r="E5253" s="6" t="s">
        <v>255</v>
      </c>
      <c r="F5253" s="6">
        <v>18297.6191</v>
      </c>
      <c r="G5253" s="9">
        <v>45231</v>
      </c>
      <c r="H5253" s="10">
        <v>45260</v>
      </c>
    </row>
    <row r="5254" customHeight="1" spans="1:8">
      <c r="A5254" s="5" t="str">
        <f t="shared" si="164"/>
        <v>202311LSL</v>
      </c>
      <c r="B5254" s="5" t="str">
        <f t="shared" si="165"/>
        <v>202311</v>
      </c>
      <c r="C5254" s="6" t="s">
        <v>256</v>
      </c>
      <c r="D5254" s="6" t="s">
        <v>257</v>
      </c>
      <c r="E5254" s="6" t="s">
        <v>258</v>
      </c>
      <c r="F5254" s="6">
        <v>22.9579</v>
      </c>
      <c r="G5254" s="9">
        <v>45231</v>
      </c>
      <c r="H5254" s="10">
        <v>45260</v>
      </c>
    </row>
    <row r="5255" customHeight="1" spans="1:8">
      <c r="A5255" s="5" t="str">
        <f t="shared" si="164"/>
        <v>202311LRD</v>
      </c>
      <c r="B5255" s="5" t="str">
        <f t="shared" si="165"/>
        <v>202311</v>
      </c>
      <c r="C5255" s="6" t="s">
        <v>259</v>
      </c>
      <c r="D5255" s="6" t="s">
        <v>93</v>
      </c>
      <c r="E5255" s="6" t="s">
        <v>260</v>
      </c>
      <c r="F5255" s="6">
        <v>229.1019</v>
      </c>
      <c r="G5255" s="9">
        <v>45231</v>
      </c>
      <c r="H5255" s="10">
        <v>45260</v>
      </c>
    </row>
    <row r="5256" customHeight="1" spans="1:8">
      <c r="A5256" s="5" t="str">
        <f t="shared" si="164"/>
        <v>202311LYD</v>
      </c>
      <c r="B5256" s="5" t="str">
        <f t="shared" si="165"/>
        <v>202311</v>
      </c>
      <c r="C5256" s="6" t="s">
        <v>261</v>
      </c>
      <c r="D5256" s="6" t="s">
        <v>52</v>
      </c>
      <c r="E5256" s="6" t="s">
        <v>262</v>
      </c>
      <c r="F5256" s="6">
        <v>5.9648</v>
      </c>
      <c r="G5256" s="9">
        <v>45231</v>
      </c>
      <c r="H5256" s="10">
        <v>45260</v>
      </c>
    </row>
    <row r="5257" customHeight="1" spans="1:8">
      <c r="A5257" s="5" t="str">
        <f t="shared" si="164"/>
        <v>202311MOP</v>
      </c>
      <c r="B5257" s="5" t="str">
        <f t="shared" si="165"/>
        <v>202311</v>
      </c>
      <c r="C5257" s="6" t="s">
        <v>263</v>
      </c>
      <c r="D5257" s="6" t="s">
        <v>264</v>
      </c>
      <c r="E5257" s="6" t="s">
        <v>265</v>
      </c>
      <c r="F5257" s="6">
        <v>9.8248</v>
      </c>
      <c r="G5257" s="9">
        <v>45231</v>
      </c>
      <c r="H5257" s="10">
        <v>45260</v>
      </c>
    </row>
    <row r="5258" customHeight="1" spans="1:8">
      <c r="A5258" s="5" t="str">
        <f t="shared" si="164"/>
        <v>202311MKD</v>
      </c>
      <c r="B5258" s="5" t="str">
        <f t="shared" si="165"/>
        <v>202311</v>
      </c>
      <c r="C5258" s="6" t="s">
        <v>266</v>
      </c>
      <c r="D5258" s="6" t="s">
        <v>267</v>
      </c>
      <c r="E5258" s="6" t="s">
        <v>268</v>
      </c>
      <c r="F5258" s="6">
        <v>71.035</v>
      </c>
      <c r="G5258" s="9">
        <v>45231</v>
      </c>
      <c r="H5258" s="10">
        <v>45260</v>
      </c>
    </row>
    <row r="5259" customHeight="1" spans="1:8">
      <c r="A5259" s="5" t="str">
        <f t="shared" si="164"/>
        <v>202311MGA</v>
      </c>
      <c r="B5259" s="5" t="str">
        <f t="shared" si="165"/>
        <v>202311</v>
      </c>
      <c r="C5259" s="6" t="s">
        <v>269</v>
      </c>
      <c r="D5259" s="6" t="s">
        <v>270</v>
      </c>
      <c r="E5259" s="6" t="s">
        <v>271</v>
      </c>
      <c r="F5259" s="6">
        <v>5523.8947</v>
      </c>
      <c r="G5259" s="9">
        <v>45231</v>
      </c>
      <c r="H5259" s="10">
        <v>45260</v>
      </c>
    </row>
    <row r="5260" customHeight="1" spans="1:8">
      <c r="A5260" s="5" t="str">
        <f t="shared" si="164"/>
        <v>202311MWK</v>
      </c>
      <c r="B5260" s="5" t="str">
        <f t="shared" si="165"/>
        <v>202311</v>
      </c>
      <c r="C5260" s="6" t="s">
        <v>272</v>
      </c>
      <c r="D5260" s="6" t="s">
        <v>273</v>
      </c>
      <c r="E5260" s="6" t="s">
        <v>274</v>
      </c>
      <c r="F5260" s="6">
        <v>1407.9585</v>
      </c>
      <c r="G5260" s="9">
        <v>45231</v>
      </c>
      <c r="H5260" s="10">
        <v>45260</v>
      </c>
    </row>
    <row r="5261" customHeight="1" spans="1:8">
      <c r="A5261" s="5" t="str">
        <f t="shared" si="164"/>
        <v>202311MYR</v>
      </c>
      <c r="B5261" s="5" t="str">
        <f t="shared" si="165"/>
        <v>202311</v>
      </c>
      <c r="C5261" s="6" t="s">
        <v>275</v>
      </c>
      <c r="D5261" s="6" t="s">
        <v>276</v>
      </c>
      <c r="E5261" s="6" t="s">
        <v>277</v>
      </c>
      <c r="F5261" s="6">
        <v>5.7822</v>
      </c>
      <c r="G5261" s="9">
        <v>45231</v>
      </c>
      <c r="H5261" s="10">
        <v>45260</v>
      </c>
    </row>
    <row r="5262" customHeight="1" spans="1:8">
      <c r="A5262" s="5" t="str">
        <f t="shared" si="164"/>
        <v>202311MVR</v>
      </c>
      <c r="B5262" s="5" t="str">
        <f t="shared" si="165"/>
        <v>202311</v>
      </c>
      <c r="C5262" s="6" t="s">
        <v>278</v>
      </c>
      <c r="D5262" s="6" t="s">
        <v>279</v>
      </c>
      <c r="E5262" s="6" t="s">
        <v>280</v>
      </c>
      <c r="F5262" s="6">
        <v>18.7941</v>
      </c>
      <c r="G5262" s="9">
        <v>45231</v>
      </c>
      <c r="H5262" s="10">
        <v>45260</v>
      </c>
    </row>
    <row r="5263" customHeight="1" spans="1:8">
      <c r="A5263" s="5" t="str">
        <f t="shared" si="164"/>
        <v>202311XOF</v>
      </c>
      <c r="B5263" s="5" t="str">
        <f t="shared" si="165"/>
        <v>202311</v>
      </c>
      <c r="C5263" s="6" t="s">
        <v>281</v>
      </c>
      <c r="D5263" s="6" t="s">
        <v>90</v>
      </c>
      <c r="E5263" s="6" t="s">
        <v>91</v>
      </c>
      <c r="F5263" s="6">
        <v>757.049</v>
      </c>
      <c r="G5263" s="9">
        <v>45231</v>
      </c>
      <c r="H5263" s="10">
        <v>45260</v>
      </c>
    </row>
    <row r="5264" customHeight="1" spans="1:8">
      <c r="A5264" s="5" t="str">
        <f t="shared" si="164"/>
        <v>202311MRU</v>
      </c>
      <c r="B5264" s="5" t="str">
        <f t="shared" si="165"/>
        <v>202311</v>
      </c>
      <c r="C5264" s="6" t="s">
        <v>282</v>
      </c>
      <c r="D5264" s="6" t="s">
        <v>283</v>
      </c>
      <c r="E5264" s="6" t="s">
        <v>284</v>
      </c>
      <c r="F5264" s="6">
        <v>47.9105</v>
      </c>
      <c r="G5264" s="9">
        <v>45231</v>
      </c>
      <c r="H5264" s="10">
        <v>45260</v>
      </c>
    </row>
    <row r="5265" customHeight="1" spans="1:8">
      <c r="A5265" s="5" t="str">
        <f t="shared" si="164"/>
        <v>202311MUR</v>
      </c>
      <c r="B5265" s="5" t="str">
        <f t="shared" si="165"/>
        <v>202311</v>
      </c>
      <c r="C5265" s="6" t="s">
        <v>285</v>
      </c>
      <c r="D5265" s="6" t="s">
        <v>223</v>
      </c>
      <c r="E5265" s="6" t="s">
        <v>286</v>
      </c>
      <c r="F5265" s="6">
        <v>53.9525</v>
      </c>
      <c r="G5265" s="9">
        <v>45231</v>
      </c>
      <c r="H5265" s="10">
        <v>45260</v>
      </c>
    </row>
    <row r="5266" customHeight="1" spans="1:8">
      <c r="A5266" s="5" t="str">
        <f t="shared" si="164"/>
        <v>202311MXN</v>
      </c>
      <c r="B5266" s="5" t="str">
        <f t="shared" si="165"/>
        <v>202311</v>
      </c>
      <c r="C5266" s="6" t="s">
        <v>287</v>
      </c>
      <c r="D5266" s="6" t="s">
        <v>288</v>
      </c>
      <c r="E5266" s="6" t="s">
        <v>289</v>
      </c>
      <c r="F5266" s="6">
        <v>21.9781</v>
      </c>
      <c r="G5266" s="9">
        <v>45231</v>
      </c>
      <c r="H5266" s="10">
        <v>45260</v>
      </c>
    </row>
    <row r="5267" customHeight="1" spans="1:8">
      <c r="A5267" s="5" t="str">
        <f t="shared" si="164"/>
        <v>202311MDL</v>
      </c>
      <c r="B5267" s="5" t="str">
        <f t="shared" si="165"/>
        <v>202311</v>
      </c>
      <c r="C5267" s="6" t="s">
        <v>290</v>
      </c>
      <c r="D5267" s="6" t="s">
        <v>291</v>
      </c>
      <c r="E5267" s="6" t="s">
        <v>292</v>
      </c>
      <c r="F5267" s="6">
        <v>22.1331</v>
      </c>
      <c r="G5267" s="9">
        <v>45231</v>
      </c>
      <c r="H5267" s="10">
        <v>45260</v>
      </c>
    </row>
    <row r="5268" customHeight="1" spans="1:8">
      <c r="A5268" s="5" t="str">
        <f t="shared" si="164"/>
        <v>202311MNT</v>
      </c>
      <c r="B5268" s="5" t="str">
        <f t="shared" si="165"/>
        <v>202311</v>
      </c>
      <c r="C5268" s="6" t="s">
        <v>293</v>
      </c>
      <c r="D5268" s="6" t="s">
        <v>294</v>
      </c>
      <c r="E5268" s="6" t="s">
        <v>295</v>
      </c>
      <c r="F5268" s="6">
        <v>4227.3601</v>
      </c>
      <c r="G5268" s="9">
        <v>45231</v>
      </c>
      <c r="H5268" s="10">
        <v>45260</v>
      </c>
    </row>
    <row r="5269" customHeight="1" spans="1:8">
      <c r="A5269" s="5" t="str">
        <f t="shared" si="164"/>
        <v>202311XCD</v>
      </c>
      <c r="B5269" s="5" t="str">
        <f t="shared" si="165"/>
        <v>202311</v>
      </c>
      <c r="C5269" s="6" t="s">
        <v>296</v>
      </c>
      <c r="D5269" s="6" t="s">
        <v>58</v>
      </c>
      <c r="E5269" s="6" t="s">
        <v>59</v>
      </c>
      <c r="F5269" s="6">
        <v>3.2932</v>
      </c>
      <c r="G5269" s="9">
        <v>45231</v>
      </c>
      <c r="H5269" s="10">
        <v>45260</v>
      </c>
    </row>
    <row r="5270" customHeight="1" spans="1:8">
      <c r="A5270" s="5" t="str">
        <f t="shared" si="164"/>
        <v>202311MAD</v>
      </c>
      <c r="B5270" s="5" t="str">
        <f t="shared" si="165"/>
        <v>202311</v>
      </c>
      <c r="C5270" s="6" t="s">
        <v>297</v>
      </c>
      <c r="D5270" s="6" t="s">
        <v>46</v>
      </c>
      <c r="E5270" s="6" t="s">
        <v>298</v>
      </c>
      <c r="F5270" s="6">
        <v>12.526</v>
      </c>
      <c r="G5270" s="9">
        <v>45231</v>
      </c>
      <c r="H5270" s="10">
        <v>45260</v>
      </c>
    </row>
    <row r="5271" customHeight="1" spans="1:8">
      <c r="A5271" s="5" t="str">
        <f t="shared" si="164"/>
        <v>202311MZN</v>
      </c>
      <c r="B5271" s="5" t="str">
        <f t="shared" si="165"/>
        <v>202311</v>
      </c>
      <c r="C5271" s="6" t="s">
        <v>299</v>
      </c>
      <c r="D5271" s="6" t="s">
        <v>300</v>
      </c>
      <c r="E5271" s="6" t="s">
        <v>301</v>
      </c>
      <c r="F5271" s="6">
        <v>77.8507</v>
      </c>
      <c r="G5271" s="9">
        <v>45231</v>
      </c>
      <c r="H5271" s="10">
        <v>45260</v>
      </c>
    </row>
    <row r="5272" customHeight="1" spans="1:8">
      <c r="A5272" s="5" t="str">
        <f t="shared" si="164"/>
        <v>202311MMK</v>
      </c>
      <c r="B5272" s="5" t="str">
        <f t="shared" si="165"/>
        <v>202311</v>
      </c>
      <c r="C5272" s="6" t="s">
        <v>302</v>
      </c>
      <c r="D5272" s="6" t="s">
        <v>303</v>
      </c>
      <c r="E5272" s="6" t="s">
        <v>304</v>
      </c>
      <c r="F5272" s="6">
        <v>2557.0696</v>
      </c>
      <c r="G5272" s="9">
        <v>45231</v>
      </c>
      <c r="H5272" s="10">
        <v>45260</v>
      </c>
    </row>
    <row r="5273" customHeight="1" spans="1:8">
      <c r="A5273" s="5" t="str">
        <f t="shared" si="164"/>
        <v>202311NPR</v>
      </c>
      <c r="B5273" s="5" t="str">
        <f t="shared" si="165"/>
        <v>202311</v>
      </c>
      <c r="C5273" s="6" t="s">
        <v>305</v>
      </c>
      <c r="D5273" s="6" t="s">
        <v>223</v>
      </c>
      <c r="E5273" s="6" t="s">
        <v>306</v>
      </c>
      <c r="F5273" s="6">
        <v>162.4293</v>
      </c>
      <c r="G5273" s="9">
        <v>45231</v>
      </c>
      <c r="H5273" s="10">
        <v>45260</v>
      </c>
    </row>
    <row r="5274" customHeight="1" spans="1:8">
      <c r="A5274" s="5" t="str">
        <f t="shared" si="164"/>
        <v>202311XPF</v>
      </c>
      <c r="B5274" s="5" t="str">
        <f t="shared" si="165"/>
        <v>202311</v>
      </c>
      <c r="C5274" s="6" t="s">
        <v>307</v>
      </c>
      <c r="D5274" s="6" t="s">
        <v>187</v>
      </c>
      <c r="E5274" s="6" t="s">
        <v>188</v>
      </c>
      <c r="F5274" s="6">
        <v>137.7224</v>
      </c>
      <c r="G5274" s="9">
        <v>45231</v>
      </c>
      <c r="H5274" s="10">
        <v>45260</v>
      </c>
    </row>
    <row r="5275" customHeight="1" spans="1:8">
      <c r="A5275" s="5" t="str">
        <f t="shared" si="164"/>
        <v>202311NZD</v>
      </c>
      <c r="B5275" s="5" t="str">
        <f t="shared" si="165"/>
        <v>202311</v>
      </c>
      <c r="C5275" s="6" t="s">
        <v>308</v>
      </c>
      <c r="D5275" s="6" t="s">
        <v>70</v>
      </c>
      <c r="E5275" s="6" t="s">
        <v>309</v>
      </c>
      <c r="F5275" s="6">
        <v>2.0689</v>
      </c>
      <c r="G5275" s="9">
        <v>45231</v>
      </c>
      <c r="H5275" s="10">
        <v>45260</v>
      </c>
    </row>
    <row r="5276" customHeight="1" spans="1:8">
      <c r="A5276" s="5" t="str">
        <f t="shared" si="164"/>
        <v>202311NIO</v>
      </c>
      <c r="B5276" s="5" t="str">
        <f t="shared" si="165"/>
        <v>202311</v>
      </c>
      <c r="C5276" s="6" t="s">
        <v>310</v>
      </c>
      <c r="D5276" s="6" t="s">
        <v>311</v>
      </c>
      <c r="E5276" s="6" t="s">
        <v>312</v>
      </c>
      <c r="F5276" s="6">
        <v>44.5783</v>
      </c>
      <c r="G5276" s="9">
        <v>45231</v>
      </c>
      <c r="H5276" s="10">
        <v>45260</v>
      </c>
    </row>
    <row r="5277" customHeight="1" spans="1:8">
      <c r="A5277" s="5" t="str">
        <f t="shared" si="164"/>
        <v>202311XOF</v>
      </c>
      <c r="B5277" s="5" t="str">
        <f t="shared" si="165"/>
        <v>202311</v>
      </c>
      <c r="C5277" s="6" t="s">
        <v>313</v>
      </c>
      <c r="D5277" s="6" t="s">
        <v>90</v>
      </c>
      <c r="E5277" s="6" t="s">
        <v>91</v>
      </c>
      <c r="F5277" s="6">
        <v>757.049</v>
      </c>
      <c r="G5277" s="9">
        <v>45231</v>
      </c>
      <c r="H5277" s="10">
        <v>45260</v>
      </c>
    </row>
    <row r="5278" customHeight="1" spans="1:8">
      <c r="A5278" s="5" t="str">
        <f t="shared" si="164"/>
        <v>202311NGN</v>
      </c>
      <c r="B5278" s="5" t="str">
        <f t="shared" si="165"/>
        <v>202311</v>
      </c>
      <c r="C5278" s="6" t="s">
        <v>314</v>
      </c>
      <c r="D5278" s="6" t="s">
        <v>315</v>
      </c>
      <c r="E5278" s="6" t="s">
        <v>316</v>
      </c>
      <c r="F5278" s="6">
        <v>932.1157</v>
      </c>
      <c r="G5278" s="9">
        <v>45231</v>
      </c>
      <c r="H5278" s="10">
        <v>45260</v>
      </c>
    </row>
    <row r="5279" customHeight="1" spans="1:8">
      <c r="A5279" s="5" t="str">
        <f t="shared" si="164"/>
        <v>202311NOK</v>
      </c>
      <c r="B5279" s="5" t="str">
        <f t="shared" si="165"/>
        <v>202311</v>
      </c>
      <c r="C5279" s="6" t="s">
        <v>317</v>
      </c>
      <c r="D5279" s="6" t="s">
        <v>318</v>
      </c>
      <c r="E5279" s="6" t="s">
        <v>319</v>
      </c>
      <c r="F5279" s="6">
        <v>13.377</v>
      </c>
      <c r="G5279" s="9">
        <v>45231</v>
      </c>
      <c r="H5279" s="10">
        <v>45260</v>
      </c>
    </row>
    <row r="5280" customHeight="1" spans="1:8">
      <c r="A5280" s="5" t="str">
        <f t="shared" si="164"/>
        <v>202311OMR</v>
      </c>
      <c r="B5280" s="5" t="str">
        <f t="shared" si="165"/>
        <v>202311</v>
      </c>
      <c r="C5280" s="6" t="s">
        <v>320</v>
      </c>
      <c r="D5280" s="6" t="s">
        <v>321</v>
      </c>
      <c r="E5280" s="6" t="s">
        <v>322</v>
      </c>
      <c r="F5280" s="6">
        <v>0.4692</v>
      </c>
      <c r="G5280" s="9">
        <v>45231</v>
      </c>
      <c r="H5280" s="10">
        <v>45260</v>
      </c>
    </row>
    <row r="5281" customHeight="1" spans="1:8">
      <c r="A5281" s="5" t="str">
        <f t="shared" si="164"/>
        <v>202311PKR</v>
      </c>
      <c r="B5281" s="5" t="str">
        <f t="shared" si="165"/>
        <v>202311</v>
      </c>
      <c r="C5281" s="6" t="s">
        <v>323</v>
      </c>
      <c r="D5281" s="6" t="s">
        <v>223</v>
      </c>
      <c r="E5281" s="6" t="s">
        <v>324</v>
      </c>
      <c r="F5281" s="6">
        <v>340.9591</v>
      </c>
      <c r="G5281" s="9">
        <v>45231</v>
      </c>
      <c r="H5281" s="10">
        <v>45260</v>
      </c>
    </row>
    <row r="5282" customHeight="1" spans="1:8">
      <c r="A5282" s="5" t="str">
        <f t="shared" si="164"/>
        <v>202311PAB</v>
      </c>
      <c r="B5282" s="5" t="str">
        <f t="shared" si="165"/>
        <v>202311</v>
      </c>
      <c r="C5282" s="6" t="s">
        <v>325</v>
      </c>
      <c r="D5282" s="6" t="s">
        <v>326</v>
      </c>
      <c r="E5282" s="6" t="s">
        <v>327</v>
      </c>
      <c r="F5282" s="6">
        <v>1.2188</v>
      </c>
      <c r="G5282" s="9">
        <v>45231</v>
      </c>
      <c r="H5282" s="10">
        <v>45260</v>
      </c>
    </row>
    <row r="5283" customHeight="1" spans="1:8">
      <c r="A5283" s="5" t="str">
        <f t="shared" si="164"/>
        <v>202311PGK</v>
      </c>
      <c r="B5283" s="5" t="str">
        <f t="shared" si="165"/>
        <v>202311</v>
      </c>
      <c r="C5283" s="6" t="s">
        <v>328</v>
      </c>
      <c r="D5283" s="6" t="s">
        <v>329</v>
      </c>
      <c r="E5283" s="6" t="s">
        <v>330</v>
      </c>
      <c r="F5283" s="6">
        <v>4.4972</v>
      </c>
      <c r="G5283" s="9">
        <v>45231</v>
      </c>
      <c r="H5283" s="10">
        <v>45260</v>
      </c>
    </row>
    <row r="5284" customHeight="1" spans="1:8">
      <c r="A5284" s="5" t="str">
        <f t="shared" si="164"/>
        <v>202311PYG</v>
      </c>
      <c r="B5284" s="5" t="str">
        <f t="shared" si="165"/>
        <v>202311</v>
      </c>
      <c r="C5284" s="6" t="s">
        <v>331</v>
      </c>
      <c r="D5284" s="6" t="s">
        <v>332</v>
      </c>
      <c r="E5284" s="6" t="s">
        <v>333</v>
      </c>
      <c r="F5284" s="6">
        <v>8998.4917</v>
      </c>
      <c r="G5284" s="9">
        <v>45231</v>
      </c>
      <c r="H5284" s="10">
        <v>45260</v>
      </c>
    </row>
    <row r="5285" customHeight="1" spans="1:8">
      <c r="A5285" s="5" t="str">
        <f t="shared" si="164"/>
        <v>202311PEN</v>
      </c>
      <c r="B5285" s="5" t="str">
        <f t="shared" si="165"/>
        <v>202311</v>
      </c>
      <c r="C5285" s="6" t="s">
        <v>334</v>
      </c>
      <c r="D5285" s="6" t="s">
        <v>335</v>
      </c>
      <c r="E5285" s="6" t="s">
        <v>336</v>
      </c>
      <c r="F5285" s="6">
        <v>4.687</v>
      </c>
      <c r="G5285" s="9">
        <v>45231</v>
      </c>
      <c r="H5285" s="10">
        <v>45260</v>
      </c>
    </row>
    <row r="5286" customHeight="1" spans="1:8">
      <c r="A5286" s="5" t="str">
        <f t="shared" si="164"/>
        <v>202311PHP</v>
      </c>
      <c r="B5286" s="5" t="str">
        <f t="shared" si="165"/>
        <v>202311</v>
      </c>
      <c r="C5286" s="6" t="s">
        <v>337</v>
      </c>
      <c r="D5286" s="6" t="s">
        <v>61</v>
      </c>
      <c r="E5286" s="6" t="s">
        <v>338</v>
      </c>
      <c r="F5286" s="6">
        <v>69.1491</v>
      </c>
      <c r="G5286" s="9">
        <v>45231</v>
      </c>
      <c r="H5286" s="10">
        <v>45260</v>
      </c>
    </row>
    <row r="5287" customHeight="1" spans="1:8">
      <c r="A5287" s="5" t="str">
        <f t="shared" si="164"/>
        <v>202311PLN</v>
      </c>
      <c r="B5287" s="5" t="str">
        <f t="shared" si="165"/>
        <v>202311</v>
      </c>
      <c r="C5287" s="6" t="s">
        <v>339</v>
      </c>
      <c r="D5287" s="6" t="s">
        <v>340</v>
      </c>
      <c r="E5287" s="6" t="s">
        <v>341</v>
      </c>
      <c r="F5287" s="6">
        <v>5.1268</v>
      </c>
      <c r="G5287" s="9">
        <v>45231</v>
      </c>
      <c r="H5287" s="10">
        <v>45260</v>
      </c>
    </row>
    <row r="5288" customHeight="1" spans="1:8">
      <c r="A5288" s="5" t="str">
        <f t="shared" si="164"/>
        <v>202311QAR</v>
      </c>
      <c r="B5288" s="5" t="str">
        <f t="shared" si="165"/>
        <v>202311</v>
      </c>
      <c r="C5288" s="6" t="s">
        <v>342</v>
      </c>
      <c r="D5288" s="6" t="s">
        <v>343</v>
      </c>
      <c r="E5288" s="6" t="s">
        <v>344</v>
      </c>
      <c r="F5288" s="6">
        <v>4.4363</v>
      </c>
      <c r="G5288" s="9">
        <v>45231</v>
      </c>
      <c r="H5288" s="10">
        <v>45260</v>
      </c>
    </row>
    <row r="5289" customHeight="1" spans="1:8">
      <c r="A5289" s="5" t="str">
        <f t="shared" si="164"/>
        <v>202311RON</v>
      </c>
      <c r="B5289" s="5" t="str">
        <f t="shared" si="165"/>
        <v>202311</v>
      </c>
      <c r="C5289" s="6" t="s">
        <v>345</v>
      </c>
      <c r="D5289" s="6" t="s">
        <v>346</v>
      </c>
      <c r="E5289" s="6" t="s">
        <v>347</v>
      </c>
      <c r="F5289" s="6">
        <v>5.7384</v>
      </c>
      <c r="G5289" s="9">
        <v>45231</v>
      </c>
      <c r="H5289" s="10">
        <v>45260</v>
      </c>
    </row>
    <row r="5290" customHeight="1" spans="1:8">
      <c r="A5290" s="5" t="str">
        <f t="shared" si="164"/>
        <v>202311RUB</v>
      </c>
      <c r="B5290" s="5" t="str">
        <f t="shared" si="165"/>
        <v>202311</v>
      </c>
      <c r="C5290" s="6" t="s">
        <v>348</v>
      </c>
      <c r="D5290" s="6" t="s">
        <v>85</v>
      </c>
      <c r="E5290" s="6" t="s">
        <v>349</v>
      </c>
      <c r="F5290" s="6">
        <v>118.3985</v>
      </c>
      <c r="G5290" s="9">
        <v>45231</v>
      </c>
      <c r="H5290" s="10">
        <v>45260</v>
      </c>
    </row>
    <row r="5291" customHeight="1" spans="1:8">
      <c r="A5291" s="5" t="str">
        <f t="shared" si="164"/>
        <v>202311RWF</v>
      </c>
      <c r="B5291" s="5" t="str">
        <f t="shared" si="165"/>
        <v>202311</v>
      </c>
      <c r="C5291" s="6" t="s">
        <v>350</v>
      </c>
      <c r="D5291" s="6" t="s">
        <v>117</v>
      </c>
      <c r="E5291" s="6" t="s">
        <v>351</v>
      </c>
      <c r="F5291" s="6">
        <v>1486.4108</v>
      </c>
      <c r="G5291" s="9">
        <v>45231</v>
      </c>
      <c r="H5291" s="10">
        <v>45260</v>
      </c>
    </row>
    <row r="5292" customHeight="1" spans="1:8">
      <c r="A5292" s="5" t="str">
        <f t="shared" si="164"/>
        <v>202311SAR</v>
      </c>
      <c r="B5292" s="5" t="str">
        <f t="shared" si="165"/>
        <v>202311</v>
      </c>
      <c r="C5292" s="6" t="s">
        <v>355</v>
      </c>
      <c r="D5292" s="6" t="s">
        <v>343</v>
      </c>
      <c r="E5292" s="6" t="s">
        <v>356</v>
      </c>
      <c r="F5292" s="6">
        <v>4.5703</v>
      </c>
      <c r="G5292" s="9">
        <v>45231</v>
      </c>
      <c r="H5292" s="10">
        <v>45260</v>
      </c>
    </row>
    <row r="5293" customHeight="1" spans="1:8">
      <c r="A5293" s="5" t="str">
        <f t="shared" si="164"/>
        <v>202311XOF</v>
      </c>
      <c r="B5293" s="5" t="str">
        <f t="shared" si="165"/>
        <v>202311</v>
      </c>
      <c r="C5293" s="6" t="s">
        <v>357</v>
      </c>
      <c r="D5293" s="6" t="s">
        <v>90</v>
      </c>
      <c r="E5293" s="6" t="s">
        <v>91</v>
      </c>
      <c r="F5293" s="6">
        <v>757.049</v>
      </c>
      <c r="G5293" s="9">
        <v>45231</v>
      </c>
      <c r="H5293" s="10">
        <v>45260</v>
      </c>
    </row>
    <row r="5294" customHeight="1" spans="1:8">
      <c r="A5294" s="5" t="str">
        <f t="shared" si="164"/>
        <v>202311RSD</v>
      </c>
      <c r="B5294" s="5" t="str">
        <f t="shared" si="165"/>
        <v>202311</v>
      </c>
      <c r="C5294" s="6" t="s">
        <v>358</v>
      </c>
      <c r="D5294" s="6" t="s">
        <v>52</v>
      </c>
      <c r="E5294" s="6" t="s">
        <v>359</v>
      </c>
      <c r="F5294" s="6">
        <v>135.2436</v>
      </c>
      <c r="G5294" s="9">
        <v>45231</v>
      </c>
      <c r="H5294" s="10">
        <v>45260</v>
      </c>
    </row>
    <row r="5295" customHeight="1" spans="1:8">
      <c r="A5295" s="5" t="str">
        <f t="shared" si="164"/>
        <v>202311SCR</v>
      </c>
      <c r="B5295" s="5" t="str">
        <f t="shared" si="165"/>
        <v>202311</v>
      </c>
      <c r="C5295" s="6" t="s">
        <v>360</v>
      </c>
      <c r="D5295" s="6" t="s">
        <v>223</v>
      </c>
      <c r="E5295" s="6" t="s">
        <v>361</v>
      </c>
      <c r="F5295" s="6">
        <v>15.7803</v>
      </c>
      <c r="G5295" s="9">
        <v>45231</v>
      </c>
      <c r="H5295" s="10">
        <v>45260</v>
      </c>
    </row>
    <row r="5296" customHeight="1" spans="1:8">
      <c r="A5296" s="5" t="str">
        <f t="shared" si="164"/>
        <v>202311SLE</v>
      </c>
      <c r="B5296" s="5" t="str">
        <f t="shared" si="165"/>
        <v>202311</v>
      </c>
      <c r="C5296" s="6" t="s">
        <v>362</v>
      </c>
      <c r="D5296" s="6" t="s">
        <v>363</v>
      </c>
      <c r="E5296" s="6" t="s">
        <v>444</v>
      </c>
      <c r="F5296" s="6">
        <v>27.3245</v>
      </c>
      <c r="G5296" s="9">
        <v>45231</v>
      </c>
      <c r="H5296" s="10">
        <v>45260</v>
      </c>
    </row>
    <row r="5297" customHeight="1" spans="1:8">
      <c r="A5297" s="5" t="str">
        <f t="shared" si="164"/>
        <v>202311SGD</v>
      </c>
      <c r="B5297" s="5" t="str">
        <f t="shared" si="165"/>
        <v>202311</v>
      </c>
      <c r="C5297" s="6" t="s">
        <v>365</v>
      </c>
      <c r="D5297" s="6" t="s">
        <v>70</v>
      </c>
      <c r="E5297" s="6" t="s">
        <v>366</v>
      </c>
      <c r="F5297" s="6">
        <v>1.6695</v>
      </c>
      <c r="G5297" s="9">
        <v>45231</v>
      </c>
      <c r="H5297" s="10">
        <v>45260</v>
      </c>
    </row>
    <row r="5298" customHeight="1" spans="1:8">
      <c r="A5298" s="5" t="str">
        <f t="shared" si="164"/>
        <v>202311SBD</v>
      </c>
      <c r="B5298" s="5" t="str">
        <f t="shared" si="165"/>
        <v>202311</v>
      </c>
      <c r="C5298" s="6" t="s">
        <v>367</v>
      </c>
      <c r="D5298" s="6" t="s">
        <v>70</v>
      </c>
      <c r="E5298" s="6" t="s">
        <v>368</v>
      </c>
      <c r="F5298" s="6">
        <v>10.3281</v>
      </c>
      <c r="G5298" s="9">
        <v>45231</v>
      </c>
      <c r="H5298" s="10">
        <v>45260</v>
      </c>
    </row>
    <row r="5299" customHeight="1" spans="1:8">
      <c r="A5299" s="5" t="str">
        <f t="shared" si="164"/>
        <v>202311SOS</v>
      </c>
      <c r="B5299" s="5" t="str">
        <f t="shared" si="165"/>
        <v>202311</v>
      </c>
      <c r="C5299" s="6" t="s">
        <v>369</v>
      </c>
      <c r="D5299" s="6" t="s">
        <v>244</v>
      </c>
      <c r="E5299" s="6" t="s">
        <v>370</v>
      </c>
      <c r="F5299" s="6">
        <v>695.2227</v>
      </c>
      <c r="G5299" s="9">
        <v>45231</v>
      </c>
      <c r="H5299" s="10">
        <v>45260</v>
      </c>
    </row>
    <row r="5300" customHeight="1" spans="1:8">
      <c r="A5300" s="5" t="str">
        <f t="shared" si="164"/>
        <v>202311ZAR</v>
      </c>
      <c r="B5300" s="5" t="str">
        <f t="shared" si="165"/>
        <v>202311</v>
      </c>
      <c r="C5300" s="6" t="s">
        <v>371</v>
      </c>
      <c r="D5300" s="6" t="s">
        <v>372</v>
      </c>
      <c r="E5300" s="6" t="s">
        <v>373</v>
      </c>
      <c r="F5300" s="6">
        <v>22.9579</v>
      </c>
      <c r="G5300" s="9">
        <v>45231</v>
      </c>
      <c r="H5300" s="10">
        <v>45260</v>
      </c>
    </row>
    <row r="5301" customHeight="1" spans="1:8">
      <c r="A5301" s="5" t="str">
        <f t="shared" si="164"/>
        <v>202311KRW</v>
      </c>
      <c r="B5301" s="5" t="str">
        <f t="shared" si="165"/>
        <v>202311</v>
      </c>
      <c r="C5301" s="6" t="s">
        <v>374</v>
      </c>
      <c r="D5301" s="6" t="s">
        <v>375</v>
      </c>
      <c r="E5301" s="6" t="s">
        <v>376</v>
      </c>
      <c r="F5301" s="6">
        <v>1648.3003</v>
      </c>
      <c r="G5301" s="9">
        <v>45231</v>
      </c>
      <c r="H5301" s="10">
        <v>45260</v>
      </c>
    </row>
    <row r="5302" customHeight="1" spans="1:8">
      <c r="A5302" s="5" t="str">
        <f t="shared" si="164"/>
        <v>202311LKR</v>
      </c>
      <c r="B5302" s="5" t="str">
        <f t="shared" si="165"/>
        <v>202311</v>
      </c>
      <c r="C5302" s="6" t="s">
        <v>377</v>
      </c>
      <c r="D5302" s="6" t="s">
        <v>223</v>
      </c>
      <c r="E5302" s="6" t="s">
        <v>378</v>
      </c>
      <c r="F5302" s="6">
        <v>395.6892</v>
      </c>
      <c r="G5302" s="9">
        <v>45231</v>
      </c>
      <c r="H5302" s="10">
        <v>45260</v>
      </c>
    </row>
    <row r="5303" customHeight="1" spans="1:8">
      <c r="A5303" s="5" t="str">
        <f t="shared" si="164"/>
        <v>202311XCD</v>
      </c>
      <c r="B5303" s="5" t="str">
        <f t="shared" si="165"/>
        <v>202311</v>
      </c>
      <c r="C5303" s="6" t="s">
        <v>379</v>
      </c>
      <c r="D5303" s="6" t="s">
        <v>58</v>
      </c>
      <c r="E5303" s="6" t="s">
        <v>59</v>
      </c>
      <c r="F5303" s="6">
        <v>3.2932</v>
      </c>
      <c r="G5303" s="9">
        <v>45231</v>
      </c>
      <c r="H5303" s="10">
        <v>45260</v>
      </c>
    </row>
    <row r="5304" customHeight="1" spans="1:8">
      <c r="A5304" s="5" t="str">
        <f t="shared" si="164"/>
        <v>202311XCD</v>
      </c>
      <c r="B5304" s="5" t="str">
        <f t="shared" si="165"/>
        <v>202311</v>
      </c>
      <c r="C5304" s="6" t="s">
        <v>380</v>
      </c>
      <c r="D5304" s="6" t="s">
        <v>58</v>
      </c>
      <c r="E5304" s="6" t="s">
        <v>59</v>
      </c>
      <c r="F5304" s="6">
        <v>3.2932</v>
      </c>
      <c r="G5304" s="9">
        <v>45231</v>
      </c>
      <c r="H5304" s="10">
        <v>45260</v>
      </c>
    </row>
    <row r="5305" customHeight="1" spans="1:8">
      <c r="A5305" s="5" t="str">
        <f t="shared" si="164"/>
        <v>202311XCD</v>
      </c>
      <c r="B5305" s="5" t="str">
        <f t="shared" si="165"/>
        <v>202311</v>
      </c>
      <c r="C5305" s="6" t="s">
        <v>381</v>
      </c>
      <c r="D5305" s="6" t="s">
        <v>58</v>
      </c>
      <c r="E5305" s="6" t="s">
        <v>59</v>
      </c>
      <c r="F5305" s="6">
        <v>3.2932</v>
      </c>
      <c r="G5305" s="9">
        <v>45231</v>
      </c>
      <c r="H5305" s="10">
        <v>45260</v>
      </c>
    </row>
    <row r="5306" customHeight="1" spans="1:8">
      <c r="A5306" s="5" t="str">
        <f t="shared" si="164"/>
        <v>202311SDG</v>
      </c>
      <c r="B5306" s="5" t="str">
        <f t="shared" si="165"/>
        <v>202311</v>
      </c>
      <c r="C5306" s="6" t="s">
        <v>382</v>
      </c>
      <c r="D5306" s="6" t="s">
        <v>170</v>
      </c>
      <c r="E5306" s="6" t="s">
        <v>383</v>
      </c>
      <c r="F5306" s="6">
        <v>732.3886</v>
      </c>
      <c r="G5306" s="9">
        <v>45231</v>
      </c>
      <c r="H5306" s="10">
        <v>45260</v>
      </c>
    </row>
    <row r="5307" customHeight="1" spans="1:8">
      <c r="A5307" s="5" t="str">
        <f t="shared" si="164"/>
        <v>202311SRD</v>
      </c>
      <c r="B5307" s="5" t="str">
        <f t="shared" si="165"/>
        <v>202311</v>
      </c>
      <c r="C5307" s="6" t="s">
        <v>384</v>
      </c>
      <c r="D5307" s="6" t="s">
        <v>70</v>
      </c>
      <c r="E5307" s="6" t="s">
        <v>385</v>
      </c>
      <c r="F5307" s="6">
        <v>46.4283</v>
      </c>
      <c r="G5307" s="9">
        <v>45231</v>
      </c>
      <c r="H5307" s="10">
        <v>45260</v>
      </c>
    </row>
    <row r="5308" customHeight="1" spans="1:8">
      <c r="A5308" s="5" t="str">
        <f t="shared" si="164"/>
        <v>202311SZL</v>
      </c>
      <c r="B5308" s="5" t="str">
        <f t="shared" si="165"/>
        <v>202311</v>
      </c>
      <c r="C5308" s="6" t="s">
        <v>386</v>
      </c>
      <c r="D5308" s="6" t="s">
        <v>387</v>
      </c>
      <c r="E5308" s="6" t="s">
        <v>388</v>
      </c>
      <c r="F5308" s="6">
        <v>22.9579</v>
      </c>
      <c r="G5308" s="9">
        <v>45231</v>
      </c>
      <c r="H5308" s="10">
        <v>45260</v>
      </c>
    </row>
    <row r="5309" customHeight="1" spans="1:8">
      <c r="A5309" s="5" t="str">
        <f t="shared" si="164"/>
        <v>202311SEK</v>
      </c>
      <c r="B5309" s="5" t="str">
        <f t="shared" si="165"/>
        <v>202311</v>
      </c>
      <c r="C5309" s="6" t="s">
        <v>389</v>
      </c>
      <c r="D5309" s="6" t="s">
        <v>220</v>
      </c>
      <c r="E5309" s="6" t="s">
        <v>390</v>
      </c>
      <c r="F5309" s="6">
        <v>13.3489</v>
      </c>
      <c r="G5309" s="9">
        <v>45231</v>
      </c>
      <c r="H5309" s="10">
        <v>45260</v>
      </c>
    </row>
    <row r="5310" customHeight="1" spans="1:8">
      <c r="A5310" s="5" t="str">
        <f t="shared" si="164"/>
        <v>202311CHF</v>
      </c>
      <c r="B5310" s="5" t="str">
        <f t="shared" si="165"/>
        <v>202311</v>
      </c>
      <c r="C5310" s="6" t="s">
        <v>391</v>
      </c>
      <c r="D5310" s="6" t="s">
        <v>117</v>
      </c>
      <c r="E5310" s="6" t="s">
        <v>392</v>
      </c>
      <c r="F5310" s="6">
        <v>1.0956</v>
      </c>
      <c r="G5310" s="9">
        <v>45231</v>
      </c>
      <c r="H5310" s="10">
        <v>45260</v>
      </c>
    </row>
    <row r="5311" customHeight="1" spans="1:8">
      <c r="A5311" s="5" t="str">
        <f t="shared" si="164"/>
        <v>202311TWD</v>
      </c>
      <c r="B5311" s="5" t="str">
        <f t="shared" si="165"/>
        <v>202311</v>
      </c>
      <c r="C5311" s="6" t="s">
        <v>393</v>
      </c>
      <c r="D5311" s="6" t="s">
        <v>70</v>
      </c>
      <c r="E5311" s="6" t="s">
        <v>394</v>
      </c>
      <c r="F5311" s="6">
        <v>39.4228</v>
      </c>
      <c r="G5311" s="9">
        <v>45231</v>
      </c>
      <c r="H5311" s="10">
        <v>45260</v>
      </c>
    </row>
    <row r="5312" customHeight="1" spans="1:8">
      <c r="A5312" s="5" t="str">
        <f t="shared" si="164"/>
        <v>202311TZS</v>
      </c>
      <c r="B5312" s="5" t="str">
        <f t="shared" si="165"/>
        <v>202311</v>
      </c>
      <c r="C5312" s="6" t="s">
        <v>395</v>
      </c>
      <c r="D5312" s="6" t="s">
        <v>244</v>
      </c>
      <c r="E5312" s="6" t="s">
        <v>396</v>
      </c>
      <c r="F5312" s="6">
        <v>3047.8556</v>
      </c>
      <c r="G5312" s="9">
        <v>45231</v>
      </c>
      <c r="H5312" s="10">
        <v>45260</v>
      </c>
    </row>
    <row r="5313" customHeight="1" spans="1:8">
      <c r="A5313" s="5" t="str">
        <f t="shared" si="164"/>
        <v>202311THB</v>
      </c>
      <c r="B5313" s="5" t="str">
        <f t="shared" si="165"/>
        <v>202311</v>
      </c>
      <c r="C5313" s="6" t="s">
        <v>397</v>
      </c>
      <c r="D5313" s="6" t="s">
        <v>398</v>
      </c>
      <c r="E5313" s="6" t="s">
        <v>399</v>
      </c>
      <c r="F5313" s="6">
        <v>44.2437</v>
      </c>
      <c r="G5313" s="9">
        <v>45231</v>
      </c>
      <c r="H5313" s="10">
        <v>45260</v>
      </c>
    </row>
    <row r="5314" customHeight="1" spans="1:8">
      <c r="A5314" s="5" t="str">
        <f t="shared" ref="A5314:A5377" si="166">B5314&amp;E5314</f>
        <v>202311XOF</v>
      </c>
      <c r="B5314" s="5" t="str">
        <f t="shared" ref="B5314:B5377" si="167">YEAR(G5314)&amp;TEXT(MONTH(G5314),"00")</f>
        <v>202311</v>
      </c>
      <c r="C5314" s="6" t="s">
        <v>400</v>
      </c>
      <c r="D5314" s="6" t="s">
        <v>90</v>
      </c>
      <c r="E5314" s="6" t="s">
        <v>91</v>
      </c>
      <c r="F5314" s="6">
        <v>757.049</v>
      </c>
      <c r="G5314" s="9">
        <v>45231</v>
      </c>
      <c r="H5314" s="10">
        <v>45260</v>
      </c>
    </row>
    <row r="5315" customHeight="1" spans="1:8">
      <c r="A5315" s="5" t="str">
        <f t="shared" si="166"/>
        <v>202311TOP</v>
      </c>
      <c r="B5315" s="5" t="str">
        <f t="shared" si="167"/>
        <v>202311</v>
      </c>
      <c r="C5315" s="6" t="s">
        <v>401</v>
      </c>
      <c r="D5315" s="6" t="s">
        <v>402</v>
      </c>
      <c r="E5315" s="6" t="s">
        <v>403</v>
      </c>
      <c r="F5315" s="6">
        <v>2.9272</v>
      </c>
      <c r="G5315" s="9">
        <v>45231</v>
      </c>
      <c r="H5315" s="10">
        <v>45260</v>
      </c>
    </row>
    <row r="5316" customHeight="1" spans="1:8">
      <c r="A5316" s="5" t="str">
        <f t="shared" si="166"/>
        <v>202311TTD</v>
      </c>
      <c r="B5316" s="5" t="str">
        <f t="shared" si="167"/>
        <v>202311</v>
      </c>
      <c r="C5316" s="6" t="s">
        <v>404</v>
      </c>
      <c r="D5316" s="6" t="s">
        <v>70</v>
      </c>
      <c r="E5316" s="6" t="s">
        <v>405</v>
      </c>
      <c r="F5316" s="6">
        <v>8.2656</v>
      </c>
      <c r="G5316" s="9">
        <v>45231</v>
      </c>
      <c r="H5316" s="10">
        <v>45260</v>
      </c>
    </row>
    <row r="5317" customHeight="1" spans="1:8">
      <c r="A5317" s="5" t="str">
        <f t="shared" si="166"/>
        <v>202311TND</v>
      </c>
      <c r="B5317" s="5" t="str">
        <f t="shared" si="167"/>
        <v>202311</v>
      </c>
      <c r="C5317" s="6" t="s">
        <v>406</v>
      </c>
      <c r="D5317" s="6" t="s">
        <v>52</v>
      </c>
      <c r="E5317" s="6" t="s">
        <v>407</v>
      </c>
      <c r="F5317" s="6">
        <v>3.8691</v>
      </c>
      <c r="G5317" s="9">
        <v>45231</v>
      </c>
      <c r="H5317" s="10">
        <v>45260</v>
      </c>
    </row>
    <row r="5318" customHeight="1" spans="1:8">
      <c r="A5318" s="5" t="str">
        <f t="shared" si="166"/>
        <v>202311TRY</v>
      </c>
      <c r="B5318" s="5" t="str">
        <f t="shared" si="167"/>
        <v>202311</v>
      </c>
      <c r="C5318" s="6" t="s">
        <v>408</v>
      </c>
      <c r="D5318" s="6" t="s">
        <v>409</v>
      </c>
      <c r="E5318" s="6" t="s">
        <v>410</v>
      </c>
      <c r="F5318" s="6">
        <v>34.1381</v>
      </c>
      <c r="G5318" s="9">
        <v>45231</v>
      </c>
      <c r="H5318" s="10">
        <v>45260</v>
      </c>
    </row>
    <row r="5319" customHeight="1" spans="1:8">
      <c r="A5319" s="5" t="str">
        <f t="shared" si="166"/>
        <v>202311TMT</v>
      </c>
      <c r="B5319" s="5" t="str">
        <f t="shared" si="167"/>
        <v>202311</v>
      </c>
      <c r="C5319" s="6" t="s">
        <v>411</v>
      </c>
      <c r="D5319" s="6" t="s">
        <v>73</v>
      </c>
      <c r="E5319" s="6" t="s">
        <v>412</v>
      </c>
      <c r="F5319" s="6">
        <v>4.2579</v>
      </c>
      <c r="G5319" s="9">
        <v>45231</v>
      </c>
      <c r="H5319" s="10">
        <v>45260</v>
      </c>
    </row>
    <row r="5320" customHeight="1" spans="1:8">
      <c r="A5320" s="5" t="str">
        <f t="shared" si="166"/>
        <v>202311AED</v>
      </c>
      <c r="B5320" s="5" t="str">
        <f t="shared" si="167"/>
        <v>202311</v>
      </c>
      <c r="C5320" s="6" t="s">
        <v>413</v>
      </c>
      <c r="D5320" s="6" t="s">
        <v>46</v>
      </c>
      <c r="E5320" s="6" t="s">
        <v>47</v>
      </c>
      <c r="F5320" s="6">
        <v>4.4759</v>
      </c>
      <c r="G5320" s="9">
        <v>45231</v>
      </c>
      <c r="H5320" s="10">
        <v>45260</v>
      </c>
    </row>
    <row r="5321" customHeight="1" spans="1:8">
      <c r="A5321" s="5" t="str">
        <f t="shared" si="166"/>
        <v>202311USD</v>
      </c>
      <c r="B5321" s="5" t="str">
        <f t="shared" si="167"/>
        <v>202311</v>
      </c>
      <c r="C5321" s="6" t="s">
        <v>421</v>
      </c>
      <c r="D5321" s="6" t="s">
        <v>70</v>
      </c>
      <c r="E5321" s="6" t="s">
        <v>18</v>
      </c>
      <c r="F5321" s="6">
        <v>1.2188</v>
      </c>
      <c r="G5321" s="9">
        <v>45231</v>
      </c>
      <c r="H5321" s="10">
        <v>45260</v>
      </c>
    </row>
    <row r="5322" customHeight="1" spans="1:8">
      <c r="A5322" s="5" t="str">
        <f t="shared" si="166"/>
        <v>202311UGX</v>
      </c>
      <c r="B5322" s="5" t="str">
        <f t="shared" si="167"/>
        <v>202311</v>
      </c>
      <c r="C5322" s="6" t="s">
        <v>414</v>
      </c>
      <c r="D5322" s="6" t="s">
        <v>244</v>
      </c>
      <c r="E5322" s="6" t="s">
        <v>415</v>
      </c>
      <c r="F5322" s="6">
        <v>4582.1656</v>
      </c>
      <c r="G5322" s="9">
        <v>45231</v>
      </c>
      <c r="H5322" s="10">
        <v>45260</v>
      </c>
    </row>
    <row r="5323" customHeight="1" spans="1:8">
      <c r="A5323" s="5" t="str">
        <f t="shared" si="166"/>
        <v>202311UAH</v>
      </c>
      <c r="B5323" s="5" t="str">
        <f t="shared" si="167"/>
        <v>202311</v>
      </c>
      <c r="C5323" s="6" t="s">
        <v>416</v>
      </c>
      <c r="D5323" s="6" t="s">
        <v>417</v>
      </c>
      <c r="E5323" s="6" t="s">
        <v>418</v>
      </c>
      <c r="F5323" s="6">
        <v>44.6231</v>
      </c>
      <c r="G5323" s="9">
        <v>45231</v>
      </c>
      <c r="H5323" s="10">
        <v>45260</v>
      </c>
    </row>
    <row r="5324" customHeight="1" spans="1:8">
      <c r="A5324" s="5" t="str">
        <f t="shared" si="166"/>
        <v>202311UYU</v>
      </c>
      <c r="B5324" s="5" t="str">
        <f t="shared" si="167"/>
        <v>202311</v>
      </c>
      <c r="C5324" s="6" t="s">
        <v>419</v>
      </c>
      <c r="D5324" s="6" t="s">
        <v>61</v>
      </c>
      <c r="E5324" s="6" t="s">
        <v>420</v>
      </c>
      <c r="F5324" s="6">
        <v>48.7009</v>
      </c>
      <c r="G5324" s="9">
        <v>45231</v>
      </c>
      <c r="H5324" s="10">
        <v>45260</v>
      </c>
    </row>
    <row r="5325" customHeight="1" spans="1:8">
      <c r="A5325" s="5" t="str">
        <f t="shared" si="166"/>
        <v>202311UZS</v>
      </c>
      <c r="B5325" s="5" t="str">
        <f t="shared" si="167"/>
        <v>202311</v>
      </c>
      <c r="C5325" s="6" t="s">
        <v>422</v>
      </c>
      <c r="D5325" s="6" t="s">
        <v>423</v>
      </c>
      <c r="E5325" s="6" t="s">
        <v>424</v>
      </c>
      <c r="F5325" s="6">
        <v>14811.3457</v>
      </c>
      <c r="G5325" s="9">
        <v>45231</v>
      </c>
      <c r="H5325" s="10">
        <v>45260</v>
      </c>
    </row>
    <row r="5326" customHeight="1" spans="1:8">
      <c r="A5326" s="5" t="str">
        <f t="shared" si="166"/>
        <v>202311VUV</v>
      </c>
      <c r="B5326" s="5" t="str">
        <f t="shared" si="167"/>
        <v>202311</v>
      </c>
      <c r="C5326" s="6" t="s">
        <v>425</v>
      </c>
      <c r="D5326" s="6" t="s">
        <v>426</v>
      </c>
      <c r="E5326" s="6" t="s">
        <v>427</v>
      </c>
      <c r="F5326" s="6">
        <v>149.5405</v>
      </c>
      <c r="G5326" s="9">
        <v>45231</v>
      </c>
      <c r="H5326" s="10">
        <v>45260</v>
      </c>
    </row>
    <row r="5327" customHeight="1" spans="1:8">
      <c r="A5327" s="5" t="str">
        <f t="shared" si="166"/>
        <v>202311VEF</v>
      </c>
      <c r="B5327" s="5" t="str">
        <f t="shared" si="167"/>
        <v>202311</v>
      </c>
      <c r="C5327" s="6" t="s">
        <v>428</v>
      </c>
      <c r="D5327" s="6" t="s">
        <v>429</v>
      </c>
      <c r="E5327" s="6" t="s">
        <v>430</v>
      </c>
      <c r="F5327" s="6">
        <v>4237481.8132</v>
      </c>
      <c r="G5327" s="9">
        <v>45231</v>
      </c>
      <c r="H5327" s="10">
        <v>45260</v>
      </c>
    </row>
    <row r="5328" customHeight="1" spans="1:8">
      <c r="A5328" s="5" t="str">
        <f t="shared" si="166"/>
        <v>202311VND</v>
      </c>
      <c r="B5328" s="5" t="str">
        <f t="shared" si="167"/>
        <v>202311</v>
      </c>
      <c r="C5328" s="6" t="s">
        <v>431</v>
      </c>
      <c r="D5328" s="6" t="s">
        <v>432</v>
      </c>
      <c r="E5328" s="6" t="s">
        <v>433</v>
      </c>
      <c r="F5328" s="6">
        <v>29621.7981</v>
      </c>
      <c r="G5328" s="9">
        <v>45231</v>
      </c>
      <c r="H5328" s="10">
        <v>45260</v>
      </c>
    </row>
    <row r="5329" customHeight="1" spans="1:8">
      <c r="A5329" s="5" t="str">
        <f t="shared" si="166"/>
        <v>202311XPF</v>
      </c>
      <c r="B5329" s="5" t="str">
        <f t="shared" si="167"/>
        <v>202311</v>
      </c>
      <c r="C5329" s="6" t="s">
        <v>434</v>
      </c>
      <c r="D5329" s="6" t="s">
        <v>187</v>
      </c>
      <c r="E5329" s="6" t="s">
        <v>188</v>
      </c>
      <c r="F5329" s="6">
        <v>137.7224</v>
      </c>
      <c r="G5329" s="9">
        <v>45231</v>
      </c>
      <c r="H5329" s="10">
        <v>45260</v>
      </c>
    </row>
    <row r="5330" customHeight="1" spans="1:8">
      <c r="A5330" s="5" t="str">
        <f t="shared" si="166"/>
        <v>202311WST</v>
      </c>
      <c r="B5330" s="5" t="str">
        <f t="shared" si="167"/>
        <v>202311</v>
      </c>
      <c r="C5330" s="6" t="s">
        <v>435</v>
      </c>
      <c r="D5330" s="6" t="s">
        <v>436</v>
      </c>
      <c r="E5330" s="6" t="s">
        <v>437</v>
      </c>
      <c r="F5330" s="6">
        <v>3.406</v>
      </c>
      <c r="G5330" s="9">
        <v>45231</v>
      </c>
      <c r="H5330" s="10">
        <v>45260</v>
      </c>
    </row>
    <row r="5331" customHeight="1" spans="1:8">
      <c r="A5331" s="5" t="str">
        <f t="shared" si="166"/>
        <v>202311YER</v>
      </c>
      <c r="B5331" s="5" t="str">
        <f t="shared" si="167"/>
        <v>202311</v>
      </c>
      <c r="C5331" s="6" t="s">
        <v>438</v>
      </c>
      <c r="D5331" s="6" t="s">
        <v>321</v>
      </c>
      <c r="E5331" s="6" t="s">
        <v>439</v>
      </c>
      <c r="F5331" s="6">
        <v>305.0215</v>
      </c>
      <c r="G5331" s="9">
        <v>45231</v>
      </c>
      <c r="H5331" s="10">
        <v>45260</v>
      </c>
    </row>
    <row r="5332" customHeight="1" spans="1:8">
      <c r="A5332" s="5" t="str">
        <f t="shared" si="166"/>
        <v>202311ZMW</v>
      </c>
      <c r="B5332" s="5" t="str">
        <f t="shared" si="167"/>
        <v>202311</v>
      </c>
      <c r="C5332" s="6" t="s">
        <v>440</v>
      </c>
      <c r="D5332" s="6" t="s">
        <v>273</v>
      </c>
      <c r="E5332" s="6" t="s">
        <v>441</v>
      </c>
      <c r="F5332" s="6">
        <v>26.3492</v>
      </c>
      <c r="G5332" s="9">
        <v>45231</v>
      </c>
      <c r="H5332" s="10">
        <v>45260</v>
      </c>
    </row>
    <row r="5333" customHeight="1" spans="1:8">
      <c r="A5333" s="5" t="str">
        <f t="shared" si="166"/>
        <v>202311ZWL</v>
      </c>
      <c r="B5333" s="5" t="str">
        <f t="shared" si="167"/>
        <v>202311</v>
      </c>
      <c r="C5333" s="6" t="s">
        <v>442</v>
      </c>
      <c r="D5333" s="6" t="s">
        <v>70</v>
      </c>
      <c r="E5333" s="6" t="s">
        <v>443</v>
      </c>
      <c r="F5333" s="6">
        <v>6800.3078</v>
      </c>
      <c r="G5333" s="9">
        <v>45231</v>
      </c>
      <c r="H5333" s="10">
        <v>45260</v>
      </c>
    </row>
    <row r="5334" customHeight="1" spans="1:8">
      <c r="A5334" s="5" t="str">
        <f t="shared" si="166"/>
        <v>202312AED</v>
      </c>
      <c r="B5334" s="5" t="str">
        <f t="shared" si="167"/>
        <v>202312</v>
      </c>
      <c r="C5334" s="6" t="s">
        <v>45</v>
      </c>
      <c r="D5334" s="6" t="s">
        <v>46</v>
      </c>
      <c r="E5334" s="6" t="s">
        <v>47</v>
      </c>
      <c r="F5334" s="6">
        <v>4.6039</v>
      </c>
      <c r="G5334" s="9">
        <v>45261</v>
      </c>
      <c r="H5334" s="10">
        <v>45291</v>
      </c>
    </row>
    <row r="5335" customHeight="1" spans="1:8">
      <c r="A5335" s="5" t="str">
        <f t="shared" si="166"/>
        <v>202312ALL</v>
      </c>
      <c r="B5335" s="5" t="str">
        <f t="shared" si="167"/>
        <v>202312</v>
      </c>
      <c r="C5335" s="6" t="s">
        <v>48</v>
      </c>
      <c r="D5335" s="6" t="s">
        <v>49</v>
      </c>
      <c r="E5335" s="6" t="s">
        <v>50</v>
      </c>
      <c r="F5335" s="6">
        <v>118.6571</v>
      </c>
      <c r="G5335" s="9">
        <v>45261</v>
      </c>
      <c r="H5335" s="10">
        <v>45291</v>
      </c>
    </row>
    <row r="5336" customHeight="1" spans="1:8">
      <c r="A5336" s="5" t="str">
        <f t="shared" si="166"/>
        <v>202312DZD</v>
      </c>
      <c r="B5336" s="5" t="str">
        <f t="shared" si="167"/>
        <v>202312</v>
      </c>
      <c r="C5336" s="6" t="s">
        <v>51</v>
      </c>
      <c r="D5336" s="6" t="s">
        <v>52</v>
      </c>
      <c r="E5336" s="6" t="s">
        <v>53</v>
      </c>
      <c r="F5336" s="6">
        <v>168.5792</v>
      </c>
      <c r="G5336" s="9">
        <v>45261</v>
      </c>
      <c r="H5336" s="10">
        <v>45291</v>
      </c>
    </row>
    <row r="5337" customHeight="1" spans="1:8">
      <c r="A5337" s="5" t="str">
        <f t="shared" si="166"/>
        <v>202312AOA</v>
      </c>
      <c r="B5337" s="5" t="str">
        <f t="shared" si="167"/>
        <v>202312</v>
      </c>
      <c r="C5337" s="6" t="s">
        <v>54</v>
      </c>
      <c r="D5337" s="6" t="s">
        <v>55</v>
      </c>
      <c r="E5337" s="6" t="s">
        <v>56</v>
      </c>
      <c r="F5337" s="6">
        <v>1050.105</v>
      </c>
      <c r="G5337" s="9">
        <v>45261</v>
      </c>
      <c r="H5337" s="10">
        <v>45291</v>
      </c>
    </row>
    <row r="5338" customHeight="1" spans="1:8">
      <c r="A5338" s="5" t="str">
        <f t="shared" si="166"/>
        <v>202312XCD</v>
      </c>
      <c r="B5338" s="5" t="str">
        <f t="shared" si="167"/>
        <v>202312</v>
      </c>
      <c r="C5338" s="6" t="s">
        <v>57</v>
      </c>
      <c r="D5338" s="6" t="s">
        <v>58</v>
      </c>
      <c r="E5338" s="6" t="s">
        <v>59</v>
      </c>
      <c r="F5338" s="6">
        <v>3.3908</v>
      </c>
      <c r="G5338" s="9">
        <v>45261</v>
      </c>
      <c r="H5338" s="10">
        <v>45291</v>
      </c>
    </row>
    <row r="5339" customHeight="1" spans="1:8">
      <c r="A5339" s="5" t="str">
        <f t="shared" si="166"/>
        <v>202312ARS</v>
      </c>
      <c r="B5339" s="5" t="str">
        <f t="shared" si="167"/>
        <v>202312</v>
      </c>
      <c r="C5339" s="6" t="s">
        <v>60</v>
      </c>
      <c r="D5339" s="6" t="s">
        <v>61</v>
      </c>
      <c r="E5339" s="6" t="s">
        <v>62</v>
      </c>
      <c r="F5339" s="6">
        <v>446.2497</v>
      </c>
      <c r="G5339" s="9">
        <v>45261</v>
      </c>
      <c r="H5339" s="10">
        <v>45291</v>
      </c>
    </row>
    <row r="5340" customHeight="1" spans="1:8">
      <c r="A5340" s="5" t="str">
        <f t="shared" si="166"/>
        <v>202312AMD</v>
      </c>
      <c r="B5340" s="5" t="str">
        <f t="shared" si="167"/>
        <v>202312</v>
      </c>
      <c r="C5340" s="6" t="s">
        <v>63</v>
      </c>
      <c r="D5340" s="6" t="s">
        <v>64</v>
      </c>
      <c r="E5340" s="6" t="s">
        <v>65</v>
      </c>
      <c r="F5340" s="6">
        <v>503.0878</v>
      </c>
      <c r="G5340" s="9">
        <v>45261</v>
      </c>
      <c r="H5340" s="10">
        <v>45291</v>
      </c>
    </row>
    <row r="5341" customHeight="1" spans="1:8">
      <c r="A5341" s="5" t="str">
        <f t="shared" si="166"/>
        <v>202312AWG</v>
      </c>
      <c r="B5341" s="5" t="str">
        <f t="shared" si="167"/>
        <v>202312</v>
      </c>
      <c r="C5341" s="6" t="s">
        <v>66</v>
      </c>
      <c r="D5341" s="6" t="s">
        <v>67</v>
      </c>
      <c r="E5341" s="6" t="s">
        <v>68</v>
      </c>
      <c r="F5341" s="6">
        <v>2.2439</v>
      </c>
      <c r="G5341" s="9">
        <v>45261</v>
      </c>
      <c r="H5341" s="10">
        <v>45291</v>
      </c>
    </row>
    <row r="5342" customHeight="1" spans="1:8">
      <c r="A5342" s="5" t="str">
        <f t="shared" si="166"/>
        <v>202312AUD</v>
      </c>
      <c r="B5342" s="5" t="str">
        <f t="shared" si="167"/>
        <v>202312</v>
      </c>
      <c r="C5342" s="6" t="s">
        <v>69</v>
      </c>
      <c r="D5342" s="6" t="s">
        <v>70</v>
      </c>
      <c r="E5342" s="6" t="s">
        <v>71</v>
      </c>
      <c r="F5342" s="6">
        <v>1.9097</v>
      </c>
      <c r="G5342" s="9">
        <v>45261</v>
      </c>
      <c r="H5342" s="10">
        <v>45291</v>
      </c>
    </row>
    <row r="5343" customHeight="1" spans="1:8">
      <c r="A5343" s="5" t="str">
        <f t="shared" si="166"/>
        <v>202312AZN</v>
      </c>
      <c r="B5343" s="5" t="str">
        <f t="shared" si="167"/>
        <v>202312</v>
      </c>
      <c r="C5343" s="6" t="s">
        <v>72</v>
      </c>
      <c r="D5343" s="6" t="s">
        <v>73</v>
      </c>
      <c r="E5343" s="6" t="s">
        <v>74</v>
      </c>
      <c r="F5343" s="6">
        <v>2.1311</v>
      </c>
      <c r="G5343" s="9">
        <v>45261</v>
      </c>
      <c r="H5343" s="10">
        <v>45291</v>
      </c>
    </row>
    <row r="5344" customHeight="1" spans="1:8">
      <c r="A5344" s="5" t="str">
        <f t="shared" si="166"/>
        <v>202312BSD</v>
      </c>
      <c r="B5344" s="5" t="str">
        <f t="shared" si="167"/>
        <v>202312</v>
      </c>
      <c r="C5344" s="6" t="s">
        <v>75</v>
      </c>
      <c r="D5344" s="6" t="s">
        <v>70</v>
      </c>
      <c r="E5344" s="6" t="s">
        <v>76</v>
      </c>
      <c r="F5344" s="6">
        <v>1.2536</v>
      </c>
      <c r="G5344" s="9">
        <v>45261</v>
      </c>
      <c r="H5344" s="10">
        <v>45291</v>
      </c>
    </row>
    <row r="5345" customHeight="1" spans="1:8">
      <c r="A5345" s="5" t="str">
        <f t="shared" si="166"/>
        <v>202312BHD</v>
      </c>
      <c r="B5345" s="5" t="str">
        <f t="shared" si="167"/>
        <v>202312</v>
      </c>
      <c r="C5345" s="6" t="s">
        <v>77</v>
      </c>
      <c r="D5345" s="6" t="s">
        <v>52</v>
      </c>
      <c r="E5345" s="6" t="s">
        <v>78</v>
      </c>
      <c r="F5345" s="6">
        <v>0.4714</v>
      </c>
      <c r="G5345" s="9">
        <v>45261</v>
      </c>
      <c r="H5345" s="10">
        <v>45291</v>
      </c>
    </row>
    <row r="5346" customHeight="1" spans="1:8">
      <c r="A5346" s="5" t="str">
        <f t="shared" si="166"/>
        <v>202312BDT</v>
      </c>
      <c r="B5346" s="5" t="str">
        <f t="shared" si="167"/>
        <v>202312</v>
      </c>
      <c r="C5346" s="6" t="s">
        <v>79</v>
      </c>
      <c r="D5346" s="6" t="s">
        <v>80</v>
      </c>
      <c r="E5346" s="6" t="s">
        <v>81</v>
      </c>
      <c r="F5346" s="6">
        <v>138.979</v>
      </c>
      <c r="G5346" s="9">
        <v>45261</v>
      </c>
      <c r="H5346" s="10">
        <v>45291</v>
      </c>
    </row>
    <row r="5347" customHeight="1" spans="1:8">
      <c r="A5347" s="5" t="str">
        <f t="shared" si="166"/>
        <v>202312BBD</v>
      </c>
      <c r="B5347" s="5" t="str">
        <f t="shared" si="167"/>
        <v>202312</v>
      </c>
      <c r="C5347" s="6" t="s">
        <v>82</v>
      </c>
      <c r="D5347" s="6" t="s">
        <v>70</v>
      </c>
      <c r="E5347" s="6" t="s">
        <v>83</v>
      </c>
      <c r="F5347" s="6">
        <v>2.5072</v>
      </c>
      <c r="G5347" s="9">
        <v>45261</v>
      </c>
      <c r="H5347" s="10">
        <v>45291</v>
      </c>
    </row>
    <row r="5348" customHeight="1" spans="1:8">
      <c r="A5348" s="5" t="str">
        <f t="shared" si="166"/>
        <v>202312BYN</v>
      </c>
      <c r="B5348" s="5" t="str">
        <f t="shared" si="167"/>
        <v>202312</v>
      </c>
      <c r="C5348" s="6" t="s">
        <v>84</v>
      </c>
      <c r="D5348" s="6" t="s">
        <v>85</v>
      </c>
      <c r="E5348" s="6" t="s">
        <v>86</v>
      </c>
      <c r="F5348" s="6">
        <v>4.1426</v>
      </c>
      <c r="G5348" s="9">
        <v>45261</v>
      </c>
      <c r="H5348" s="10">
        <v>45291</v>
      </c>
    </row>
    <row r="5349" customHeight="1" spans="1:8">
      <c r="A5349" s="5" t="str">
        <f t="shared" si="166"/>
        <v>202312BZD</v>
      </c>
      <c r="B5349" s="5" t="str">
        <f t="shared" si="167"/>
        <v>202312</v>
      </c>
      <c r="C5349" s="6" t="s">
        <v>87</v>
      </c>
      <c r="D5349" s="6" t="s">
        <v>70</v>
      </c>
      <c r="E5349" s="6" t="s">
        <v>88</v>
      </c>
      <c r="F5349" s="6">
        <v>2.5259</v>
      </c>
      <c r="G5349" s="9">
        <v>45261</v>
      </c>
      <c r="H5349" s="10">
        <v>45291</v>
      </c>
    </row>
    <row r="5350" customHeight="1" spans="1:8">
      <c r="A5350" s="5" t="str">
        <f t="shared" si="166"/>
        <v>202312XOF</v>
      </c>
      <c r="B5350" s="5" t="str">
        <f t="shared" si="167"/>
        <v>202312</v>
      </c>
      <c r="C5350" s="6" t="s">
        <v>89</v>
      </c>
      <c r="D5350" s="6" t="s">
        <v>90</v>
      </c>
      <c r="E5350" s="6" t="s">
        <v>91</v>
      </c>
      <c r="F5350" s="6">
        <v>754.3199</v>
      </c>
      <c r="G5350" s="9">
        <v>45261</v>
      </c>
      <c r="H5350" s="10">
        <v>45291</v>
      </c>
    </row>
    <row r="5351" customHeight="1" spans="1:8">
      <c r="A5351" s="5" t="str">
        <f t="shared" si="166"/>
        <v>202312BMD</v>
      </c>
      <c r="B5351" s="5" t="str">
        <f t="shared" si="167"/>
        <v>202312</v>
      </c>
      <c r="C5351" s="6" t="s">
        <v>92</v>
      </c>
      <c r="D5351" s="6" t="s">
        <v>93</v>
      </c>
      <c r="E5351" s="6" t="s">
        <v>94</v>
      </c>
      <c r="F5351" s="6">
        <v>1.2536</v>
      </c>
      <c r="G5351" s="9">
        <v>45261</v>
      </c>
      <c r="H5351" s="10">
        <v>45291</v>
      </c>
    </row>
    <row r="5352" customHeight="1" spans="1:8">
      <c r="A5352" s="5" t="str">
        <f t="shared" si="166"/>
        <v>202312BTN</v>
      </c>
      <c r="B5352" s="5" t="str">
        <f t="shared" si="167"/>
        <v>202312</v>
      </c>
      <c r="C5352" s="6" t="s">
        <v>95</v>
      </c>
      <c r="D5352" s="6" t="s">
        <v>96</v>
      </c>
      <c r="E5352" s="6" t="s">
        <v>97</v>
      </c>
      <c r="F5352" s="6">
        <v>104.4489</v>
      </c>
      <c r="G5352" s="9">
        <v>45261</v>
      </c>
      <c r="H5352" s="10">
        <v>45291</v>
      </c>
    </row>
    <row r="5353" customHeight="1" spans="1:8">
      <c r="A5353" s="5" t="str">
        <f t="shared" si="166"/>
        <v>202312BOB</v>
      </c>
      <c r="B5353" s="5" t="str">
        <f t="shared" si="167"/>
        <v>202312</v>
      </c>
      <c r="C5353" s="6" t="s">
        <v>98</v>
      </c>
      <c r="D5353" s="6" t="s">
        <v>99</v>
      </c>
      <c r="E5353" s="6" t="s">
        <v>100</v>
      </c>
      <c r="F5353" s="6">
        <v>8.6596</v>
      </c>
      <c r="G5353" s="9">
        <v>45261</v>
      </c>
      <c r="H5353" s="10">
        <v>45291</v>
      </c>
    </row>
    <row r="5354" customHeight="1" spans="1:8">
      <c r="A5354" s="5" t="str">
        <f t="shared" si="166"/>
        <v>202312BAM</v>
      </c>
      <c r="B5354" s="5" t="str">
        <f t="shared" si="167"/>
        <v>202312</v>
      </c>
      <c r="C5354" s="6" t="s">
        <v>101</v>
      </c>
      <c r="D5354" s="6" t="s">
        <v>102</v>
      </c>
      <c r="E5354" s="6" t="s">
        <v>103</v>
      </c>
      <c r="F5354" s="6">
        <v>2.2491</v>
      </c>
      <c r="G5354" s="9">
        <v>45261</v>
      </c>
      <c r="H5354" s="10">
        <v>45291</v>
      </c>
    </row>
    <row r="5355" customHeight="1" spans="1:8">
      <c r="A5355" s="5" t="str">
        <f t="shared" si="166"/>
        <v>202312BWP</v>
      </c>
      <c r="B5355" s="5" t="str">
        <f t="shared" si="167"/>
        <v>202312</v>
      </c>
      <c r="C5355" s="6" t="s">
        <v>104</v>
      </c>
      <c r="D5355" s="6" t="s">
        <v>105</v>
      </c>
      <c r="E5355" s="6" t="s">
        <v>106</v>
      </c>
      <c r="F5355" s="6">
        <v>16.9548</v>
      </c>
      <c r="G5355" s="9">
        <v>45261</v>
      </c>
      <c r="H5355" s="10">
        <v>45291</v>
      </c>
    </row>
    <row r="5356" customHeight="1" spans="1:8">
      <c r="A5356" s="5" t="str">
        <f t="shared" si="166"/>
        <v>202312BRL</v>
      </c>
      <c r="B5356" s="5" t="str">
        <f t="shared" si="167"/>
        <v>202312</v>
      </c>
      <c r="C5356" s="6" t="s">
        <v>107</v>
      </c>
      <c r="D5356" s="6" t="s">
        <v>108</v>
      </c>
      <c r="E5356" s="6" t="s">
        <v>109</v>
      </c>
      <c r="F5356" s="6">
        <v>6.1456</v>
      </c>
      <c r="G5356" s="9">
        <v>45261</v>
      </c>
      <c r="H5356" s="10">
        <v>45291</v>
      </c>
    </row>
    <row r="5357" customHeight="1" spans="1:8">
      <c r="A5357" s="5" t="str">
        <f t="shared" si="166"/>
        <v>202312BND</v>
      </c>
      <c r="B5357" s="5" t="str">
        <f t="shared" si="167"/>
        <v>202312</v>
      </c>
      <c r="C5357" s="6" t="s">
        <v>110</v>
      </c>
      <c r="D5357" s="6" t="s">
        <v>70</v>
      </c>
      <c r="E5357" s="6" t="s">
        <v>111</v>
      </c>
      <c r="F5357" s="6">
        <v>1.6802</v>
      </c>
      <c r="G5357" s="9">
        <v>45261</v>
      </c>
      <c r="H5357" s="10">
        <v>45291</v>
      </c>
    </row>
    <row r="5358" customHeight="1" spans="1:8">
      <c r="A5358" s="5" t="str">
        <f t="shared" si="166"/>
        <v>202312BGN</v>
      </c>
      <c r="B5358" s="5" t="str">
        <f t="shared" si="167"/>
        <v>202312</v>
      </c>
      <c r="C5358" s="6" t="s">
        <v>112</v>
      </c>
      <c r="D5358" s="6" t="s">
        <v>113</v>
      </c>
      <c r="E5358" s="6" t="s">
        <v>114</v>
      </c>
      <c r="F5358" s="6">
        <v>2.2491</v>
      </c>
      <c r="G5358" s="9">
        <v>45261</v>
      </c>
      <c r="H5358" s="10">
        <v>45291</v>
      </c>
    </row>
    <row r="5359" customHeight="1" spans="1:8">
      <c r="A5359" s="5" t="str">
        <f t="shared" si="166"/>
        <v>202312XOF</v>
      </c>
      <c r="B5359" s="5" t="str">
        <f t="shared" si="167"/>
        <v>202312</v>
      </c>
      <c r="C5359" s="6" t="s">
        <v>115</v>
      </c>
      <c r="D5359" s="6" t="s">
        <v>90</v>
      </c>
      <c r="E5359" s="6" t="s">
        <v>91</v>
      </c>
      <c r="F5359" s="6">
        <v>754.3199</v>
      </c>
      <c r="G5359" s="9">
        <v>45261</v>
      </c>
      <c r="H5359" s="10">
        <v>45291</v>
      </c>
    </row>
    <row r="5360" customHeight="1" spans="1:8">
      <c r="A5360" s="5" t="str">
        <f t="shared" si="166"/>
        <v>202312BIF</v>
      </c>
      <c r="B5360" s="5" t="str">
        <f t="shared" si="167"/>
        <v>202312</v>
      </c>
      <c r="C5360" s="6" t="s">
        <v>116</v>
      </c>
      <c r="D5360" s="6" t="s">
        <v>117</v>
      </c>
      <c r="E5360" s="6" t="s">
        <v>118</v>
      </c>
      <c r="F5360" s="6">
        <v>3566.9549</v>
      </c>
      <c r="G5360" s="9">
        <v>45261</v>
      </c>
      <c r="H5360" s="10">
        <v>45291</v>
      </c>
    </row>
    <row r="5361" customHeight="1" spans="1:8">
      <c r="A5361" s="5" t="str">
        <f t="shared" si="166"/>
        <v>202312KHR</v>
      </c>
      <c r="B5361" s="5" t="str">
        <f t="shared" si="167"/>
        <v>202312</v>
      </c>
      <c r="C5361" s="6" t="s">
        <v>119</v>
      </c>
      <c r="D5361" s="6" t="s">
        <v>120</v>
      </c>
      <c r="E5361" s="6" t="s">
        <v>121</v>
      </c>
      <c r="F5361" s="6">
        <v>5155.6452</v>
      </c>
      <c r="G5361" s="9">
        <v>45261</v>
      </c>
      <c r="H5361" s="10">
        <v>45291</v>
      </c>
    </row>
    <row r="5362" customHeight="1" spans="1:8">
      <c r="A5362" s="5" t="str">
        <f t="shared" si="166"/>
        <v>202312XAF</v>
      </c>
      <c r="B5362" s="5" t="str">
        <f t="shared" si="167"/>
        <v>202312</v>
      </c>
      <c r="C5362" s="6" t="s">
        <v>122</v>
      </c>
      <c r="D5362" s="6" t="s">
        <v>90</v>
      </c>
      <c r="E5362" s="6" t="s">
        <v>123</v>
      </c>
      <c r="F5362" s="6">
        <v>754.3199</v>
      </c>
      <c r="G5362" s="9">
        <v>45261</v>
      </c>
      <c r="H5362" s="10">
        <v>45291</v>
      </c>
    </row>
    <row r="5363" customHeight="1" spans="1:8">
      <c r="A5363" s="5" t="str">
        <f t="shared" si="166"/>
        <v>202312CAD</v>
      </c>
      <c r="B5363" s="5" t="str">
        <f t="shared" si="167"/>
        <v>202312</v>
      </c>
      <c r="C5363" s="6" t="s">
        <v>124</v>
      </c>
      <c r="D5363" s="6" t="s">
        <v>70</v>
      </c>
      <c r="E5363" s="6" t="s">
        <v>125</v>
      </c>
      <c r="F5363" s="6">
        <v>1.7184</v>
      </c>
      <c r="G5363" s="9">
        <v>45261</v>
      </c>
      <c r="H5363" s="10">
        <v>45291</v>
      </c>
    </row>
    <row r="5364" customHeight="1" spans="1:8">
      <c r="A5364" s="5" t="str">
        <f t="shared" si="166"/>
        <v>202312CVE</v>
      </c>
      <c r="B5364" s="5" t="str">
        <f t="shared" si="167"/>
        <v>202312</v>
      </c>
      <c r="C5364" s="6" t="s">
        <v>126</v>
      </c>
      <c r="D5364" s="6" t="s">
        <v>127</v>
      </c>
      <c r="E5364" s="6" t="s">
        <v>128</v>
      </c>
      <c r="F5364" s="6">
        <v>126.8054</v>
      </c>
      <c r="G5364" s="9">
        <v>45261</v>
      </c>
      <c r="H5364" s="10">
        <v>45291</v>
      </c>
    </row>
    <row r="5365" customHeight="1" spans="1:8">
      <c r="A5365" s="5" t="str">
        <f t="shared" si="166"/>
        <v>202312KYD</v>
      </c>
      <c r="B5365" s="5" t="str">
        <f t="shared" si="167"/>
        <v>202312</v>
      </c>
      <c r="C5365" s="6" t="s">
        <v>129</v>
      </c>
      <c r="D5365" s="6" t="s">
        <v>70</v>
      </c>
      <c r="E5365" s="6" t="s">
        <v>130</v>
      </c>
      <c r="F5365" s="6">
        <v>1.034</v>
      </c>
      <c r="G5365" s="9">
        <v>45261</v>
      </c>
      <c r="H5365" s="10">
        <v>45291</v>
      </c>
    </row>
    <row r="5366" customHeight="1" spans="1:8">
      <c r="A5366" s="5" t="str">
        <f t="shared" si="166"/>
        <v>202312XAF</v>
      </c>
      <c r="B5366" s="5" t="str">
        <f t="shared" si="167"/>
        <v>202312</v>
      </c>
      <c r="C5366" s="6" t="s">
        <v>131</v>
      </c>
      <c r="D5366" s="6" t="s">
        <v>90</v>
      </c>
      <c r="E5366" s="6" t="s">
        <v>123</v>
      </c>
      <c r="F5366" s="6">
        <v>754.3199</v>
      </c>
      <c r="G5366" s="9">
        <v>45261</v>
      </c>
      <c r="H5366" s="10">
        <v>45291</v>
      </c>
    </row>
    <row r="5367" customHeight="1" spans="1:8">
      <c r="A5367" s="5" t="str">
        <f t="shared" si="166"/>
        <v>202312XAF</v>
      </c>
      <c r="B5367" s="5" t="str">
        <f t="shared" si="167"/>
        <v>202312</v>
      </c>
      <c r="C5367" s="6" t="s">
        <v>132</v>
      </c>
      <c r="D5367" s="6" t="s">
        <v>90</v>
      </c>
      <c r="E5367" s="6" t="s">
        <v>123</v>
      </c>
      <c r="F5367" s="6">
        <v>754.3199</v>
      </c>
      <c r="G5367" s="9">
        <v>45261</v>
      </c>
      <c r="H5367" s="10">
        <v>45291</v>
      </c>
    </row>
    <row r="5368" customHeight="1" spans="1:8">
      <c r="A5368" s="5" t="str">
        <f t="shared" si="166"/>
        <v>202312CLP</v>
      </c>
      <c r="B5368" s="5" t="str">
        <f t="shared" si="167"/>
        <v>202312</v>
      </c>
      <c r="C5368" s="6" t="s">
        <v>133</v>
      </c>
      <c r="D5368" s="6" t="s">
        <v>61</v>
      </c>
      <c r="E5368" s="6" t="s">
        <v>134</v>
      </c>
      <c r="F5368" s="6">
        <v>1089.9829</v>
      </c>
      <c r="G5368" s="9">
        <v>45261</v>
      </c>
      <c r="H5368" s="10">
        <v>45291</v>
      </c>
    </row>
    <row r="5369" customHeight="1" spans="1:8">
      <c r="A5369" s="5" t="str">
        <f t="shared" si="166"/>
        <v>202312CNY</v>
      </c>
      <c r="B5369" s="5" t="str">
        <f t="shared" si="167"/>
        <v>202312</v>
      </c>
      <c r="C5369" s="6" t="s">
        <v>135</v>
      </c>
      <c r="D5369" s="6" t="s">
        <v>136</v>
      </c>
      <c r="E5369" s="6" t="s">
        <v>137</v>
      </c>
      <c r="F5369" s="6">
        <v>8.9466</v>
      </c>
      <c r="G5369" s="9">
        <v>45261</v>
      </c>
      <c r="H5369" s="10">
        <v>45291</v>
      </c>
    </row>
    <row r="5370" customHeight="1" spans="1:8">
      <c r="A5370" s="5" t="str">
        <f t="shared" si="166"/>
        <v>202312COP</v>
      </c>
      <c r="B5370" s="5" t="str">
        <f t="shared" si="167"/>
        <v>202312</v>
      </c>
      <c r="C5370" s="6" t="s">
        <v>138</v>
      </c>
      <c r="D5370" s="6" t="s">
        <v>61</v>
      </c>
      <c r="E5370" s="6" t="s">
        <v>139</v>
      </c>
      <c r="F5370" s="6">
        <v>5103.41</v>
      </c>
      <c r="G5370" s="9">
        <v>45261</v>
      </c>
      <c r="H5370" s="10">
        <v>45291</v>
      </c>
    </row>
    <row r="5371" customHeight="1" spans="1:8">
      <c r="A5371" s="5" t="str">
        <f t="shared" si="166"/>
        <v>202312KMF</v>
      </c>
      <c r="B5371" s="5" t="str">
        <f t="shared" si="167"/>
        <v>202312</v>
      </c>
      <c r="C5371" s="6" t="s">
        <v>140</v>
      </c>
      <c r="D5371" s="6" t="s">
        <v>117</v>
      </c>
      <c r="E5371" s="6" t="s">
        <v>141</v>
      </c>
      <c r="F5371" s="6">
        <v>565.74</v>
      </c>
      <c r="G5371" s="9">
        <v>45261</v>
      </c>
      <c r="H5371" s="10">
        <v>45291</v>
      </c>
    </row>
    <row r="5372" customHeight="1" spans="1:8">
      <c r="A5372" s="5" t="str">
        <f t="shared" si="166"/>
        <v>202312XAF</v>
      </c>
      <c r="B5372" s="5" t="str">
        <f t="shared" si="167"/>
        <v>202312</v>
      </c>
      <c r="C5372" s="6" t="s">
        <v>142</v>
      </c>
      <c r="D5372" s="6" t="s">
        <v>90</v>
      </c>
      <c r="E5372" s="6" t="s">
        <v>123</v>
      </c>
      <c r="F5372" s="6">
        <v>754.3199</v>
      </c>
      <c r="G5372" s="9">
        <v>45261</v>
      </c>
      <c r="H5372" s="10">
        <v>45291</v>
      </c>
    </row>
    <row r="5373" customHeight="1" spans="1:8">
      <c r="A5373" s="5" t="str">
        <f t="shared" si="166"/>
        <v>202312CDF</v>
      </c>
      <c r="B5373" s="5" t="str">
        <f t="shared" si="167"/>
        <v>202312</v>
      </c>
      <c r="C5373" s="6" t="s">
        <v>143</v>
      </c>
      <c r="D5373" s="6" t="s">
        <v>144</v>
      </c>
      <c r="E5373" s="6" t="s">
        <v>145</v>
      </c>
      <c r="F5373" s="6">
        <v>3339.7648</v>
      </c>
      <c r="G5373" s="9">
        <v>45261</v>
      </c>
      <c r="H5373" s="10">
        <v>45291</v>
      </c>
    </row>
    <row r="5374" customHeight="1" spans="1:8">
      <c r="A5374" s="5" t="str">
        <f t="shared" si="166"/>
        <v>202312CRC</v>
      </c>
      <c r="B5374" s="5" t="str">
        <f t="shared" si="167"/>
        <v>202312</v>
      </c>
      <c r="C5374" s="6" t="s">
        <v>146</v>
      </c>
      <c r="D5374" s="6" t="s">
        <v>147</v>
      </c>
      <c r="E5374" s="6" t="s">
        <v>148</v>
      </c>
      <c r="F5374" s="6">
        <v>665.9352</v>
      </c>
      <c r="G5374" s="9">
        <v>45261</v>
      </c>
      <c r="H5374" s="10">
        <v>45291</v>
      </c>
    </row>
    <row r="5375" customHeight="1" spans="1:8">
      <c r="A5375" s="5" t="str">
        <f t="shared" si="166"/>
        <v>202312XOF</v>
      </c>
      <c r="B5375" s="5" t="str">
        <f t="shared" si="167"/>
        <v>202312</v>
      </c>
      <c r="C5375" s="6" t="s">
        <v>149</v>
      </c>
      <c r="D5375" s="6" t="s">
        <v>90</v>
      </c>
      <c r="E5375" s="6" t="s">
        <v>91</v>
      </c>
      <c r="F5375" s="6">
        <v>754.3199</v>
      </c>
      <c r="G5375" s="9">
        <v>45261</v>
      </c>
      <c r="H5375" s="10">
        <v>45291</v>
      </c>
    </row>
    <row r="5376" customHeight="1" spans="1:8">
      <c r="A5376" s="5" t="str">
        <f t="shared" si="166"/>
        <v>202312CUP</v>
      </c>
      <c r="B5376" s="5" t="str">
        <f t="shared" si="167"/>
        <v>202312</v>
      </c>
      <c r="C5376" s="6" t="s">
        <v>153</v>
      </c>
      <c r="D5376" s="6" t="s">
        <v>61</v>
      </c>
      <c r="E5376" s="6" t="s">
        <v>154</v>
      </c>
      <c r="F5376" s="6">
        <v>30.0885</v>
      </c>
      <c r="G5376" s="9">
        <v>45261</v>
      </c>
      <c r="H5376" s="10">
        <v>45291</v>
      </c>
    </row>
    <row r="5377" customHeight="1" spans="1:8">
      <c r="A5377" s="5" t="str">
        <f t="shared" si="166"/>
        <v>202312CZK</v>
      </c>
      <c r="B5377" s="5" t="str">
        <f t="shared" si="167"/>
        <v>202312</v>
      </c>
      <c r="C5377" s="6" t="s">
        <v>155</v>
      </c>
      <c r="D5377" s="6" t="s">
        <v>156</v>
      </c>
      <c r="E5377" s="6" t="s">
        <v>157</v>
      </c>
      <c r="F5377" s="6">
        <v>28.1683</v>
      </c>
      <c r="G5377" s="9">
        <v>45261</v>
      </c>
      <c r="H5377" s="10">
        <v>45291</v>
      </c>
    </row>
    <row r="5378" customHeight="1" spans="1:8">
      <c r="A5378" s="5" t="str">
        <f t="shared" ref="A5378:A5441" si="168">B5378&amp;E5378</f>
        <v>202312DKK</v>
      </c>
      <c r="B5378" s="5" t="str">
        <f t="shared" ref="B5378:B5441" si="169">YEAR(G5378)&amp;TEXT(MONTH(G5378),"00")</f>
        <v>202312</v>
      </c>
      <c r="C5378" s="6" t="s">
        <v>158</v>
      </c>
      <c r="D5378" s="6" t="s">
        <v>159</v>
      </c>
      <c r="E5378" s="6" t="s">
        <v>160</v>
      </c>
      <c r="F5378" s="6">
        <v>8.5727</v>
      </c>
      <c r="G5378" s="9">
        <v>45261</v>
      </c>
      <c r="H5378" s="10">
        <v>45291</v>
      </c>
    </row>
    <row r="5379" customHeight="1" spans="1:8">
      <c r="A5379" s="5" t="str">
        <f t="shared" si="168"/>
        <v>202312DJF</v>
      </c>
      <c r="B5379" s="5" t="str">
        <f t="shared" si="169"/>
        <v>202312</v>
      </c>
      <c r="C5379" s="6" t="s">
        <v>161</v>
      </c>
      <c r="D5379" s="6" t="s">
        <v>117</v>
      </c>
      <c r="E5379" s="6" t="s">
        <v>162</v>
      </c>
      <c r="F5379" s="6">
        <v>223.0209</v>
      </c>
      <c r="G5379" s="9">
        <v>45261</v>
      </c>
      <c r="H5379" s="10">
        <v>45291</v>
      </c>
    </row>
    <row r="5380" customHeight="1" spans="1:8">
      <c r="A5380" s="5" t="str">
        <f t="shared" si="168"/>
        <v>202312XCD</v>
      </c>
      <c r="B5380" s="5" t="str">
        <f t="shared" si="169"/>
        <v>202312</v>
      </c>
      <c r="C5380" s="6" t="s">
        <v>163</v>
      </c>
      <c r="D5380" s="6" t="s">
        <v>58</v>
      </c>
      <c r="E5380" s="6" t="s">
        <v>59</v>
      </c>
      <c r="F5380" s="6">
        <v>3.3908</v>
      </c>
      <c r="G5380" s="9">
        <v>45261</v>
      </c>
      <c r="H5380" s="10">
        <v>45291</v>
      </c>
    </row>
    <row r="5381" customHeight="1" spans="1:8">
      <c r="A5381" s="5" t="str">
        <f t="shared" si="168"/>
        <v>202312DOP</v>
      </c>
      <c r="B5381" s="5" t="str">
        <f t="shared" si="169"/>
        <v>202312</v>
      </c>
      <c r="C5381" s="6" t="s">
        <v>164</v>
      </c>
      <c r="D5381" s="6" t="s">
        <v>61</v>
      </c>
      <c r="E5381" s="6" t="s">
        <v>165</v>
      </c>
      <c r="F5381" s="6">
        <v>71.2733</v>
      </c>
      <c r="G5381" s="9">
        <v>45261</v>
      </c>
      <c r="H5381" s="10">
        <v>45291</v>
      </c>
    </row>
    <row r="5382" customHeight="1" spans="1:8">
      <c r="A5382" s="5" t="str">
        <f t="shared" si="168"/>
        <v>202312AED</v>
      </c>
      <c r="B5382" s="5" t="str">
        <f t="shared" si="169"/>
        <v>202312</v>
      </c>
      <c r="C5382" s="6" t="s">
        <v>166</v>
      </c>
      <c r="D5382" s="6" t="s">
        <v>46</v>
      </c>
      <c r="E5382" s="6" t="s">
        <v>47</v>
      </c>
      <c r="F5382" s="6">
        <v>4.6039</v>
      </c>
      <c r="G5382" s="9">
        <v>45261</v>
      </c>
      <c r="H5382" s="10">
        <v>45291</v>
      </c>
    </row>
    <row r="5383" customHeight="1" spans="1:8">
      <c r="A5383" s="5" t="str">
        <f t="shared" si="168"/>
        <v>202312EGP</v>
      </c>
      <c r="B5383" s="5" t="str">
        <f t="shared" si="169"/>
        <v>202312</v>
      </c>
      <c r="C5383" s="6" t="s">
        <v>169</v>
      </c>
      <c r="D5383" s="6" t="s">
        <v>170</v>
      </c>
      <c r="E5383" s="6" t="s">
        <v>171</v>
      </c>
      <c r="F5383" s="6">
        <v>38.7361</v>
      </c>
      <c r="G5383" s="9">
        <v>45261</v>
      </c>
      <c r="H5383" s="10">
        <v>45291</v>
      </c>
    </row>
    <row r="5384" customHeight="1" spans="1:8">
      <c r="A5384" s="5" t="str">
        <f t="shared" si="168"/>
        <v>202312SVC</v>
      </c>
      <c r="B5384" s="5" t="str">
        <f t="shared" si="169"/>
        <v>202312</v>
      </c>
      <c r="C5384" s="6" t="s">
        <v>172</v>
      </c>
      <c r="D5384" s="6" t="s">
        <v>147</v>
      </c>
      <c r="E5384" s="6" t="s">
        <v>173</v>
      </c>
      <c r="F5384" s="6">
        <v>10.969</v>
      </c>
      <c r="G5384" s="9">
        <v>45261</v>
      </c>
      <c r="H5384" s="10">
        <v>45291</v>
      </c>
    </row>
    <row r="5385" customHeight="1" spans="1:8">
      <c r="A5385" s="5" t="str">
        <f t="shared" si="168"/>
        <v>202312XAF</v>
      </c>
      <c r="B5385" s="5" t="str">
        <f t="shared" si="169"/>
        <v>202312</v>
      </c>
      <c r="C5385" s="6" t="s">
        <v>174</v>
      </c>
      <c r="D5385" s="6" t="s">
        <v>90</v>
      </c>
      <c r="E5385" s="6" t="s">
        <v>123</v>
      </c>
      <c r="F5385" s="6">
        <v>754.3199</v>
      </c>
      <c r="G5385" s="9">
        <v>45261</v>
      </c>
      <c r="H5385" s="10">
        <v>45291</v>
      </c>
    </row>
    <row r="5386" customHeight="1" spans="1:8">
      <c r="A5386" s="5" t="str">
        <f t="shared" si="168"/>
        <v>202312ERN</v>
      </c>
      <c r="B5386" s="5" t="str">
        <f t="shared" si="169"/>
        <v>202312</v>
      </c>
      <c r="C5386" s="6" t="s">
        <v>175</v>
      </c>
      <c r="D5386" s="6" t="s">
        <v>176</v>
      </c>
      <c r="E5386" s="6" t="s">
        <v>177</v>
      </c>
      <c r="F5386" s="6">
        <v>18.804</v>
      </c>
      <c r="G5386" s="9">
        <v>45261</v>
      </c>
      <c r="H5386" s="10">
        <v>45291</v>
      </c>
    </row>
    <row r="5387" customHeight="1" spans="1:8">
      <c r="A5387" s="5" t="str">
        <f t="shared" si="168"/>
        <v>202312ETB</v>
      </c>
      <c r="B5387" s="5" t="str">
        <f t="shared" si="169"/>
        <v>202312</v>
      </c>
      <c r="C5387" s="6" t="s">
        <v>178</v>
      </c>
      <c r="D5387" s="6" t="s">
        <v>179</v>
      </c>
      <c r="E5387" s="6" t="s">
        <v>180</v>
      </c>
      <c r="F5387" s="6">
        <v>70.0489</v>
      </c>
      <c r="G5387" s="9">
        <v>45261</v>
      </c>
      <c r="H5387" s="10">
        <v>45291</v>
      </c>
    </row>
    <row r="5388" customHeight="1" spans="1:8">
      <c r="A5388" s="5" t="str">
        <f t="shared" si="168"/>
        <v>202312EUR</v>
      </c>
      <c r="B5388" s="5" t="str">
        <f t="shared" si="169"/>
        <v>202312</v>
      </c>
      <c r="C5388" s="6" t="s">
        <v>181</v>
      </c>
      <c r="D5388" s="6" t="s">
        <v>182</v>
      </c>
      <c r="E5388" s="6" t="s">
        <v>183</v>
      </c>
      <c r="F5388" s="6">
        <v>1.15</v>
      </c>
      <c r="G5388" s="9">
        <v>45261</v>
      </c>
      <c r="H5388" s="10">
        <v>45291</v>
      </c>
    </row>
    <row r="5389" customHeight="1" spans="1:8">
      <c r="A5389" s="5" t="str">
        <f t="shared" si="168"/>
        <v>202312FJD</v>
      </c>
      <c r="B5389" s="5" t="str">
        <f t="shared" si="169"/>
        <v>202312</v>
      </c>
      <c r="C5389" s="6" t="s">
        <v>184</v>
      </c>
      <c r="D5389" s="6" t="s">
        <v>70</v>
      </c>
      <c r="E5389" s="6" t="s">
        <v>185</v>
      </c>
      <c r="F5389" s="6">
        <v>2.8103</v>
      </c>
      <c r="G5389" s="9">
        <v>45261</v>
      </c>
      <c r="H5389" s="10">
        <v>45291</v>
      </c>
    </row>
    <row r="5390" customHeight="1" spans="1:8">
      <c r="A5390" s="5" t="str">
        <f t="shared" si="168"/>
        <v>202312XPF</v>
      </c>
      <c r="B5390" s="5" t="str">
        <f t="shared" si="169"/>
        <v>202312</v>
      </c>
      <c r="C5390" s="6" t="s">
        <v>186</v>
      </c>
      <c r="D5390" s="6" t="s">
        <v>187</v>
      </c>
      <c r="E5390" s="6" t="s">
        <v>188</v>
      </c>
      <c r="F5390" s="6">
        <v>137.2259</v>
      </c>
      <c r="G5390" s="9">
        <v>45261</v>
      </c>
      <c r="H5390" s="10">
        <v>45291</v>
      </c>
    </row>
    <row r="5391" customHeight="1" spans="1:8">
      <c r="A5391" s="5" t="str">
        <f t="shared" si="168"/>
        <v>202312XAF</v>
      </c>
      <c r="B5391" s="5" t="str">
        <f t="shared" si="169"/>
        <v>202312</v>
      </c>
      <c r="C5391" s="6" t="s">
        <v>189</v>
      </c>
      <c r="D5391" s="6" t="s">
        <v>90</v>
      </c>
      <c r="E5391" s="6" t="s">
        <v>123</v>
      </c>
      <c r="F5391" s="6">
        <v>754.3199</v>
      </c>
      <c r="G5391" s="9">
        <v>45261</v>
      </c>
      <c r="H5391" s="10">
        <v>45291</v>
      </c>
    </row>
    <row r="5392" customHeight="1" spans="1:8">
      <c r="A5392" s="5" t="str">
        <f t="shared" si="168"/>
        <v>202312GMD</v>
      </c>
      <c r="B5392" s="5" t="str">
        <f t="shared" si="169"/>
        <v>202312</v>
      </c>
      <c r="C5392" s="6" t="s">
        <v>190</v>
      </c>
      <c r="D5392" s="6" t="s">
        <v>191</v>
      </c>
      <c r="E5392" s="6" t="s">
        <v>192</v>
      </c>
      <c r="F5392" s="6">
        <v>84.2308</v>
      </c>
      <c r="G5392" s="9">
        <v>45261</v>
      </c>
      <c r="H5392" s="10">
        <v>45291</v>
      </c>
    </row>
    <row r="5393" customHeight="1" spans="1:8">
      <c r="A5393" s="5" t="str">
        <f t="shared" si="168"/>
        <v>202312GEL</v>
      </c>
      <c r="B5393" s="5" t="str">
        <f t="shared" si="169"/>
        <v>202312</v>
      </c>
      <c r="C5393" s="6" t="s">
        <v>193</v>
      </c>
      <c r="D5393" s="6" t="s">
        <v>194</v>
      </c>
      <c r="E5393" s="6" t="s">
        <v>195</v>
      </c>
      <c r="F5393" s="6">
        <v>3.3972</v>
      </c>
      <c r="G5393" s="9">
        <v>45261</v>
      </c>
      <c r="H5393" s="10">
        <v>45291</v>
      </c>
    </row>
    <row r="5394" customHeight="1" spans="1:8">
      <c r="A5394" s="5" t="str">
        <f t="shared" si="168"/>
        <v>202312GHS</v>
      </c>
      <c r="B5394" s="5" t="str">
        <f t="shared" si="169"/>
        <v>202312</v>
      </c>
      <c r="C5394" s="6" t="s">
        <v>196</v>
      </c>
      <c r="D5394" s="6" t="s">
        <v>197</v>
      </c>
      <c r="E5394" s="6" t="s">
        <v>198</v>
      </c>
      <c r="F5394" s="6">
        <v>14.9951</v>
      </c>
      <c r="G5394" s="9">
        <v>45261</v>
      </c>
      <c r="H5394" s="10">
        <v>45291</v>
      </c>
    </row>
    <row r="5395" customHeight="1" spans="1:8">
      <c r="A5395" s="5" t="str">
        <f t="shared" si="168"/>
        <v>202312XCD</v>
      </c>
      <c r="B5395" s="5" t="str">
        <f t="shared" si="169"/>
        <v>202312</v>
      </c>
      <c r="C5395" s="6" t="s">
        <v>199</v>
      </c>
      <c r="D5395" s="6" t="s">
        <v>58</v>
      </c>
      <c r="E5395" s="6" t="s">
        <v>59</v>
      </c>
      <c r="F5395" s="6">
        <v>3.3908</v>
      </c>
      <c r="G5395" s="9">
        <v>45261</v>
      </c>
      <c r="H5395" s="10">
        <v>45291</v>
      </c>
    </row>
    <row r="5396" customHeight="1" spans="1:8">
      <c r="A5396" s="5" t="str">
        <f t="shared" si="168"/>
        <v>202312GTQ</v>
      </c>
      <c r="B5396" s="5" t="str">
        <f t="shared" si="169"/>
        <v>202312</v>
      </c>
      <c r="C5396" s="6" t="s">
        <v>200</v>
      </c>
      <c r="D5396" s="6" t="s">
        <v>201</v>
      </c>
      <c r="E5396" s="6" t="s">
        <v>202</v>
      </c>
      <c r="F5396" s="6">
        <v>9.8128</v>
      </c>
      <c r="G5396" s="9">
        <v>45261</v>
      </c>
      <c r="H5396" s="10">
        <v>45291</v>
      </c>
    </row>
    <row r="5397" customHeight="1" spans="1:8">
      <c r="A5397" s="5" t="str">
        <f t="shared" si="168"/>
        <v>202312XOF</v>
      </c>
      <c r="B5397" s="5" t="str">
        <f t="shared" si="169"/>
        <v>202312</v>
      </c>
      <c r="C5397" s="6" t="s">
        <v>203</v>
      </c>
      <c r="D5397" s="6" t="s">
        <v>90</v>
      </c>
      <c r="E5397" s="6" t="s">
        <v>91</v>
      </c>
      <c r="F5397" s="6">
        <v>754.3199</v>
      </c>
      <c r="G5397" s="9">
        <v>45261</v>
      </c>
      <c r="H5397" s="10">
        <v>45291</v>
      </c>
    </row>
    <row r="5398" customHeight="1" spans="1:8">
      <c r="A5398" s="5" t="str">
        <f t="shared" si="168"/>
        <v>202312GNF</v>
      </c>
      <c r="B5398" s="5" t="str">
        <f t="shared" si="169"/>
        <v>202312</v>
      </c>
      <c r="C5398" s="6" t="s">
        <v>204</v>
      </c>
      <c r="D5398" s="6" t="s">
        <v>117</v>
      </c>
      <c r="E5398" s="6" t="s">
        <v>205</v>
      </c>
      <c r="F5398" s="6">
        <v>10774.482</v>
      </c>
      <c r="G5398" s="9">
        <v>45261</v>
      </c>
      <c r="H5398" s="10">
        <v>45291</v>
      </c>
    </row>
    <row r="5399" customHeight="1" spans="1:8">
      <c r="A5399" s="5" t="str">
        <f t="shared" si="168"/>
        <v>202312GYD</v>
      </c>
      <c r="B5399" s="5" t="str">
        <f t="shared" si="169"/>
        <v>202312</v>
      </c>
      <c r="C5399" s="6" t="s">
        <v>206</v>
      </c>
      <c r="D5399" s="6" t="s">
        <v>70</v>
      </c>
      <c r="E5399" s="6" t="s">
        <v>207</v>
      </c>
      <c r="F5399" s="6">
        <v>261.8408</v>
      </c>
      <c r="G5399" s="9">
        <v>45261</v>
      </c>
      <c r="H5399" s="10">
        <v>45291</v>
      </c>
    </row>
    <row r="5400" customHeight="1" spans="1:8">
      <c r="A5400" s="5" t="str">
        <f t="shared" si="168"/>
        <v>202312HTG</v>
      </c>
      <c r="B5400" s="5" t="str">
        <f t="shared" si="169"/>
        <v>202312</v>
      </c>
      <c r="C5400" s="6" t="s">
        <v>208</v>
      </c>
      <c r="D5400" s="6" t="s">
        <v>209</v>
      </c>
      <c r="E5400" s="6" t="s">
        <v>210</v>
      </c>
      <c r="F5400" s="6">
        <v>166.3544</v>
      </c>
      <c r="G5400" s="9">
        <v>45261</v>
      </c>
      <c r="H5400" s="10">
        <v>45291</v>
      </c>
    </row>
    <row r="5401" customHeight="1" spans="1:8">
      <c r="A5401" s="5" t="str">
        <f t="shared" si="168"/>
        <v>202312HNL</v>
      </c>
      <c r="B5401" s="5" t="str">
        <f t="shared" si="169"/>
        <v>202312</v>
      </c>
      <c r="C5401" s="6" t="s">
        <v>211</v>
      </c>
      <c r="D5401" s="6" t="s">
        <v>212</v>
      </c>
      <c r="E5401" s="6" t="s">
        <v>213</v>
      </c>
      <c r="F5401" s="6">
        <v>31.0183</v>
      </c>
      <c r="G5401" s="9">
        <v>45261</v>
      </c>
      <c r="H5401" s="10">
        <v>45291</v>
      </c>
    </row>
    <row r="5402" customHeight="1" spans="1:8">
      <c r="A5402" s="5" t="str">
        <f t="shared" si="168"/>
        <v>202312HKD</v>
      </c>
      <c r="B5402" s="5" t="str">
        <f t="shared" si="169"/>
        <v>202312</v>
      </c>
      <c r="C5402" s="6" t="s">
        <v>214</v>
      </c>
      <c r="D5402" s="6" t="s">
        <v>70</v>
      </c>
      <c r="E5402" s="6" t="s">
        <v>215</v>
      </c>
      <c r="F5402" s="6">
        <v>9.7728</v>
      </c>
      <c r="G5402" s="9">
        <v>45261</v>
      </c>
      <c r="H5402" s="10">
        <v>45291</v>
      </c>
    </row>
    <row r="5403" customHeight="1" spans="1:8">
      <c r="A5403" s="5" t="str">
        <f t="shared" si="168"/>
        <v>202312HUF</v>
      </c>
      <c r="B5403" s="5" t="str">
        <f t="shared" si="169"/>
        <v>202312</v>
      </c>
      <c r="C5403" s="6" t="s">
        <v>216</v>
      </c>
      <c r="D5403" s="6" t="s">
        <v>217</v>
      </c>
      <c r="E5403" s="6" t="s">
        <v>218</v>
      </c>
      <c r="F5403" s="6">
        <v>437.6076</v>
      </c>
      <c r="G5403" s="9">
        <v>45261</v>
      </c>
      <c r="H5403" s="10">
        <v>45291</v>
      </c>
    </row>
    <row r="5404" customHeight="1" spans="1:8">
      <c r="A5404" s="5" t="str">
        <f t="shared" si="168"/>
        <v>202312ISK</v>
      </c>
      <c r="B5404" s="5" t="str">
        <f t="shared" si="169"/>
        <v>202312</v>
      </c>
      <c r="C5404" s="6" t="s">
        <v>219</v>
      </c>
      <c r="D5404" s="6" t="s">
        <v>220</v>
      </c>
      <c r="E5404" s="6" t="s">
        <v>221</v>
      </c>
      <c r="F5404" s="6">
        <v>176.7592</v>
      </c>
      <c r="G5404" s="9">
        <v>45261</v>
      </c>
      <c r="H5404" s="10">
        <v>45291</v>
      </c>
    </row>
    <row r="5405" customHeight="1" spans="1:8">
      <c r="A5405" s="5" t="str">
        <f t="shared" si="168"/>
        <v>202312INR</v>
      </c>
      <c r="B5405" s="5" t="str">
        <f t="shared" si="169"/>
        <v>202312</v>
      </c>
      <c r="C5405" s="6" t="s">
        <v>222</v>
      </c>
      <c r="D5405" s="6" t="s">
        <v>223</v>
      </c>
      <c r="E5405" s="6" t="s">
        <v>224</v>
      </c>
      <c r="F5405" s="6">
        <v>104.4489</v>
      </c>
      <c r="G5405" s="9">
        <v>45261</v>
      </c>
      <c r="H5405" s="10">
        <v>45291</v>
      </c>
    </row>
    <row r="5406" customHeight="1" spans="1:8">
      <c r="A5406" s="5" t="str">
        <f t="shared" si="168"/>
        <v>202312IDR</v>
      </c>
      <c r="B5406" s="5" t="str">
        <f t="shared" si="169"/>
        <v>202312</v>
      </c>
      <c r="C5406" s="6" t="s">
        <v>225</v>
      </c>
      <c r="D5406" s="6" t="s">
        <v>226</v>
      </c>
      <c r="E5406" s="6" t="s">
        <v>227</v>
      </c>
      <c r="F5406" s="6">
        <v>19557.4352</v>
      </c>
      <c r="G5406" s="9">
        <v>45261</v>
      </c>
      <c r="H5406" s="10">
        <v>45291</v>
      </c>
    </row>
    <row r="5407" customHeight="1" spans="1:8">
      <c r="A5407" s="5" t="str">
        <f t="shared" si="168"/>
        <v>202312IQD</v>
      </c>
      <c r="B5407" s="5" t="str">
        <f t="shared" si="169"/>
        <v>202312</v>
      </c>
      <c r="C5407" s="6" t="s">
        <v>228</v>
      </c>
      <c r="D5407" s="6" t="s">
        <v>52</v>
      </c>
      <c r="E5407" s="6" t="s">
        <v>229</v>
      </c>
      <c r="F5407" s="6">
        <v>1644.8512</v>
      </c>
      <c r="G5407" s="9">
        <v>45261</v>
      </c>
      <c r="H5407" s="10">
        <v>45291</v>
      </c>
    </row>
    <row r="5408" customHeight="1" spans="1:8">
      <c r="A5408" s="5" t="str">
        <f t="shared" si="168"/>
        <v>202312ILS</v>
      </c>
      <c r="B5408" s="5" t="str">
        <f t="shared" si="169"/>
        <v>202312</v>
      </c>
      <c r="C5408" s="6" t="s">
        <v>230</v>
      </c>
      <c r="D5408" s="6" t="s">
        <v>231</v>
      </c>
      <c r="E5408" s="6" t="s">
        <v>232</v>
      </c>
      <c r="F5408" s="6">
        <v>4.6704</v>
      </c>
      <c r="G5408" s="9">
        <v>45261</v>
      </c>
      <c r="H5408" s="10">
        <v>45291</v>
      </c>
    </row>
    <row r="5409" customHeight="1" spans="1:8">
      <c r="A5409" s="5" t="str">
        <f t="shared" si="168"/>
        <v>202312JMD</v>
      </c>
      <c r="B5409" s="5" t="str">
        <f t="shared" si="169"/>
        <v>202312</v>
      </c>
      <c r="C5409" s="6" t="s">
        <v>233</v>
      </c>
      <c r="D5409" s="6" t="s">
        <v>70</v>
      </c>
      <c r="E5409" s="6" t="s">
        <v>234</v>
      </c>
      <c r="F5409" s="6">
        <v>195.2296</v>
      </c>
      <c r="G5409" s="9">
        <v>45261</v>
      </c>
      <c r="H5409" s="10">
        <v>45291</v>
      </c>
    </row>
    <row r="5410" customHeight="1" spans="1:8">
      <c r="A5410" s="5" t="str">
        <f t="shared" si="168"/>
        <v>202312JPY</v>
      </c>
      <c r="B5410" s="5" t="str">
        <f t="shared" si="169"/>
        <v>202312</v>
      </c>
      <c r="C5410" s="6" t="s">
        <v>235</v>
      </c>
      <c r="D5410" s="6" t="s">
        <v>236</v>
      </c>
      <c r="E5410" s="6" t="s">
        <v>237</v>
      </c>
      <c r="F5410" s="6">
        <v>186.5126</v>
      </c>
      <c r="G5410" s="9">
        <v>45261</v>
      </c>
      <c r="H5410" s="10">
        <v>45291</v>
      </c>
    </row>
    <row r="5411" customHeight="1" spans="1:8">
      <c r="A5411" s="5" t="str">
        <f t="shared" si="168"/>
        <v>202312JOD</v>
      </c>
      <c r="B5411" s="5" t="str">
        <f t="shared" si="169"/>
        <v>202312</v>
      </c>
      <c r="C5411" s="6" t="s">
        <v>238</v>
      </c>
      <c r="D5411" s="6" t="s">
        <v>52</v>
      </c>
      <c r="E5411" s="6" t="s">
        <v>239</v>
      </c>
      <c r="F5411" s="6">
        <v>0.8888</v>
      </c>
      <c r="G5411" s="9">
        <v>45261</v>
      </c>
      <c r="H5411" s="10">
        <v>45291</v>
      </c>
    </row>
    <row r="5412" customHeight="1" spans="1:8">
      <c r="A5412" s="5" t="str">
        <f t="shared" si="168"/>
        <v>202312KZT</v>
      </c>
      <c r="B5412" s="5" t="str">
        <f t="shared" si="169"/>
        <v>202312</v>
      </c>
      <c r="C5412" s="6" t="s">
        <v>240</v>
      </c>
      <c r="D5412" s="6" t="s">
        <v>241</v>
      </c>
      <c r="E5412" s="6" t="s">
        <v>242</v>
      </c>
      <c r="F5412" s="6">
        <v>573.4329</v>
      </c>
      <c r="G5412" s="9">
        <v>45261</v>
      </c>
      <c r="H5412" s="10">
        <v>45291</v>
      </c>
    </row>
    <row r="5413" customHeight="1" spans="1:8">
      <c r="A5413" s="5" t="str">
        <f t="shared" si="168"/>
        <v>202312KES</v>
      </c>
      <c r="B5413" s="5" t="str">
        <f t="shared" si="169"/>
        <v>202312</v>
      </c>
      <c r="C5413" s="6" t="s">
        <v>243</v>
      </c>
      <c r="D5413" s="6" t="s">
        <v>244</v>
      </c>
      <c r="E5413" s="6" t="s">
        <v>245</v>
      </c>
      <c r="F5413" s="6">
        <v>191.4347</v>
      </c>
      <c r="G5413" s="9">
        <v>45261</v>
      </c>
      <c r="H5413" s="10">
        <v>45291</v>
      </c>
    </row>
    <row r="5414" customHeight="1" spans="1:8">
      <c r="A5414" s="5" t="str">
        <f t="shared" si="168"/>
        <v>202312KWD</v>
      </c>
      <c r="B5414" s="5" t="str">
        <f t="shared" si="169"/>
        <v>202312</v>
      </c>
      <c r="C5414" s="6" t="s">
        <v>246</v>
      </c>
      <c r="D5414" s="6" t="s">
        <v>52</v>
      </c>
      <c r="E5414" s="6" t="s">
        <v>247</v>
      </c>
      <c r="F5414" s="6">
        <v>0.3862</v>
      </c>
      <c r="G5414" s="9">
        <v>45261</v>
      </c>
      <c r="H5414" s="10">
        <v>45291</v>
      </c>
    </row>
    <row r="5415" customHeight="1" spans="1:8">
      <c r="A5415" s="5" t="str">
        <f t="shared" si="168"/>
        <v>202312KGS</v>
      </c>
      <c r="B5415" s="5" t="str">
        <f t="shared" si="169"/>
        <v>202312</v>
      </c>
      <c r="C5415" s="6" t="s">
        <v>248</v>
      </c>
      <c r="D5415" s="6" t="s">
        <v>249</v>
      </c>
      <c r="E5415" s="6" t="s">
        <v>250</v>
      </c>
      <c r="F5415" s="6">
        <v>111.4868</v>
      </c>
      <c r="G5415" s="9">
        <v>45261</v>
      </c>
      <c r="H5415" s="10">
        <v>45291</v>
      </c>
    </row>
    <row r="5416" customHeight="1" spans="1:8">
      <c r="A5416" s="5" t="str">
        <f t="shared" si="168"/>
        <v>202312LAK</v>
      </c>
      <c r="B5416" s="5" t="str">
        <f t="shared" si="169"/>
        <v>202312</v>
      </c>
      <c r="C5416" s="6" t="s">
        <v>251</v>
      </c>
      <c r="D5416" s="6" t="s">
        <v>252</v>
      </c>
      <c r="E5416" s="6" t="s">
        <v>253</v>
      </c>
      <c r="F5416" s="6">
        <v>26014.2058</v>
      </c>
      <c r="G5416" s="9">
        <v>45261</v>
      </c>
      <c r="H5416" s="10">
        <v>45291</v>
      </c>
    </row>
    <row r="5417" customHeight="1" spans="1:8">
      <c r="A5417" s="5" t="str">
        <f t="shared" si="168"/>
        <v>202312LBP</v>
      </c>
      <c r="B5417" s="5" t="str">
        <f t="shared" si="169"/>
        <v>202312</v>
      </c>
      <c r="C5417" s="6" t="s">
        <v>254</v>
      </c>
      <c r="D5417" s="6" t="s">
        <v>170</v>
      </c>
      <c r="E5417" s="6" t="s">
        <v>255</v>
      </c>
      <c r="F5417" s="6">
        <v>18798.7087</v>
      </c>
      <c r="G5417" s="9">
        <v>45261</v>
      </c>
      <c r="H5417" s="10">
        <v>45291</v>
      </c>
    </row>
    <row r="5418" customHeight="1" spans="1:8">
      <c r="A5418" s="5" t="str">
        <f t="shared" si="168"/>
        <v>202312LSL</v>
      </c>
      <c r="B5418" s="5" t="str">
        <f t="shared" si="169"/>
        <v>202312</v>
      </c>
      <c r="C5418" s="6" t="s">
        <v>256</v>
      </c>
      <c r="D5418" s="6" t="s">
        <v>257</v>
      </c>
      <c r="E5418" s="6" t="s">
        <v>258</v>
      </c>
      <c r="F5418" s="6">
        <v>23.4295</v>
      </c>
      <c r="G5418" s="9">
        <v>45261</v>
      </c>
      <c r="H5418" s="10">
        <v>45291</v>
      </c>
    </row>
    <row r="5419" customHeight="1" spans="1:8">
      <c r="A5419" s="5" t="str">
        <f t="shared" si="168"/>
        <v>202312LRD</v>
      </c>
      <c r="B5419" s="5" t="str">
        <f t="shared" si="169"/>
        <v>202312</v>
      </c>
      <c r="C5419" s="6" t="s">
        <v>259</v>
      </c>
      <c r="D5419" s="6" t="s">
        <v>93</v>
      </c>
      <c r="E5419" s="6" t="s">
        <v>260</v>
      </c>
      <c r="F5419" s="6">
        <v>238.3967</v>
      </c>
      <c r="G5419" s="9">
        <v>45261</v>
      </c>
      <c r="H5419" s="10">
        <v>45291</v>
      </c>
    </row>
    <row r="5420" customHeight="1" spans="1:8">
      <c r="A5420" s="5" t="str">
        <f t="shared" si="168"/>
        <v>202312LYD</v>
      </c>
      <c r="B5420" s="5" t="str">
        <f t="shared" si="169"/>
        <v>202312</v>
      </c>
      <c r="C5420" s="6" t="s">
        <v>261</v>
      </c>
      <c r="D5420" s="6" t="s">
        <v>52</v>
      </c>
      <c r="E5420" s="6" t="s">
        <v>262</v>
      </c>
      <c r="F5420" s="6">
        <v>6.0567</v>
      </c>
      <c r="G5420" s="9">
        <v>45261</v>
      </c>
      <c r="H5420" s="10">
        <v>45291</v>
      </c>
    </row>
    <row r="5421" customHeight="1" spans="1:8">
      <c r="A5421" s="5" t="str">
        <f t="shared" si="168"/>
        <v>202312MOP</v>
      </c>
      <c r="B5421" s="5" t="str">
        <f t="shared" si="169"/>
        <v>202312</v>
      </c>
      <c r="C5421" s="6" t="s">
        <v>263</v>
      </c>
      <c r="D5421" s="6" t="s">
        <v>264</v>
      </c>
      <c r="E5421" s="6" t="s">
        <v>265</v>
      </c>
      <c r="F5421" s="6">
        <v>10.066</v>
      </c>
      <c r="G5421" s="9">
        <v>45261</v>
      </c>
      <c r="H5421" s="10">
        <v>45291</v>
      </c>
    </row>
    <row r="5422" customHeight="1" spans="1:8">
      <c r="A5422" s="5" t="str">
        <f t="shared" si="168"/>
        <v>202312MKD</v>
      </c>
      <c r="B5422" s="5" t="str">
        <f t="shared" si="169"/>
        <v>202312</v>
      </c>
      <c r="C5422" s="6" t="s">
        <v>266</v>
      </c>
      <c r="D5422" s="6" t="s">
        <v>267</v>
      </c>
      <c r="E5422" s="6" t="s">
        <v>268</v>
      </c>
      <c r="F5422" s="6">
        <v>70.804</v>
      </c>
      <c r="G5422" s="9">
        <v>45261</v>
      </c>
      <c r="H5422" s="10">
        <v>45291</v>
      </c>
    </row>
    <row r="5423" customHeight="1" spans="1:8">
      <c r="A5423" s="5" t="str">
        <f t="shared" si="168"/>
        <v>202312MGA</v>
      </c>
      <c r="B5423" s="5" t="str">
        <f t="shared" si="169"/>
        <v>202312</v>
      </c>
      <c r="C5423" s="6" t="s">
        <v>269</v>
      </c>
      <c r="D5423" s="6" t="s">
        <v>270</v>
      </c>
      <c r="E5423" s="6" t="s">
        <v>271</v>
      </c>
      <c r="F5423" s="6">
        <v>5660.5926</v>
      </c>
      <c r="G5423" s="9">
        <v>45261</v>
      </c>
      <c r="H5423" s="10">
        <v>45291</v>
      </c>
    </row>
    <row r="5424" customHeight="1" spans="1:8">
      <c r="A5424" s="5" t="str">
        <f t="shared" si="168"/>
        <v>202312MWK</v>
      </c>
      <c r="B5424" s="5" t="str">
        <f t="shared" si="169"/>
        <v>202312</v>
      </c>
      <c r="C5424" s="6" t="s">
        <v>272</v>
      </c>
      <c r="D5424" s="6" t="s">
        <v>273</v>
      </c>
      <c r="E5424" s="6" t="s">
        <v>274</v>
      </c>
      <c r="F5424" s="6">
        <v>2114.3579</v>
      </c>
      <c r="G5424" s="9">
        <v>45261</v>
      </c>
      <c r="H5424" s="10">
        <v>45291</v>
      </c>
    </row>
    <row r="5425" customHeight="1" spans="1:8">
      <c r="A5425" s="5" t="str">
        <f t="shared" si="168"/>
        <v>202312MYR</v>
      </c>
      <c r="B5425" s="5" t="str">
        <f t="shared" si="169"/>
        <v>202312</v>
      </c>
      <c r="C5425" s="6" t="s">
        <v>275</v>
      </c>
      <c r="D5425" s="6" t="s">
        <v>276</v>
      </c>
      <c r="E5425" s="6" t="s">
        <v>277</v>
      </c>
      <c r="F5425" s="6">
        <v>5.8646</v>
      </c>
      <c r="G5425" s="9">
        <v>45261</v>
      </c>
      <c r="H5425" s="10">
        <v>45291</v>
      </c>
    </row>
    <row r="5426" customHeight="1" spans="1:8">
      <c r="A5426" s="5" t="str">
        <f t="shared" si="168"/>
        <v>202312MVR</v>
      </c>
      <c r="B5426" s="5" t="str">
        <f t="shared" si="169"/>
        <v>202312</v>
      </c>
      <c r="C5426" s="6" t="s">
        <v>278</v>
      </c>
      <c r="D5426" s="6" t="s">
        <v>279</v>
      </c>
      <c r="E5426" s="6" t="s">
        <v>280</v>
      </c>
      <c r="F5426" s="6">
        <v>19.3306</v>
      </c>
      <c r="G5426" s="9">
        <v>45261</v>
      </c>
      <c r="H5426" s="10">
        <v>45291</v>
      </c>
    </row>
    <row r="5427" customHeight="1" spans="1:8">
      <c r="A5427" s="5" t="str">
        <f t="shared" si="168"/>
        <v>202312XOF</v>
      </c>
      <c r="B5427" s="5" t="str">
        <f t="shared" si="169"/>
        <v>202312</v>
      </c>
      <c r="C5427" s="6" t="s">
        <v>281</v>
      </c>
      <c r="D5427" s="6" t="s">
        <v>90</v>
      </c>
      <c r="E5427" s="6" t="s">
        <v>91</v>
      </c>
      <c r="F5427" s="6">
        <v>754.3199</v>
      </c>
      <c r="G5427" s="9">
        <v>45261</v>
      </c>
      <c r="H5427" s="10">
        <v>45291</v>
      </c>
    </row>
    <row r="5428" customHeight="1" spans="1:8">
      <c r="A5428" s="5" t="str">
        <f t="shared" si="168"/>
        <v>202312MRU</v>
      </c>
      <c r="B5428" s="5" t="str">
        <f t="shared" si="169"/>
        <v>202312</v>
      </c>
      <c r="C5428" s="6" t="s">
        <v>282</v>
      </c>
      <c r="D5428" s="6" t="s">
        <v>283</v>
      </c>
      <c r="E5428" s="6" t="s">
        <v>284</v>
      </c>
      <c r="F5428" s="6">
        <v>50.017</v>
      </c>
      <c r="G5428" s="9">
        <v>45261</v>
      </c>
      <c r="H5428" s="10">
        <v>45291</v>
      </c>
    </row>
    <row r="5429" customHeight="1" spans="1:8">
      <c r="A5429" s="5" t="str">
        <f t="shared" si="168"/>
        <v>202312MUR</v>
      </c>
      <c r="B5429" s="5" t="str">
        <f t="shared" si="169"/>
        <v>202312</v>
      </c>
      <c r="C5429" s="6" t="s">
        <v>285</v>
      </c>
      <c r="D5429" s="6" t="s">
        <v>223</v>
      </c>
      <c r="E5429" s="6" t="s">
        <v>286</v>
      </c>
      <c r="F5429" s="6">
        <v>55.363</v>
      </c>
      <c r="G5429" s="9">
        <v>45261</v>
      </c>
      <c r="H5429" s="10">
        <v>45291</v>
      </c>
    </row>
    <row r="5430" customHeight="1" spans="1:8">
      <c r="A5430" s="5" t="str">
        <f t="shared" si="168"/>
        <v>202312MXN</v>
      </c>
      <c r="B5430" s="5" t="str">
        <f t="shared" si="169"/>
        <v>202312</v>
      </c>
      <c r="C5430" s="6" t="s">
        <v>287</v>
      </c>
      <c r="D5430" s="6" t="s">
        <v>288</v>
      </c>
      <c r="E5430" s="6" t="s">
        <v>289</v>
      </c>
      <c r="F5430" s="6">
        <v>21.5583</v>
      </c>
      <c r="G5430" s="9">
        <v>45261</v>
      </c>
      <c r="H5430" s="10">
        <v>45291</v>
      </c>
    </row>
    <row r="5431" customHeight="1" spans="1:8">
      <c r="A5431" s="5" t="str">
        <f t="shared" si="168"/>
        <v>202312MDL</v>
      </c>
      <c r="B5431" s="5" t="str">
        <f t="shared" si="169"/>
        <v>202312</v>
      </c>
      <c r="C5431" s="6" t="s">
        <v>290</v>
      </c>
      <c r="D5431" s="6" t="s">
        <v>291</v>
      </c>
      <c r="E5431" s="6" t="s">
        <v>292</v>
      </c>
      <c r="F5431" s="6">
        <v>22.2714</v>
      </c>
      <c r="G5431" s="9">
        <v>45261</v>
      </c>
      <c r="H5431" s="10">
        <v>45291</v>
      </c>
    </row>
    <row r="5432" customHeight="1" spans="1:8">
      <c r="A5432" s="5" t="str">
        <f t="shared" si="168"/>
        <v>202312MNT</v>
      </c>
      <c r="B5432" s="5" t="str">
        <f t="shared" si="169"/>
        <v>202312</v>
      </c>
      <c r="C5432" s="6" t="s">
        <v>293</v>
      </c>
      <c r="D5432" s="6" t="s">
        <v>294</v>
      </c>
      <c r="E5432" s="6" t="s">
        <v>295</v>
      </c>
      <c r="F5432" s="6">
        <v>4347.9247</v>
      </c>
      <c r="G5432" s="9">
        <v>45261</v>
      </c>
      <c r="H5432" s="10">
        <v>45291</v>
      </c>
    </row>
    <row r="5433" customHeight="1" spans="1:8">
      <c r="A5433" s="5" t="str">
        <f t="shared" si="168"/>
        <v>202312XCD</v>
      </c>
      <c r="B5433" s="5" t="str">
        <f t="shared" si="169"/>
        <v>202312</v>
      </c>
      <c r="C5433" s="6" t="s">
        <v>296</v>
      </c>
      <c r="D5433" s="6" t="s">
        <v>58</v>
      </c>
      <c r="E5433" s="6" t="s">
        <v>59</v>
      </c>
      <c r="F5433" s="6">
        <v>3.3908</v>
      </c>
      <c r="G5433" s="9">
        <v>45261</v>
      </c>
      <c r="H5433" s="10">
        <v>45291</v>
      </c>
    </row>
    <row r="5434" customHeight="1" spans="1:8">
      <c r="A5434" s="5" t="str">
        <f t="shared" si="168"/>
        <v>202312MAD</v>
      </c>
      <c r="B5434" s="5" t="str">
        <f t="shared" si="169"/>
        <v>202312</v>
      </c>
      <c r="C5434" s="6" t="s">
        <v>297</v>
      </c>
      <c r="D5434" s="6" t="s">
        <v>46</v>
      </c>
      <c r="E5434" s="6" t="s">
        <v>298</v>
      </c>
      <c r="F5434" s="6">
        <v>12.7002</v>
      </c>
      <c r="G5434" s="9">
        <v>45261</v>
      </c>
      <c r="H5434" s="10">
        <v>45291</v>
      </c>
    </row>
    <row r="5435" customHeight="1" spans="1:8">
      <c r="A5435" s="5" t="str">
        <f t="shared" si="168"/>
        <v>202312MZN</v>
      </c>
      <c r="B5435" s="5" t="str">
        <f t="shared" si="169"/>
        <v>202312</v>
      </c>
      <c r="C5435" s="6" t="s">
        <v>299</v>
      </c>
      <c r="D5435" s="6" t="s">
        <v>300</v>
      </c>
      <c r="E5435" s="6" t="s">
        <v>301</v>
      </c>
      <c r="F5435" s="6">
        <v>80.0697</v>
      </c>
      <c r="G5435" s="9">
        <v>45261</v>
      </c>
      <c r="H5435" s="10">
        <v>45291</v>
      </c>
    </row>
    <row r="5436" customHeight="1" spans="1:8">
      <c r="A5436" s="5" t="str">
        <f t="shared" si="168"/>
        <v>202312MMK</v>
      </c>
      <c r="B5436" s="5" t="str">
        <f t="shared" si="169"/>
        <v>202312</v>
      </c>
      <c r="C5436" s="6" t="s">
        <v>302</v>
      </c>
      <c r="D5436" s="6" t="s">
        <v>303</v>
      </c>
      <c r="E5436" s="6" t="s">
        <v>304</v>
      </c>
      <c r="F5436" s="6">
        <v>2631.3552</v>
      </c>
      <c r="G5436" s="9">
        <v>45261</v>
      </c>
      <c r="H5436" s="10">
        <v>45291</v>
      </c>
    </row>
    <row r="5437" customHeight="1" spans="1:8">
      <c r="A5437" s="5" t="str">
        <f t="shared" si="168"/>
        <v>202312NPR</v>
      </c>
      <c r="B5437" s="5" t="str">
        <f t="shared" si="169"/>
        <v>202312</v>
      </c>
      <c r="C5437" s="6" t="s">
        <v>305</v>
      </c>
      <c r="D5437" s="6" t="s">
        <v>223</v>
      </c>
      <c r="E5437" s="6" t="s">
        <v>306</v>
      </c>
      <c r="F5437" s="6">
        <v>167.1966</v>
      </c>
      <c r="G5437" s="9">
        <v>45261</v>
      </c>
      <c r="H5437" s="10">
        <v>45291</v>
      </c>
    </row>
    <row r="5438" customHeight="1" spans="1:8">
      <c r="A5438" s="5" t="str">
        <f t="shared" si="168"/>
        <v>202312XPF</v>
      </c>
      <c r="B5438" s="5" t="str">
        <f t="shared" si="169"/>
        <v>202312</v>
      </c>
      <c r="C5438" s="6" t="s">
        <v>307</v>
      </c>
      <c r="D5438" s="6" t="s">
        <v>187</v>
      </c>
      <c r="E5438" s="6" t="s">
        <v>188</v>
      </c>
      <c r="F5438" s="6">
        <v>137.2259</v>
      </c>
      <c r="G5438" s="9">
        <v>45261</v>
      </c>
      <c r="H5438" s="10">
        <v>45291</v>
      </c>
    </row>
    <row r="5439" customHeight="1" spans="1:8">
      <c r="A5439" s="5" t="str">
        <f t="shared" si="168"/>
        <v>202312NZD</v>
      </c>
      <c r="B5439" s="5" t="str">
        <f t="shared" si="169"/>
        <v>202312</v>
      </c>
      <c r="C5439" s="6" t="s">
        <v>308</v>
      </c>
      <c r="D5439" s="6" t="s">
        <v>70</v>
      </c>
      <c r="E5439" s="6" t="s">
        <v>309</v>
      </c>
      <c r="F5439" s="6">
        <v>2.0763</v>
      </c>
      <c r="G5439" s="9">
        <v>45261</v>
      </c>
      <c r="H5439" s="10">
        <v>45291</v>
      </c>
    </row>
    <row r="5440" customHeight="1" spans="1:8">
      <c r="A5440" s="5" t="str">
        <f t="shared" si="168"/>
        <v>202312NIO</v>
      </c>
      <c r="B5440" s="5" t="str">
        <f t="shared" si="169"/>
        <v>202312</v>
      </c>
      <c r="C5440" s="6" t="s">
        <v>310</v>
      </c>
      <c r="D5440" s="6" t="s">
        <v>311</v>
      </c>
      <c r="E5440" s="6" t="s">
        <v>312</v>
      </c>
      <c r="F5440" s="6">
        <v>45.9376</v>
      </c>
      <c r="G5440" s="9">
        <v>45261</v>
      </c>
      <c r="H5440" s="10">
        <v>45291</v>
      </c>
    </row>
    <row r="5441" customHeight="1" spans="1:8">
      <c r="A5441" s="5" t="str">
        <f t="shared" si="168"/>
        <v>202312XOF</v>
      </c>
      <c r="B5441" s="5" t="str">
        <f t="shared" si="169"/>
        <v>202312</v>
      </c>
      <c r="C5441" s="6" t="s">
        <v>313</v>
      </c>
      <c r="D5441" s="6" t="s">
        <v>90</v>
      </c>
      <c r="E5441" s="6" t="s">
        <v>91</v>
      </c>
      <c r="F5441" s="6">
        <v>754.3199</v>
      </c>
      <c r="G5441" s="9">
        <v>45261</v>
      </c>
      <c r="H5441" s="10">
        <v>45291</v>
      </c>
    </row>
    <row r="5442" customHeight="1" spans="1:8">
      <c r="A5442" s="5" t="str">
        <f t="shared" ref="A5442:A5505" si="170">B5442&amp;E5442</f>
        <v>202312NGN</v>
      </c>
      <c r="B5442" s="5" t="str">
        <f t="shared" ref="B5442:B5505" si="171">YEAR(G5442)&amp;TEXT(MONTH(G5442),"00")</f>
        <v>202312</v>
      </c>
      <c r="C5442" s="6" t="s">
        <v>314</v>
      </c>
      <c r="D5442" s="6" t="s">
        <v>315</v>
      </c>
      <c r="E5442" s="6" t="s">
        <v>316</v>
      </c>
      <c r="F5442" s="6">
        <v>1024.4007</v>
      </c>
      <c r="G5442" s="9">
        <v>45261</v>
      </c>
      <c r="H5442" s="10">
        <v>45291</v>
      </c>
    </row>
    <row r="5443" customHeight="1" spans="1:8">
      <c r="A5443" s="5" t="str">
        <f t="shared" si="170"/>
        <v>202312NOK</v>
      </c>
      <c r="B5443" s="5" t="str">
        <f t="shared" si="171"/>
        <v>202312</v>
      </c>
      <c r="C5443" s="6" t="s">
        <v>317</v>
      </c>
      <c r="D5443" s="6" t="s">
        <v>318</v>
      </c>
      <c r="E5443" s="6" t="s">
        <v>319</v>
      </c>
      <c r="F5443" s="6">
        <v>13.4416</v>
      </c>
      <c r="G5443" s="9">
        <v>45261</v>
      </c>
      <c r="H5443" s="10">
        <v>45291</v>
      </c>
    </row>
    <row r="5444" customHeight="1" spans="1:8">
      <c r="A5444" s="5" t="str">
        <f t="shared" si="170"/>
        <v>202312OMR</v>
      </c>
      <c r="B5444" s="5" t="str">
        <f t="shared" si="171"/>
        <v>202312</v>
      </c>
      <c r="C5444" s="6" t="s">
        <v>320</v>
      </c>
      <c r="D5444" s="6" t="s">
        <v>321</v>
      </c>
      <c r="E5444" s="6" t="s">
        <v>322</v>
      </c>
      <c r="F5444" s="6">
        <v>0.4826</v>
      </c>
      <c r="G5444" s="9">
        <v>45261</v>
      </c>
      <c r="H5444" s="10">
        <v>45291</v>
      </c>
    </row>
    <row r="5445" customHeight="1" spans="1:8">
      <c r="A5445" s="5" t="str">
        <f t="shared" si="170"/>
        <v>202312PKR</v>
      </c>
      <c r="B5445" s="5" t="str">
        <f t="shared" si="171"/>
        <v>202312</v>
      </c>
      <c r="C5445" s="6" t="s">
        <v>323</v>
      </c>
      <c r="D5445" s="6" t="s">
        <v>223</v>
      </c>
      <c r="E5445" s="6" t="s">
        <v>324</v>
      </c>
      <c r="F5445" s="6">
        <v>357.299</v>
      </c>
      <c r="G5445" s="9">
        <v>45261</v>
      </c>
      <c r="H5445" s="10">
        <v>45291</v>
      </c>
    </row>
    <row r="5446" customHeight="1" spans="1:8">
      <c r="A5446" s="5" t="str">
        <f t="shared" si="170"/>
        <v>202312PAB</v>
      </c>
      <c r="B5446" s="5" t="str">
        <f t="shared" si="171"/>
        <v>202312</v>
      </c>
      <c r="C5446" s="6" t="s">
        <v>325</v>
      </c>
      <c r="D5446" s="6" t="s">
        <v>326</v>
      </c>
      <c r="E5446" s="6" t="s">
        <v>327</v>
      </c>
      <c r="F5446" s="6">
        <v>1.2536</v>
      </c>
      <c r="G5446" s="9">
        <v>45261</v>
      </c>
      <c r="H5446" s="10">
        <v>45291</v>
      </c>
    </row>
    <row r="5447" customHeight="1" spans="1:8">
      <c r="A5447" s="5" t="str">
        <f t="shared" si="170"/>
        <v>202312PGK</v>
      </c>
      <c r="B5447" s="5" t="str">
        <f t="shared" si="171"/>
        <v>202312</v>
      </c>
      <c r="C5447" s="6" t="s">
        <v>328</v>
      </c>
      <c r="D5447" s="6" t="s">
        <v>329</v>
      </c>
      <c r="E5447" s="6" t="s">
        <v>330</v>
      </c>
      <c r="F5447" s="6">
        <v>4.6699</v>
      </c>
      <c r="G5447" s="9">
        <v>45261</v>
      </c>
      <c r="H5447" s="10">
        <v>45291</v>
      </c>
    </row>
    <row r="5448" customHeight="1" spans="1:8">
      <c r="A5448" s="5" t="str">
        <f t="shared" si="170"/>
        <v>202312PYG</v>
      </c>
      <c r="B5448" s="5" t="str">
        <f t="shared" si="171"/>
        <v>202312</v>
      </c>
      <c r="C5448" s="6" t="s">
        <v>331</v>
      </c>
      <c r="D5448" s="6" t="s">
        <v>332</v>
      </c>
      <c r="E5448" s="6" t="s">
        <v>333</v>
      </c>
      <c r="F5448" s="6">
        <v>9295.7066</v>
      </c>
      <c r="G5448" s="9">
        <v>45261</v>
      </c>
      <c r="H5448" s="10">
        <v>45291</v>
      </c>
    </row>
    <row r="5449" customHeight="1" spans="1:8">
      <c r="A5449" s="5" t="str">
        <f t="shared" si="170"/>
        <v>202312PEN</v>
      </c>
      <c r="B5449" s="5" t="str">
        <f t="shared" si="171"/>
        <v>202312</v>
      </c>
      <c r="C5449" s="6" t="s">
        <v>334</v>
      </c>
      <c r="D5449" s="6" t="s">
        <v>335</v>
      </c>
      <c r="E5449" s="6" t="s">
        <v>336</v>
      </c>
      <c r="F5449" s="6">
        <v>4.6892</v>
      </c>
      <c r="G5449" s="9">
        <v>45261</v>
      </c>
      <c r="H5449" s="10">
        <v>45291</v>
      </c>
    </row>
    <row r="5450" customHeight="1" spans="1:8">
      <c r="A5450" s="5" t="str">
        <f t="shared" si="170"/>
        <v>202312PHP</v>
      </c>
      <c r="B5450" s="5" t="str">
        <f t="shared" si="171"/>
        <v>202312</v>
      </c>
      <c r="C5450" s="6" t="s">
        <v>337</v>
      </c>
      <c r="D5450" s="6" t="s">
        <v>61</v>
      </c>
      <c r="E5450" s="6" t="s">
        <v>338</v>
      </c>
      <c r="F5450" s="6">
        <v>69.7244</v>
      </c>
      <c r="G5450" s="9">
        <v>45261</v>
      </c>
      <c r="H5450" s="10">
        <v>45291</v>
      </c>
    </row>
    <row r="5451" customHeight="1" spans="1:8">
      <c r="A5451" s="5" t="str">
        <f t="shared" si="170"/>
        <v>202312PLN</v>
      </c>
      <c r="B5451" s="5" t="str">
        <f t="shared" si="171"/>
        <v>202312</v>
      </c>
      <c r="C5451" s="6" t="s">
        <v>339</v>
      </c>
      <c r="D5451" s="6" t="s">
        <v>340</v>
      </c>
      <c r="E5451" s="6" t="s">
        <v>341</v>
      </c>
      <c r="F5451" s="6">
        <v>5.0321</v>
      </c>
      <c r="G5451" s="9">
        <v>45261</v>
      </c>
      <c r="H5451" s="10">
        <v>45291</v>
      </c>
    </row>
    <row r="5452" customHeight="1" spans="1:8">
      <c r="A5452" s="5" t="str">
        <f t="shared" si="170"/>
        <v>202312QAR</v>
      </c>
      <c r="B5452" s="5" t="str">
        <f t="shared" si="171"/>
        <v>202312</v>
      </c>
      <c r="C5452" s="6" t="s">
        <v>342</v>
      </c>
      <c r="D5452" s="6" t="s">
        <v>343</v>
      </c>
      <c r="E5452" s="6" t="s">
        <v>344</v>
      </c>
      <c r="F5452" s="6">
        <v>4.5631</v>
      </c>
      <c r="G5452" s="9">
        <v>45261</v>
      </c>
      <c r="H5452" s="10">
        <v>45291</v>
      </c>
    </row>
    <row r="5453" customHeight="1" spans="1:8">
      <c r="A5453" s="5" t="str">
        <f t="shared" si="170"/>
        <v>202312RON</v>
      </c>
      <c r="B5453" s="5" t="str">
        <f t="shared" si="171"/>
        <v>202312</v>
      </c>
      <c r="C5453" s="6" t="s">
        <v>345</v>
      </c>
      <c r="D5453" s="6" t="s">
        <v>346</v>
      </c>
      <c r="E5453" s="6" t="s">
        <v>347</v>
      </c>
      <c r="F5453" s="6">
        <v>5.7167</v>
      </c>
      <c r="G5453" s="9">
        <v>45261</v>
      </c>
      <c r="H5453" s="10">
        <v>45291</v>
      </c>
    </row>
    <row r="5454" customHeight="1" spans="1:8">
      <c r="A5454" s="5" t="str">
        <f t="shared" si="170"/>
        <v>202312RUB</v>
      </c>
      <c r="B5454" s="5" t="str">
        <f t="shared" si="171"/>
        <v>202312</v>
      </c>
      <c r="C5454" s="6" t="s">
        <v>348</v>
      </c>
      <c r="D5454" s="6" t="s">
        <v>85</v>
      </c>
      <c r="E5454" s="6" t="s">
        <v>349</v>
      </c>
      <c r="F5454" s="6">
        <v>110.591</v>
      </c>
      <c r="G5454" s="9">
        <v>45261</v>
      </c>
      <c r="H5454" s="10">
        <v>45291</v>
      </c>
    </row>
    <row r="5455" customHeight="1" spans="1:8">
      <c r="A5455" s="5" t="str">
        <f t="shared" si="170"/>
        <v>202312RWF</v>
      </c>
      <c r="B5455" s="5" t="str">
        <f t="shared" si="171"/>
        <v>202312</v>
      </c>
      <c r="C5455" s="6" t="s">
        <v>350</v>
      </c>
      <c r="D5455" s="6" t="s">
        <v>117</v>
      </c>
      <c r="E5455" s="6" t="s">
        <v>351</v>
      </c>
      <c r="F5455" s="6">
        <v>1550.2922</v>
      </c>
      <c r="G5455" s="9">
        <v>45261</v>
      </c>
      <c r="H5455" s="10">
        <v>45291</v>
      </c>
    </row>
    <row r="5456" customHeight="1" spans="1:8">
      <c r="A5456" s="5" t="str">
        <f t="shared" si="170"/>
        <v>202312SAR</v>
      </c>
      <c r="B5456" s="5" t="str">
        <f t="shared" si="171"/>
        <v>202312</v>
      </c>
      <c r="C5456" s="6" t="s">
        <v>355</v>
      </c>
      <c r="D5456" s="6" t="s">
        <v>343</v>
      </c>
      <c r="E5456" s="6" t="s">
        <v>356</v>
      </c>
      <c r="F5456" s="6">
        <v>4.701</v>
      </c>
      <c r="G5456" s="9">
        <v>45261</v>
      </c>
      <c r="H5456" s="10">
        <v>45291</v>
      </c>
    </row>
    <row r="5457" customHeight="1" spans="1:8">
      <c r="A5457" s="5" t="str">
        <f t="shared" si="170"/>
        <v>202312XOF</v>
      </c>
      <c r="B5457" s="5" t="str">
        <f t="shared" si="171"/>
        <v>202312</v>
      </c>
      <c r="C5457" s="6" t="s">
        <v>357</v>
      </c>
      <c r="D5457" s="6" t="s">
        <v>90</v>
      </c>
      <c r="E5457" s="6" t="s">
        <v>91</v>
      </c>
      <c r="F5457" s="6">
        <v>754.3199</v>
      </c>
      <c r="G5457" s="9">
        <v>45261</v>
      </c>
      <c r="H5457" s="10">
        <v>45291</v>
      </c>
    </row>
    <row r="5458" customHeight="1" spans="1:8">
      <c r="A5458" s="5" t="str">
        <f t="shared" si="170"/>
        <v>202312RSD</v>
      </c>
      <c r="B5458" s="5" t="str">
        <f t="shared" si="171"/>
        <v>202312</v>
      </c>
      <c r="C5458" s="6" t="s">
        <v>358</v>
      </c>
      <c r="D5458" s="6" t="s">
        <v>52</v>
      </c>
      <c r="E5458" s="6" t="s">
        <v>359</v>
      </c>
      <c r="F5458" s="6">
        <v>134.7457</v>
      </c>
      <c r="G5458" s="9">
        <v>45261</v>
      </c>
      <c r="H5458" s="10">
        <v>45291</v>
      </c>
    </row>
    <row r="5459" customHeight="1" spans="1:8">
      <c r="A5459" s="5" t="str">
        <f t="shared" si="170"/>
        <v>202312SCR</v>
      </c>
      <c r="B5459" s="5" t="str">
        <f t="shared" si="171"/>
        <v>202312</v>
      </c>
      <c r="C5459" s="6" t="s">
        <v>360</v>
      </c>
      <c r="D5459" s="6" t="s">
        <v>223</v>
      </c>
      <c r="E5459" s="6" t="s">
        <v>361</v>
      </c>
      <c r="F5459" s="6">
        <v>17.1067</v>
      </c>
      <c r="G5459" s="9">
        <v>45261</v>
      </c>
      <c r="H5459" s="10">
        <v>45291</v>
      </c>
    </row>
    <row r="5460" customHeight="1" spans="1:8">
      <c r="A5460" s="5" t="str">
        <f t="shared" si="170"/>
        <v>202312SLE</v>
      </c>
      <c r="B5460" s="5" t="str">
        <f t="shared" si="171"/>
        <v>202312</v>
      </c>
      <c r="C5460" s="6" t="s">
        <v>362</v>
      </c>
      <c r="D5460" s="6" t="s">
        <v>363</v>
      </c>
      <c r="E5460" s="6" t="s">
        <v>444</v>
      </c>
      <c r="F5460" s="6">
        <v>28.2561</v>
      </c>
      <c r="G5460" s="9">
        <v>45261</v>
      </c>
      <c r="H5460" s="10">
        <v>45291</v>
      </c>
    </row>
    <row r="5461" customHeight="1" spans="1:8">
      <c r="A5461" s="5" t="str">
        <f t="shared" si="170"/>
        <v>202312SGD</v>
      </c>
      <c r="B5461" s="5" t="str">
        <f t="shared" si="171"/>
        <v>202312</v>
      </c>
      <c r="C5461" s="6" t="s">
        <v>365</v>
      </c>
      <c r="D5461" s="6" t="s">
        <v>70</v>
      </c>
      <c r="E5461" s="6" t="s">
        <v>366</v>
      </c>
      <c r="F5461" s="6">
        <v>1.6802</v>
      </c>
      <c r="G5461" s="9">
        <v>45261</v>
      </c>
      <c r="H5461" s="10">
        <v>45291</v>
      </c>
    </row>
    <row r="5462" customHeight="1" spans="1:8">
      <c r="A5462" s="5" t="str">
        <f t="shared" si="170"/>
        <v>202312SBD</v>
      </c>
      <c r="B5462" s="5" t="str">
        <f t="shared" si="171"/>
        <v>202312</v>
      </c>
      <c r="C5462" s="6" t="s">
        <v>367</v>
      </c>
      <c r="D5462" s="6" t="s">
        <v>70</v>
      </c>
      <c r="E5462" s="6" t="s">
        <v>368</v>
      </c>
      <c r="F5462" s="6">
        <v>10.6234</v>
      </c>
      <c r="G5462" s="9">
        <v>45261</v>
      </c>
      <c r="H5462" s="10">
        <v>45291</v>
      </c>
    </row>
    <row r="5463" customHeight="1" spans="1:8">
      <c r="A5463" s="5" t="str">
        <f t="shared" si="170"/>
        <v>202312SOS</v>
      </c>
      <c r="B5463" s="5" t="str">
        <f t="shared" si="171"/>
        <v>202312</v>
      </c>
      <c r="C5463" s="6" t="s">
        <v>369</v>
      </c>
      <c r="D5463" s="6" t="s">
        <v>244</v>
      </c>
      <c r="E5463" s="6" t="s">
        <v>370</v>
      </c>
      <c r="F5463" s="6">
        <v>717.5372</v>
      </c>
      <c r="G5463" s="9">
        <v>45261</v>
      </c>
      <c r="H5463" s="10">
        <v>45291</v>
      </c>
    </row>
    <row r="5464" customHeight="1" spans="1:8">
      <c r="A5464" s="5" t="str">
        <f t="shared" si="170"/>
        <v>202312ZAR</v>
      </c>
      <c r="B5464" s="5" t="str">
        <f t="shared" si="171"/>
        <v>202312</v>
      </c>
      <c r="C5464" s="6" t="s">
        <v>371</v>
      </c>
      <c r="D5464" s="6" t="s">
        <v>372</v>
      </c>
      <c r="E5464" s="6" t="s">
        <v>373</v>
      </c>
      <c r="F5464" s="6">
        <v>23.4295</v>
      </c>
      <c r="G5464" s="9">
        <v>45261</v>
      </c>
      <c r="H5464" s="10">
        <v>45291</v>
      </c>
    </row>
    <row r="5465" customHeight="1" spans="1:8">
      <c r="A5465" s="5" t="str">
        <f t="shared" si="170"/>
        <v>202312KRW</v>
      </c>
      <c r="B5465" s="5" t="str">
        <f t="shared" si="171"/>
        <v>202312</v>
      </c>
      <c r="C5465" s="6" t="s">
        <v>374</v>
      </c>
      <c r="D5465" s="6" t="s">
        <v>375</v>
      </c>
      <c r="E5465" s="6" t="s">
        <v>376</v>
      </c>
      <c r="F5465" s="6">
        <v>1630.7669</v>
      </c>
      <c r="G5465" s="9">
        <v>45261</v>
      </c>
      <c r="H5465" s="10">
        <v>45291</v>
      </c>
    </row>
    <row r="5466" customHeight="1" spans="1:8">
      <c r="A5466" s="5" t="str">
        <f t="shared" si="170"/>
        <v>202312LKR</v>
      </c>
      <c r="B5466" s="5" t="str">
        <f t="shared" si="171"/>
        <v>202312</v>
      </c>
      <c r="C5466" s="6" t="s">
        <v>377</v>
      </c>
      <c r="D5466" s="6" t="s">
        <v>223</v>
      </c>
      <c r="E5466" s="6" t="s">
        <v>378</v>
      </c>
      <c r="F5466" s="6">
        <v>411.733</v>
      </c>
      <c r="G5466" s="9">
        <v>45261</v>
      </c>
      <c r="H5466" s="10">
        <v>45291</v>
      </c>
    </row>
    <row r="5467" customHeight="1" spans="1:8">
      <c r="A5467" s="5" t="str">
        <f t="shared" si="170"/>
        <v>202312XCD</v>
      </c>
      <c r="B5467" s="5" t="str">
        <f t="shared" si="171"/>
        <v>202312</v>
      </c>
      <c r="C5467" s="6" t="s">
        <v>379</v>
      </c>
      <c r="D5467" s="6" t="s">
        <v>58</v>
      </c>
      <c r="E5467" s="6" t="s">
        <v>59</v>
      </c>
      <c r="F5467" s="6">
        <v>3.3908</v>
      </c>
      <c r="G5467" s="9">
        <v>45261</v>
      </c>
      <c r="H5467" s="10">
        <v>45291</v>
      </c>
    </row>
    <row r="5468" customHeight="1" spans="1:8">
      <c r="A5468" s="5" t="str">
        <f t="shared" si="170"/>
        <v>202312XCD</v>
      </c>
      <c r="B5468" s="5" t="str">
        <f t="shared" si="171"/>
        <v>202312</v>
      </c>
      <c r="C5468" s="6" t="s">
        <v>380</v>
      </c>
      <c r="D5468" s="6" t="s">
        <v>58</v>
      </c>
      <c r="E5468" s="6" t="s">
        <v>59</v>
      </c>
      <c r="F5468" s="6">
        <v>3.3908</v>
      </c>
      <c r="G5468" s="9">
        <v>45261</v>
      </c>
      <c r="H5468" s="10">
        <v>45291</v>
      </c>
    </row>
    <row r="5469" customHeight="1" spans="1:8">
      <c r="A5469" s="5" t="str">
        <f t="shared" si="170"/>
        <v>202312XCD</v>
      </c>
      <c r="B5469" s="5" t="str">
        <f t="shared" si="171"/>
        <v>202312</v>
      </c>
      <c r="C5469" s="6" t="s">
        <v>381</v>
      </c>
      <c r="D5469" s="6" t="s">
        <v>58</v>
      </c>
      <c r="E5469" s="6" t="s">
        <v>59</v>
      </c>
      <c r="F5469" s="6">
        <v>3.3908</v>
      </c>
      <c r="G5469" s="9">
        <v>45261</v>
      </c>
      <c r="H5469" s="10">
        <v>45291</v>
      </c>
    </row>
    <row r="5470" customHeight="1" spans="1:8">
      <c r="A5470" s="5" t="str">
        <f t="shared" si="170"/>
        <v>202312SDG</v>
      </c>
      <c r="B5470" s="5" t="str">
        <f t="shared" si="171"/>
        <v>202312</v>
      </c>
      <c r="C5470" s="6" t="s">
        <v>382</v>
      </c>
      <c r="D5470" s="6" t="s">
        <v>170</v>
      </c>
      <c r="E5470" s="6" t="s">
        <v>383</v>
      </c>
      <c r="F5470" s="6">
        <v>687.8863</v>
      </c>
      <c r="G5470" s="9">
        <v>45261</v>
      </c>
      <c r="H5470" s="10">
        <v>45291</v>
      </c>
    </row>
    <row r="5471" customHeight="1" spans="1:8">
      <c r="A5471" s="5" t="str">
        <f t="shared" si="170"/>
        <v>202312SRD</v>
      </c>
      <c r="B5471" s="5" t="str">
        <f t="shared" si="171"/>
        <v>202312</v>
      </c>
      <c r="C5471" s="6" t="s">
        <v>384</v>
      </c>
      <c r="D5471" s="6" t="s">
        <v>70</v>
      </c>
      <c r="E5471" s="6" t="s">
        <v>385</v>
      </c>
      <c r="F5471" s="6">
        <v>47.5996</v>
      </c>
      <c r="G5471" s="9">
        <v>45261</v>
      </c>
      <c r="H5471" s="10">
        <v>45291</v>
      </c>
    </row>
    <row r="5472" customHeight="1" spans="1:8">
      <c r="A5472" s="5" t="str">
        <f t="shared" si="170"/>
        <v>202312SZL</v>
      </c>
      <c r="B5472" s="5" t="str">
        <f t="shared" si="171"/>
        <v>202312</v>
      </c>
      <c r="C5472" s="6" t="s">
        <v>386</v>
      </c>
      <c r="D5472" s="6" t="s">
        <v>387</v>
      </c>
      <c r="E5472" s="6" t="s">
        <v>388</v>
      </c>
      <c r="F5472" s="6">
        <v>23.4295</v>
      </c>
      <c r="G5472" s="9">
        <v>45261</v>
      </c>
      <c r="H5472" s="10">
        <v>45291</v>
      </c>
    </row>
    <row r="5473" customHeight="1" spans="1:8">
      <c r="A5473" s="5" t="str">
        <f t="shared" si="170"/>
        <v>202312SEK</v>
      </c>
      <c r="B5473" s="5" t="str">
        <f t="shared" si="171"/>
        <v>202312</v>
      </c>
      <c r="C5473" s="6" t="s">
        <v>389</v>
      </c>
      <c r="D5473" s="6" t="s">
        <v>220</v>
      </c>
      <c r="E5473" s="6" t="s">
        <v>390</v>
      </c>
      <c r="F5473" s="6">
        <v>13.1124</v>
      </c>
      <c r="G5473" s="9">
        <v>45261</v>
      </c>
      <c r="H5473" s="10">
        <v>45291</v>
      </c>
    </row>
    <row r="5474" customHeight="1" spans="1:8">
      <c r="A5474" s="5" t="str">
        <f t="shared" si="170"/>
        <v>202312CHF</v>
      </c>
      <c r="B5474" s="5" t="str">
        <f t="shared" si="171"/>
        <v>202312</v>
      </c>
      <c r="C5474" s="6" t="s">
        <v>391</v>
      </c>
      <c r="D5474" s="6" t="s">
        <v>117</v>
      </c>
      <c r="E5474" s="6" t="s">
        <v>392</v>
      </c>
      <c r="F5474" s="6">
        <v>1.1081</v>
      </c>
      <c r="G5474" s="9">
        <v>45261</v>
      </c>
      <c r="H5474" s="10">
        <v>45291</v>
      </c>
    </row>
    <row r="5475" customHeight="1" spans="1:8">
      <c r="A5475" s="5" t="str">
        <f t="shared" si="170"/>
        <v>202312TWD</v>
      </c>
      <c r="B5475" s="5" t="str">
        <f t="shared" si="171"/>
        <v>202312</v>
      </c>
      <c r="C5475" s="6" t="s">
        <v>393</v>
      </c>
      <c r="D5475" s="6" t="s">
        <v>70</v>
      </c>
      <c r="E5475" s="6" t="s">
        <v>394</v>
      </c>
      <c r="F5475" s="6">
        <v>39.5679</v>
      </c>
      <c r="G5475" s="9">
        <v>45261</v>
      </c>
      <c r="H5475" s="10">
        <v>45291</v>
      </c>
    </row>
    <row r="5476" customHeight="1" spans="1:8">
      <c r="A5476" s="5" t="str">
        <f t="shared" si="170"/>
        <v>202312TZS</v>
      </c>
      <c r="B5476" s="5" t="str">
        <f t="shared" si="171"/>
        <v>202312</v>
      </c>
      <c r="C5476" s="6" t="s">
        <v>395</v>
      </c>
      <c r="D5476" s="6" t="s">
        <v>244</v>
      </c>
      <c r="E5476" s="6" t="s">
        <v>396</v>
      </c>
      <c r="F5476" s="6">
        <v>3138.1644</v>
      </c>
      <c r="G5476" s="9">
        <v>45261</v>
      </c>
      <c r="H5476" s="10">
        <v>45291</v>
      </c>
    </row>
    <row r="5477" customHeight="1" spans="1:8">
      <c r="A5477" s="5" t="str">
        <f t="shared" si="170"/>
        <v>202312THB</v>
      </c>
      <c r="B5477" s="5" t="str">
        <f t="shared" si="171"/>
        <v>202312</v>
      </c>
      <c r="C5477" s="6" t="s">
        <v>397</v>
      </c>
      <c r="D5477" s="6" t="s">
        <v>398</v>
      </c>
      <c r="E5477" s="6" t="s">
        <v>399</v>
      </c>
      <c r="F5477" s="6">
        <v>44.1094</v>
      </c>
      <c r="G5477" s="9">
        <v>45261</v>
      </c>
      <c r="H5477" s="10">
        <v>45291</v>
      </c>
    </row>
    <row r="5478" customHeight="1" spans="1:8">
      <c r="A5478" s="5" t="str">
        <f t="shared" si="170"/>
        <v>202312XOF</v>
      </c>
      <c r="B5478" s="5" t="str">
        <f t="shared" si="171"/>
        <v>202312</v>
      </c>
      <c r="C5478" s="6" t="s">
        <v>400</v>
      </c>
      <c r="D5478" s="6" t="s">
        <v>90</v>
      </c>
      <c r="E5478" s="6" t="s">
        <v>91</v>
      </c>
      <c r="F5478" s="6">
        <v>754.3199</v>
      </c>
      <c r="G5478" s="9">
        <v>45261</v>
      </c>
      <c r="H5478" s="10">
        <v>45291</v>
      </c>
    </row>
    <row r="5479" customHeight="1" spans="1:8">
      <c r="A5479" s="5" t="str">
        <f t="shared" si="170"/>
        <v>202312TOP</v>
      </c>
      <c r="B5479" s="5" t="str">
        <f t="shared" si="171"/>
        <v>202312</v>
      </c>
      <c r="C5479" s="6" t="s">
        <v>401</v>
      </c>
      <c r="D5479" s="6" t="s">
        <v>402</v>
      </c>
      <c r="E5479" s="6" t="s">
        <v>403</v>
      </c>
      <c r="F5479" s="6">
        <v>2.9783</v>
      </c>
      <c r="G5479" s="9">
        <v>45261</v>
      </c>
      <c r="H5479" s="10">
        <v>45291</v>
      </c>
    </row>
    <row r="5480" customHeight="1" spans="1:8">
      <c r="A5480" s="5" t="str">
        <f t="shared" si="170"/>
        <v>202312TTD</v>
      </c>
      <c r="B5480" s="5" t="str">
        <f t="shared" si="171"/>
        <v>202312</v>
      </c>
      <c r="C5480" s="6" t="s">
        <v>404</v>
      </c>
      <c r="D5480" s="6" t="s">
        <v>70</v>
      </c>
      <c r="E5480" s="6" t="s">
        <v>405</v>
      </c>
      <c r="F5480" s="6">
        <v>8.5143</v>
      </c>
      <c r="G5480" s="9">
        <v>45261</v>
      </c>
      <c r="H5480" s="10">
        <v>45291</v>
      </c>
    </row>
    <row r="5481" customHeight="1" spans="1:8">
      <c r="A5481" s="5" t="str">
        <f t="shared" si="170"/>
        <v>202312TND</v>
      </c>
      <c r="B5481" s="5" t="str">
        <f t="shared" si="171"/>
        <v>202312</v>
      </c>
      <c r="C5481" s="6" t="s">
        <v>406</v>
      </c>
      <c r="D5481" s="6" t="s">
        <v>52</v>
      </c>
      <c r="E5481" s="6" t="s">
        <v>407</v>
      </c>
      <c r="F5481" s="6">
        <v>3.897</v>
      </c>
      <c r="G5481" s="9">
        <v>45261</v>
      </c>
      <c r="H5481" s="10">
        <v>45291</v>
      </c>
    </row>
    <row r="5482" customHeight="1" spans="1:8">
      <c r="A5482" s="5" t="str">
        <f t="shared" si="170"/>
        <v>202312TRY</v>
      </c>
      <c r="B5482" s="5" t="str">
        <f t="shared" si="171"/>
        <v>202312</v>
      </c>
      <c r="C5482" s="6" t="s">
        <v>408</v>
      </c>
      <c r="D5482" s="6" t="s">
        <v>409</v>
      </c>
      <c r="E5482" s="6" t="s">
        <v>410</v>
      </c>
      <c r="F5482" s="6">
        <v>36.1376</v>
      </c>
      <c r="G5482" s="9">
        <v>45261</v>
      </c>
      <c r="H5482" s="10">
        <v>45291</v>
      </c>
    </row>
    <row r="5483" customHeight="1" spans="1:8">
      <c r="A5483" s="5" t="str">
        <f t="shared" si="170"/>
        <v>202312TMT</v>
      </c>
      <c r="B5483" s="5" t="str">
        <f t="shared" si="171"/>
        <v>202312</v>
      </c>
      <c r="C5483" s="6" t="s">
        <v>411</v>
      </c>
      <c r="D5483" s="6" t="s">
        <v>73</v>
      </c>
      <c r="E5483" s="6" t="s">
        <v>412</v>
      </c>
      <c r="F5483" s="6">
        <v>4.38</v>
      </c>
      <c r="G5483" s="9">
        <v>45261</v>
      </c>
      <c r="H5483" s="10">
        <v>45291</v>
      </c>
    </row>
    <row r="5484" customHeight="1" spans="1:8">
      <c r="A5484" s="5" t="str">
        <f t="shared" si="170"/>
        <v>202312AED</v>
      </c>
      <c r="B5484" s="5" t="str">
        <f t="shared" si="171"/>
        <v>202312</v>
      </c>
      <c r="C5484" s="6" t="s">
        <v>413</v>
      </c>
      <c r="D5484" s="6" t="s">
        <v>46</v>
      </c>
      <c r="E5484" s="6" t="s">
        <v>47</v>
      </c>
      <c r="F5484" s="6">
        <v>4.6039</v>
      </c>
      <c r="G5484" s="9">
        <v>45261</v>
      </c>
      <c r="H5484" s="10">
        <v>45291</v>
      </c>
    </row>
    <row r="5485" customHeight="1" spans="1:8">
      <c r="A5485" s="5" t="str">
        <f t="shared" si="170"/>
        <v>202312USD</v>
      </c>
      <c r="B5485" s="5" t="str">
        <f t="shared" si="171"/>
        <v>202312</v>
      </c>
      <c r="C5485" s="6" t="s">
        <v>421</v>
      </c>
      <c r="D5485" s="6" t="s">
        <v>70</v>
      </c>
      <c r="E5485" s="6" t="s">
        <v>18</v>
      </c>
      <c r="F5485" s="6">
        <v>1.2536</v>
      </c>
      <c r="G5485" s="9">
        <v>45261</v>
      </c>
      <c r="H5485" s="10">
        <v>45291</v>
      </c>
    </row>
    <row r="5486" customHeight="1" spans="1:8">
      <c r="A5486" s="5" t="str">
        <f t="shared" si="170"/>
        <v>202312UGX</v>
      </c>
      <c r="B5486" s="5" t="str">
        <f t="shared" si="171"/>
        <v>202312</v>
      </c>
      <c r="C5486" s="6" t="s">
        <v>414</v>
      </c>
      <c r="D5486" s="6" t="s">
        <v>244</v>
      </c>
      <c r="E5486" s="6" t="s">
        <v>415</v>
      </c>
      <c r="F5486" s="6">
        <v>4751.3337</v>
      </c>
      <c r="G5486" s="9">
        <v>45261</v>
      </c>
      <c r="H5486" s="10">
        <v>45291</v>
      </c>
    </row>
    <row r="5487" customHeight="1" spans="1:8">
      <c r="A5487" s="5" t="str">
        <f t="shared" si="170"/>
        <v>202312UAH</v>
      </c>
      <c r="B5487" s="5" t="str">
        <f t="shared" si="171"/>
        <v>202312</v>
      </c>
      <c r="C5487" s="6" t="s">
        <v>416</v>
      </c>
      <c r="D5487" s="6" t="s">
        <v>417</v>
      </c>
      <c r="E5487" s="6" t="s">
        <v>418</v>
      </c>
      <c r="F5487" s="6">
        <v>45.202</v>
      </c>
      <c r="G5487" s="9">
        <v>45261</v>
      </c>
      <c r="H5487" s="10">
        <v>45291</v>
      </c>
    </row>
    <row r="5488" customHeight="1" spans="1:8">
      <c r="A5488" s="5" t="str">
        <f t="shared" si="170"/>
        <v>202312UYU</v>
      </c>
      <c r="B5488" s="5" t="str">
        <f t="shared" si="171"/>
        <v>202312</v>
      </c>
      <c r="C5488" s="6" t="s">
        <v>419</v>
      </c>
      <c r="D5488" s="6" t="s">
        <v>61</v>
      </c>
      <c r="E5488" s="6" t="s">
        <v>420</v>
      </c>
      <c r="F5488" s="6">
        <v>49.7079</v>
      </c>
      <c r="G5488" s="9">
        <v>45261</v>
      </c>
      <c r="H5488" s="10">
        <v>45291</v>
      </c>
    </row>
    <row r="5489" customHeight="1" spans="1:8">
      <c r="A5489" s="5" t="str">
        <f t="shared" si="170"/>
        <v>202312UZS</v>
      </c>
      <c r="B5489" s="5" t="str">
        <f t="shared" si="171"/>
        <v>202312</v>
      </c>
      <c r="C5489" s="6" t="s">
        <v>422</v>
      </c>
      <c r="D5489" s="6" t="s">
        <v>423</v>
      </c>
      <c r="E5489" s="6" t="s">
        <v>424</v>
      </c>
      <c r="F5489" s="6">
        <v>15352.2343</v>
      </c>
      <c r="G5489" s="9">
        <v>45261</v>
      </c>
      <c r="H5489" s="10">
        <v>45291</v>
      </c>
    </row>
    <row r="5490" customHeight="1" spans="1:8">
      <c r="A5490" s="5" t="str">
        <f t="shared" si="170"/>
        <v>202312VUV</v>
      </c>
      <c r="B5490" s="5" t="str">
        <f t="shared" si="171"/>
        <v>202312</v>
      </c>
      <c r="C5490" s="6" t="s">
        <v>425</v>
      </c>
      <c r="D5490" s="6" t="s">
        <v>426</v>
      </c>
      <c r="E5490" s="6" t="s">
        <v>427</v>
      </c>
      <c r="F5490" s="6">
        <v>150.7982</v>
      </c>
      <c r="G5490" s="9">
        <v>45261</v>
      </c>
      <c r="H5490" s="10">
        <v>45291</v>
      </c>
    </row>
    <row r="5491" customHeight="1" spans="1:8">
      <c r="A5491" s="5" t="str">
        <f t="shared" si="170"/>
        <v>202312VEF</v>
      </c>
      <c r="B5491" s="5" t="str">
        <f t="shared" si="171"/>
        <v>202312</v>
      </c>
      <c r="C5491" s="6" t="s">
        <v>428</v>
      </c>
      <c r="D5491" s="6" t="s">
        <v>429</v>
      </c>
      <c r="E5491" s="6" t="s">
        <v>430</v>
      </c>
      <c r="F5491" s="6">
        <v>4436482.4883</v>
      </c>
      <c r="G5491" s="9">
        <v>45261</v>
      </c>
      <c r="H5491" s="10">
        <v>45291</v>
      </c>
    </row>
    <row r="5492" customHeight="1" spans="1:8">
      <c r="A5492" s="5" t="str">
        <f t="shared" si="170"/>
        <v>202312VND</v>
      </c>
      <c r="B5492" s="5" t="str">
        <f t="shared" si="171"/>
        <v>202312</v>
      </c>
      <c r="C5492" s="6" t="s">
        <v>431</v>
      </c>
      <c r="D5492" s="6" t="s">
        <v>432</v>
      </c>
      <c r="E5492" s="6" t="s">
        <v>433</v>
      </c>
      <c r="F5492" s="6">
        <v>30513.2288</v>
      </c>
      <c r="G5492" s="9">
        <v>45261</v>
      </c>
      <c r="H5492" s="10">
        <v>45291</v>
      </c>
    </row>
    <row r="5493" customHeight="1" spans="1:8">
      <c r="A5493" s="5" t="str">
        <f t="shared" si="170"/>
        <v>202312XPF</v>
      </c>
      <c r="B5493" s="5" t="str">
        <f t="shared" si="171"/>
        <v>202312</v>
      </c>
      <c r="C5493" s="6" t="s">
        <v>434</v>
      </c>
      <c r="D5493" s="6" t="s">
        <v>187</v>
      </c>
      <c r="E5493" s="6" t="s">
        <v>188</v>
      </c>
      <c r="F5493" s="6">
        <v>137.2259</v>
      </c>
      <c r="G5493" s="9">
        <v>45261</v>
      </c>
      <c r="H5493" s="10">
        <v>45291</v>
      </c>
    </row>
    <row r="5494" customHeight="1" spans="1:8">
      <c r="A5494" s="5" t="str">
        <f t="shared" si="170"/>
        <v>202312WST</v>
      </c>
      <c r="B5494" s="5" t="str">
        <f t="shared" si="171"/>
        <v>202312</v>
      </c>
      <c r="C5494" s="6" t="s">
        <v>435</v>
      </c>
      <c r="D5494" s="6" t="s">
        <v>436</v>
      </c>
      <c r="E5494" s="6" t="s">
        <v>437</v>
      </c>
      <c r="F5494" s="6">
        <v>3.4573</v>
      </c>
      <c r="G5494" s="9">
        <v>45261</v>
      </c>
      <c r="H5494" s="10">
        <v>45291</v>
      </c>
    </row>
    <row r="5495" customHeight="1" spans="1:8">
      <c r="A5495" s="5" t="str">
        <f t="shared" si="170"/>
        <v>202312YER</v>
      </c>
      <c r="B5495" s="5" t="str">
        <f t="shared" si="171"/>
        <v>202312</v>
      </c>
      <c r="C5495" s="6" t="s">
        <v>438</v>
      </c>
      <c r="D5495" s="6" t="s">
        <v>321</v>
      </c>
      <c r="E5495" s="6" t="s">
        <v>439</v>
      </c>
      <c r="F5495" s="6">
        <v>313.7301</v>
      </c>
      <c r="G5495" s="9">
        <v>45261</v>
      </c>
      <c r="H5495" s="10">
        <v>45291</v>
      </c>
    </row>
    <row r="5496" customHeight="1" spans="1:8">
      <c r="A5496" s="5" t="str">
        <f t="shared" si="170"/>
        <v>202312ZMW</v>
      </c>
      <c r="B5496" s="5" t="str">
        <f t="shared" si="171"/>
        <v>202312</v>
      </c>
      <c r="C5496" s="6" t="s">
        <v>440</v>
      </c>
      <c r="D5496" s="6" t="s">
        <v>273</v>
      </c>
      <c r="E5496" s="6" t="s">
        <v>441</v>
      </c>
      <c r="F5496" s="6">
        <v>29.245</v>
      </c>
      <c r="G5496" s="9">
        <v>45261</v>
      </c>
      <c r="H5496" s="10">
        <v>45291</v>
      </c>
    </row>
    <row r="5497" customHeight="1" spans="1:8">
      <c r="A5497" s="5" t="str">
        <f t="shared" si="170"/>
        <v>202312ZWL</v>
      </c>
      <c r="B5497" s="5" t="str">
        <f t="shared" si="171"/>
        <v>202312</v>
      </c>
      <c r="C5497" s="6" t="s">
        <v>442</v>
      </c>
      <c r="D5497" s="6" t="s">
        <v>70</v>
      </c>
      <c r="E5497" s="6" t="s">
        <v>443</v>
      </c>
      <c r="F5497" s="6">
        <v>7392.1911</v>
      </c>
      <c r="G5497" s="9">
        <v>45261</v>
      </c>
      <c r="H5497" s="10">
        <v>45291</v>
      </c>
    </row>
    <row r="5498" customHeight="1" spans="1:8">
      <c r="A5498" s="5" t="str">
        <f t="shared" si="170"/>
        <v>202401AED</v>
      </c>
      <c r="B5498" s="5" t="str">
        <f t="shared" si="171"/>
        <v>202401</v>
      </c>
      <c r="C5498" s="6" t="s">
        <v>45</v>
      </c>
      <c r="D5498" s="6" t="s">
        <v>46</v>
      </c>
      <c r="E5498" s="6" t="s">
        <v>47</v>
      </c>
      <c r="F5498" s="6">
        <v>4.6461</v>
      </c>
      <c r="G5498" s="9">
        <v>45292</v>
      </c>
      <c r="H5498" s="10">
        <v>45322</v>
      </c>
    </row>
    <row r="5499" customHeight="1" spans="1:8">
      <c r="A5499" s="5" t="str">
        <f t="shared" si="170"/>
        <v>202401ALL</v>
      </c>
      <c r="B5499" s="5" t="str">
        <f t="shared" si="171"/>
        <v>202401</v>
      </c>
      <c r="C5499" s="6" t="s">
        <v>48</v>
      </c>
      <c r="D5499" s="6" t="s">
        <v>49</v>
      </c>
      <c r="E5499" s="6" t="s">
        <v>50</v>
      </c>
      <c r="F5499" s="6">
        <v>119.3058</v>
      </c>
      <c r="G5499" s="9">
        <v>45292</v>
      </c>
      <c r="H5499" s="10">
        <v>45322</v>
      </c>
    </row>
    <row r="5500" customHeight="1" spans="1:8">
      <c r="A5500" s="5" t="str">
        <f t="shared" si="170"/>
        <v>202401DZD</v>
      </c>
      <c r="B5500" s="5" t="str">
        <f t="shared" si="171"/>
        <v>202401</v>
      </c>
      <c r="C5500" s="6" t="s">
        <v>51</v>
      </c>
      <c r="D5500" s="6" t="s">
        <v>52</v>
      </c>
      <c r="E5500" s="6" t="s">
        <v>53</v>
      </c>
      <c r="F5500" s="6">
        <v>170.0899</v>
      </c>
      <c r="G5500" s="9">
        <v>45292</v>
      </c>
      <c r="H5500" s="10">
        <v>45322</v>
      </c>
    </row>
    <row r="5501" customHeight="1" spans="1:8">
      <c r="A5501" s="5" t="str">
        <f t="shared" si="170"/>
        <v>202401AOA</v>
      </c>
      <c r="B5501" s="5" t="str">
        <f t="shared" si="171"/>
        <v>202401</v>
      </c>
      <c r="C5501" s="6" t="s">
        <v>54</v>
      </c>
      <c r="D5501" s="6" t="s">
        <v>55</v>
      </c>
      <c r="E5501" s="6" t="s">
        <v>56</v>
      </c>
      <c r="F5501" s="6">
        <v>1070.6363</v>
      </c>
      <c r="G5501" s="9">
        <v>45292</v>
      </c>
      <c r="H5501" s="10">
        <v>45322</v>
      </c>
    </row>
    <row r="5502" customHeight="1" spans="1:8">
      <c r="A5502" s="5" t="str">
        <f t="shared" si="170"/>
        <v>202401XCD</v>
      </c>
      <c r="B5502" s="5" t="str">
        <f t="shared" si="171"/>
        <v>202401</v>
      </c>
      <c r="C5502" s="6" t="s">
        <v>57</v>
      </c>
      <c r="D5502" s="6" t="s">
        <v>58</v>
      </c>
      <c r="E5502" s="6" t="s">
        <v>59</v>
      </c>
      <c r="F5502" s="6">
        <v>3.4182</v>
      </c>
      <c r="G5502" s="9">
        <v>45292</v>
      </c>
      <c r="H5502" s="10">
        <v>45322</v>
      </c>
    </row>
    <row r="5503" customHeight="1" spans="1:8">
      <c r="A5503" s="5" t="str">
        <f t="shared" si="170"/>
        <v>202401ARS</v>
      </c>
      <c r="B5503" s="5" t="str">
        <f t="shared" si="171"/>
        <v>202401</v>
      </c>
      <c r="C5503" s="6" t="s">
        <v>60</v>
      </c>
      <c r="D5503" s="6" t="s">
        <v>61</v>
      </c>
      <c r="E5503" s="6" t="s">
        <v>62</v>
      </c>
      <c r="F5503" s="6">
        <v>1016.1491</v>
      </c>
      <c r="G5503" s="9">
        <v>45292</v>
      </c>
      <c r="H5503" s="10">
        <v>45322</v>
      </c>
    </row>
    <row r="5504" customHeight="1" spans="1:8">
      <c r="A5504" s="5" t="str">
        <f t="shared" si="170"/>
        <v>202401AMD</v>
      </c>
      <c r="B5504" s="5" t="str">
        <f t="shared" si="171"/>
        <v>202401</v>
      </c>
      <c r="C5504" s="6" t="s">
        <v>63</v>
      </c>
      <c r="D5504" s="6" t="s">
        <v>64</v>
      </c>
      <c r="E5504" s="6" t="s">
        <v>65</v>
      </c>
      <c r="F5504" s="6">
        <v>509.7148</v>
      </c>
      <c r="G5504" s="9">
        <v>45292</v>
      </c>
      <c r="H5504" s="10">
        <v>45322</v>
      </c>
    </row>
    <row r="5505" customHeight="1" spans="1:8">
      <c r="A5505" s="5" t="str">
        <f t="shared" si="170"/>
        <v>202401AWG</v>
      </c>
      <c r="B5505" s="5" t="str">
        <f t="shared" si="171"/>
        <v>202401</v>
      </c>
      <c r="C5505" s="6" t="s">
        <v>66</v>
      </c>
      <c r="D5505" s="6" t="s">
        <v>67</v>
      </c>
      <c r="E5505" s="6" t="s">
        <v>68</v>
      </c>
      <c r="F5505" s="6">
        <v>2.2646</v>
      </c>
      <c r="G5505" s="9">
        <v>45292</v>
      </c>
      <c r="H5505" s="10">
        <v>45322</v>
      </c>
    </row>
    <row r="5506" customHeight="1" spans="1:8">
      <c r="A5506" s="5" t="str">
        <f t="shared" ref="A5506:A5569" si="172">B5506&amp;E5506</f>
        <v>202401AUD</v>
      </c>
      <c r="B5506" s="5" t="str">
        <f t="shared" ref="B5506:B5569" si="173">YEAR(G5506)&amp;TEXT(MONTH(G5506),"00")</f>
        <v>202401</v>
      </c>
      <c r="C5506" s="6" t="s">
        <v>69</v>
      </c>
      <c r="D5506" s="6" t="s">
        <v>70</v>
      </c>
      <c r="E5506" s="6" t="s">
        <v>71</v>
      </c>
      <c r="F5506" s="6">
        <v>1.8687</v>
      </c>
      <c r="G5506" s="9">
        <v>45292</v>
      </c>
      <c r="H5506" s="10">
        <v>45322</v>
      </c>
    </row>
    <row r="5507" customHeight="1" spans="1:8">
      <c r="A5507" s="5" t="str">
        <f t="shared" si="172"/>
        <v>202401AZN</v>
      </c>
      <c r="B5507" s="5" t="str">
        <f t="shared" si="173"/>
        <v>202401</v>
      </c>
      <c r="C5507" s="6" t="s">
        <v>72</v>
      </c>
      <c r="D5507" s="6" t="s">
        <v>73</v>
      </c>
      <c r="E5507" s="6" t="s">
        <v>74</v>
      </c>
      <c r="F5507" s="6">
        <v>2.1506</v>
      </c>
      <c r="G5507" s="9">
        <v>45292</v>
      </c>
      <c r="H5507" s="10">
        <v>45322</v>
      </c>
    </row>
    <row r="5508" customHeight="1" spans="1:8">
      <c r="A5508" s="5" t="str">
        <f t="shared" si="172"/>
        <v>202401BSD</v>
      </c>
      <c r="B5508" s="5" t="str">
        <f t="shared" si="173"/>
        <v>202401</v>
      </c>
      <c r="C5508" s="6" t="s">
        <v>75</v>
      </c>
      <c r="D5508" s="6" t="s">
        <v>70</v>
      </c>
      <c r="E5508" s="6" t="s">
        <v>76</v>
      </c>
      <c r="F5508" s="6">
        <v>1.2651</v>
      </c>
      <c r="G5508" s="11">
        <v>45292</v>
      </c>
      <c r="H5508" s="11">
        <v>45322</v>
      </c>
    </row>
    <row r="5509" customHeight="1" spans="1:8">
      <c r="A5509" s="5" t="str">
        <f t="shared" si="172"/>
        <v>202401BHD</v>
      </c>
      <c r="B5509" s="5" t="str">
        <f t="shared" si="173"/>
        <v>202401</v>
      </c>
      <c r="C5509" s="6" t="s">
        <v>77</v>
      </c>
      <c r="D5509" s="6" t="s">
        <v>52</v>
      </c>
      <c r="E5509" s="6" t="s">
        <v>78</v>
      </c>
      <c r="F5509" s="6">
        <v>0.4757</v>
      </c>
      <c r="G5509" s="11">
        <v>45292</v>
      </c>
      <c r="H5509" s="11">
        <v>45322</v>
      </c>
    </row>
    <row r="5510" customHeight="1" spans="1:8">
      <c r="A5510" s="5" t="str">
        <f t="shared" si="172"/>
        <v>202401BDT</v>
      </c>
      <c r="B5510" s="5" t="str">
        <f t="shared" si="173"/>
        <v>202401</v>
      </c>
      <c r="C5510" s="6" t="s">
        <v>79</v>
      </c>
      <c r="D5510" s="6" t="s">
        <v>80</v>
      </c>
      <c r="E5510" s="6" t="s">
        <v>81</v>
      </c>
      <c r="F5510" s="6">
        <v>138.6328</v>
      </c>
      <c r="G5510" s="11">
        <v>45292</v>
      </c>
      <c r="H5510" s="11">
        <v>45322</v>
      </c>
    </row>
    <row r="5511" customHeight="1" spans="1:8">
      <c r="A5511" s="5" t="str">
        <f t="shared" si="172"/>
        <v>202401BBD</v>
      </c>
      <c r="B5511" s="5" t="str">
        <f t="shared" si="173"/>
        <v>202401</v>
      </c>
      <c r="C5511" s="6" t="s">
        <v>82</v>
      </c>
      <c r="D5511" s="6" t="s">
        <v>70</v>
      </c>
      <c r="E5511" s="6" t="s">
        <v>83</v>
      </c>
      <c r="F5511" s="6">
        <v>2.5302</v>
      </c>
      <c r="G5511" s="11">
        <v>45292</v>
      </c>
      <c r="H5511" s="11">
        <v>45322</v>
      </c>
    </row>
    <row r="5512" customHeight="1" spans="1:8">
      <c r="A5512" s="5" t="str">
        <f t="shared" si="172"/>
        <v>202401BYN</v>
      </c>
      <c r="B5512" s="5" t="str">
        <f t="shared" si="173"/>
        <v>202401</v>
      </c>
      <c r="C5512" s="6" t="s">
        <v>84</v>
      </c>
      <c r="D5512" s="6" t="s">
        <v>85</v>
      </c>
      <c r="E5512" s="6" t="s">
        <v>86</v>
      </c>
      <c r="F5512" s="6">
        <v>4.1683</v>
      </c>
      <c r="G5512" s="11">
        <v>45292</v>
      </c>
      <c r="H5512" s="11">
        <v>45322</v>
      </c>
    </row>
    <row r="5513" customHeight="1" spans="1:8">
      <c r="A5513" s="5" t="str">
        <f t="shared" si="172"/>
        <v>202401BZD</v>
      </c>
      <c r="B5513" s="5" t="str">
        <f t="shared" si="173"/>
        <v>202401</v>
      </c>
      <c r="C5513" s="6" t="s">
        <v>87</v>
      </c>
      <c r="D5513" s="6" t="s">
        <v>70</v>
      </c>
      <c r="E5513" s="6" t="s">
        <v>88</v>
      </c>
      <c r="F5513" s="6">
        <v>2.5454</v>
      </c>
      <c r="G5513" s="11">
        <v>45292</v>
      </c>
      <c r="H5513" s="11">
        <v>45322</v>
      </c>
    </row>
    <row r="5514" customHeight="1" spans="1:8">
      <c r="A5514" s="5" t="str">
        <f t="shared" si="172"/>
        <v>202401XOF</v>
      </c>
      <c r="B5514" s="5" t="str">
        <f t="shared" si="173"/>
        <v>202401</v>
      </c>
      <c r="C5514" s="6" t="s">
        <v>89</v>
      </c>
      <c r="D5514" s="6" t="s">
        <v>90</v>
      </c>
      <c r="E5514" s="6" t="s">
        <v>91</v>
      </c>
      <c r="F5514" s="6">
        <v>758.738</v>
      </c>
      <c r="G5514" s="11">
        <v>45292</v>
      </c>
      <c r="H5514" s="11">
        <v>45322</v>
      </c>
    </row>
    <row r="5515" customHeight="1" spans="1:8">
      <c r="A5515" s="5" t="str">
        <f t="shared" si="172"/>
        <v>202401BMD</v>
      </c>
      <c r="B5515" s="5" t="str">
        <f t="shared" si="173"/>
        <v>202401</v>
      </c>
      <c r="C5515" s="6" t="s">
        <v>92</v>
      </c>
      <c r="D5515" s="6" t="s">
        <v>93</v>
      </c>
      <c r="E5515" s="6" t="s">
        <v>94</v>
      </c>
      <c r="F5515" s="6">
        <v>1.2651</v>
      </c>
      <c r="G5515" s="11">
        <v>45292</v>
      </c>
      <c r="H5515" s="11">
        <v>45322</v>
      </c>
    </row>
    <row r="5516" customHeight="1" spans="1:8">
      <c r="A5516" s="5" t="str">
        <f t="shared" si="172"/>
        <v>202401BTN</v>
      </c>
      <c r="B5516" s="5" t="str">
        <f t="shared" si="173"/>
        <v>202401</v>
      </c>
      <c r="C5516" s="6" t="s">
        <v>95</v>
      </c>
      <c r="D5516" s="6" t="s">
        <v>96</v>
      </c>
      <c r="E5516" s="6" t="s">
        <v>97</v>
      </c>
      <c r="F5516" s="6">
        <v>105.2457</v>
      </c>
      <c r="G5516" s="11">
        <v>45292</v>
      </c>
      <c r="H5516" s="11">
        <v>45322</v>
      </c>
    </row>
    <row r="5517" customHeight="1" spans="1:8">
      <c r="A5517" s="5" t="str">
        <f t="shared" si="172"/>
        <v>202401BOB</v>
      </c>
      <c r="B5517" s="5" t="str">
        <f t="shared" si="173"/>
        <v>202401</v>
      </c>
      <c r="C5517" s="6" t="s">
        <v>98</v>
      </c>
      <c r="D5517" s="6" t="s">
        <v>99</v>
      </c>
      <c r="E5517" s="6" t="s">
        <v>100</v>
      </c>
      <c r="F5517" s="6">
        <v>8.7244</v>
      </c>
      <c r="G5517" s="11">
        <v>45292</v>
      </c>
      <c r="H5517" s="11">
        <v>45322</v>
      </c>
    </row>
    <row r="5518" customHeight="1" spans="1:8">
      <c r="A5518" s="5" t="str">
        <f t="shared" si="172"/>
        <v>202401BAM</v>
      </c>
      <c r="B5518" s="5" t="str">
        <f t="shared" si="173"/>
        <v>202401</v>
      </c>
      <c r="C5518" s="6" t="s">
        <v>101</v>
      </c>
      <c r="D5518" s="6" t="s">
        <v>102</v>
      </c>
      <c r="E5518" s="6" t="s">
        <v>103</v>
      </c>
      <c r="F5518" s="6">
        <v>2.2623</v>
      </c>
      <c r="G5518" s="11">
        <v>45292</v>
      </c>
      <c r="H5518" s="11">
        <v>45322</v>
      </c>
    </row>
    <row r="5519" customHeight="1" spans="1:8">
      <c r="A5519" s="5" t="str">
        <f t="shared" si="172"/>
        <v>202401BWP</v>
      </c>
      <c r="B5519" s="5" t="str">
        <f t="shared" si="173"/>
        <v>202401</v>
      </c>
      <c r="C5519" s="6" t="s">
        <v>104</v>
      </c>
      <c r="D5519" s="6" t="s">
        <v>105</v>
      </c>
      <c r="E5519" s="6" t="s">
        <v>106</v>
      </c>
      <c r="F5519" s="6">
        <v>16.9516</v>
      </c>
      <c r="G5519" s="11">
        <v>45292</v>
      </c>
      <c r="H5519" s="11">
        <v>45322</v>
      </c>
    </row>
    <row r="5520" customHeight="1" spans="1:8">
      <c r="A5520" s="5" t="str">
        <f t="shared" si="172"/>
        <v>202401BRL</v>
      </c>
      <c r="B5520" s="5" t="str">
        <f t="shared" si="173"/>
        <v>202401</v>
      </c>
      <c r="C5520" s="6" t="s">
        <v>107</v>
      </c>
      <c r="D5520" s="6" t="s">
        <v>108</v>
      </c>
      <c r="E5520" s="6" t="s">
        <v>109</v>
      </c>
      <c r="F5520" s="6">
        <v>6.1539</v>
      </c>
      <c r="G5520" s="11">
        <v>45292</v>
      </c>
      <c r="H5520" s="11">
        <v>45322</v>
      </c>
    </row>
    <row r="5521" customHeight="1" spans="1:8">
      <c r="A5521" s="5" t="str">
        <f t="shared" si="172"/>
        <v>202401BND</v>
      </c>
      <c r="B5521" s="5" t="str">
        <f t="shared" si="173"/>
        <v>202401</v>
      </c>
      <c r="C5521" s="6" t="s">
        <v>110</v>
      </c>
      <c r="D5521" s="6" t="s">
        <v>70</v>
      </c>
      <c r="E5521" s="6" t="s">
        <v>111</v>
      </c>
      <c r="F5521" s="6">
        <v>1.6831</v>
      </c>
      <c r="G5521" s="11">
        <v>45292</v>
      </c>
      <c r="H5521" s="11">
        <v>45322</v>
      </c>
    </row>
    <row r="5522" customHeight="1" spans="1:8">
      <c r="A5522" s="5" t="str">
        <f t="shared" si="172"/>
        <v>202401BGN</v>
      </c>
      <c r="B5522" s="5" t="str">
        <f t="shared" si="173"/>
        <v>202401</v>
      </c>
      <c r="C5522" s="6" t="s">
        <v>112</v>
      </c>
      <c r="D5522" s="6" t="s">
        <v>113</v>
      </c>
      <c r="E5522" s="6" t="s">
        <v>114</v>
      </c>
      <c r="F5522" s="6">
        <v>2.2623</v>
      </c>
      <c r="G5522" s="11">
        <v>45292</v>
      </c>
      <c r="H5522" s="11">
        <v>45322</v>
      </c>
    </row>
    <row r="5523" customHeight="1" spans="1:8">
      <c r="A5523" s="5" t="str">
        <f t="shared" si="172"/>
        <v>202401XOF</v>
      </c>
      <c r="B5523" s="5" t="str">
        <f t="shared" si="173"/>
        <v>202401</v>
      </c>
      <c r="C5523" s="6" t="s">
        <v>115</v>
      </c>
      <c r="D5523" s="6" t="s">
        <v>90</v>
      </c>
      <c r="E5523" s="6" t="s">
        <v>91</v>
      </c>
      <c r="F5523" s="6">
        <v>758.738</v>
      </c>
      <c r="G5523" s="11">
        <v>45292</v>
      </c>
      <c r="H5523" s="11">
        <v>45322</v>
      </c>
    </row>
    <row r="5524" customHeight="1" spans="1:8">
      <c r="A5524" s="5" t="str">
        <f t="shared" si="172"/>
        <v>202401BIF</v>
      </c>
      <c r="B5524" s="5" t="str">
        <f t="shared" si="173"/>
        <v>202401</v>
      </c>
      <c r="C5524" s="6" t="s">
        <v>116</v>
      </c>
      <c r="D5524" s="6" t="s">
        <v>117</v>
      </c>
      <c r="E5524" s="6" t="s">
        <v>118</v>
      </c>
      <c r="F5524" s="6">
        <v>3596.43</v>
      </c>
      <c r="G5524" s="11">
        <v>45292</v>
      </c>
      <c r="H5524" s="11">
        <v>45322</v>
      </c>
    </row>
    <row r="5525" customHeight="1" spans="1:8">
      <c r="A5525" s="5" t="str">
        <f t="shared" si="172"/>
        <v>202401KHR</v>
      </c>
      <c r="B5525" s="5" t="str">
        <f t="shared" si="173"/>
        <v>202401</v>
      </c>
      <c r="C5525" s="6" t="s">
        <v>119</v>
      </c>
      <c r="D5525" s="6" t="s">
        <v>120</v>
      </c>
      <c r="E5525" s="6" t="s">
        <v>121</v>
      </c>
      <c r="F5525" s="6">
        <v>5182.6108</v>
      </c>
      <c r="G5525" s="11">
        <v>45292</v>
      </c>
      <c r="H5525" s="11">
        <v>45322</v>
      </c>
    </row>
    <row r="5526" customHeight="1" spans="1:8">
      <c r="A5526" s="5" t="str">
        <f t="shared" si="172"/>
        <v>202401XAF</v>
      </c>
      <c r="B5526" s="5" t="str">
        <f t="shared" si="173"/>
        <v>202401</v>
      </c>
      <c r="C5526" s="6" t="s">
        <v>122</v>
      </c>
      <c r="D5526" s="6" t="s">
        <v>90</v>
      </c>
      <c r="E5526" s="6" t="s">
        <v>123</v>
      </c>
      <c r="F5526" s="6">
        <v>758.738</v>
      </c>
      <c r="G5526" s="11">
        <v>45292</v>
      </c>
      <c r="H5526" s="11">
        <v>45322</v>
      </c>
    </row>
    <row r="5527" customHeight="1" spans="1:8">
      <c r="A5527" s="5" t="str">
        <f t="shared" si="172"/>
        <v>202401CAD</v>
      </c>
      <c r="B5527" s="5" t="str">
        <f t="shared" si="173"/>
        <v>202401</v>
      </c>
      <c r="C5527" s="6" t="s">
        <v>124</v>
      </c>
      <c r="D5527" s="6" t="s">
        <v>70</v>
      </c>
      <c r="E5527" s="6" t="s">
        <v>125</v>
      </c>
      <c r="F5527" s="6">
        <v>1.6878</v>
      </c>
      <c r="G5527" s="11">
        <v>45292</v>
      </c>
      <c r="H5527" s="11">
        <v>45322</v>
      </c>
    </row>
    <row r="5528" customHeight="1" spans="1:8">
      <c r="A5528" s="5" t="str">
        <f t="shared" si="172"/>
        <v>202401CVE</v>
      </c>
      <c r="B5528" s="5" t="str">
        <f t="shared" si="173"/>
        <v>202401</v>
      </c>
      <c r="C5528" s="6" t="s">
        <v>126</v>
      </c>
      <c r="D5528" s="6" t="s">
        <v>127</v>
      </c>
      <c r="E5528" s="6" t="s">
        <v>128</v>
      </c>
      <c r="F5528" s="6">
        <v>127.5481</v>
      </c>
      <c r="G5528" s="11">
        <v>45292</v>
      </c>
      <c r="H5528" s="11">
        <v>45322</v>
      </c>
    </row>
    <row r="5529" customHeight="1" spans="1:8">
      <c r="A5529" s="5" t="str">
        <f t="shared" si="172"/>
        <v>202401KYD</v>
      </c>
      <c r="B5529" s="5" t="str">
        <f t="shared" si="173"/>
        <v>202401</v>
      </c>
      <c r="C5529" s="6" t="s">
        <v>129</v>
      </c>
      <c r="D5529" s="6" t="s">
        <v>70</v>
      </c>
      <c r="E5529" s="6" t="s">
        <v>130</v>
      </c>
      <c r="F5529" s="6">
        <v>1.0407</v>
      </c>
      <c r="G5529" s="11">
        <v>45292</v>
      </c>
      <c r="H5529" s="11">
        <v>45322</v>
      </c>
    </row>
    <row r="5530" customHeight="1" spans="1:8">
      <c r="A5530" s="5" t="str">
        <f t="shared" si="172"/>
        <v>202401XAF</v>
      </c>
      <c r="B5530" s="5" t="str">
        <f t="shared" si="173"/>
        <v>202401</v>
      </c>
      <c r="C5530" s="6" t="s">
        <v>131</v>
      </c>
      <c r="D5530" s="6" t="s">
        <v>90</v>
      </c>
      <c r="E5530" s="6" t="s">
        <v>123</v>
      </c>
      <c r="F5530" s="6">
        <v>758.738</v>
      </c>
      <c r="G5530" s="11">
        <v>45292</v>
      </c>
      <c r="H5530" s="11">
        <v>45322</v>
      </c>
    </row>
    <row r="5531" customHeight="1" spans="1:8">
      <c r="A5531" s="5" t="str">
        <f t="shared" si="172"/>
        <v>202401XAF</v>
      </c>
      <c r="B5531" s="5" t="str">
        <f t="shared" si="173"/>
        <v>202401</v>
      </c>
      <c r="C5531" s="6" t="s">
        <v>132</v>
      </c>
      <c r="D5531" s="6" t="s">
        <v>90</v>
      </c>
      <c r="E5531" s="6" t="s">
        <v>123</v>
      </c>
      <c r="F5531" s="6">
        <v>758.738</v>
      </c>
      <c r="G5531" s="11">
        <v>45292</v>
      </c>
      <c r="H5531" s="11">
        <v>45322</v>
      </c>
    </row>
    <row r="5532" customHeight="1" spans="1:8">
      <c r="A5532" s="5" t="str">
        <f t="shared" si="172"/>
        <v>202401CLP</v>
      </c>
      <c r="B5532" s="5" t="str">
        <f t="shared" si="173"/>
        <v>202401</v>
      </c>
      <c r="C5532" s="6" t="s">
        <v>133</v>
      </c>
      <c r="D5532" s="6" t="s">
        <v>61</v>
      </c>
      <c r="E5532" s="6" t="s">
        <v>134</v>
      </c>
      <c r="F5532" s="6">
        <v>1093.5465</v>
      </c>
      <c r="G5532" s="11">
        <v>45292</v>
      </c>
      <c r="H5532" s="11">
        <v>45322</v>
      </c>
    </row>
    <row r="5533" customHeight="1" spans="1:8">
      <c r="A5533" s="5" t="str">
        <f t="shared" si="172"/>
        <v>202401CNY</v>
      </c>
      <c r="B5533" s="5" t="str">
        <f t="shared" si="173"/>
        <v>202401</v>
      </c>
      <c r="C5533" s="6" t="s">
        <v>135</v>
      </c>
      <c r="D5533" s="6" t="s">
        <v>136</v>
      </c>
      <c r="E5533" s="6" t="s">
        <v>137</v>
      </c>
      <c r="F5533" s="6">
        <v>9.0215</v>
      </c>
      <c r="G5533" s="11">
        <v>45292</v>
      </c>
      <c r="H5533" s="11">
        <v>45322</v>
      </c>
    </row>
    <row r="5534" customHeight="1" spans="1:8">
      <c r="A5534" s="5" t="str">
        <f t="shared" si="172"/>
        <v>202401COP</v>
      </c>
      <c r="B5534" s="5" t="str">
        <f t="shared" si="173"/>
        <v>202401</v>
      </c>
      <c r="C5534" s="6" t="s">
        <v>138</v>
      </c>
      <c r="D5534" s="6" t="s">
        <v>61</v>
      </c>
      <c r="E5534" s="6" t="s">
        <v>139</v>
      </c>
      <c r="F5534" s="6">
        <v>4977.1563</v>
      </c>
      <c r="G5534" s="11">
        <v>45292</v>
      </c>
      <c r="H5534" s="11">
        <v>45322</v>
      </c>
    </row>
    <row r="5535" customHeight="1" spans="1:8">
      <c r="A5535" s="5" t="str">
        <f t="shared" si="172"/>
        <v>202401KMF</v>
      </c>
      <c r="B5535" s="5" t="str">
        <f t="shared" si="173"/>
        <v>202401</v>
      </c>
      <c r="C5535" s="6" t="s">
        <v>140</v>
      </c>
      <c r="D5535" s="6" t="s">
        <v>117</v>
      </c>
      <c r="E5535" s="6" t="s">
        <v>141</v>
      </c>
      <c r="F5535" s="6">
        <v>569.0535</v>
      </c>
      <c r="G5535" s="11">
        <v>45292</v>
      </c>
      <c r="H5535" s="11">
        <v>45322</v>
      </c>
    </row>
    <row r="5536" customHeight="1" spans="1:8">
      <c r="A5536" s="5" t="str">
        <f t="shared" si="172"/>
        <v>202401XAF</v>
      </c>
      <c r="B5536" s="5" t="str">
        <f t="shared" si="173"/>
        <v>202401</v>
      </c>
      <c r="C5536" s="6" t="s">
        <v>142</v>
      </c>
      <c r="D5536" s="6" t="s">
        <v>90</v>
      </c>
      <c r="E5536" s="6" t="s">
        <v>123</v>
      </c>
      <c r="F5536" s="6">
        <v>758.738</v>
      </c>
      <c r="G5536" s="11">
        <v>45292</v>
      </c>
      <c r="H5536" s="11">
        <v>45322</v>
      </c>
    </row>
    <row r="5537" customHeight="1" spans="1:8">
      <c r="A5537" s="5" t="str">
        <f t="shared" si="172"/>
        <v>202401CDF</v>
      </c>
      <c r="B5537" s="5" t="str">
        <f t="shared" si="173"/>
        <v>202401</v>
      </c>
      <c r="C5537" s="6" t="s">
        <v>143</v>
      </c>
      <c r="D5537" s="6" t="s">
        <v>144</v>
      </c>
      <c r="E5537" s="6" t="s">
        <v>145</v>
      </c>
      <c r="F5537" s="6">
        <v>3392.1852</v>
      </c>
      <c r="G5537" s="11">
        <v>45292</v>
      </c>
      <c r="H5537" s="11">
        <v>45322</v>
      </c>
    </row>
    <row r="5538" customHeight="1" spans="1:8">
      <c r="A5538" s="5" t="str">
        <f t="shared" si="172"/>
        <v>202401CRC</v>
      </c>
      <c r="B5538" s="5" t="str">
        <f t="shared" si="173"/>
        <v>202401</v>
      </c>
      <c r="C5538" s="6" t="s">
        <v>146</v>
      </c>
      <c r="D5538" s="6" t="s">
        <v>147</v>
      </c>
      <c r="E5538" s="6" t="s">
        <v>148</v>
      </c>
      <c r="F5538" s="6">
        <v>662.2434</v>
      </c>
      <c r="G5538" s="11">
        <v>45292</v>
      </c>
      <c r="H5538" s="11">
        <v>45322</v>
      </c>
    </row>
    <row r="5539" customHeight="1" spans="1:8">
      <c r="A5539" s="5" t="str">
        <f t="shared" si="172"/>
        <v>202401XOF</v>
      </c>
      <c r="B5539" s="5" t="str">
        <f t="shared" si="173"/>
        <v>202401</v>
      </c>
      <c r="C5539" s="6" t="s">
        <v>149</v>
      </c>
      <c r="D5539" s="6" t="s">
        <v>90</v>
      </c>
      <c r="E5539" s="6" t="s">
        <v>91</v>
      </c>
      <c r="F5539" s="6">
        <v>758.738</v>
      </c>
      <c r="G5539" s="11">
        <v>45292</v>
      </c>
      <c r="H5539" s="11">
        <v>45322</v>
      </c>
    </row>
    <row r="5540" customHeight="1" spans="1:8">
      <c r="A5540" s="5" t="str">
        <f t="shared" si="172"/>
        <v>202401CUP</v>
      </c>
      <c r="B5540" s="5" t="str">
        <f t="shared" si="173"/>
        <v>202401</v>
      </c>
      <c r="C5540" s="6" t="s">
        <v>153</v>
      </c>
      <c r="D5540" s="6" t="s">
        <v>61</v>
      </c>
      <c r="E5540" s="6" t="s">
        <v>154</v>
      </c>
      <c r="F5540" s="6">
        <v>30.3269</v>
      </c>
      <c r="G5540" s="11">
        <v>45292</v>
      </c>
      <c r="H5540" s="11">
        <v>45322</v>
      </c>
    </row>
    <row r="5541" customHeight="1" spans="1:8">
      <c r="A5541" s="5" t="str">
        <f t="shared" si="172"/>
        <v>202401CZK</v>
      </c>
      <c r="B5541" s="5" t="str">
        <f t="shared" si="173"/>
        <v>202401</v>
      </c>
      <c r="C5541" s="6" t="s">
        <v>155</v>
      </c>
      <c r="D5541" s="6" t="s">
        <v>156</v>
      </c>
      <c r="E5541" s="6" t="s">
        <v>157</v>
      </c>
      <c r="F5541" s="6">
        <v>28.3698</v>
      </c>
      <c r="G5541" s="11">
        <v>45292</v>
      </c>
      <c r="H5541" s="11">
        <v>45322</v>
      </c>
    </row>
    <row r="5542" customHeight="1" spans="1:8">
      <c r="A5542" s="5" t="str">
        <f t="shared" si="172"/>
        <v>202401DKK</v>
      </c>
      <c r="B5542" s="5" t="str">
        <f t="shared" si="173"/>
        <v>202401</v>
      </c>
      <c r="C5542" s="6" t="s">
        <v>158</v>
      </c>
      <c r="D5542" s="6" t="s">
        <v>159</v>
      </c>
      <c r="E5542" s="6" t="s">
        <v>160</v>
      </c>
      <c r="F5542" s="6">
        <v>8.6247</v>
      </c>
      <c r="G5542" s="11">
        <v>45292</v>
      </c>
      <c r="H5542" s="11">
        <v>45322</v>
      </c>
    </row>
    <row r="5543" customHeight="1" spans="1:8">
      <c r="A5543" s="5" t="str">
        <f t="shared" si="172"/>
        <v>202401DJF</v>
      </c>
      <c r="B5543" s="5" t="str">
        <f t="shared" si="173"/>
        <v>202401</v>
      </c>
      <c r="C5543" s="6" t="s">
        <v>161</v>
      </c>
      <c r="D5543" s="6" t="s">
        <v>117</v>
      </c>
      <c r="E5543" s="6" t="s">
        <v>162</v>
      </c>
      <c r="F5543" s="6">
        <v>224.9965</v>
      </c>
      <c r="G5543" s="11">
        <v>45292</v>
      </c>
      <c r="H5543" s="11">
        <v>45322</v>
      </c>
    </row>
    <row r="5544" customHeight="1" spans="1:8">
      <c r="A5544" s="5" t="str">
        <f t="shared" si="172"/>
        <v>202401XCD</v>
      </c>
      <c r="B5544" s="5" t="str">
        <f t="shared" si="173"/>
        <v>202401</v>
      </c>
      <c r="C5544" s="6" t="s">
        <v>163</v>
      </c>
      <c r="D5544" s="6" t="s">
        <v>58</v>
      </c>
      <c r="E5544" s="6" t="s">
        <v>59</v>
      </c>
      <c r="F5544" s="6">
        <v>3.4182</v>
      </c>
      <c r="G5544" s="11">
        <v>45292</v>
      </c>
      <c r="H5544" s="11">
        <v>45322</v>
      </c>
    </row>
    <row r="5545" customHeight="1" spans="1:8">
      <c r="A5545" s="5" t="str">
        <f t="shared" si="172"/>
        <v>202401DOP</v>
      </c>
      <c r="B5545" s="5" t="str">
        <f t="shared" si="173"/>
        <v>202401</v>
      </c>
      <c r="C5545" s="6" t="s">
        <v>164</v>
      </c>
      <c r="D5545" s="6" t="s">
        <v>61</v>
      </c>
      <c r="E5545" s="6" t="s">
        <v>165</v>
      </c>
      <c r="F5545" s="6">
        <v>72.3413</v>
      </c>
      <c r="G5545" s="11">
        <v>45292</v>
      </c>
      <c r="H5545" s="11">
        <v>45322</v>
      </c>
    </row>
    <row r="5546" customHeight="1" spans="1:8">
      <c r="A5546" s="5" t="str">
        <f t="shared" si="172"/>
        <v>202401AED</v>
      </c>
      <c r="B5546" s="5" t="str">
        <f t="shared" si="173"/>
        <v>202401</v>
      </c>
      <c r="C5546" s="6" t="s">
        <v>166</v>
      </c>
      <c r="D5546" s="6" t="s">
        <v>46</v>
      </c>
      <c r="E5546" s="6" t="s">
        <v>47</v>
      </c>
      <c r="F5546" s="6">
        <v>4.6461</v>
      </c>
      <c r="G5546" s="11">
        <v>45292</v>
      </c>
      <c r="H5546" s="11">
        <v>45322</v>
      </c>
    </row>
    <row r="5547" customHeight="1" spans="1:8">
      <c r="A5547" s="5" t="str">
        <f t="shared" si="172"/>
        <v>202401EGP</v>
      </c>
      <c r="B5547" s="5" t="str">
        <f t="shared" si="173"/>
        <v>202401</v>
      </c>
      <c r="C5547" s="6" t="s">
        <v>169</v>
      </c>
      <c r="D5547" s="6" t="s">
        <v>170</v>
      </c>
      <c r="E5547" s="6" t="s">
        <v>171</v>
      </c>
      <c r="F5547" s="6">
        <v>39.1371</v>
      </c>
      <c r="G5547" s="11">
        <v>45292</v>
      </c>
      <c r="H5547" s="11">
        <v>45322</v>
      </c>
    </row>
    <row r="5548" customHeight="1" spans="1:8">
      <c r="A5548" s="5" t="str">
        <f t="shared" si="172"/>
        <v>202401SVC</v>
      </c>
      <c r="B5548" s="5" t="str">
        <f t="shared" si="173"/>
        <v>202401</v>
      </c>
      <c r="C5548" s="6" t="s">
        <v>172</v>
      </c>
      <c r="D5548" s="6" t="s">
        <v>147</v>
      </c>
      <c r="E5548" s="6" t="s">
        <v>173</v>
      </c>
      <c r="F5548" s="6">
        <v>11.0698</v>
      </c>
      <c r="G5548" s="11">
        <v>45292</v>
      </c>
      <c r="H5548" s="11">
        <v>45322</v>
      </c>
    </row>
    <row r="5549" customHeight="1" spans="1:8">
      <c r="A5549" s="5" t="str">
        <f t="shared" si="172"/>
        <v>202401XAF</v>
      </c>
      <c r="B5549" s="5" t="str">
        <f t="shared" si="173"/>
        <v>202401</v>
      </c>
      <c r="C5549" s="6" t="s">
        <v>174</v>
      </c>
      <c r="D5549" s="6" t="s">
        <v>90</v>
      </c>
      <c r="E5549" s="6" t="s">
        <v>123</v>
      </c>
      <c r="F5549" s="6">
        <v>758.738</v>
      </c>
      <c r="G5549" s="11">
        <v>45292</v>
      </c>
      <c r="H5549" s="11">
        <v>45322</v>
      </c>
    </row>
    <row r="5550" customHeight="1" spans="1:8">
      <c r="A5550" s="5" t="str">
        <f t="shared" si="172"/>
        <v>202401ERN</v>
      </c>
      <c r="B5550" s="5" t="str">
        <f t="shared" si="173"/>
        <v>202401</v>
      </c>
      <c r="C5550" s="6" t="s">
        <v>175</v>
      </c>
      <c r="D5550" s="6" t="s">
        <v>176</v>
      </c>
      <c r="E5550" s="6" t="s">
        <v>177</v>
      </c>
      <c r="F5550" s="6">
        <v>18.9767</v>
      </c>
      <c r="G5550" s="11">
        <v>45292</v>
      </c>
      <c r="H5550" s="11">
        <v>45322</v>
      </c>
    </row>
    <row r="5551" customHeight="1" spans="1:8">
      <c r="A5551" s="5" t="str">
        <f t="shared" si="172"/>
        <v>202401ETB</v>
      </c>
      <c r="B5551" s="5" t="str">
        <f t="shared" si="173"/>
        <v>202401</v>
      </c>
      <c r="C5551" s="6" t="s">
        <v>178</v>
      </c>
      <c r="D5551" s="6" t="s">
        <v>179</v>
      </c>
      <c r="E5551" s="6" t="s">
        <v>180</v>
      </c>
      <c r="F5551" s="6">
        <v>71.032</v>
      </c>
      <c r="G5551" s="11">
        <v>45292</v>
      </c>
      <c r="H5551" s="11">
        <v>45322</v>
      </c>
    </row>
    <row r="5552" customHeight="1" spans="1:8">
      <c r="A5552" s="5" t="str">
        <f t="shared" si="172"/>
        <v>202401EUR</v>
      </c>
      <c r="B5552" s="5" t="str">
        <f t="shared" si="173"/>
        <v>202401</v>
      </c>
      <c r="C5552" s="6" t="s">
        <v>181</v>
      </c>
      <c r="D5552" s="6" t="s">
        <v>182</v>
      </c>
      <c r="E5552" s="6" t="s">
        <v>183</v>
      </c>
      <c r="F5552" s="6">
        <v>1.1567</v>
      </c>
      <c r="G5552" s="11">
        <v>45292</v>
      </c>
      <c r="H5552" s="11">
        <v>45322</v>
      </c>
    </row>
    <row r="5553" customHeight="1" spans="1:8">
      <c r="A5553" s="5" t="str">
        <f t="shared" si="172"/>
        <v>202401FJD</v>
      </c>
      <c r="B5553" s="5" t="str">
        <f t="shared" si="173"/>
        <v>202401</v>
      </c>
      <c r="C5553" s="6" t="s">
        <v>184</v>
      </c>
      <c r="D5553" s="6" t="s">
        <v>70</v>
      </c>
      <c r="E5553" s="6" t="s">
        <v>185</v>
      </c>
      <c r="F5553" s="6">
        <v>2.7875</v>
      </c>
      <c r="G5553" s="11">
        <v>45292</v>
      </c>
      <c r="H5553" s="11">
        <v>45322</v>
      </c>
    </row>
    <row r="5554" customHeight="1" spans="1:8">
      <c r="A5554" s="5" t="str">
        <f t="shared" si="172"/>
        <v>202401XPF</v>
      </c>
      <c r="B5554" s="5" t="str">
        <f t="shared" si="173"/>
        <v>202401</v>
      </c>
      <c r="C5554" s="6" t="s">
        <v>186</v>
      </c>
      <c r="D5554" s="6" t="s">
        <v>187</v>
      </c>
      <c r="E5554" s="6" t="s">
        <v>188</v>
      </c>
      <c r="F5554" s="6">
        <v>138.0297</v>
      </c>
      <c r="G5554" s="11">
        <v>45292</v>
      </c>
      <c r="H5554" s="11">
        <v>45322</v>
      </c>
    </row>
    <row r="5555" customHeight="1" spans="1:8">
      <c r="A5555" s="5" t="str">
        <f t="shared" si="172"/>
        <v>202401XAF</v>
      </c>
      <c r="B5555" s="5" t="str">
        <f t="shared" si="173"/>
        <v>202401</v>
      </c>
      <c r="C5555" s="6" t="s">
        <v>189</v>
      </c>
      <c r="D5555" s="6" t="s">
        <v>90</v>
      </c>
      <c r="E5555" s="6" t="s">
        <v>123</v>
      </c>
      <c r="F5555" s="6">
        <v>758.738</v>
      </c>
      <c r="G5555" s="11">
        <v>45292</v>
      </c>
      <c r="H5555" s="11">
        <v>45322</v>
      </c>
    </row>
    <row r="5556" customHeight="1" spans="1:8">
      <c r="A5556" s="5" t="str">
        <f t="shared" si="172"/>
        <v>202401GMD</v>
      </c>
      <c r="B5556" s="5" t="str">
        <f t="shared" si="173"/>
        <v>202401</v>
      </c>
      <c r="C5556" s="6" t="s">
        <v>190</v>
      </c>
      <c r="D5556" s="6" t="s">
        <v>191</v>
      </c>
      <c r="E5556" s="6" t="s">
        <v>192</v>
      </c>
      <c r="F5556" s="6">
        <v>85.2504</v>
      </c>
      <c r="G5556" s="11">
        <v>45292</v>
      </c>
      <c r="H5556" s="11">
        <v>45322</v>
      </c>
    </row>
    <row r="5557" customHeight="1" spans="1:8">
      <c r="A5557" s="5" t="str">
        <f t="shared" si="172"/>
        <v>202401GEL</v>
      </c>
      <c r="B5557" s="5" t="str">
        <f t="shared" si="173"/>
        <v>202401</v>
      </c>
      <c r="C5557" s="6" t="s">
        <v>193</v>
      </c>
      <c r="D5557" s="6" t="s">
        <v>194</v>
      </c>
      <c r="E5557" s="6" t="s">
        <v>195</v>
      </c>
      <c r="F5557" s="6">
        <v>3.3968</v>
      </c>
      <c r="G5557" s="11">
        <v>45292</v>
      </c>
      <c r="H5557" s="11">
        <v>45322</v>
      </c>
    </row>
    <row r="5558" customHeight="1" spans="1:8">
      <c r="A5558" s="5" t="str">
        <f t="shared" si="172"/>
        <v>202401GHS</v>
      </c>
      <c r="B5558" s="5" t="str">
        <f t="shared" si="173"/>
        <v>202401</v>
      </c>
      <c r="C5558" s="6" t="s">
        <v>196</v>
      </c>
      <c r="D5558" s="6" t="s">
        <v>197</v>
      </c>
      <c r="E5558" s="6" t="s">
        <v>198</v>
      </c>
      <c r="F5558" s="6">
        <v>15.2128</v>
      </c>
      <c r="G5558" s="11">
        <v>45292</v>
      </c>
      <c r="H5558" s="11">
        <v>45322</v>
      </c>
    </row>
    <row r="5559" customHeight="1" spans="1:8">
      <c r="A5559" s="5" t="str">
        <f t="shared" si="172"/>
        <v>202401XCD</v>
      </c>
      <c r="B5559" s="5" t="str">
        <f t="shared" si="173"/>
        <v>202401</v>
      </c>
      <c r="C5559" s="6" t="s">
        <v>199</v>
      </c>
      <c r="D5559" s="6" t="s">
        <v>58</v>
      </c>
      <c r="E5559" s="6" t="s">
        <v>59</v>
      </c>
      <c r="F5559" s="6">
        <v>3.4182</v>
      </c>
      <c r="G5559" s="11">
        <v>45292</v>
      </c>
      <c r="H5559" s="11">
        <v>45322</v>
      </c>
    </row>
    <row r="5560" customHeight="1" spans="1:8">
      <c r="A5560" s="5" t="str">
        <f t="shared" si="172"/>
        <v>202401GTQ</v>
      </c>
      <c r="B5560" s="5" t="str">
        <f t="shared" si="173"/>
        <v>202401</v>
      </c>
      <c r="C5560" s="6" t="s">
        <v>200</v>
      </c>
      <c r="D5560" s="6" t="s">
        <v>201</v>
      </c>
      <c r="E5560" s="6" t="s">
        <v>202</v>
      </c>
      <c r="F5560" s="6">
        <v>9.8812</v>
      </c>
      <c r="G5560" s="11">
        <v>45292</v>
      </c>
      <c r="H5560" s="11">
        <v>45322</v>
      </c>
    </row>
    <row r="5561" customHeight="1" spans="1:8">
      <c r="A5561" s="5" t="str">
        <f t="shared" si="172"/>
        <v>202401XOF</v>
      </c>
      <c r="B5561" s="5" t="str">
        <f t="shared" si="173"/>
        <v>202401</v>
      </c>
      <c r="C5561" s="6" t="s">
        <v>203</v>
      </c>
      <c r="D5561" s="6" t="s">
        <v>90</v>
      </c>
      <c r="E5561" s="6" t="s">
        <v>91</v>
      </c>
      <c r="F5561" s="6">
        <v>758.738</v>
      </c>
      <c r="G5561" s="11">
        <v>45292</v>
      </c>
      <c r="H5561" s="11">
        <v>45322</v>
      </c>
    </row>
    <row r="5562" customHeight="1" spans="1:8">
      <c r="A5562" s="5" t="str">
        <f t="shared" si="172"/>
        <v>202401GNF</v>
      </c>
      <c r="B5562" s="5" t="str">
        <f t="shared" si="173"/>
        <v>202401</v>
      </c>
      <c r="C5562" s="6" t="s">
        <v>204</v>
      </c>
      <c r="D5562" s="6" t="s">
        <v>117</v>
      </c>
      <c r="E5562" s="6" t="s">
        <v>205</v>
      </c>
      <c r="F5562" s="6">
        <v>10831.1426</v>
      </c>
      <c r="G5562" s="11">
        <v>45292</v>
      </c>
      <c r="H5562" s="11">
        <v>45322</v>
      </c>
    </row>
    <row r="5563" customHeight="1" spans="1:8">
      <c r="A5563" s="5" t="str">
        <f t="shared" si="172"/>
        <v>202401GYD</v>
      </c>
      <c r="B5563" s="5" t="str">
        <f t="shared" si="173"/>
        <v>202401</v>
      </c>
      <c r="C5563" s="6" t="s">
        <v>206</v>
      </c>
      <c r="D5563" s="6" t="s">
        <v>70</v>
      </c>
      <c r="E5563" s="6" t="s">
        <v>207</v>
      </c>
      <c r="F5563" s="6">
        <v>263.9994</v>
      </c>
      <c r="G5563" s="11">
        <v>45292</v>
      </c>
      <c r="H5563" s="11">
        <v>45322</v>
      </c>
    </row>
    <row r="5564" customHeight="1" spans="1:8">
      <c r="A5564" s="5" t="str">
        <f t="shared" si="172"/>
        <v>202401HTG</v>
      </c>
      <c r="B5564" s="5" t="str">
        <f t="shared" si="173"/>
        <v>202401</v>
      </c>
      <c r="C5564" s="6" t="s">
        <v>208</v>
      </c>
      <c r="D5564" s="6" t="s">
        <v>209</v>
      </c>
      <c r="E5564" s="6" t="s">
        <v>210</v>
      </c>
      <c r="F5564" s="6">
        <v>166.9302</v>
      </c>
      <c r="G5564" s="11">
        <v>45292</v>
      </c>
      <c r="H5564" s="11">
        <v>45322</v>
      </c>
    </row>
    <row r="5565" customHeight="1" spans="1:8">
      <c r="A5565" s="5" t="str">
        <f t="shared" si="172"/>
        <v>202401HNL</v>
      </c>
      <c r="B5565" s="5" t="str">
        <f t="shared" si="173"/>
        <v>202401</v>
      </c>
      <c r="C5565" s="6" t="s">
        <v>211</v>
      </c>
      <c r="D5565" s="6" t="s">
        <v>212</v>
      </c>
      <c r="E5565" s="6" t="s">
        <v>213</v>
      </c>
      <c r="F5565" s="6">
        <v>31.1023</v>
      </c>
      <c r="G5565" s="11">
        <v>45292</v>
      </c>
      <c r="H5565" s="11">
        <v>45322</v>
      </c>
    </row>
    <row r="5566" customHeight="1" spans="1:8">
      <c r="A5566" s="5" t="str">
        <f t="shared" si="172"/>
        <v>202401HKD</v>
      </c>
      <c r="B5566" s="5" t="str">
        <f t="shared" si="173"/>
        <v>202401</v>
      </c>
      <c r="C5566" s="6" t="s">
        <v>214</v>
      </c>
      <c r="D5566" s="6" t="s">
        <v>70</v>
      </c>
      <c r="E5566" s="6" t="s">
        <v>215</v>
      </c>
      <c r="F5566" s="6">
        <v>9.875</v>
      </c>
      <c r="G5566" s="11">
        <v>45292</v>
      </c>
      <c r="H5566" s="11">
        <v>45322</v>
      </c>
    </row>
    <row r="5567" customHeight="1" spans="1:8">
      <c r="A5567" s="5" t="str">
        <f t="shared" si="172"/>
        <v>202401HUF</v>
      </c>
      <c r="B5567" s="5" t="str">
        <f t="shared" si="173"/>
        <v>202401</v>
      </c>
      <c r="C5567" s="6" t="s">
        <v>216</v>
      </c>
      <c r="D5567" s="6" t="s">
        <v>217</v>
      </c>
      <c r="E5567" s="6" t="s">
        <v>218</v>
      </c>
      <c r="F5567" s="6">
        <v>445.7467</v>
      </c>
      <c r="G5567" s="11">
        <v>45292</v>
      </c>
      <c r="H5567" s="11">
        <v>45322</v>
      </c>
    </row>
    <row r="5568" customHeight="1" spans="1:8">
      <c r="A5568" s="5" t="str">
        <f t="shared" si="172"/>
        <v>202401ISK</v>
      </c>
      <c r="B5568" s="5" t="str">
        <f t="shared" si="173"/>
        <v>202401</v>
      </c>
      <c r="C5568" s="6" t="s">
        <v>219</v>
      </c>
      <c r="D5568" s="6" t="s">
        <v>220</v>
      </c>
      <c r="E5568" s="6" t="s">
        <v>221</v>
      </c>
      <c r="F5568" s="6">
        <v>173.8585</v>
      </c>
      <c r="G5568" s="11">
        <v>45292</v>
      </c>
      <c r="H5568" s="11">
        <v>45322</v>
      </c>
    </row>
    <row r="5569" customHeight="1" spans="1:8">
      <c r="A5569" s="5" t="str">
        <f t="shared" si="172"/>
        <v>202401INR</v>
      </c>
      <c r="B5569" s="5" t="str">
        <f t="shared" si="173"/>
        <v>202401</v>
      </c>
      <c r="C5569" s="6" t="s">
        <v>222</v>
      </c>
      <c r="D5569" s="6" t="s">
        <v>223</v>
      </c>
      <c r="E5569" s="6" t="s">
        <v>224</v>
      </c>
      <c r="F5569" s="6">
        <v>105.2457</v>
      </c>
      <c r="G5569" s="11">
        <v>45292</v>
      </c>
      <c r="H5569" s="11">
        <v>45322</v>
      </c>
    </row>
    <row r="5570" customHeight="1" spans="1:8">
      <c r="A5570" s="5" t="str">
        <f t="shared" ref="A5570:A5633" si="174">B5570&amp;E5570</f>
        <v>202401IDR</v>
      </c>
      <c r="B5570" s="5" t="str">
        <f t="shared" ref="B5570:B5633" si="175">YEAR(G5570)&amp;TEXT(MONTH(G5570),"00")</f>
        <v>202401</v>
      </c>
      <c r="C5570" s="6" t="s">
        <v>225</v>
      </c>
      <c r="D5570" s="6" t="s">
        <v>226</v>
      </c>
      <c r="E5570" s="6" t="s">
        <v>227</v>
      </c>
      <c r="F5570" s="6">
        <v>19646.2957</v>
      </c>
      <c r="G5570" s="11">
        <v>45292</v>
      </c>
      <c r="H5570" s="11">
        <v>45322</v>
      </c>
    </row>
    <row r="5571" customHeight="1" spans="1:8">
      <c r="A5571" s="5" t="str">
        <f t="shared" si="174"/>
        <v>202401IQD</v>
      </c>
      <c r="B5571" s="5" t="str">
        <f t="shared" si="175"/>
        <v>202401</v>
      </c>
      <c r="C5571" s="6" t="s">
        <v>228</v>
      </c>
      <c r="D5571" s="6" t="s">
        <v>52</v>
      </c>
      <c r="E5571" s="6" t="s">
        <v>229</v>
      </c>
      <c r="F5571" s="6">
        <v>1651.5776</v>
      </c>
      <c r="G5571" s="11">
        <v>45292</v>
      </c>
      <c r="H5571" s="11">
        <v>45322</v>
      </c>
    </row>
    <row r="5572" customHeight="1" spans="1:8">
      <c r="A5572" s="5" t="str">
        <f t="shared" si="174"/>
        <v>202401ILS</v>
      </c>
      <c r="B5572" s="5" t="str">
        <f t="shared" si="175"/>
        <v>202401</v>
      </c>
      <c r="C5572" s="6" t="s">
        <v>230</v>
      </c>
      <c r="D5572" s="6" t="s">
        <v>231</v>
      </c>
      <c r="E5572" s="6" t="s">
        <v>232</v>
      </c>
      <c r="F5572" s="6">
        <v>4.6094</v>
      </c>
      <c r="G5572" s="11">
        <v>45292</v>
      </c>
      <c r="H5572" s="11">
        <v>45322</v>
      </c>
    </row>
    <row r="5573" customHeight="1" spans="1:8">
      <c r="A5573" s="5" t="str">
        <f t="shared" si="174"/>
        <v>202401JMD</v>
      </c>
      <c r="B5573" s="5" t="str">
        <f t="shared" si="175"/>
        <v>202401</v>
      </c>
      <c r="C5573" s="6" t="s">
        <v>233</v>
      </c>
      <c r="D5573" s="6" t="s">
        <v>70</v>
      </c>
      <c r="E5573" s="6" t="s">
        <v>234</v>
      </c>
      <c r="F5573" s="6">
        <v>196.4933</v>
      </c>
      <c r="G5573" s="11">
        <v>45292</v>
      </c>
      <c r="H5573" s="11">
        <v>45322</v>
      </c>
    </row>
    <row r="5574" customHeight="1" spans="1:8">
      <c r="A5574" s="5" t="str">
        <f t="shared" si="174"/>
        <v>202401JPY</v>
      </c>
      <c r="B5574" s="5" t="str">
        <f t="shared" si="175"/>
        <v>202401</v>
      </c>
      <c r="C5574" s="6" t="s">
        <v>235</v>
      </c>
      <c r="D5574" s="6" t="s">
        <v>236</v>
      </c>
      <c r="E5574" s="6" t="s">
        <v>237</v>
      </c>
      <c r="F5574" s="6">
        <v>181.3967</v>
      </c>
      <c r="G5574" s="11">
        <v>45292</v>
      </c>
      <c r="H5574" s="11">
        <v>45322</v>
      </c>
    </row>
    <row r="5575" customHeight="1" spans="1:8">
      <c r="A5575" s="5" t="str">
        <f t="shared" si="174"/>
        <v>202401JOD</v>
      </c>
      <c r="B5575" s="5" t="str">
        <f t="shared" si="175"/>
        <v>202401</v>
      </c>
      <c r="C5575" s="6" t="s">
        <v>238</v>
      </c>
      <c r="D5575" s="6" t="s">
        <v>52</v>
      </c>
      <c r="E5575" s="6" t="s">
        <v>239</v>
      </c>
      <c r="F5575" s="6">
        <v>0.897</v>
      </c>
      <c r="G5575" s="11">
        <v>45292</v>
      </c>
      <c r="H5575" s="11">
        <v>45322</v>
      </c>
    </row>
    <row r="5576" customHeight="1" spans="1:8">
      <c r="A5576" s="5" t="str">
        <f t="shared" si="174"/>
        <v>202401KZT</v>
      </c>
      <c r="B5576" s="5" t="str">
        <f t="shared" si="175"/>
        <v>202401</v>
      </c>
      <c r="C5576" s="6" t="s">
        <v>240</v>
      </c>
      <c r="D5576" s="6" t="s">
        <v>241</v>
      </c>
      <c r="E5576" s="6" t="s">
        <v>242</v>
      </c>
      <c r="F5576" s="6">
        <v>576.6477</v>
      </c>
      <c r="G5576" s="11">
        <v>45292</v>
      </c>
      <c r="H5576" s="11">
        <v>45322</v>
      </c>
    </row>
    <row r="5577" customHeight="1" spans="1:8">
      <c r="A5577" s="5" t="str">
        <f t="shared" si="174"/>
        <v>202401KES</v>
      </c>
      <c r="B5577" s="5" t="str">
        <f t="shared" si="175"/>
        <v>202401</v>
      </c>
      <c r="C5577" s="6" t="s">
        <v>243</v>
      </c>
      <c r="D5577" s="6" t="s">
        <v>244</v>
      </c>
      <c r="E5577" s="6" t="s">
        <v>245</v>
      </c>
      <c r="F5577" s="6">
        <v>195.0809</v>
      </c>
      <c r="G5577" s="11">
        <v>45292</v>
      </c>
      <c r="H5577" s="11">
        <v>45322</v>
      </c>
    </row>
    <row r="5578" customHeight="1" spans="1:8">
      <c r="A5578" s="5" t="str">
        <f t="shared" si="174"/>
        <v>202401KWD</v>
      </c>
      <c r="B5578" s="5" t="str">
        <f t="shared" si="175"/>
        <v>202401</v>
      </c>
      <c r="C5578" s="6" t="s">
        <v>246</v>
      </c>
      <c r="D5578" s="6" t="s">
        <v>52</v>
      </c>
      <c r="E5578" s="6" t="s">
        <v>247</v>
      </c>
      <c r="F5578" s="6">
        <v>0.3893</v>
      </c>
      <c r="G5578" s="11">
        <v>45292</v>
      </c>
      <c r="H5578" s="11">
        <v>45322</v>
      </c>
    </row>
    <row r="5579" customHeight="1" spans="1:8">
      <c r="A5579" s="5" t="str">
        <f t="shared" si="174"/>
        <v>202401KGS</v>
      </c>
      <c r="B5579" s="5" t="str">
        <f t="shared" si="175"/>
        <v>202401</v>
      </c>
      <c r="C5579" s="6" t="s">
        <v>248</v>
      </c>
      <c r="D5579" s="6" t="s">
        <v>249</v>
      </c>
      <c r="E5579" s="6" t="s">
        <v>250</v>
      </c>
      <c r="F5579" s="6">
        <v>112.4214</v>
      </c>
      <c r="G5579" s="11">
        <v>45292</v>
      </c>
      <c r="H5579" s="11">
        <v>45322</v>
      </c>
    </row>
    <row r="5580" customHeight="1" spans="1:8">
      <c r="A5580" s="5" t="str">
        <f t="shared" si="174"/>
        <v>202401LAK</v>
      </c>
      <c r="B5580" s="5" t="str">
        <f t="shared" si="175"/>
        <v>202401</v>
      </c>
      <c r="C5580" s="6" t="s">
        <v>251</v>
      </c>
      <c r="D5580" s="6" t="s">
        <v>252</v>
      </c>
      <c r="E5580" s="6" t="s">
        <v>253</v>
      </c>
      <c r="F5580" s="6">
        <v>26036.2164</v>
      </c>
      <c r="G5580" s="11">
        <v>45292</v>
      </c>
      <c r="H5580" s="11">
        <v>45322</v>
      </c>
    </row>
    <row r="5581" customHeight="1" spans="1:8">
      <c r="A5581" s="5" t="str">
        <f t="shared" si="174"/>
        <v>202401LBP</v>
      </c>
      <c r="B5581" s="5" t="str">
        <f t="shared" si="175"/>
        <v>202401</v>
      </c>
      <c r="C5581" s="6" t="s">
        <v>254</v>
      </c>
      <c r="D5581" s="6" t="s">
        <v>170</v>
      </c>
      <c r="E5581" s="6" t="s">
        <v>255</v>
      </c>
      <c r="F5581" s="6">
        <v>18988.278</v>
      </c>
      <c r="G5581" s="11">
        <v>45292</v>
      </c>
      <c r="H5581" s="11">
        <v>45322</v>
      </c>
    </row>
    <row r="5582" customHeight="1" spans="1:8">
      <c r="A5582" s="5" t="str">
        <f t="shared" si="174"/>
        <v>202401LSL</v>
      </c>
      <c r="B5582" s="5" t="str">
        <f t="shared" si="175"/>
        <v>202401</v>
      </c>
      <c r="C5582" s="6" t="s">
        <v>256</v>
      </c>
      <c r="D5582" s="6" t="s">
        <v>257</v>
      </c>
      <c r="E5582" s="6" t="s">
        <v>258</v>
      </c>
      <c r="F5582" s="6">
        <v>23.1765</v>
      </c>
      <c r="G5582" s="11">
        <v>45292</v>
      </c>
      <c r="H5582" s="11">
        <v>45322</v>
      </c>
    </row>
    <row r="5583" customHeight="1" spans="1:8">
      <c r="A5583" s="5" t="str">
        <f t="shared" si="174"/>
        <v>202401LRD</v>
      </c>
      <c r="B5583" s="5" t="str">
        <f t="shared" si="175"/>
        <v>202401</v>
      </c>
      <c r="C5583" s="6" t="s">
        <v>259</v>
      </c>
      <c r="D5583" s="6" t="s">
        <v>93</v>
      </c>
      <c r="E5583" s="6" t="s">
        <v>260</v>
      </c>
      <c r="F5583" s="6">
        <v>239.9072</v>
      </c>
      <c r="G5583" s="11">
        <v>45292</v>
      </c>
      <c r="H5583" s="11">
        <v>45322</v>
      </c>
    </row>
    <row r="5584" customHeight="1" spans="1:8">
      <c r="A5584" s="5" t="str">
        <f t="shared" si="174"/>
        <v>202401LYD</v>
      </c>
      <c r="B5584" s="5" t="str">
        <f t="shared" si="175"/>
        <v>202401</v>
      </c>
      <c r="C5584" s="6" t="s">
        <v>261</v>
      </c>
      <c r="D5584" s="6" t="s">
        <v>52</v>
      </c>
      <c r="E5584" s="6" t="s">
        <v>262</v>
      </c>
      <c r="F5584" s="6">
        <v>6.0568</v>
      </c>
      <c r="G5584" s="11">
        <v>45292</v>
      </c>
      <c r="H5584" s="11">
        <v>45322</v>
      </c>
    </row>
    <row r="5585" customHeight="1" spans="1:8">
      <c r="A5585" s="5" t="str">
        <f t="shared" si="174"/>
        <v>202401MOP</v>
      </c>
      <c r="B5585" s="5" t="str">
        <f t="shared" si="175"/>
        <v>202401</v>
      </c>
      <c r="C5585" s="6" t="s">
        <v>263</v>
      </c>
      <c r="D5585" s="6" t="s">
        <v>264</v>
      </c>
      <c r="E5585" s="6" t="s">
        <v>265</v>
      </c>
      <c r="F5585" s="6">
        <v>10.1713</v>
      </c>
      <c r="G5585" s="11">
        <v>45292</v>
      </c>
      <c r="H5585" s="11">
        <v>45322</v>
      </c>
    </row>
    <row r="5586" customHeight="1" spans="1:8">
      <c r="A5586" s="5" t="str">
        <f t="shared" si="174"/>
        <v>202401MKD</v>
      </c>
      <c r="B5586" s="5" t="str">
        <f t="shared" si="175"/>
        <v>202401</v>
      </c>
      <c r="C5586" s="6" t="s">
        <v>266</v>
      </c>
      <c r="D5586" s="6" t="s">
        <v>267</v>
      </c>
      <c r="E5586" s="6" t="s">
        <v>268</v>
      </c>
      <c r="F5586" s="6">
        <v>71.2353</v>
      </c>
      <c r="G5586" s="11">
        <v>45292</v>
      </c>
      <c r="H5586" s="11">
        <v>45322</v>
      </c>
    </row>
    <row r="5587" customHeight="1" spans="1:8">
      <c r="A5587" s="5" t="str">
        <f t="shared" si="174"/>
        <v>202401MGA</v>
      </c>
      <c r="B5587" s="5" t="str">
        <f t="shared" si="175"/>
        <v>202401</v>
      </c>
      <c r="C5587" s="6" t="s">
        <v>269</v>
      </c>
      <c r="D5587" s="6" t="s">
        <v>270</v>
      </c>
      <c r="E5587" s="6" t="s">
        <v>271</v>
      </c>
      <c r="F5587" s="6">
        <v>5773.3331</v>
      </c>
      <c r="G5587" s="11">
        <v>45292</v>
      </c>
      <c r="H5587" s="11">
        <v>45322</v>
      </c>
    </row>
    <row r="5588" customHeight="1" spans="1:8">
      <c r="A5588" s="5" t="str">
        <f t="shared" si="174"/>
        <v>202401MWK</v>
      </c>
      <c r="B5588" s="5" t="str">
        <f t="shared" si="175"/>
        <v>202401</v>
      </c>
      <c r="C5588" s="6" t="s">
        <v>272</v>
      </c>
      <c r="D5588" s="6" t="s">
        <v>273</v>
      </c>
      <c r="E5588" s="6" t="s">
        <v>274</v>
      </c>
      <c r="F5588" s="6">
        <v>2123.7614</v>
      </c>
      <c r="G5588" s="11">
        <v>45292</v>
      </c>
      <c r="H5588" s="11">
        <v>45322</v>
      </c>
    </row>
    <row r="5589" customHeight="1" spans="1:8">
      <c r="A5589" s="5" t="str">
        <f t="shared" si="174"/>
        <v>202401MYR</v>
      </c>
      <c r="B5589" s="5" t="str">
        <f t="shared" si="175"/>
        <v>202401</v>
      </c>
      <c r="C5589" s="6" t="s">
        <v>275</v>
      </c>
      <c r="D5589" s="6" t="s">
        <v>276</v>
      </c>
      <c r="E5589" s="6" t="s">
        <v>277</v>
      </c>
      <c r="F5589" s="6">
        <v>5.893</v>
      </c>
      <c r="G5589" s="11">
        <v>45292</v>
      </c>
      <c r="H5589" s="11">
        <v>45322</v>
      </c>
    </row>
    <row r="5590" customHeight="1" spans="1:8">
      <c r="A5590" s="5" t="str">
        <f t="shared" si="174"/>
        <v>202401MVR</v>
      </c>
      <c r="B5590" s="5" t="str">
        <f t="shared" si="175"/>
        <v>202401</v>
      </c>
      <c r="C5590" s="6" t="s">
        <v>278</v>
      </c>
      <c r="D5590" s="6" t="s">
        <v>279</v>
      </c>
      <c r="E5590" s="6" t="s">
        <v>280</v>
      </c>
      <c r="F5590" s="6">
        <v>19.4295</v>
      </c>
      <c r="G5590" s="11">
        <v>45292</v>
      </c>
      <c r="H5590" s="11">
        <v>45322</v>
      </c>
    </row>
    <row r="5591" customHeight="1" spans="1:8">
      <c r="A5591" s="5" t="str">
        <f t="shared" si="174"/>
        <v>202401XOF</v>
      </c>
      <c r="B5591" s="5" t="str">
        <f t="shared" si="175"/>
        <v>202401</v>
      </c>
      <c r="C5591" s="6" t="s">
        <v>281</v>
      </c>
      <c r="D5591" s="6" t="s">
        <v>90</v>
      </c>
      <c r="E5591" s="6" t="s">
        <v>91</v>
      </c>
      <c r="F5591" s="6">
        <v>758.738</v>
      </c>
      <c r="G5591" s="11">
        <v>45292</v>
      </c>
      <c r="H5591" s="11">
        <v>45322</v>
      </c>
    </row>
    <row r="5592" customHeight="1" spans="1:8">
      <c r="A5592" s="5" t="str">
        <f t="shared" si="174"/>
        <v>202401MRU</v>
      </c>
      <c r="B5592" s="5" t="str">
        <f t="shared" si="175"/>
        <v>202401</v>
      </c>
      <c r="C5592" s="6" t="s">
        <v>282</v>
      </c>
      <c r="D5592" s="6" t="s">
        <v>283</v>
      </c>
      <c r="E5592" s="6" t="s">
        <v>284</v>
      </c>
      <c r="F5592" s="6">
        <v>50.3089</v>
      </c>
      <c r="G5592" s="11">
        <v>45292</v>
      </c>
      <c r="H5592" s="11">
        <v>45322</v>
      </c>
    </row>
    <row r="5593" customHeight="1" spans="1:8">
      <c r="A5593" s="5" t="str">
        <f t="shared" si="174"/>
        <v>202401MUR</v>
      </c>
      <c r="B5593" s="5" t="str">
        <f t="shared" si="175"/>
        <v>202401</v>
      </c>
      <c r="C5593" s="6" t="s">
        <v>285</v>
      </c>
      <c r="D5593" s="6" t="s">
        <v>223</v>
      </c>
      <c r="E5593" s="6" t="s">
        <v>286</v>
      </c>
      <c r="F5593" s="6">
        <v>55.5546</v>
      </c>
      <c r="G5593" s="11">
        <v>45292</v>
      </c>
      <c r="H5593" s="11">
        <v>45322</v>
      </c>
    </row>
    <row r="5594" customHeight="1" spans="1:8">
      <c r="A5594" s="5" t="str">
        <f t="shared" si="174"/>
        <v>202401MXN</v>
      </c>
      <c r="B5594" s="5" t="str">
        <f t="shared" si="175"/>
        <v>202401</v>
      </c>
      <c r="C5594" s="6" t="s">
        <v>287</v>
      </c>
      <c r="D5594" s="6" t="s">
        <v>288</v>
      </c>
      <c r="E5594" s="6" t="s">
        <v>289</v>
      </c>
      <c r="F5594" s="6">
        <v>21.6076</v>
      </c>
      <c r="G5594" s="11">
        <v>45292</v>
      </c>
      <c r="H5594" s="11">
        <v>45322</v>
      </c>
    </row>
    <row r="5595" customHeight="1" spans="1:8">
      <c r="A5595" s="5" t="str">
        <f t="shared" si="174"/>
        <v>202401MDL</v>
      </c>
      <c r="B5595" s="5" t="str">
        <f t="shared" si="175"/>
        <v>202401</v>
      </c>
      <c r="C5595" s="6" t="s">
        <v>290</v>
      </c>
      <c r="D5595" s="6" t="s">
        <v>291</v>
      </c>
      <c r="E5595" s="6" t="s">
        <v>292</v>
      </c>
      <c r="F5595" s="6">
        <v>22.5635</v>
      </c>
      <c r="G5595" s="11">
        <v>45292</v>
      </c>
      <c r="H5595" s="11">
        <v>45322</v>
      </c>
    </row>
    <row r="5596" customHeight="1" spans="1:8">
      <c r="A5596" s="5" t="str">
        <f t="shared" si="174"/>
        <v>202401MNT</v>
      </c>
      <c r="B5596" s="5" t="str">
        <f t="shared" si="175"/>
        <v>202401</v>
      </c>
      <c r="C5596" s="6" t="s">
        <v>293</v>
      </c>
      <c r="D5596" s="6" t="s">
        <v>294</v>
      </c>
      <c r="E5596" s="6" t="s">
        <v>295</v>
      </c>
      <c r="F5596" s="6">
        <v>4352.4787</v>
      </c>
      <c r="G5596" s="11">
        <v>45292</v>
      </c>
      <c r="H5596" s="11">
        <v>45322</v>
      </c>
    </row>
    <row r="5597" customHeight="1" spans="1:8">
      <c r="A5597" s="5" t="str">
        <f t="shared" si="174"/>
        <v>202401XCD</v>
      </c>
      <c r="B5597" s="5" t="str">
        <f t="shared" si="175"/>
        <v>202401</v>
      </c>
      <c r="C5597" s="6" t="s">
        <v>296</v>
      </c>
      <c r="D5597" s="6" t="s">
        <v>58</v>
      </c>
      <c r="E5597" s="6" t="s">
        <v>59</v>
      </c>
      <c r="F5597" s="6">
        <v>3.4182</v>
      </c>
      <c r="G5597" s="11">
        <v>45292</v>
      </c>
      <c r="H5597" s="11">
        <v>45322</v>
      </c>
    </row>
    <row r="5598" customHeight="1" spans="1:8">
      <c r="A5598" s="5" t="str">
        <f t="shared" si="174"/>
        <v>202401MAD</v>
      </c>
      <c r="B5598" s="5" t="str">
        <f t="shared" si="175"/>
        <v>202401</v>
      </c>
      <c r="C5598" s="6" t="s">
        <v>297</v>
      </c>
      <c r="D5598" s="6" t="s">
        <v>46</v>
      </c>
      <c r="E5598" s="6" t="s">
        <v>298</v>
      </c>
      <c r="F5598" s="6">
        <v>12.6982</v>
      </c>
      <c r="G5598" s="11">
        <v>45292</v>
      </c>
      <c r="H5598" s="11">
        <v>45322</v>
      </c>
    </row>
    <row r="5599" customHeight="1" spans="1:8">
      <c r="A5599" s="5" t="str">
        <f t="shared" si="174"/>
        <v>202401MZN</v>
      </c>
      <c r="B5599" s="5" t="str">
        <f t="shared" si="175"/>
        <v>202401</v>
      </c>
      <c r="C5599" s="6" t="s">
        <v>299</v>
      </c>
      <c r="D5599" s="6" t="s">
        <v>300</v>
      </c>
      <c r="E5599" s="6" t="s">
        <v>301</v>
      </c>
      <c r="F5599" s="6">
        <v>80.8111</v>
      </c>
      <c r="G5599" s="11">
        <v>45292</v>
      </c>
      <c r="H5599" s="11">
        <v>45322</v>
      </c>
    </row>
    <row r="5600" customHeight="1" spans="1:8">
      <c r="A5600" s="5" t="str">
        <f t="shared" si="174"/>
        <v>202401MMK</v>
      </c>
      <c r="B5600" s="5" t="str">
        <f t="shared" si="175"/>
        <v>202401</v>
      </c>
      <c r="C5600" s="6" t="s">
        <v>302</v>
      </c>
      <c r="D5600" s="6" t="s">
        <v>303</v>
      </c>
      <c r="E5600" s="6" t="s">
        <v>304</v>
      </c>
      <c r="F5600" s="6">
        <v>2653.03</v>
      </c>
      <c r="G5600" s="11">
        <v>45292</v>
      </c>
      <c r="H5600" s="11">
        <v>45322</v>
      </c>
    </row>
    <row r="5601" customHeight="1" spans="1:8">
      <c r="A5601" s="5" t="str">
        <f t="shared" si="174"/>
        <v>202401NPR</v>
      </c>
      <c r="B5601" s="5" t="str">
        <f t="shared" si="175"/>
        <v>202401</v>
      </c>
      <c r="C5601" s="6" t="s">
        <v>305</v>
      </c>
      <c r="D5601" s="6" t="s">
        <v>223</v>
      </c>
      <c r="E5601" s="6" t="s">
        <v>306</v>
      </c>
      <c r="F5601" s="6">
        <v>168.472</v>
      </c>
      <c r="G5601" s="11">
        <v>45292</v>
      </c>
      <c r="H5601" s="11">
        <v>45322</v>
      </c>
    </row>
    <row r="5602" customHeight="1" spans="1:8">
      <c r="A5602" s="5" t="str">
        <f t="shared" si="174"/>
        <v>202401XPF</v>
      </c>
      <c r="B5602" s="5" t="str">
        <f t="shared" si="175"/>
        <v>202401</v>
      </c>
      <c r="C5602" s="6" t="s">
        <v>307</v>
      </c>
      <c r="D5602" s="6" t="s">
        <v>187</v>
      </c>
      <c r="E5602" s="6" t="s">
        <v>188</v>
      </c>
      <c r="F5602" s="6">
        <v>138.0297</v>
      </c>
      <c r="G5602" s="11">
        <v>45292</v>
      </c>
      <c r="H5602" s="11">
        <v>45322</v>
      </c>
    </row>
    <row r="5603" customHeight="1" spans="1:8">
      <c r="A5603" s="5" t="str">
        <f t="shared" si="174"/>
        <v>202401NZD</v>
      </c>
      <c r="B5603" s="5" t="str">
        <f t="shared" si="175"/>
        <v>202401</v>
      </c>
      <c r="C5603" s="6" t="s">
        <v>308</v>
      </c>
      <c r="D5603" s="6" t="s">
        <v>70</v>
      </c>
      <c r="E5603" s="6" t="s">
        <v>309</v>
      </c>
      <c r="F5603" s="6">
        <v>2.0115</v>
      </c>
      <c r="G5603" s="11">
        <v>45292</v>
      </c>
      <c r="H5603" s="11">
        <v>45322</v>
      </c>
    </row>
    <row r="5604" customHeight="1" spans="1:8">
      <c r="A5604" s="5" t="str">
        <f t="shared" si="174"/>
        <v>202401NIO</v>
      </c>
      <c r="B5604" s="5" t="str">
        <f t="shared" si="175"/>
        <v>202401</v>
      </c>
      <c r="C5604" s="6" t="s">
        <v>310</v>
      </c>
      <c r="D5604" s="6" t="s">
        <v>311</v>
      </c>
      <c r="E5604" s="6" t="s">
        <v>312</v>
      </c>
      <c r="F5604" s="6">
        <v>46.483</v>
      </c>
      <c r="G5604" s="11">
        <v>45292</v>
      </c>
      <c r="H5604" s="11">
        <v>45322</v>
      </c>
    </row>
    <row r="5605" customHeight="1" spans="1:8">
      <c r="A5605" s="5" t="str">
        <f t="shared" si="174"/>
        <v>202401XOF</v>
      </c>
      <c r="B5605" s="5" t="str">
        <f t="shared" si="175"/>
        <v>202401</v>
      </c>
      <c r="C5605" s="6" t="s">
        <v>313</v>
      </c>
      <c r="D5605" s="6" t="s">
        <v>90</v>
      </c>
      <c r="E5605" s="6" t="s">
        <v>91</v>
      </c>
      <c r="F5605" s="6">
        <v>758.738</v>
      </c>
      <c r="G5605" s="11">
        <v>45292</v>
      </c>
      <c r="H5605" s="11">
        <v>45322</v>
      </c>
    </row>
    <row r="5606" customHeight="1" spans="1:8">
      <c r="A5606" s="5" t="str">
        <f t="shared" si="174"/>
        <v>202401NGN</v>
      </c>
      <c r="B5606" s="5" t="str">
        <f t="shared" si="175"/>
        <v>202401</v>
      </c>
      <c r="C5606" s="6" t="s">
        <v>314</v>
      </c>
      <c r="D5606" s="6" t="s">
        <v>315</v>
      </c>
      <c r="E5606" s="6" t="s">
        <v>316</v>
      </c>
      <c r="F5606" s="6">
        <v>1043.639</v>
      </c>
      <c r="G5606" s="11">
        <v>45292</v>
      </c>
      <c r="H5606" s="11">
        <v>45322</v>
      </c>
    </row>
    <row r="5607" customHeight="1" spans="1:8">
      <c r="A5607" s="5" t="str">
        <f t="shared" si="174"/>
        <v>202401NOK</v>
      </c>
      <c r="B5607" s="5" t="str">
        <f t="shared" si="175"/>
        <v>202401</v>
      </c>
      <c r="C5607" s="6" t="s">
        <v>317</v>
      </c>
      <c r="D5607" s="6" t="s">
        <v>318</v>
      </c>
      <c r="E5607" s="6" t="s">
        <v>319</v>
      </c>
      <c r="F5607" s="6">
        <v>13.0325</v>
      </c>
      <c r="G5607" s="11">
        <v>45292</v>
      </c>
      <c r="H5607" s="11">
        <v>45322</v>
      </c>
    </row>
    <row r="5608" customHeight="1" spans="1:8">
      <c r="A5608" s="5" t="str">
        <f t="shared" si="174"/>
        <v>202401OMR</v>
      </c>
      <c r="B5608" s="5" t="str">
        <f t="shared" si="175"/>
        <v>202401</v>
      </c>
      <c r="C5608" s="6" t="s">
        <v>320</v>
      </c>
      <c r="D5608" s="6" t="s">
        <v>321</v>
      </c>
      <c r="E5608" s="6" t="s">
        <v>322</v>
      </c>
      <c r="F5608" s="6">
        <v>0.487</v>
      </c>
      <c r="G5608" s="11">
        <v>45292</v>
      </c>
      <c r="H5608" s="11">
        <v>45322</v>
      </c>
    </row>
    <row r="5609" customHeight="1" spans="1:8">
      <c r="A5609" s="5" t="str">
        <f t="shared" si="174"/>
        <v>202401PKR</v>
      </c>
      <c r="B5609" s="5" t="str">
        <f t="shared" si="175"/>
        <v>202401</v>
      </c>
      <c r="C5609" s="6" t="s">
        <v>323</v>
      </c>
      <c r="D5609" s="6" t="s">
        <v>223</v>
      </c>
      <c r="E5609" s="6" t="s">
        <v>324</v>
      </c>
      <c r="F5609" s="6">
        <v>357.3958</v>
      </c>
      <c r="G5609" s="11">
        <v>45292</v>
      </c>
      <c r="H5609" s="11">
        <v>45322</v>
      </c>
    </row>
    <row r="5610" customHeight="1" spans="1:8">
      <c r="A5610" s="5" t="str">
        <f t="shared" si="174"/>
        <v>202401PAB</v>
      </c>
      <c r="B5610" s="5" t="str">
        <f t="shared" si="175"/>
        <v>202401</v>
      </c>
      <c r="C5610" s="6" t="s">
        <v>325</v>
      </c>
      <c r="D5610" s="6" t="s">
        <v>326</v>
      </c>
      <c r="E5610" s="6" t="s">
        <v>327</v>
      </c>
      <c r="F5610" s="6">
        <v>1.2651</v>
      </c>
      <c r="G5610" s="11">
        <v>45292</v>
      </c>
      <c r="H5610" s="11">
        <v>45322</v>
      </c>
    </row>
    <row r="5611" customHeight="1" spans="1:8">
      <c r="A5611" s="5" t="str">
        <f t="shared" si="174"/>
        <v>202401PGK</v>
      </c>
      <c r="B5611" s="5" t="str">
        <f t="shared" si="175"/>
        <v>202401</v>
      </c>
      <c r="C5611" s="6" t="s">
        <v>328</v>
      </c>
      <c r="D5611" s="6" t="s">
        <v>329</v>
      </c>
      <c r="E5611" s="6" t="s">
        <v>330</v>
      </c>
      <c r="F5611" s="6">
        <v>4.7135</v>
      </c>
      <c r="G5611" s="11">
        <v>45292</v>
      </c>
      <c r="H5611" s="11">
        <v>45322</v>
      </c>
    </row>
    <row r="5612" customHeight="1" spans="1:8">
      <c r="A5612" s="5" t="str">
        <f t="shared" si="174"/>
        <v>202401PYG</v>
      </c>
      <c r="B5612" s="5" t="str">
        <f t="shared" si="175"/>
        <v>202401</v>
      </c>
      <c r="C5612" s="6" t="s">
        <v>331</v>
      </c>
      <c r="D5612" s="6" t="s">
        <v>332</v>
      </c>
      <c r="E5612" s="6" t="s">
        <v>333</v>
      </c>
      <c r="F5612" s="6">
        <v>9253.1915</v>
      </c>
      <c r="G5612" s="11">
        <v>45292</v>
      </c>
      <c r="H5612" s="11">
        <v>45322</v>
      </c>
    </row>
    <row r="5613" customHeight="1" spans="1:8">
      <c r="A5613" s="5" t="str">
        <f t="shared" si="174"/>
        <v>202401PEN</v>
      </c>
      <c r="B5613" s="5" t="str">
        <f t="shared" si="175"/>
        <v>202401</v>
      </c>
      <c r="C5613" s="6" t="s">
        <v>334</v>
      </c>
      <c r="D5613" s="6" t="s">
        <v>335</v>
      </c>
      <c r="E5613" s="6" t="s">
        <v>336</v>
      </c>
      <c r="F5613" s="6">
        <v>4.7147</v>
      </c>
      <c r="G5613" s="11">
        <v>45292</v>
      </c>
      <c r="H5613" s="11">
        <v>45322</v>
      </c>
    </row>
    <row r="5614" customHeight="1" spans="1:8">
      <c r="A5614" s="5" t="str">
        <f t="shared" si="174"/>
        <v>202401PHP</v>
      </c>
      <c r="B5614" s="5" t="str">
        <f t="shared" si="175"/>
        <v>202401</v>
      </c>
      <c r="C5614" s="6" t="s">
        <v>337</v>
      </c>
      <c r="D5614" s="6" t="s">
        <v>61</v>
      </c>
      <c r="E5614" s="6" t="s">
        <v>338</v>
      </c>
      <c r="F5614" s="6">
        <v>70.5297</v>
      </c>
      <c r="G5614" s="11">
        <v>45292</v>
      </c>
      <c r="H5614" s="11">
        <v>45322</v>
      </c>
    </row>
    <row r="5615" customHeight="1" spans="1:8">
      <c r="A5615" s="5" t="str">
        <f t="shared" si="174"/>
        <v>202401PLN</v>
      </c>
      <c r="B5615" s="5" t="str">
        <f t="shared" si="175"/>
        <v>202401</v>
      </c>
      <c r="C5615" s="6" t="s">
        <v>339</v>
      </c>
      <c r="D5615" s="6" t="s">
        <v>340</v>
      </c>
      <c r="E5615" s="6" t="s">
        <v>341</v>
      </c>
      <c r="F5615" s="6">
        <v>5.017</v>
      </c>
      <c r="G5615" s="11">
        <v>45292</v>
      </c>
      <c r="H5615" s="11">
        <v>45322</v>
      </c>
    </row>
    <row r="5616" customHeight="1" spans="1:8">
      <c r="A5616" s="5" t="str">
        <f t="shared" si="174"/>
        <v>202401QAR</v>
      </c>
      <c r="B5616" s="5" t="str">
        <f t="shared" si="175"/>
        <v>202401</v>
      </c>
      <c r="C5616" s="6" t="s">
        <v>342</v>
      </c>
      <c r="D5616" s="6" t="s">
        <v>343</v>
      </c>
      <c r="E5616" s="6" t="s">
        <v>344</v>
      </c>
      <c r="F5616" s="6">
        <v>4.605</v>
      </c>
      <c r="G5616" s="11">
        <v>45292</v>
      </c>
      <c r="H5616" s="11">
        <v>45322</v>
      </c>
    </row>
    <row r="5617" customHeight="1" spans="1:8">
      <c r="A5617" s="5" t="str">
        <f t="shared" si="174"/>
        <v>202401RON</v>
      </c>
      <c r="B5617" s="5" t="str">
        <f t="shared" si="175"/>
        <v>202401</v>
      </c>
      <c r="C5617" s="6" t="s">
        <v>345</v>
      </c>
      <c r="D5617" s="6" t="s">
        <v>346</v>
      </c>
      <c r="E5617" s="6" t="s">
        <v>347</v>
      </c>
      <c r="F5617" s="6">
        <v>5.7493</v>
      </c>
      <c r="G5617" s="11">
        <v>45292</v>
      </c>
      <c r="H5617" s="11">
        <v>45322</v>
      </c>
    </row>
    <row r="5618" customHeight="1" spans="1:8">
      <c r="A5618" s="5" t="str">
        <f t="shared" si="174"/>
        <v>202401RUB</v>
      </c>
      <c r="B5618" s="5" t="str">
        <f t="shared" si="175"/>
        <v>202401</v>
      </c>
      <c r="C5618" s="6" t="s">
        <v>348</v>
      </c>
      <c r="D5618" s="6" t="s">
        <v>85</v>
      </c>
      <c r="E5618" s="6" t="s">
        <v>349</v>
      </c>
      <c r="F5618" s="6">
        <v>114.7414</v>
      </c>
      <c r="G5618" s="11">
        <v>45292</v>
      </c>
      <c r="H5618" s="11">
        <v>45322</v>
      </c>
    </row>
    <row r="5619" customHeight="1" spans="1:8">
      <c r="A5619" s="5" t="str">
        <f t="shared" si="174"/>
        <v>202401RWF</v>
      </c>
      <c r="B5619" s="5" t="str">
        <f t="shared" si="175"/>
        <v>202401</v>
      </c>
      <c r="C5619" s="6" t="s">
        <v>350</v>
      </c>
      <c r="D5619" s="6" t="s">
        <v>117</v>
      </c>
      <c r="E5619" s="6" t="s">
        <v>351</v>
      </c>
      <c r="F5619" s="6">
        <v>1592.842</v>
      </c>
      <c r="G5619" s="11">
        <v>45292</v>
      </c>
      <c r="H5619" s="11">
        <v>45322</v>
      </c>
    </row>
    <row r="5620" customHeight="1" spans="1:8">
      <c r="A5620" s="5" t="str">
        <f t="shared" si="174"/>
        <v>202401SAR</v>
      </c>
      <c r="B5620" s="5" t="str">
        <f t="shared" si="175"/>
        <v>202401</v>
      </c>
      <c r="C5620" s="6" t="s">
        <v>355</v>
      </c>
      <c r="D5620" s="6" t="s">
        <v>343</v>
      </c>
      <c r="E5620" s="6" t="s">
        <v>356</v>
      </c>
      <c r="F5620" s="6">
        <v>4.7442</v>
      </c>
      <c r="G5620" s="11">
        <v>45292</v>
      </c>
      <c r="H5620" s="11">
        <v>45322</v>
      </c>
    </row>
    <row r="5621" customHeight="1" spans="1:8">
      <c r="A5621" s="5" t="str">
        <f t="shared" si="174"/>
        <v>202401XOF</v>
      </c>
      <c r="B5621" s="5" t="str">
        <f t="shared" si="175"/>
        <v>202401</v>
      </c>
      <c r="C5621" s="6" t="s">
        <v>357</v>
      </c>
      <c r="D5621" s="6" t="s">
        <v>90</v>
      </c>
      <c r="E5621" s="6" t="s">
        <v>91</v>
      </c>
      <c r="F5621" s="6">
        <v>758.738</v>
      </c>
      <c r="G5621" s="11">
        <v>45292</v>
      </c>
      <c r="H5621" s="11">
        <v>45322</v>
      </c>
    </row>
    <row r="5622" customHeight="1" spans="1:8">
      <c r="A5622" s="5" t="str">
        <f t="shared" si="174"/>
        <v>202401RSD</v>
      </c>
      <c r="B5622" s="5" t="str">
        <f t="shared" si="175"/>
        <v>202401</v>
      </c>
      <c r="C5622" s="6" t="s">
        <v>358</v>
      </c>
      <c r="D5622" s="6" t="s">
        <v>52</v>
      </c>
      <c r="E5622" s="6" t="s">
        <v>359</v>
      </c>
      <c r="F5622" s="6">
        <v>135.5414</v>
      </c>
      <c r="G5622" s="11">
        <v>45292</v>
      </c>
      <c r="H5622" s="11">
        <v>45322</v>
      </c>
    </row>
    <row r="5623" customHeight="1" spans="1:8">
      <c r="A5623" s="5" t="str">
        <f t="shared" si="174"/>
        <v>202401SCR</v>
      </c>
      <c r="B5623" s="5" t="str">
        <f t="shared" si="175"/>
        <v>202401</v>
      </c>
      <c r="C5623" s="6" t="s">
        <v>360</v>
      </c>
      <c r="D5623" s="6" t="s">
        <v>223</v>
      </c>
      <c r="E5623" s="6" t="s">
        <v>361</v>
      </c>
      <c r="F5623" s="6">
        <v>16.7932</v>
      </c>
      <c r="G5623" s="11">
        <v>45292</v>
      </c>
      <c r="H5623" s="11">
        <v>45322</v>
      </c>
    </row>
    <row r="5624" customHeight="1" spans="1:8">
      <c r="A5624" s="5" t="str">
        <f t="shared" si="174"/>
        <v>202401SLE</v>
      </c>
      <c r="B5624" s="5" t="str">
        <f t="shared" si="175"/>
        <v>202401</v>
      </c>
      <c r="C5624" s="6" t="s">
        <v>362</v>
      </c>
      <c r="D5624" s="6" t="s">
        <v>363</v>
      </c>
      <c r="E5624" s="6" t="s">
        <v>444</v>
      </c>
      <c r="F5624" s="6">
        <v>28.7371</v>
      </c>
      <c r="G5624" s="11">
        <v>45292</v>
      </c>
      <c r="H5624" s="11">
        <v>45322</v>
      </c>
    </row>
    <row r="5625" customHeight="1" spans="1:8">
      <c r="A5625" s="5" t="str">
        <f t="shared" si="174"/>
        <v>202401SGD</v>
      </c>
      <c r="B5625" s="5" t="str">
        <f t="shared" si="175"/>
        <v>202401</v>
      </c>
      <c r="C5625" s="6" t="s">
        <v>365</v>
      </c>
      <c r="D5625" s="6" t="s">
        <v>70</v>
      </c>
      <c r="E5625" s="6" t="s">
        <v>366</v>
      </c>
      <c r="F5625" s="6">
        <v>1.6831</v>
      </c>
      <c r="G5625" s="11">
        <v>45292</v>
      </c>
      <c r="H5625" s="11">
        <v>45322</v>
      </c>
    </row>
    <row r="5626" customHeight="1" spans="1:8">
      <c r="A5626" s="5" t="str">
        <f t="shared" si="174"/>
        <v>202401SBD</v>
      </c>
      <c r="B5626" s="5" t="str">
        <f t="shared" si="175"/>
        <v>202401</v>
      </c>
      <c r="C5626" s="6" t="s">
        <v>367</v>
      </c>
      <c r="D5626" s="6" t="s">
        <v>70</v>
      </c>
      <c r="E5626" s="6" t="s">
        <v>368</v>
      </c>
      <c r="F5626" s="6">
        <v>10.721</v>
      </c>
      <c r="G5626" s="11">
        <v>45292</v>
      </c>
      <c r="H5626" s="11">
        <v>45322</v>
      </c>
    </row>
    <row r="5627" customHeight="1" spans="1:8">
      <c r="A5627" s="5" t="str">
        <f t="shared" si="174"/>
        <v>202401SOS</v>
      </c>
      <c r="B5627" s="5" t="str">
        <f t="shared" si="175"/>
        <v>202401</v>
      </c>
      <c r="C5627" s="6" t="s">
        <v>369</v>
      </c>
      <c r="D5627" s="6" t="s">
        <v>244</v>
      </c>
      <c r="E5627" s="6" t="s">
        <v>370</v>
      </c>
      <c r="F5627" s="6">
        <v>720.3767</v>
      </c>
      <c r="G5627" s="11">
        <v>45292</v>
      </c>
      <c r="H5627" s="11">
        <v>45322</v>
      </c>
    </row>
    <row r="5628" customHeight="1" spans="1:8">
      <c r="A5628" s="5" t="str">
        <f t="shared" si="174"/>
        <v>202401ZAR</v>
      </c>
      <c r="B5628" s="5" t="str">
        <f t="shared" si="175"/>
        <v>202401</v>
      </c>
      <c r="C5628" s="6" t="s">
        <v>371</v>
      </c>
      <c r="D5628" s="6" t="s">
        <v>372</v>
      </c>
      <c r="E5628" s="6" t="s">
        <v>373</v>
      </c>
      <c r="F5628" s="6">
        <v>23.1765</v>
      </c>
      <c r="G5628" s="11">
        <v>45292</v>
      </c>
      <c r="H5628" s="11">
        <v>45322</v>
      </c>
    </row>
    <row r="5629" customHeight="1" spans="1:8">
      <c r="A5629" s="5" t="str">
        <f t="shared" si="174"/>
        <v>202401KRW</v>
      </c>
      <c r="B5629" s="5" t="str">
        <f t="shared" si="175"/>
        <v>202401</v>
      </c>
      <c r="C5629" s="6" t="s">
        <v>374</v>
      </c>
      <c r="D5629" s="6" t="s">
        <v>375</v>
      </c>
      <c r="E5629" s="6" t="s">
        <v>376</v>
      </c>
      <c r="F5629" s="6">
        <v>1646.5584</v>
      </c>
      <c r="G5629" s="11">
        <v>45292</v>
      </c>
      <c r="H5629" s="11">
        <v>45322</v>
      </c>
    </row>
    <row r="5630" customHeight="1" spans="1:8">
      <c r="A5630" s="5" t="str">
        <f t="shared" si="174"/>
        <v>202401LKR</v>
      </c>
      <c r="B5630" s="5" t="str">
        <f t="shared" si="175"/>
        <v>202401</v>
      </c>
      <c r="C5630" s="6" t="s">
        <v>377</v>
      </c>
      <c r="D5630" s="6" t="s">
        <v>223</v>
      </c>
      <c r="E5630" s="6" t="s">
        <v>378</v>
      </c>
      <c r="F5630" s="6">
        <v>413.4192</v>
      </c>
      <c r="G5630" s="11">
        <v>45292</v>
      </c>
      <c r="H5630" s="11">
        <v>45322</v>
      </c>
    </row>
    <row r="5631" customHeight="1" spans="1:8">
      <c r="A5631" s="5" t="str">
        <f t="shared" si="174"/>
        <v>202401XCD</v>
      </c>
      <c r="B5631" s="5" t="str">
        <f t="shared" si="175"/>
        <v>202401</v>
      </c>
      <c r="C5631" s="6" t="s">
        <v>379</v>
      </c>
      <c r="D5631" s="6" t="s">
        <v>58</v>
      </c>
      <c r="E5631" s="6" t="s">
        <v>59</v>
      </c>
      <c r="F5631" s="6">
        <v>3.4182</v>
      </c>
      <c r="G5631" s="11">
        <v>45292</v>
      </c>
      <c r="H5631" s="11">
        <v>45322</v>
      </c>
    </row>
    <row r="5632" customHeight="1" spans="1:8">
      <c r="A5632" s="5" t="str">
        <f t="shared" si="174"/>
        <v>202401XCD</v>
      </c>
      <c r="B5632" s="5" t="str">
        <f t="shared" si="175"/>
        <v>202401</v>
      </c>
      <c r="C5632" s="6" t="s">
        <v>380</v>
      </c>
      <c r="D5632" s="6" t="s">
        <v>58</v>
      </c>
      <c r="E5632" s="6" t="s">
        <v>59</v>
      </c>
      <c r="F5632" s="6">
        <v>3.4182</v>
      </c>
      <c r="G5632" s="11">
        <v>45292</v>
      </c>
      <c r="H5632" s="11">
        <v>45322</v>
      </c>
    </row>
    <row r="5633" customHeight="1" spans="1:8">
      <c r="A5633" s="5" t="str">
        <f t="shared" si="174"/>
        <v>202401XCD</v>
      </c>
      <c r="B5633" s="5" t="str">
        <f t="shared" si="175"/>
        <v>202401</v>
      </c>
      <c r="C5633" s="6" t="s">
        <v>381</v>
      </c>
      <c r="D5633" s="6" t="s">
        <v>58</v>
      </c>
      <c r="E5633" s="6" t="s">
        <v>59</v>
      </c>
      <c r="F5633" s="6">
        <v>3.4182</v>
      </c>
      <c r="G5633" s="11">
        <v>45292</v>
      </c>
      <c r="H5633" s="11">
        <v>45322</v>
      </c>
    </row>
    <row r="5634" customHeight="1" spans="1:8">
      <c r="A5634" s="5" t="str">
        <f t="shared" ref="A5634:A5697" si="176">B5634&amp;E5634</f>
        <v>202401SDG</v>
      </c>
      <c r="B5634" s="5" t="str">
        <f t="shared" ref="B5634:B5697" si="177">YEAR(G5634)&amp;TEXT(MONTH(G5634),"00")</f>
        <v>202401</v>
      </c>
      <c r="C5634" s="6" t="s">
        <v>382</v>
      </c>
      <c r="D5634" s="6" t="s">
        <v>170</v>
      </c>
      <c r="E5634" s="6" t="s">
        <v>383</v>
      </c>
      <c r="F5634" s="6">
        <v>760.2841</v>
      </c>
      <c r="G5634" s="11">
        <v>45292</v>
      </c>
      <c r="H5634" s="11">
        <v>45322</v>
      </c>
    </row>
    <row r="5635" customHeight="1" spans="1:8">
      <c r="A5635" s="5" t="str">
        <f t="shared" si="176"/>
        <v>202401SRD</v>
      </c>
      <c r="B5635" s="5" t="str">
        <f t="shared" si="177"/>
        <v>202401</v>
      </c>
      <c r="C5635" s="6" t="s">
        <v>384</v>
      </c>
      <c r="D5635" s="6" t="s">
        <v>70</v>
      </c>
      <c r="E5635" s="6" t="s">
        <v>385</v>
      </c>
      <c r="F5635" s="6">
        <v>46.9918</v>
      </c>
      <c r="G5635" s="11">
        <v>45292</v>
      </c>
      <c r="H5635" s="11">
        <v>45322</v>
      </c>
    </row>
    <row r="5636" customHeight="1" spans="1:8">
      <c r="A5636" s="5" t="str">
        <f t="shared" si="176"/>
        <v>202401SZL</v>
      </c>
      <c r="B5636" s="5" t="str">
        <f t="shared" si="177"/>
        <v>202401</v>
      </c>
      <c r="C5636" s="6" t="s">
        <v>386</v>
      </c>
      <c r="D5636" s="6" t="s">
        <v>387</v>
      </c>
      <c r="E5636" s="6" t="s">
        <v>388</v>
      </c>
      <c r="F5636" s="6">
        <v>23.1765</v>
      </c>
      <c r="G5636" s="11">
        <v>45292</v>
      </c>
      <c r="H5636" s="11">
        <v>45322</v>
      </c>
    </row>
    <row r="5637" customHeight="1" spans="1:8">
      <c r="A5637" s="5" t="str">
        <f t="shared" si="176"/>
        <v>202401SEK</v>
      </c>
      <c r="B5637" s="5" t="str">
        <f t="shared" si="177"/>
        <v>202401</v>
      </c>
      <c r="C5637" s="6" t="s">
        <v>389</v>
      </c>
      <c r="D5637" s="6" t="s">
        <v>220</v>
      </c>
      <c r="E5637" s="6" t="s">
        <v>390</v>
      </c>
      <c r="F5637" s="6">
        <v>12.8667</v>
      </c>
      <c r="G5637" s="11">
        <v>45292</v>
      </c>
      <c r="H5637" s="11">
        <v>45322</v>
      </c>
    </row>
    <row r="5638" customHeight="1" spans="1:8">
      <c r="A5638" s="5" t="str">
        <f t="shared" si="176"/>
        <v>202401CHF</v>
      </c>
      <c r="B5638" s="5" t="str">
        <f t="shared" si="177"/>
        <v>202401</v>
      </c>
      <c r="C5638" s="6" t="s">
        <v>391</v>
      </c>
      <c r="D5638" s="6" t="s">
        <v>117</v>
      </c>
      <c r="E5638" s="6" t="s">
        <v>392</v>
      </c>
      <c r="F5638" s="6">
        <v>1.0928</v>
      </c>
      <c r="G5638" s="11">
        <v>45292</v>
      </c>
      <c r="H5638" s="11">
        <v>45322</v>
      </c>
    </row>
    <row r="5639" customHeight="1" spans="1:8">
      <c r="A5639" s="5" t="str">
        <f t="shared" si="176"/>
        <v>202401TWD</v>
      </c>
      <c r="B5639" s="5" t="str">
        <f t="shared" si="177"/>
        <v>202401</v>
      </c>
      <c r="C5639" s="6" t="s">
        <v>393</v>
      </c>
      <c r="D5639" s="6" t="s">
        <v>70</v>
      </c>
      <c r="E5639" s="6" t="s">
        <v>394</v>
      </c>
      <c r="F5639" s="6">
        <v>39.6042</v>
      </c>
      <c r="G5639" s="11">
        <v>45292</v>
      </c>
      <c r="H5639" s="11">
        <v>45322</v>
      </c>
    </row>
    <row r="5640" customHeight="1" spans="1:8">
      <c r="A5640" s="5" t="str">
        <f t="shared" si="176"/>
        <v>202401TZS</v>
      </c>
      <c r="B5640" s="5" t="str">
        <f t="shared" si="177"/>
        <v>202401</v>
      </c>
      <c r="C5640" s="6" t="s">
        <v>395</v>
      </c>
      <c r="D5640" s="6" t="s">
        <v>244</v>
      </c>
      <c r="E5640" s="6" t="s">
        <v>396</v>
      </c>
      <c r="F5640" s="6">
        <v>3187.4422</v>
      </c>
      <c r="G5640" s="11">
        <v>45292</v>
      </c>
      <c r="H5640" s="11">
        <v>45322</v>
      </c>
    </row>
    <row r="5641" customHeight="1" spans="1:8">
      <c r="A5641" s="5" t="str">
        <f t="shared" si="176"/>
        <v>202401THB</v>
      </c>
      <c r="B5641" s="5" t="str">
        <f t="shared" si="177"/>
        <v>202401</v>
      </c>
      <c r="C5641" s="6" t="s">
        <v>397</v>
      </c>
      <c r="D5641" s="6" t="s">
        <v>398</v>
      </c>
      <c r="E5641" s="6" t="s">
        <v>399</v>
      </c>
      <c r="F5641" s="6">
        <v>44.2203</v>
      </c>
      <c r="G5641" s="11">
        <v>45292</v>
      </c>
      <c r="H5641" s="11">
        <v>45322</v>
      </c>
    </row>
    <row r="5642" customHeight="1" spans="1:8">
      <c r="A5642" s="5" t="str">
        <f t="shared" si="176"/>
        <v>202401XOF</v>
      </c>
      <c r="B5642" s="5" t="str">
        <f t="shared" si="177"/>
        <v>202401</v>
      </c>
      <c r="C5642" s="6" t="s">
        <v>400</v>
      </c>
      <c r="D5642" s="6" t="s">
        <v>90</v>
      </c>
      <c r="E5642" s="6" t="s">
        <v>91</v>
      </c>
      <c r="F5642" s="6">
        <v>758.738</v>
      </c>
      <c r="G5642" s="11">
        <v>45292</v>
      </c>
      <c r="H5642" s="11">
        <v>45322</v>
      </c>
    </row>
    <row r="5643" customHeight="1" spans="1:8">
      <c r="A5643" s="5" t="str">
        <f t="shared" si="176"/>
        <v>202401TOP</v>
      </c>
      <c r="B5643" s="5" t="str">
        <f t="shared" si="177"/>
        <v>202401</v>
      </c>
      <c r="C5643" s="6" t="s">
        <v>401</v>
      </c>
      <c r="D5643" s="6" t="s">
        <v>402</v>
      </c>
      <c r="E5643" s="6" t="s">
        <v>403</v>
      </c>
      <c r="F5643" s="6">
        <v>2.9655</v>
      </c>
      <c r="G5643" s="11">
        <v>45292</v>
      </c>
      <c r="H5643" s="11">
        <v>45322</v>
      </c>
    </row>
    <row r="5644" customHeight="1" spans="1:8">
      <c r="A5644" s="5" t="str">
        <f t="shared" si="176"/>
        <v>202401TTD</v>
      </c>
      <c r="B5644" s="5" t="str">
        <f t="shared" si="177"/>
        <v>202401</v>
      </c>
      <c r="C5644" s="6" t="s">
        <v>404</v>
      </c>
      <c r="D5644" s="6" t="s">
        <v>70</v>
      </c>
      <c r="E5644" s="6" t="s">
        <v>405</v>
      </c>
      <c r="F5644" s="6">
        <v>8.58</v>
      </c>
      <c r="G5644" s="11">
        <v>45292</v>
      </c>
      <c r="H5644" s="11">
        <v>45322</v>
      </c>
    </row>
    <row r="5645" customHeight="1" spans="1:8">
      <c r="A5645" s="5" t="str">
        <f t="shared" si="176"/>
        <v>202401TND</v>
      </c>
      <c r="B5645" s="5" t="str">
        <f t="shared" si="177"/>
        <v>202401</v>
      </c>
      <c r="C5645" s="6" t="s">
        <v>406</v>
      </c>
      <c r="D5645" s="6" t="s">
        <v>52</v>
      </c>
      <c r="E5645" s="6" t="s">
        <v>407</v>
      </c>
      <c r="F5645" s="6">
        <v>3.9167</v>
      </c>
      <c r="G5645" s="11">
        <v>45292</v>
      </c>
      <c r="H5645" s="11">
        <v>45322</v>
      </c>
    </row>
    <row r="5646" customHeight="1" spans="1:8">
      <c r="A5646" s="5" t="str">
        <f t="shared" si="176"/>
        <v>202401TRY</v>
      </c>
      <c r="B5646" s="5" t="str">
        <f t="shared" si="177"/>
        <v>202401</v>
      </c>
      <c r="C5646" s="6" t="s">
        <v>408</v>
      </c>
      <c r="D5646" s="6" t="s">
        <v>409</v>
      </c>
      <c r="E5646" s="6" t="s">
        <v>410</v>
      </c>
      <c r="F5646" s="6">
        <v>36.856</v>
      </c>
      <c r="G5646" s="11">
        <v>45292</v>
      </c>
      <c r="H5646" s="11">
        <v>45322</v>
      </c>
    </row>
    <row r="5647" customHeight="1" spans="1:8">
      <c r="A5647" s="5" t="str">
        <f t="shared" si="176"/>
        <v>202401TMT</v>
      </c>
      <c r="B5647" s="5" t="str">
        <f t="shared" si="177"/>
        <v>202401</v>
      </c>
      <c r="C5647" s="6" t="s">
        <v>411</v>
      </c>
      <c r="D5647" s="6" t="s">
        <v>73</v>
      </c>
      <c r="E5647" s="6" t="s">
        <v>412</v>
      </c>
      <c r="F5647" s="6">
        <v>4.4198</v>
      </c>
      <c r="G5647" s="11">
        <v>45292</v>
      </c>
      <c r="H5647" s="11">
        <v>45322</v>
      </c>
    </row>
    <row r="5648" customHeight="1" spans="1:8">
      <c r="A5648" s="5" t="str">
        <f t="shared" si="176"/>
        <v>202401AED</v>
      </c>
      <c r="B5648" s="5" t="str">
        <f t="shared" si="177"/>
        <v>202401</v>
      </c>
      <c r="C5648" s="6" t="s">
        <v>413</v>
      </c>
      <c r="D5648" s="6" t="s">
        <v>46</v>
      </c>
      <c r="E5648" s="6" t="s">
        <v>47</v>
      </c>
      <c r="F5648" s="6">
        <v>4.6461</v>
      </c>
      <c r="G5648" s="11">
        <v>45292</v>
      </c>
      <c r="H5648" s="11">
        <v>45322</v>
      </c>
    </row>
    <row r="5649" customHeight="1" spans="1:8">
      <c r="A5649" s="5" t="str">
        <f t="shared" si="176"/>
        <v>202401USD</v>
      </c>
      <c r="B5649" s="5" t="str">
        <f t="shared" si="177"/>
        <v>202401</v>
      </c>
      <c r="C5649" s="6" t="s">
        <v>421</v>
      </c>
      <c r="D5649" s="6" t="s">
        <v>70</v>
      </c>
      <c r="E5649" s="6" t="s">
        <v>18</v>
      </c>
      <c r="F5649" s="6">
        <v>1.2651</v>
      </c>
      <c r="G5649" s="11">
        <v>45292</v>
      </c>
      <c r="H5649" s="11">
        <v>45322</v>
      </c>
    </row>
    <row r="5650" customHeight="1" spans="1:8">
      <c r="A5650" s="5" t="str">
        <f t="shared" si="176"/>
        <v>202401UGX</v>
      </c>
      <c r="B5650" s="5" t="str">
        <f t="shared" si="177"/>
        <v>202401</v>
      </c>
      <c r="C5650" s="6" t="s">
        <v>414</v>
      </c>
      <c r="D5650" s="6" t="s">
        <v>244</v>
      </c>
      <c r="E5650" s="6" t="s">
        <v>415</v>
      </c>
      <c r="F5650" s="6">
        <v>4755.4345</v>
      </c>
      <c r="G5650" s="11">
        <v>45292</v>
      </c>
      <c r="H5650" s="11">
        <v>45322</v>
      </c>
    </row>
    <row r="5651" customHeight="1" spans="1:8">
      <c r="A5651" s="5" t="str">
        <f t="shared" si="176"/>
        <v>202401UAH</v>
      </c>
      <c r="B5651" s="5" t="str">
        <f t="shared" si="177"/>
        <v>202401</v>
      </c>
      <c r="C5651" s="6" t="s">
        <v>416</v>
      </c>
      <c r="D5651" s="6" t="s">
        <v>417</v>
      </c>
      <c r="E5651" s="6" t="s">
        <v>418</v>
      </c>
      <c r="F5651" s="6">
        <v>47.5971</v>
      </c>
      <c r="G5651" s="11">
        <v>45292</v>
      </c>
      <c r="H5651" s="11">
        <v>45322</v>
      </c>
    </row>
    <row r="5652" customHeight="1" spans="1:8">
      <c r="A5652" s="5" t="str">
        <f t="shared" si="176"/>
        <v>202401UYU</v>
      </c>
      <c r="B5652" s="5" t="str">
        <f t="shared" si="177"/>
        <v>202401</v>
      </c>
      <c r="C5652" s="6" t="s">
        <v>419</v>
      </c>
      <c r="D5652" s="6" t="s">
        <v>61</v>
      </c>
      <c r="E5652" s="6" t="s">
        <v>420</v>
      </c>
      <c r="F5652" s="6">
        <v>49.7034</v>
      </c>
      <c r="G5652" s="11">
        <v>45292</v>
      </c>
      <c r="H5652" s="11">
        <v>45322</v>
      </c>
    </row>
    <row r="5653" customHeight="1" spans="1:8">
      <c r="A5653" s="5" t="str">
        <f t="shared" si="176"/>
        <v>202401UZS</v>
      </c>
      <c r="B5653" s="5" t="str">
        <f t="shared" si="177"/>
        <v>202401</v>
      </c>
      <c r="C5653" s="6" t="s">
        <v>422</v>
      </c>
      <c r="D5653" s="6" t="s">
        <v>423</v>
      </c>
      <c r="E5653" s="6" t="s">
        <v>424</v>
      </c>
      <c r="F5653" s="6">
        <v>15619.6899</v>
      </c>
      <c r="G5653" s="11">
        <v>45292</v>
      </c>
      <c r="H5653" s="11">
        <v>45322</v>
      </c>
    </row>
    <row r="5654" customHeight="1" spans="1:8">
      <c r="A5654" s="5" t="str">
        <f t="shared" si="176"/>
        <v>202401VUV</v>
      </c>
      <c r="B5654" s="5" t="str">
        <f t="shared" si="177"/>
        <v>202401</v>
      </c>
      <c r="C5654" s="6" t="s">
        <v>425</v>
      </c>
      <c r="D5654" s="6" t="s">
        <v>426</v>
      </c>
      <c r="E5654" s="6" t="s">
        <v>427</v>
      </c>
      <c r="F5654" s="6">
        <v>150.2891</v>
      </c>
      <c r="G5654" s="11">
        <v>45292</v>
      </c>
      <c r="H5654" s="11">
        <v>45322</v>
      </c>
    </row>
    <row r="5655" customHeight="1" spans="1:8">
      <c r="A5655" s="5" t="str">
        <f t="shared" si="176"/>
        <v>202401VEF</v>
      </c>
      <c r="B5655" s="5" t="str">
        <f t="shared" si="177"/>
        <v>202401</v>
      </c>
      <c r="C5655" s="6" t="s">
        <v>428</v>
      </c>
      <c r="D5655" s="6" t="s">
        <v>429</v>
      </c>
      <c r="E5655" s="6" t="s">
        <v>430</v>
      </c>
      <c r="F5655" s="6">
        <v>4508720.9853</v>
      </c>
      <c r="G5655" s="11">
        <v>45292</v>
      </c>
      <c r="H5655" s="11">
        <v>45322</v>
      </c>
    </row>
    <row r="5656" customHeight="1" spans="1:8">
      <c r="A5656" s="5" t="str">
        <f t="shared" si="176"/>
        <v>202401VND</v>
      </c>
      <c r="B5656" s="5" t="str">
        <f t="shared" si="177"/>
        <v>202401</v>
      </c>
      <c r="C5656" s="6" t="s">
        <v>431</v>
      </c>
      <c r="D5656" s="6" t="s">
        <v>432</v>
      </c>
      <c r="E5656" s="6" t="s">
        <v>433</v>
      </c>
      <c r="F5656" s="6">
        <v>30833.4295</v>
      </c>
      <c r="G5656" s="11">
        <v>45292</v>
      </c>
      <c r="H5656" s="11">
        <v>45322</v>
      </c>
    </row>
    <row r="5657" customHeight="1" spans="1:8">
      <c r="A5657" s="5" t="str">
        <f t="shared" si="176"/>
        <v>202401XPF</v>
      </c>
      <c r="B5657" s="5" t="str">
        <f t="shared" si="177"/>
        <v>202401</v>
      </c>
      <c r="C5657" s="6" t="s">
        <v>434</v>
      </c>
      <c r="D5657" s="6" t="s">
        <v>187</v>
      </c>
      <c r="E5657" s="6" t="s">
        <v>188</v>
      </c>
      <c r="F5657" s="6">
        <v>138.0297</v>
      </c>
      <c r="G5657" s="11">
        <v>45292</v>
      </c>
      <c r="H5657" s="11">
        <v>45322</v>
      </c>
    </row>
    <row r="5658" customHeight="1" spans="1:8">
      <c r="A5658" s="5" t="str">
        <f t="shared" si="176"/>
        <v>202401WST</v>
      </c>
      <c r="B5658" s="5" t="str">
        <f t="shared" si="177"/>
        <v>202401</v>
      </c>
      <c r="C5658" s="6" t="s">
        <v>435</v>
      </c>
      <c r="D5658" s="6" t="s">
        <v>436</v>
      </c>
      <c r="E5658" s="6" t="s">
        <v>437</v>
      </c>
      <c r="F5658" s="6">
        <v>3.4292</v>
      </c>
      <c r="G5658" s="11">
        <v>45292</v>
      </c>
      <c r="H5658" s="11">
        <v>45322</v>
      </c>
    </row>
    <row r="5659" customHeight="1" spans="1:8">
      <c r="A5659" s="5" t="str">
        <f t="shared" si="176"/>
        <v>202401YER</v>
      </c>
      <c r="B5659" s="5" t="str">
        <f t="shared" si="177"/>
        <v>202401</v>
      </c>
      <c r="C5659" s="6" t="s">
        <v>438</v>
      </c>
      <c r="D5659" s="6" t="s">
        <v>321</v>
      </c>
      <c r="E5659" s="6" t="s">
        <v>439</v>
      </c>
      <c r="F5659" s="6">
        <v>316.5797</v>
      </c>
      <c r="G5659" s="11">
        <v>45292</v>
      </c>
      <c r="H5659" s="11">
        <v>45322</v>
      </c>
    </row>
    <row r="5660" customHeight="1" spans="1:8">
      <c r="A5660" s="5" t="str">
        <f t="shared" si="176"/>
        <v>202401ZMW</v>
      </c>
      <c r="B5660" s="5" t="str">
        <f t="shared" si="177"/>
        <v>202401</v>
      </c>
      <c r="C5660" s="6" t="s">
        <v>440</v>
      </c>
      <c r="D5660" s="6" t="s">
        <v>273</v>
      </c>
      <c r="E5660" s="6" t="s">
        <v>441</v>
      </c>
      <c r="F5660" s="6">
        <v>32.0129</v>
      </c>
      <c r="G5660" s="11">
        <v>45292</v>
      </c>
      <c r="H5660" s="11">
        <v>45322</v>
      </c>
    </row>
    <row r="5661" customHeight="1" spans="1:8">
      <c r="A5661" s="5" t="str">
        <f t="shared" si="176"/>
        <v>202401ZWL</v>
      </c>
      <c r="B5661" s="5" t="str">
        <f t="shared" si="177"/>
        <v>202401</v>
      </c>
      <c r="C5661" s="6" t="s">
        <v>442</v>
      </c>
      <c r="D5661" s="6" t="s">
        <v>70</v>
      </c>
      <c r="E5661" s="6" t="s">
        <v>443</v>
      </c>
      <c r="F5661" s="6">
        <v>7482.0051</v>
      </c>
      <c r="G5661" s="11">
        <v>45292</v>
      </c>
      <c r="H5661" s="11">
        <v>45322</v>
      </c>
    </row>
    <row r="5662" customHeight="1" spans="1:8">
      <c r="A5662" s="5" t="str">
        <f t="shared" si="176"/>
        <v>202402AED</v>
      </c>
      <c r="B5662" s="5" t="str">
        <f t="shared" si="177"/>
        <v>202402</v>
      </c>
      <c r="C5662" s="6" t="s">
        <v>45</v>
      </c>
      <c r="D5662" s="6" t="s">
        <v>46</v>
      </c>
      <c r="E5662" s="6" t="s">
        <v>47</v>
      </c>
      <c r="F5662" s="6">
        <v>4.6606</v>
      </c>
      <c r="G5662" s="11">
        <v>45323</v>
      </c>
      <c r="H5662" s="11">
        <v>45351</v>
      </c>
    </row>
    <row r="5663" customHeight="1" spans="1:8">
      <c r="A5663" s="5" t="str">
        <f t="shared" si="176"/>
        <v>202402ALL</v>
      </c>
      <c r="B5663" s="5" t="str">
        <f t="shared" si="177"/>
        <v>202402</v>
      </c>
      <c r="C5663" s="6" t="s">
        <v>48</v>
      </c>
      <c r="D5663" s="6" t="s">
        <v>49</v>
      </c>
      <c r="E5663" s="6" t="s">
        <v>50</v>
      </c>
      <c r="F5663" s="6">
        <v>121.0572</v>
      </c>
      <c r="G5663" s="11">
        <v>45323</v>
      </c>
      <c r="H5663" s="11">
        <v>45351</v>
      </c>
    </row>
    <row r="5664" customHeight="1" spans="1:8">
      <c r="A5664" s="5" t="str">
        <f t="shared" si="176"/>
        <v>202402DZD</v>
      </c>
      <c r="B5664" s="5" t="str">
        <f t="shared" si="177"/>
        <v>202402</v>
      </c>
      <c r="C5664" s="6" t="s">
        <v>51</v>
      </c>
      <c r="D5664" s="6" t="s">
        <v>52</v>
      </c>
      <c r="E5664" s="6" t="s">
        <v>53</v>
      </c>
      <c r="F5664" s="6">
        <v>171.1492</v>
      </c>
      <c r="G5664" s="11">
        <v>45323</v>
      </c>
      <c r="H5664" s="11">
        <v>45351</v>
      </c>
    </row>
    <row r="5665" customHeight="1" spans="1:8">
      <c r="A5665" s="5" t="str">
        <f t="shared" si="176"/>
        <v>202402AOA</v>
      </c>
      <c r="B5665" s="5" t="str">
        <f t="shared" si="177"/>
        <v>202402</v>
      </c>
      <c r="C5665" s="6" t="s">
        <v>54</v>
      </c>
      <c r="D5665" s="6" t="s">
        <v>55</v>
      </c>
      <c r="E5665" s="6" t="s">
        <v>56</v>
      </c>
      <c r="F5665" s="6">
        <v>1074.2641</v>
      </c>
      <c r="G5665" s="11">
        <v>45323</v>
      </c>
      <c r="H5665" s="11">
        <v>45351</v>
      </c>
    </row>
    <row r="5666" customHeight="1" spans="1:8">
      <c r="A5666" s="5" t="str">
        <f t="shared" si="176"/>
        <v>202402XCD</v>
      </c>
      <c r="B5666" s="5" t="str">
        <f t="shared" si="177"/>
        <v>202402</v>
      </c>
      <c r="C5666" s="6" t="s">
        <v>57</v>
      </c>
      <c r="D5666" s="6" t="s">
        <v>58</v>
      </c>
      <c r="E5666" s="6" t="s">
        <v>59</v>
      </c>
      <c r="F5666" s="6">
        <v>3.4298</v>
      </c>
      <c r="G5666" s="11">
        <v>45323</v>
      </c>
      <c r="H5666" s="11">
        <v>45351</v>
      </c>
    </row>
    <row r="5667" customHeight="1" spans="1:8">
      <c r="A5667" s="5" t="str">
        <f t="shared" si="176"/>
        <v>202402ARS</v>
      </c>
      <c r="B5667" s="5" t="str">
        <f t="shared" si="177"/>
        <v>202402</v>
      </c>
      <c r="C5667" s="6" t="s">
        <v>60</v>
      </c>
      <c r="D5667" s="6" t="s">
        <v>61</v>
      </c>
      <c r="E5667" s="6" t="s">
        <v>62</v>
      </c>
      <c r="F5667" s="6">
        <v>1038.238</v>
      </c>
      <c r="G5667" s="11">
        <v>45323</v>
      </c>
      <c r="H5667" s="11">
        <v>45351</v>
      </c>
    </row>
    <row r="5668" customHeight="1" spans="1:8">
      <c r="A5668" s="5" t="str">
        <f t="shared" si="176"/>
        <v>202402AMD</v>
      </c>
      <c r="B5668" s="5" t="str">
        <f t="shared" si="177"/>
        <v>202402</v>
      </c>
      <c r="C5668" s="6" t="s">
        <v>63</v>
      </c>
      <c r="D5668" s="6" t="s">
        <v>64</v>
      </c>
      <c r="E5668" s="6" t="s">
        <v>65</v>
      </c>
      <c r="F5668" s="6">
        <v>511.6606</v>
      </c>
      <c r="G5668" s="11">
        <v>45323</v>
      </c>
      <c r="H5668" s="11">
        <v>45351</v>
      </c>
    </row>
    <row r="5669" customHeight="1" spans="1:8">
      <c r="A5669" s="5" t="str">
        <f t="shared" si="176"/>
        <v>202402AWG</v>
      </c>
      <c r="B5669" s="5" t="str">
        <f t="shared" si="177"/>
        <v>202402</v>
      </c>
      <c r="C5669" s="6" t="s">
        <v>66</v>
      </c>
      <c r="D5669" s="6" t="s">
        <v>67</v>
      </c>
      <c r="E5669" s="6" t="s">
        <v>68</v>
      </c>
      <c r="F5669" s="6">
        <v>2.2716</v>
      </c>
      <c r="G5669" s="11">
        <v>45323</v>
      </c>
      <c r="H5669" s="11">
        <v>45351</v>
      </c>
    </row>
    <row r="5670" customHeight="1" spans="1:8">
      <c r="A5670" s="5" t="str">
        <f t="shared" si="176"/>
        <v>202402AUD</v>
      </c>
      <c r="B5670" s="5" t="str">
        <f t="shared" si="177"/>
        <v>202402</v>
      </c>
      <c r="C5670" s="6" t="s">
        <v>69</v>
      </c>
      <c r="D5670" s="6" t="s">
        <v>70</v>
      </c>
      <c r="E5670" s="6" t="s">
        <v>71</v>
      </c>
      <c r="F5670" s="6">
        <v>1.9355</v>
      </c>
      <c r="G5670" s="11">
        <v>45323</v>
      </c>
      <c r="H5670" s="11">
        <v>45351</v>
      </c>
    </row>
    <row r="5671" customHeight="1" spans="1:8">
      <c r="A5671" s="5" t="str">
        <f t="shared" si="176"/>
        <v>202402AZN</v>
      </c>
      <c r="B5671" s="5" t="str">
        <f t="shared" si="177"/>
        <v>202402</v>
      </c>
      <c r="C5671" s="6" t="s">
        <v>72</v>
      </c>
      <c r="D5671" s="6" t="s">
        <v>73</v>
      </c>
      <c r="E5671" s="6" t="s">
        <v>74</v>
      </c>
      <c r="F5671" s="6">
        <v>2.1596</v>
      </c>
      <c r="G5671" s="11">
        <v>45323</v>
      </c>
      <c r="H5671" s="11">
        <v>45351</v>
      </c>
    </row>
    <row r="5672" customHeight="1" spans="1:8">
      <c r="A5672" s="5" t="str">
        <f t="shared" si="176"/>
        <v>202402BSD</v>
      </c>
      <c r="B5672" s="5" t="str">
        <f t="shared" si="177"/>
        <v>202402</v>
      </c>
      <c r="C5672" s="6" t="s">
        <v>75</v>
      </c>
      <c r="D5672" s="6" t="s">
        <v>70</v>
      </c>
      <c r="E5672" s="6" t="s">
        <v>76</v>
      </c>
      <c r="F5672" s="6">
        <v>1.269</v>
      </c>
      <c r="G5672" s="11">
        <v>45323</v>
      </c>
      <c r="H5672" s="11">
        <v>45351</v>
      </c>
    </row>
    <row r="5673" customHeight="1" spans="1:8">
      <c r="A5673" s="5" t="str">
        <f t="shared" si="176"/>
        <v>202402BHD</v>
      </c>
      <c r="B5673" s="5" t="str">
        <f t="shared" si="177"/>
        <v>202402</v>
      </c>
      <c r="C5673" s="6" t="s">
        <v>77</v>
      </c>
      <c r="D5673" s="6" t="s">
        <v>52</v>
      </c>
      <c r="E5673" s="6" t="s">
        <v>78</v>
      </c>
      <c r="F5673" s="6">
        <v>0.4772</v>
      </c>
      <c r="G5673" s="11">
        <v>45323</v>
      </c>
      <c r="H5673" s="11">
        <v>45351</v>
      </c>
    </row>
    <row r="5674" customHeight="1" spans="1:8">
      <c r="A5674" s="5" t="str">
        <f t="shared" si="176"/>
        <v>202402BDT</v>
      </c>
      <c r="B5674" s="5" t="str">
        <f t="shared" si="177"/>
        <v>202402</v>
      </c>
      <c r="C5674" s="6" t="s">
        <v>79</v>
      </c>
      <c r="D5674" s="6" t="s">
        <v>80</v>
      </c>
      <c r="E5674" s="6" t="s">
        <v>81</v>
      </c>
      <c r="F5674" s="6">
        <v>139.3613</v>
      </c>
      <c r="G5674" s="11">
        <v>45323</v>
      </c>
      <c r="H5674" s="11">
        <v>45351</v>
      </c>
    </row>
    <row r="5675" customHeight="1" spans="1:8">
      <c r="A5675" s="5" t="str">
        <f t="shared" si="176"/>
        <v>202402BBD</v>
      </c>
      <c r="B5675" s="5" t="str">
        <f t="shared" si="177"/>
        <v>202402</v>
      </c>
      <c r="C5675" s="6" t="s">
        <v>82</v>
      </c>
      <c r="D5675" s="6" t="s">
        <v>70</v>
      </c>
      <c r="E5675" s="6" t="s">
        <v>83</v>
      </c>
      <c r="F5675" s="6">
        <v>2.5381</v>
      </c>
      <c r="G5675" s="11">
        <v>45323</v>
      </c>
      <c r="H5675" s="11">
        <v>45351</v>
      </c>
    </row>
    <row r="5676" customHeight="1" spans="1:8">
      <c r="A5676" s="5" t="str">
        <f t="shared" si="176"/>
        <v>202402BYN</v>
      </c>
      <c r="B5676" s="5" t="str">
        <f t="shared" si="177"/>
        <v>202402</v>
      </c>
      <c r="C5676" s="6" t="s">
        <v>84</v>
      </c>
      <c r="D5676" s="6" t="s">
        <v>85</v>
      </c>
      <c r="E5676" s="6" t="s">
        <v>86</v>
      </c>
      <c r="F5676" s="6">
        <v>4.1812</v>
      </c>
      <c r="G5676" s="11">
        <v>45323</v>
      </c>
      <c r="H5676" s="11">
        <v>45351</v>
      </c>
    </row>
    <row r="5677" customHeight="1" spans="1:8">
      <c r="A5677" s="5" t="str">
        <f t="shared" si="176"/>
        <v>202402BZD</v>
      </c>
      <c r="B5677" s="5" t="str">
        <f t="shared" si="177"/>
        <v>202402</v>
      </c>
      <c r="C5677" s="6" t="s">
        <v>87</v>
      </c>
      <c r="D5677" s="6" t="s">
        <v>70</v>
      </c>
      <c r="E5677" s="6" t="s">
        <v>88</v>
      </c>
      <c r="F5677" s="6">
        <v>2.5585</v>
      </c>
      <c r="G5677" s="11">
        <v>45323</v>
      </c>
      <c r="H5677" s="11">
        <v>45351</v>
      </c>
    </row>
    <row r="5678" customHeight="1" spans="1:8">
      <c r="A5678" s="5" t="str">
        <f t="shared" si="176"/>
        <v>202402XOF</v>
      </c>
      <c r="B5678" s="5" t="str">
        <f t="shared" si="177"/>
        <v>202402</v>
      </c>
      <c r="C5678" s="6" t="s">
        <v>89</v>
      </c>
      <c r="D5678" s="6" t="s">
        <v>90</v>
      </c>
      <c r="E5678" s="6" t="s">
        <v>91</v>
      </c>
      <c r="F5678" s="6">
        <v>765.1604</v>
      </c>
      <c r="G5678" s="11">
        <v>45323</v>
      </c>
      <c r="H5678" s="11">
        <v>45351</v>
      </c>
    </row>
    <row r="5679" customHeight="1" spans="1:8">
      <c r="A5679" s="5" t="str">
        <f t="shared" si="176"/>
        <v>202402BMD</v>
      </c>
      <c r="B5679" s="5" t="str">
        <f t="shared" si="177"/>
        <v>202402</v>
      </c>
      <c r="C5679" s="6" t="s">
        <v>92</v>
      </c>
      <c r="D5679" s="6" t="s">
        <v>93</v>
      </c>
      <c r="E5679" s="6" t="s">
        <v>94</v>
      </c>
      <c r="F5679" s="6">
        <v>1.269</v>
      </c>
      <c r="G5679" s="11">
        <v>45323</v>
      </c>
      <c r="H5679" s="11">
        <v>45351</v>
      </c>
    </row>
    <row r="5680" customHeight="1" spans="1:8">
      <c r="A5680" s="5" t="str">
        <f t="shared" si="176"/>
        <v>202402BTN</v>
      </c>
      <c r="B5680" s="5" t="str">
        <f t="shared" si="177"/>
        <v>202402</v>
      </c>
      <c r="C5680" s="6" t="s">
        <v>95</v>
      </c>
      <c r="D5680" s="6" t="s">
        <v>96</v>
      </c>
      <c r="E5680" s="6" t="s">
        <v>97</v>
      </c>
      <c r="F5680" s="6">
        <v>105.5103</v>
      </c>
      <c r="G5680" s="11">
        <v>45323</v>
      </c>
      <c r="H5680" s="11">
        <v>45351</v>
      </c>
    </row>
    <row r="5681" customHeight="1" spans="1:8">
      <c r="A5681" s="5" t="str">
        <f t="shared" si="176"/>
        <v>202402BOB</v>
      </c>
      <c r="B5681" s="5" t="str">
        <f t="shared" si="177"/>
        <v>202402</v>
      </c>
      <c r="C5681" s="6" t="s">
        <v>98</v>
      </c>
      <c r="D5681" s="6" t="s">
        <v>99</v>
      </c>
      <c r="E5681" s="6" t="s">
        <v>100</v>
      </c>
      <c r="F5681" s="6">
        <v>8.769</v>
      </c>
      <c r="G5681" s="11">
        <v>45323</v>
      </c>
      <c r="H5681" s="11">
        <v>45351</v>
      </c>
    </row>
    <row r="5682" customHeight="1" spans="1:8">
      <c r="A5682" s="5" t="str">
        <f t="shared" si="176"/>
        <v>202402BAM</v>
      </c>
      <c r="B5682" s="5" t="str">
        <f t="shared" si="177"/>
        <v>202402</v>
      </c>
      <c r="C5682" s="6" t="s">
        <v>101</v>
      </c>
      <c r="D5682" s="6" t="s">
        <v>102</v>
      </c>
      <c r="E5682" s="6" t="s">
        <v>103</v>
      </c>
      <c r="F5682" s="6">
        <v>2.2814</v>
      </c>
      <c r="G5682" s="11">
        <v>45323</v>
      </c>
      <c r="H5682" s="11">
        <v>45351</v>
      </c>
    </row>
    <row r="5683" customHeight="1" spans="1:8">
      <c r="A5683" s="5" t="str">
        <f t="shared" si="176"/>
        <v>202402BWP</v>
      </c>
      <c r="B5683" s="5" t="str">
        <f t="shared" si="177"/>
        <v>202402</v>
      </c>
      <c r="C5683" s="6" t="s">
        <v>104</v>
      </c>
      <c r="D5683" s="6" t="s">
        <v>105</v>
      </c>
      <c r="E5683" s="6" t="s">
        <v>106</v>
      </c>
      <c r="F5683" s="6">
        <v>17.3492</v>
      </c>
      <c r="G5683" s="11">
        <v>45323</v>
      </c>
      <c r="H5683" s="11">
        <v>45351</v>
      </c>
    </row>
    <row r="5684" customHeight="1" spans="1:8">
      <c r="A5684" s="5" t="str">
        <f t="shared" si="176"/>
        <v>202402BRL</v>
      </c>
      <c r="B5684" s="5" t="str">
        <f t="shared" si="177"/>
        <v>202402</v>
      </c>
      <c r="C5684" s="6" t="s">
        <v>107</v>
      </c>
      <c r="D5684" s="6" t="s">
        <v>108</v>
      </c>
      <c r="E5684" s="6" t="s">
        <v>109</v>
      </c>
      <c r="F5684" s="6">
        <v>6.2577</v>
      </c>
      <c r="G5684" s="11">
        <v>45323</v>
      </c>
      <c r="H5684" s="11">
        <v>45351</v>
      </c>
    </row>
    <row r="5685" customHeight="1" spans="1:8">
      <c r="A5685" s="5" t="str">
        <f t="shared" si="176"/>
        <v>202402BND</v>
      </c>
      <c r="B5685" s="5" t="str">
        <f t="shared" si="177"/>
        <v>202402</v>
      </c>
      <c r="C5685" s="6" t="s">
        <v>110</v>
      </c>
      <c r="D5685" s="6" t="s">
        <v>70</v>
      </c>
      <c r="E5685" s="6" t="s">
        <v>111</v>
      </c>
      <c r="F5685" s="6">
        <v>1.7054</v>
      </c>
      <c r="G5685" s="11">
        <v>45323</v>
      </c>
      <c r="H5685" s="11">
        <v>45351</v>
      </c>
    </row>
    <row r="5686" customHeight="1" spans="1:8">
      <c r="A5686" s="5" t="str">
        <f t="shared" si="176"/>
        <v>202402BGN</v>
      </c>
      <c r="B5686" s="5" t="str">
        <f t="shared" si="177"/>
        <v>202402</v>
      </c>
      <c r="C5686" s="6" t="s">
        <v>112</v>
      </c>
      <c r="D5686" s="6" t="s">
        <v>113</v>
      </c>
      <c r="E5686" s="6" t="s">
        <v>114</v>
      </c>
      <c r="F5686" s="6">
        <v>2.2814</v>
      </c>
      <c r="G5686" s="11">
        <v>45323</v>
      </c>
      <c r="H5686" s="11">
        <v>45351</v>
      </c>
    </row>
    <row r="5687" customHeight="1" spans="1:8">
      <c r="A5687" s="5" t="str">
        <f t="shared" si="176"/>
        <v>202402XOF</v>
      </c>
      <c r="B5687" s="5" t="str">
        <f t="shared" si="177"/>
        <v>202402</v>
      </c>
      <c r="C5687" s="6" t="s">
        <v>115</v>
      </c>
      <c r="D5687" s="6" t="s">
        <v>90</v>
      </c>
      <c r="E5687" s="6" t="s">
        <v>91</v>
      </c>
      <c r="F5687" s="6">
        <v>765.1604</v>
      </c>
      <c r="G5687" s="11">
        <v>45323</v>
      </c>
      <c r="H5687" s="11">
        <v>45351</v>
      </c>
    </row>
    <row r="5688" customHeight="1" spans="1:8">
      <c r="A5688" s="5" t="str">
        <f t="shared" si="176"/>
        <v>202402BIF</v>
      </c>
      <c r="B5688" s="5" t="str">
        <f t="shared" si="177"/>
        <v>202402</v>
      </c>
      <c r="C5688" s="6" t="s">
        <v>116</v>
      </c>
      <c r="D5688" s="6" t="s">
        <v>117</v>
      </c>
      <c r="E5688" s="6" t="s">
        <v>118</v>
      </c>
      <c r="F5688" s="6">
        <v>3618.1951</v>
      </c>
      <c r="G5688" s="11">
        <v>45323</v>
      </c>
      <c r="H5688" s="11">
        <v>45351</v>
      </c>
    </row>
    <row r="5689" customHeight="1" spans="1:8">
      <c r="A5689" s="5" t="str">
        <f t="shared" si="176"/>
        <v>202402KHR</v>
      </c>
      <c r="B5689" s="5" t="str">
        <f t="shared" si="177"/>
        <v>202402</v>
      </c>
      <c r="C5689" s="6" t="s">
        <v>119</v>
      </c>
      <c r="D5689" s="6" t="s">
        <v>120</v>
      </c>
      <c r="E5689" s="6" t="s">
        <v>121</v>
      </c>
      <c r="F5689" s="6">
        <v>5182.0208</v>
      </c>
      <c r="G5689" s="11">
        <v>45323</v>
      </c>
      <c r="H5689" s="11">
        <v>45351</v>
      </c>
    </row>
    <row r="5690" customHeight="1" spans="1:8">
      <c r="A5690" s="5" t="str">
        <f t="shared" si="176"/>
        <v>202402XAF</v>
      </c>
      <c r="B5690" s="5" t="str">
        <f t="shared" si="177"/>
        <v>202402</v>
      </c>
      <c r="C5690" s="6" t="s">
        <v>122</v>
      </c>
      <c r="D5690" s="6" t="s">
        <v>90</v>
      </c>
      <c r="E5690" s="6" t="s">
        <v>123</v>
      </c>
      <c r="F5690" s="6">
        <v>765.1604</v>
      </c>
      <c r="G5690" s="11">
        <v>45323</v>
      </c>
      <c r="H5690" s="11">
        <v>45351</v>
      </c>
    </row>
    <row r="5691" customHeight="1" spans="1:8">
      <c r="A5691" s="5" t="str">
        <f t="shared" si="176"/>
        <v>202402CAD</v>
      </c>
      <c r="B5691" s="5" t="str">
        <f t="shared" si="177"/>
        <v>202402</v>
      </c>
      <c r="C5691" s="6" t="s">
        <v>124</v>
      </c>
      <c r="D5691" s="6" t="s">
        <v>70</v>
      </c>
      <c r="E5691" s="6" t="s">
        <v>125</v>
      </c>
      <c r="F5691" s="6">
        <v>1.7165</v>
      </c>
      <c r="G5691" s="11">
        <v>45323</v>
      </c>
      <c r="H5691" s="11">
        <v>45351</v>
      </c>
    </row>
    <row r="5692" customHeight="1" spans="1:8">
      <c r="A5692" s="5" t="str">
        <f t="shared" si="176"/>
        <v>202402CVE</v>
      </c>
      <c r="B5692" s="5" t="str">
        <f t="shared" si="177"/>
        <v>202402</v>
      </c>
      <c r="C5692" s="6" t="s">
        <v>126</v>
      </c>
      <c r="D5692" s="6" t="s">
        <v>127</v>
      </c>
      <c r="E5692" s="6" t="s">
        <v>128</v>
      </c>
      <c r="F5692" s="6">
        <v>128.6277</v>
      </c>
      <c r="G5692" s="11">
        <v>45323</v>
      </c>
      <c r="H5692" s="11">
        <v>45351</v>
      </c>
    </row>
    <row r="5693" customHeight="1" spans="1:8">
      <c r="A5693" s="5" t="str">
        <f t="shared" si="176"/>
        <v>202402KYD</v>
      </c>
      <c r="B5693" s="5" t="str">
        <f t="shared" si="177"/>
        <v>202402</v>
      </c>
      <c r="C5693" s="6" t="s">
        <v>129</v>
      </c>
      <c r="D5693" s="6" t="s">
        <v>70</v>
      </c>
      <c r="E5693" s="6" t="s">
        <v>130</v>
      </c>
      <c r="F5693" s="6">
        <v>1.0434</v>
      </c>
      <c r="G5693" s="11">
        <v>45323</v>
      </c>
      <c r="H5693" s="11">
        <v>45351</v>
      </c>
    </row>
    <row r="5694" customHeight="1" spans="1:8">
      <c r="A5694" s="5" t="str">
        <f t="shared" si="176"/>
        <v>202402XAF</v>
      </c>
      <c r="B5694" s="5" t="str">
        <f t="shared" si="177"/>
        <v>202402</v>
      </c>
      <c r="C5694" s="6" t="s">
        <v>131</v>
      </c>
      <c r="D5694" s="6" t="s">
        <v>90</v>
      </c>
      <c r="E5694" s="6" t="s">
        <v>123</v>
      </c>
      <c r="F5694" s="6">
        <v>765.1604</v>
      </c>
      <c r="G5694" s="11">
        <v>45323</v>
      </c>
      <c r="H5694" s="11">
        <v>45351</v>
      </c>
    </row>
    <row r="5695" customHeight="1" spans="1:8">
      <c r="A5695" s="5" t="str">
        <f t="shared" si="176"/>
        <v>202402XAF</v>
      </c>
      <c r="B5695" s="5" t="str">
        <f t="shared" si="177"/>
        <v>202402</v>
      </c>
      <c r="C5695" s="6" t="s">
        <v>132</v>
      </c>
      <c r="D5695" s="6" t="s">
        <v>90</v>
      </c>
      <c r="E5695" s="6" t="s">
        <v>123</v>
      </c>
      <c r="F5695" s="6">
        <v>765.1604</v>
      </c>
      <c r="G5695" s="11">
        <v>45323</v>
      </c>
      <c r="H5695" s="11">
        <v>45351</v>
      </c>
    </row>
    <row r="5696" customHeight="1" spans="1:8">
      <c r="A5696" s="5" t="str">
        <f t="shared" si="176"/>
        <v>202402CLP</v>
      </c>
      <c r="B5696" s="5" t="str">
        <f t="shared" si="177"/>
        <v>202402</v>
      </c>
      <c r="C5696" s="6" t="s">
        <v>133</v>
      </c>
      <c r="D5696" s="6" t="s">
        <v>61</v>
      </c>
      <c r="E5696" s="6" t="s">
        <v>134</v>
      </c>
      <c r="F5696" s="6">
        <v>1179.6738</v>
      </c>
      <c r="G5696" s="11">
        <v>45323</v>
      </c>
      <c r="H5696" s="11">
        <v>45351</v>
      </c>
    </row>
    <row r="5697" customHeight="1" spans="1:8">
      <c r="A5697" s="5" t="str">
        <f t="shared" si="176"/>
        <v>202402CNY</v>
      </c>
      <c r="B5697" s="5" t="str">
        <f t="shared" si="177"/>
        <v>202402</v>
      </c>
      <c r="C5697" s="6" t="s">
        <v>135</v>
      </c>
      <c r="D5697" s="6" t="s">
        <v>136</v>
      </c>
      <c r="E5697" s="6" t="s">
        <v>137</v>
      </c>
      <c r="F5697" s="6">
        <v>9.0912</v>
      </c>
      <c r="G5697" s="11">
        <v>45323</v>
      </c>
      <c r="H5697" s="11">
        <v>45351</v>
      </c>
    </row>
    <row r="5698" customHeight="1" spans="1:8">
      <c r="A5698" s="5" t="str">
        <f t="shared" ref="A5698:A5761" si="178">B5698&amp;E5698</f>
        <v>202402COP</v>
      </c>
      <c r="B5698" s="5" t="str">
        <f t="shared" ref="B5698:B5761" si="179">YEAR(G5698)&amp;TEXT(MONTH(G5698),"00")</f>
        <v>202402</v>
      </c>
      <c r="C5698" s="6" t="s">
        <v>138</v>
      </c>
      <c r="D5698" s="6" t="s">
        <v>61</v>
      </c>
      <c r="E5698" s="6" t="s">
        <v>139</v>
      </c>
      <c r="F5698" s="6">
        <v>5010.8119</v>
      </c>
      <c r="G5698" s="11">
        <v>45323</v>
      </c>
      <c r="H5698" s="11">
        <v>45351</v>
      </c>
    </row>
    <row r="5699" customHeight="1" spans="1:8">
      <c r="A5699" s="5" t="str">
        <f t="shared" si="178"/>
        <v>202402KMF</v>
      </c>
      <c r="B5699" s="5" t="str">
        <f t="shared" si="179"/>
        <v>202402</v>
      </c>
      <c r="C5699" s="6" t="s">
        <v>140</v>
      </c>
      <c r="D5699" s="6" t="s">
        <v>117</v>
      </c>
      <c r="E5699" s="6" t="s">
        <v>141</v>
      </c>
      <c r="F5699" s="6">
        <v>573.8703</v>
      </c>
      <c r="G5699" s="11">
        <v>45323</v>
      </c>
      <c r="H5699" s="11">
        <v>45351</v>
      </c>
    </row>
    <row r="5700" customHeight="1" spans="1:8">
      <c r="A5700" s="5" t="str">
        <f t="shared" si="178"/>
        <v>202402XAF</v>
      </c>
      <c r="B5700" s="5" t="str">
        <f t="shared" si="179"/>
        <v>202402</v>
      </c>
      <c r="C5700" s="6" t="s">
        <v>142</v>
      </c>
      <c r="D5700" s="6" t="s">
        <v>90</v>
      </c>
      <c r="E5700" s="6" t="s">
        <v>123</v>
      </c>
      <c r="F5700" s="6">
        <v>765.1604</v>
      </c>
      <c r="G5700" s="11">
        <v>45323</v>
      </c>
      <c r="H5700" s="11">
        <v>45351</v>
      </c>
    </row>
    <row r="5701" customHeight="1" spans="1:8">
      <c r="A5701" s="5" t="str">
        <f t="shared" si="178"/>
        <v>202402CDF</v>
      </c>
      <c r="B5701" s="5" t="str">
        <f t="shared" si="179"/>
        <v>202402</v>
      </c>
      <c r="C5701" s="6" t="s">
        <v>143</v>
      </c>
      <c r="D5701" s="6" t="s">
        <v>144</v>
      </c>
      <c r="E5701" s="6" t="s">
        <v>145</v>
      </c>
      <c r="F5701" s="6">
        <v>3442.5407</v>
      </c>
      <c r="G5701" s="11">
        <v>45323</v>
      </c>
      <c r="H5701" s="11">
        <v>45351</v>
      </c>
    </row>
    <row r="5702" customHeight="1" spans="1:8">
      <c r="A5702" s="5" t="str">
        <f t="shared" si="178"/>
        <v>202402CRC</v>
      </c>
      <c r="B5702" s="5" t="str">
        <f t="shared" si="179"/>
        <v>202402</v>
      </c>
      <c r="C5702" s="6" t="s">
        <v>146</v>
      </c>
      <c r="D5702" s="6" t="s">
        <v>147</v>
      </c>
      <c r="E5702" s="6" t="s">
        <v>148</v>
      </c>
      <c r="F5702" s="6">
        <v>658.9979</v>
      </c>
      <c r="G5702" s="11">
        <v>45323</v>
      </c>
      <c r="H5702" s="11">
        <v>45351</v>
      </c>
    </row>
    <row r="5703" customHeight="1" spans="1:8">
      <c r="A5703" s="5" t="str">
        <f t="shared" si="178"/>
        <v>202402XOF</v>
      </c>
      <c r="B5703" s="5" t="str">
        <f t="shared" si="179"/>
        <v>202402</v>
      </c>
      <c r="C5703" s="6" t="s">
        <v>149</v>
      </c>
      <c r="D5703" s="6" t="s">
        <v>90</v>
      </c>
      <c r="E5703" s="6" t="s">
        <v>91</v>
      </c>
      <c r="F5703" s="6">
        <v>765.1604</v>
      </c>
      <c r="G5703" s="11">
        <v>45323</v>
      </c>
      <c r="H5703" s="11">
        <v>45351</v>
      </c>
    </row>
    <row r="5704" customHeight="1" spans="1:8">
      <c r="A5704" s="5" t="str">
        <f t="shared" si="178"/>
        <v>202402CUP</v>
      </c>
      <c r="B5704" s="5" t="str">
        <f t="shared" si="179"/>
        <v>202402</v>
      </c>
      <c r="C5704" s="6" t="s">
        <v>153</v>
      </c>
      <c r="D5704" s="6" t="s">
        <v>61</v>
      </c>
      <c r="E5704" s="6" t="s">
        <v>154</v>
      </c>
      <c r="F5704" s="6">
        <v>30.4712</v>
      </c>
      <c r="G5704" s="11">
        <v>45323</v>
      </c>
      <c r="H5704" s="11">
        <v>45351</v>
      </c>
    </row>
    <row r="5705" customHeight="1" spans="1:8">
      <c r="A5705" s="5" t="str">
        <f t="shared" si="178"/>
        <v>202402CZK</v>
      </c>
      <c r="B5705" s="5" t="str">
        <f t="shared" si="179"/>
        <v>202402</v>
      </c>
      <c r="C5705" s="6" t="s">
        <v>155</v>
      </c>
      <c r="D5705" s="6" t="s">
        <v>156</v>
      </c>
      <c r="E5705" s="6" t="s">
        <v>157</v>
      </c>
      <c r="F5705" s="6">
        <v>28.8786</v>
      </c>
      <c r="G5705" s="11">
        <v>45323</v>
      </c>
      <c r="H5705" s="11">
        <v>45351</v>
      </c>
    </row>
    <row r="5706" customHeight="1" spans="1:8">
      <c r="A5706" s="5" t="str">
        <f t="shared" si="178"/>
        <v>202402DKK</v>
      </c>
      <c r="B5706" s="5" t="str">
        <f t="shared" si="179"/>
        <v>202402</v>
      </c>
      <c r="C5706" s="6" t="s">
        <v>158</v>
      </c>
      <c r="D5706" s="6" t="s">
        <v>159</v>
      </c>
      <c r="E5706" s="6" t="s">
        <v>160</v>
      </c>
      <c r="F5706" s="6">
        <v>8.7</v>
      </c>
      <c r="G5706" s="11">
        <v>45323</v>
      </c>
      <c r="H5706" s="11">
        <v>45351</v>
      </c>
    </row>
    <row r="5707" customHeight="1" spans="1:8">
      <c r="A5707" s="5" t="str">
        <f t="shared" si="178"/>
        <v>202402DJF</v>
      </c>
      <c r="B5707" s="5" t="str">
        <f t="shared" si="179"/>
        <v>202402</v>
      </c>
      <c r="C5707" s="6" t="s">
        <v>161</v>
      </c>
      <c r="D5707" s="6" t="s">
        <v>117</v>
      </c>
      <c r="E5707" s="6" t="s">
        <v>162</v>
      </c>
      <c r="F5707" s="6">
        <v>226.1123</v>
      </c>
      <c r="G5707" s="11">
        <v>45323</v>
      </c>
      <c r="H5707" s="11">
        <v>45351</v>
      </c>
    </row>
    <row r="5708" customHeight="1" spans="1:8">
      <c r="A5708" s="5" t="str">
        <f t="shared" si="178"/>
        <v>202402XCD</v>
      </c>
      <c r="B5708" s="5" t="str">
        <f t="shared" si="179"/>
        <v>202402</v>
      </c>
      <c r="C5708" s="6" t="s">
        <v>163</v>
      </c>
      <c r="D5708" s="6" t="s">
        <v>58</v>
      </c>
      <c r="E5708" s="6" t="s">
        <v>59</v>
      </c>
      <c r="F5708" s="6">
        <v>3.4298</v>
      </c>
      <c r="G5708" s="11">
        <v>45323</v>
      </c>
      <c r="H5708" s="11">
        <v>45351</v>
      </c>
    </row>
    <row r="5709" customHeight="1" spans="1:8">
      <c r="A5709" s="5" t="str">
        <f t="shared" si="178"/>
        <v>202402DOP</v>
      </c>
      <c r="B5709" s="5" t="str">
        <f t="shared" si="179"/>
        <v>202402</v>
      </c>
      <c r="C5709" s="6" t="s">
        <v>164</v>
      </c>
      <c r="D5709" s="6" t="s">
        <v>61</v>
      </c>
      <c r="E5709" s="6" t="s">
        <v>165</v>
      </c>
      <c r="F5709" s="6">
        <v>74.5176</v>
      </c>
      <c r="G5709" s="11">
        <v>45323</v>
      </c>
      <c r="H5709" s="11">
        <v>45351</v>
      </c>
    </row>
    <row r="5710" customHeight="1" spans="1:8">
      <c r="A5710" s="5" t="str">
        <f t="shared" si="178"/>
        <v>202402AED</v>
      </c>
      <c r="B5710" s="5" t="str">
        <f t="shared" si="179"/>
        <v>202402</v>
      </c>
      <c r="C5710" s="6" t="s">
        <v>166</v>
      </c>
      <c r="D5710" s="6" t="s">
        <v>46</v>
      </c>
      <c r="E5710" s="6" t="s">
        <v>47</v>
      </c>
      <c r="F5710" s="6">
        <v>4.6606</v>
      </c>
      <c r="G5710" s="11">
        <v>45323</v>
      </c>
      <c r="H5710" s="11">
        <v>45351</v>
      </c>
    </row>
    <row r="5711" customHeight="1" spans="1:8">
      <c r="A5711" s="5" t="str">
        <f t="shared" si="178"/>
        <v>202402EGP</v>
      </c>
      <c r="B5711" s="5" t="str">
        <f t="shared" si="179"/>
        <v>202402</v>
      </c>
      <c r="C5711" s="6" t="s">
        <v>169</v>
      </c>
      <c r="D5711" s="6" t="s">
        <v>170</v>
      </c>
      <c r="E5711" s="6" t="s">
        <v>171</v>
      </c>
      <c r="F5711" s="6">
        <v>39.2122</v>
      </c>
      <c r="G5711" s="11">
        <v>45323</v>
      </c>
      <c r="H5711" s="11">
        <v>45351</v>
      </c>
    </row>
    <row r="5712" customHeight="1" spans="1:8">
      <c r="A5712" s="5" t="str">
        <f t="shared" si="178"/>
        <v>202402SVC</v>
      </c>
      <c r="B5712" s="5" t="str">
        <f t="shared" si="179"/>
        <v>202402</v>
      </c>
      <c r="C5712" s="6" t="s">
        <v>172</v>
      </c>
      <c r="D5712" s="6" t="s">
        <v>147</v>
      </c>
      <c r="E5712" s="6" t="s">
        <v>173</v>
      </c>
      <c r="F5712" s="6">
        <v>11.1042</v>
      </c>
      <c r="G5712" s="11">
        <v>45323</v>
      </c>
      <c r="H5712" s="11">
        <v>45351</v>
      </c>
    </row>
    <row r="5713" customHeight="1" spans="1:8">
      <c r="A5713" s="5" t="str">
        <f t="shared" si="178"/>
        <v>202402XAF</v>
      </c>
      <c r="B5713" s="5" t="str">
        <f t="shared" si="179"/>
        <v>202402</v>
      </c>
      <c r="C5713" s="6" t="s">
        <v>174</v>
      </c>
      <c r="D5713" s="6" t="s">
        <v>90</v>
      </c>
      <c r="E5713" s="6" t="s">
        <v>123</v>
      </c>
      <c r="F5713" s="6">
        <v>765.1604</v>
      </c>
      <c r="G5713" s="11">
        <v>45323</v>
      </c>
      <c r="H5713" s="11">
        <v>45351</v>
      </c>
    </row>
    <row r="5714" customHeight="1" spans="1:8">
      <c r="A5714" s="5" t="str">
        <f t="shared" si="178"/>
        <v>202402ERN</v>
      </c>
      <c r="B5714" s="5" t="str">
        <f t="shared" si="179"/>
        <v>202402</v>
      </c>
      <c r="C5714" s="6" t="s">
        <v>175</v>
      </c>
      <c r="D5714" s="6" t="s">
        <v>176</v>
      </c>
      <c r="E5714" s="6" t="s">
        <v>177</v>
      </c>
      <c r="F5714" s="6">
        <v>19.0357</v>
      </c>
      <c r="G5714" s="11">
        <v>45323</v>
      </c>
      <c r="H5714" s="11">
        <v>45351</v>
      </c>
    </row>
    <row r="5715" customHeight="1" spans="1:8">
      <c r="A5715" s="5" t="str">
        <f t="shared" si="178"/>
        <v>202402ETB</v>
      </c>
      <c r="B5715" s="5" t="str">
        <f t="shared" si="179"/>
        <v>202402</v>
      </c>
      <c r="C5715" s="6" t="s">
        <v>178</v>
      </c>
      <c r="D5715" s="6" t="s">
        <v>179</v>
      </c>
      <c r="E5715" s="6" t="s">
        <v>180</v>
      </c>
      <c r="F5715" s="6">
        <v>71.867</v>
      </c>
      <c r="G5715" s="11">
        <v>45323</v>
      </c>
      <c r="H5715" s="11">
        <v>45351</v>
      </c>
    </row>
    <row r="5716" customHeight="1" spans="1:8">
      <c r="A5716" s="5" t="str">
        <f t="shared" si="178"/>
        <v>202402EUR</v>
      </c>
      <c r="B5716" s="5" t="str">
        <f t="shared" si="179"/>
        <v>202402</v>
      </c>
      <c r="C5716" s="6" t="s">
        <v>181</v>
      </c>
      <c r="D5716" s="6" t="s">
        <v>182</v>
      </c>
      <c r="E5716" s="6" t="s">
        <v>183</v>
      </c>
      <c r="F5716" s="6">
        <v>1.1665</v>
      </c>
      <c r="G5716" s="11">
        <v>45323</v>
      </c>
      <c r="H5716" s="11">
        <v>45351</v>
      </c>
    </row>
    <row r="5717" customHeight="1" spans="1:8">
      <c r="A5717" s="5" t="str">
        <f t="shared" si="178"/>
        <v>202402FJD</v>
      </c>
      <c r="B5717" s="5" t="str">
        <f t="shared" si="179"/>
        <v>202402</v>
      </c>
      <c r="C5717" s="6" t="s">
        <v>184</v>
      </c>
      <c r="D5717" s="6" t="s">
        <v>70</v>
      </c>
      <c r="E5717" s="6" t="s">
        <v>185</v>
      </c>
      <c r="F5717" s="6">
        <v>2.8417</v>
      </c>
      <c r="G5717" s="11">
        <v>45323</v>
      </c>
      <c r="H5717" s="11">
        <v>45351</v>
      </c>
    </row>
    <row r="5718" customHeight="1" spans="1:8">
      <c r="A5718" s="5" t="str">
        <f t="shared" si="178"/>
        <v>202402XPF</v>
      </c>
      <c r="B5718" s="5" t="str">
        <f t="shared" si="179"/>
        <v>202402</v>
      </c>
      <c r="C5718" s="6" t="s">
        <v>186</v>
      </c>
      <c r="D5718" s="6" t="s">
        <v>187</v>
      </c>
      <c r="E5718" s="6" t="s">
        <v>188</v>
      </c>
      <c r="F5718" s="6">
        <v>139.198</v>
      </c>
      <c r="G5718" s="11">
        <v>45323</v>
      </c>
      <c r="H5718" s="11">
        <v>45351</v>
      </c>
    </row>
    <row r="5719" customHeight="1" spans="1:8">
      <c r="A5719" s="5" t="str">
        <f t="shared" si="178"/>
        <v>202402XAF</v>
      </c>
      <c r="B5719" s="5" t="str">
        <f t="shared" si="179"/>
        <v>202402</v>
      </c>
      <c r="C5719" s="6" t="s">
        <v>189</v>
      </c>
      <c r="D5719" s="6" t="s">
        <v>90</v>
      </c>
      <c r="E5719" s="6" t="s">
        <v>123</v>
      </c>
      <c r="F5719" s="6">
        <v>765.1604</v>
      </c>
      <c r="G5719" s="11">
        <v>45323</v>
      </c>
      <c r="H5719" s="11">
        <v>45351</v>
      </c>
    </row>
    <row r="5720" customHeight="1" spans="1:8">
      <c r="A5720" s="5" t="str">
        <f t="shared" si="178"/>
        <v>202402GMD</v>
      </c>
      <c r="B5720" s="5" t="str">
        <f t="shared" si="179"/>
        <v>202402</v>
      </c>
      <c r="C5720" s="6" t="s">
        <v>190</v>
      </c>
      <c r="D5720" s="6" t="s">
        <v>191</v>
      </c>
      <c r="E5720" s="6" t="s">
        <v>192</v>
      </c>
      <c r="F5720" s="6">
        <v>85.3789</v>
      </c>
      <c r="G5720" s="11">
        <v>45323</v>
      </c>
      <c r="H5720" s="11">
        <v>45351</v>
      </c>
    </row>
    <row r="5721" customHeight="1" spans="1:8">
      <c r="A5721" s="5" t="str">
        <f t="shared" si="178"/>
        <v>202402GEL</v>
      </c>
      <c r="B5721" s="5" t="str">
        <f t="shared" si="179"/>
        <v>202402</v>
      </c>
      <c r="C5721" s="6" t="s">
        <v>193</v>
      </c>
      <c r="D5721" s="6" t="s">
        <v>194</v>
      </c>
      <c r="E5721" s="6" t="s">
        <v>195</v>
      </c>
      <c r="F5721" s="6">
        <v>3.3698</v>
      </c>
      <c r="G5721" s="11">
        <v>45323</v>
      </c>
      <c r="H5721" s="11">
        <v>45351</v>
      </c>
    </row>
    <row r="5722" customHeight="1" spans="1:8">
      <c r="A5722" s="5" t="str">
        <f t="shared" si="178"/>
        <v>202402GHS</v>
      </c>
      <c r="B5722" s="5" t="str">
        <f t="shared" si="179"/>
        <v>202402</v>
      </c>
      <c r="C5722" s="6" t="s">
        <v>196</v>
      </c>
      <c r="D5722" s="6" t="s">
        <v>197</v>
      </c>
      <c r="E5722" s="6" t="s">
        <v>198</v>
      </c>
      <c r="F5722" s="6">
        <v>15.2293</v>
      </c>
      <c r="G5722" s="11">
        <v>45323</v>
      </c>
      <c r="H5722" s="11">
        <v>45351</v>
      </c>
    </row>
    <row r="5723" customHeight="1" spans="1:8">
      <c r="A5723" s="5" t="str">
        <f t="shared" si="178"/>
        <v>202402XCD</v>
      </c>
      <c r="B5723" s="5" t="str">
        <f t="shared" si="179"/>
        <v>202402</v>
      </c>
      <c r="C5723" s="6" t="s">
        <v>199</v>
      </c>
      <c r="D5723" s="6" t="s">
        <v>58</v>
      </c>
      <c r="E5723" s="6" t="s">
        <v>59</v>
      </c>
      <c r="F5723" s="6">
        <v>3.4298</v>
      </c>
      <c r="G5723" s="11">
        <v>45323</v>
      </c>
      <c r="H5723" s="11">
        <v>45351</v>
      </c>
    </row>
    <row r="5724" customHeight="1" spans="1:8">
      <c r="A5724" s="5" t="str">
        <f t="shared" si="178"/>
        <v>202402GTQ</v>
      </c>
      <c r="B5724" s="5" t="str">
        <f t="shared" si="179"/>
        <v>202402</v>
      </c>
      <c r="C5724" s="6" t="s">
        <v>200</v>
      </c>
      <c r="D5724" s="6" t="s">
        <v>201</v>
      </c>
      <c r="E5724" s="6" t="s">
        <v>202</v>
      </c>
      <c r="F5724" s="6">
        <v>9.9216</v>
      </c>
      <c r="G5724" s="11">
        <v>45323</v>
      </c>
      <c r="H5724" s="11">
        <v>45351</v>
      </c>
    </row>
    <row r="5725" customHeight="1" spans="1:8">
      <c r="A5725" s="5" t="str">
        <f t="shared" si="178"/>
        <v>202402XOF</v>
      </c>
      <c r="B5725" s="5" t="str">
        <f t="shared" si="179"/>
        <v>202402</v>
      </c>
      <c r="C5725" s="6" t="s">
        <v>203</v>
      </c>
      <c r="D5725" s="6" t="s">
        <v>90</v>
      </c>
      <c r="E5725" s="6" t="s">
        <v>91</v>
      </c>
      <c r="F5725" s="6">
        <v>765.1604</v>
      </c>
      <c r="G5725" s="11">
        <v>45323</v>
      </c>
      <c r="H5725" s="11">
        <v>45351</v>
      </c>
    </row>
    <row r="5726" customHeight="1" spans="1:8">
      <c r="A5726" s="5" t="str">
        <f t="shared" si="178"/>
        <v>202402GNF</v>
      </c>
      <c r="B5726" s="5" t="str">
        <f t="shared" si="179"/>
        <v>202402</v>
      </c>
      <c r="C5726" s="6" t="s">
        <v>204</v>
      </c>
      <c r="D5726" s="6" t="s">
        <v>117</v>
      </c>
      <c r="E5726" s="6" t="s">
        <v>205</v>
      </c>
      <c r="F5726" s="6">
        <v>10908.1085</v>
      </c>
      <c r="G5726" s="11">
        <v>45323</v>
      </c>
      <c r="H5726" s="11">
        <v>45351</v>
      </c>
    </row>
    <row r="5727" customHeight="1" spans="1:8">
      <c r="A5727" s="5" t="str">
        <f t="shared" si="178"/>
        <v>202402GYD</v>
      </c>
      <c r="B5727" s="5" t="str">
        <f t="shared" si="179"/>
        <v>202402</v>
      </c>
      <c r="C5727" s="6" t="s">
        <v>206</v>
      </c>
      <c r="D5727" s="6" t="s">
        <v>70</v>
      </c>
      <c r="E5727" s="6" t="s">
        <v>207</v>
      </c>
      <c r="F5727" s="6">
        <v>265.2618</v>
      </c>
      <c r="G5727" s="11">
        <v>45323</v>
      </c>
      <c r="H5727" s="11">
        <v>45351</v>
      </c>
    </row>
    <row r="5728" customHeight="1" spans="1:8">
      <c r="A5728" s="5" t="str">
        <f t="shared" si="178"/>
        <v>202402HTG</v>
      </c>
      <c r="B5728" s="5" t="str">
        <f t="shared" si="179"/>
        <v>202402</v>
      </c>
      <c r="C5728" s="6" t="s">
        <v>208</v>
      </c>
      <c r="D5728" s="6" t="s">
        <v>209</v>
      </c>
      <c r="E5728" s="6" t="s">
        <v>210</v>
      </c>
      <c r="F5728" s="6">
        <v>167.1845</v>
      </c>
      <c r="G5728" s="11">
        <v>45323</v>
      </c>
      <c r="H5728" s="11">
        <v>45351</v>
      </c>
    </row>
    <row r="5729" customHeight="1" spans="1:8">
      <c r="A5729" s="5" t="str">
        <f t="shared" si="178"/>
        <v>202402HNL</v>
      </c>
      <c r="B5729" s="5" t="str">
        <f t="shared" si="179"/>
        <v>202402</v>
      </c>
      <c r="C5729" s="6" t="s">
        <v>211</v>
      </c>
      <c r="D5729" s="6" t="s">
        <v>212</v>
      </c>
      <c r="E5729" s="6" t="s">
        <v>213</v>
      </c>
      <c r="F5729" s="6">
        <v>31.3279</v>
      </c>
      <c r="G5729" s="11">
        <v>45323</v>
      </c>
      <c r="H5729" s="11">
        <v>45351</v>
      </c>
    </row>
    <row r="5730" customHeight="1" spans="1:8">
      <c r="A5730" s="5" t="str">
        <f t="shared" si="178"/>
        <v>202402HKD</v>
      </c>
      <c r="B5730" s="5" t="str">
        <f t="shared" si="179"/>
        <v>202402</v>
      </c>
      <c r="C5730" s="6" t="s">
        <v>214</v>
      </c>
      <c r="D5730" s="6" t="s">
        <v>70</v>
      </c>
      <c r="E5730" s="6" t="s">
        <v>215</v>
      </c>
      <c r="F5730" s="6">
        <v>9.9293</v>
      </c>
      <c r="G5730" s="11">
        <v>45323</v>
      </c>
      <c r="H5730" s="11">
        <v>45351</v>
      </c>
    </row>
    <row r="5731" customHeight="1" spans="1:8">
      <c r="A5731" s="5" t="str">
        <f t="shared" si="178"/>
        <v>202402HUF</v>
      </c>
      <c r="B5731" s="5" t="str">
        <f t="shared" si="179"/>
        <v>202402</v>
      </c>
      <c r="C5731" s="6" t="s">
        <v>216</v>
      </c>
      <c r="D5731" s="6" t="s">
        <v>217</v>
      </c>
      <c r="E5731" s="6" t="s">
        <v>218</v>
      </c>
      <c r="F5731" s="6">
        <v>443.8268</v>
      </c>
      <c r="G5731" s="11">
        <v>45323</v>
      </c>
      <c r="H5731" s="11">
        <v>45351</v>
      </c>
    </row>
    <row r="5732" customHeight="1" spans="1:8">
      <c r="A5732" s="5" t="str">
        <f t="shared" si="178"/>
        <v>202402ISK</v>
      </c>
      <c r="B5732" s="5" t="str">
        <f t="shared" si="179"/>
        <v>202402</v>
      </c>
      <c r="C5732" s="6" t="s">
        <v>219</v>
      </c>
      <c r="D5732" s="6" t="s">
        <v>220</v>
      </c>
      <c r="E5732" s="6" t="s">
        <v>221</v>
      </c>
      <c r="F5732" s="6">
        <v>174.388</v>
      </c>
      <c r="G5732" s="11">
        <v>45323</v>
      </c>
      <c r="H5732" s="11">
        <v>45351</v>
      </c>
    </row>
    <row r="5733" customHeight="1" spans="1:8">
      <c r="A5733" s="5" t="str">
        <f t="shared" si="178"/>
        <v>202402INR</v>
      </c>
      <c r="B5733" s="5" t="str">
        <f t="shared" si="179"/>
        <v>202402</v>
      </c>
      <c r="C5733" s="6" t="s">
        <v>222</v>
      </c>
      <c r="D5733" s="6" t="s">
        <v>223</v>
      </c>
      <c r="E5733" s="6" t="s">
        <v>224</v>
      </c>
      <c r="F5733" s="6">
        <v>105.5103</v>
      </c>
      <c r="G5733" s="11">
        <v>45323</v>
      </c>
      <c r="H5733" s="11">
        <v>45351</v>
      </c>
    </row>
    <row r="5734" customHeight="1" spans="1:8">
      <c r="A5734" s="5" t="str">
        <f t="shared" si="178"/>
        <v>202402IDR</v>
      </c>
      <c r="B5734" s="5" t="str">
        <f t="shared" si="179"/>
        <v>202402</v>
      </c>
      <c r="C5734" s="6" t="s">
        <v>225</v>
      </c>
      <c r="D5734" s="6" t="s">
        <v>226</v>
      </c>
      <c r="E5734" s="6" t="s">
        <v>227</v>
      </c>
      <c r="F5734" s="6">
        <v>19837.8591</v>
      </c>
      <c r="G5734" s="11">
        <v>45323</v>
      </c>
      <c r="H5734" s="11">
        <v>45351</v>
      </c>
    </row>
    <row r="5735" customHeight="1" spans="1:8">
      <c r="A5735" s="5" t="str">
        <f t="shared" si="178"/>
        <v>202402IQD</v>
      </c>
      <c r="B5735" s="5" t="str">
        <f t="shared" si="179"/>
        <v>202402</v>
      </c>
      <c r="C5735" s="6" t="s">
        <v>228</v>
      </c>
      <c r="D5735" s="6" t="s">
        <v>52</v>
      </c>
      <c r="E5735" s="6" t="s">
        <v>229</v>
      </c>
      <c r="F5735" s="6">
        <v>1663.6224</v>
      </c>
      <c r="G5735" s="11">
        <v>45323</v>
      </c>
      <c r="H5735" s="11">
        <v>45351</v>
      </c>
    </row>
    <row r="5736" customHeight="1" spans="1:8">
      <c r="A5736" s="5" t="str">
        <f t="shared" si="178"/>
        <v>202402ILS</v>
      </c>
      <c r="B5736" s="5" t="str">
        <f t="shared" si="179"/>
        <v>202402</v>
      </c>
      <c r="C5736" s="6" t="s">
        <v>230</v>
      </c>
      <c r="D5736" s="6" t="s">
        <v>231</v>
      </c>
      <c r="E5736" s="6" t="s">
        <v>232</v>
      </c>
      <c r="F5736" s="6">
        <v>4.8019</v>
      </c>
      <c r="G5736" s="11">
        <v>45323</v>
      </c>
      <c r="H5736" s="11">
        <v>45351</v>
      </c>
    </row>
    <row r="5737" customHeight="1" spans="1:8">
      <c r="A5737" s="5" t="str">
        <f t="shared" si="178"/>
        <v>202402JMD</v>
      </c>
      <c r="B5737" s="5" t="str">
        <f t="shared" si="179"/>
        <v>202402</v>
      </c>
      <c r="C5737" s="6" t="s">
        <v>233</v>
      </c>
      <c r="D5737" s="6" t="s">
        <v>70</v>
      </c>
      <c r="E5737" s="6" t="s">
        <v>234</v>
      </c>
      <c r="F5737" s="6">
        <v>197.3138</v>
      </c>
      <c r="G5737" s="11">
        <v>45323</v>
      </c>
      <c r="H5737" s="11">
        <v>45351</v>
      </c>
    </row>
    <row r="5738" customHeight="1" spans="1:8">
      <c r="A5738" s="5" t="str">
        <f t="shared" si="178"/>
        <v>202402JPY</v>
      </c>
      <c r="B5738" s="5" t="str">
        <f t="shared" si="179"/>
        <v>202402</v>
      </c>
      <c r="C5738" s="6" t="s">
        <v>235</v>
      </c>
      <c r="D5738" s="6" t="s">
        <v>236</v>
      </c>
      <c r="E5738" s="6" t="s">
        <v>237</v>
      </c>
      <c r="F5738" s="6">
        <v>187.4115</v>
      </c>
      <c r="G5738" s="11">
        <v>45323</v>
      </c>
      <c r="H5738" s="11">
        <v>45351</v>
      </c>
    </row>
    <row r="5739" customHeight="1" spans="1:8">
      <c r="A5739" s="5" t="str">
        <f t="shared" si="178"/>
        <v>202402JOD</v>
      </c>
      <c r="B5739" s="5" t="str">
        <f t="shared" si="179"/>
        <v>202402</v>
      </c>
      <c r="C5739" s="6" t="s">
        <v>238</v>
      </c>
      <c r="D5739" s="6" t="s">
        <v>52</v>
      </c>
      <c r="E5739" s="6" t="s">
        <v>239</v>
      </c>
      <c r="F5739" s="6">
        <v>0.8998</v>
      </c>
      <c r="G5739" s="11">
        <v>45323</v>
      </c>
      <c r="H5739" s="11">
        <v>45351</v>
      </c>
    </row>
    <row r="5740" customHeight="1" spans="1:8">
      <c r="A5740" s="5" t="str">
        <f t="shared" si="178"/>
        <v>202402KZT</v>
      </c>
      <c r="B5740" s="5" t="str">
        <f t="shared" si="179"/>
        <v>202402</v>
      </c>
      <c r="C5740" s="6" t="s">
        <v>240</v>
      </c>
      <c r="D5740" s="6" t="s">
        <v>241</v>
      </c>
      <c r="E5740" s="6" t="s">
        <v>242</v>
      </c>
      <c r="F5740" s="6">
        <v>575.0172</v>
      </c>
      <c r="G5740" s="11">
        <v>45323</v>
      </c>
      <c r="H5740" s="11">
        <v>45351</v>
      </c>
    </row>
    <row r="5741" customHeight="1" spans="1:8">
      <c r="A5741" s="5" t="str">
        <f t="shared" si="178"/>
        <v>202402KES</v>
      </c>
      <c r="B5741" s="5" t="str">
        <f t="shared" si="179"/>
        <v>202402</v>
      </c>
      <c r="C5741" s="6" t="s">
        <v>243</v>
      </c>
      <c r="D5741" s="6" t="s">
        <v>244</v>
      </c>
      <c r="E5741" s="6" t="s">
        <v>245</v>
      </c>
      <c r="F5741" s="6">
        <v>204.3094</v>
      </c>
      <c r="G5741" s="11">
        <v>45323</v>
      </c>
      <c r="H5741" s="11">
        <v>45351</v>
      </c>
    </row>
    <row r="5742" customHeight="1" spans="1:8">
      <c r="A5742" s="5" t="str">
        <f t="shared" si="178"/>
        <v>202402KWD</v>
      </c>
      <c r="B5742" s="5" t="str">
        <f t="shared" si="179"/>
        <v>202402</v>
      </c>
      <c r="C5742" s="6" t="s">
        <v>246</v>
      </c>
      <c r="D5742" s="6" t="s">
        <v>52</v>
      </c>
      <c r="E5742" s="6" t="s">
        <v>247</v>
      </c>
      <c r="F5742" s="6">
        <v>0.3907</v>
      </c>
      <c r="G5742" s="11">
        <v>45323</v>
      </c>
      <c r="H5742" s="11">
        <v>45351</v>
      </c>
    </row>
    <row r="5743" customHeight="1" spans="1:8">
      <c r="A5743" s="5" t="str">
        <f t="shared" si="178"/>
        <v>202402KGS</v>
      </c>
      <c r="B5743" s="5" t="str">
        <f t="shared" si="179"/>
        <v>202402</v>
      </c>
      <c r="C5743" s="6" t="s">
        <v>248</v>
      </c>
      <c r="D5743" s="6" t="s">
        <v>249</v>
      </c>
      <c r="E5743" s="6" t="s">
        <v>250</v>
      </c>
      <c r="F5743" s="6">
        <v>113.3119</v>
      </c>
      <c r="G5743" s="11">
        <v>45323</v>
      </c>
      <c r="H5743" s="11">
        <v>45351</v>
      </c>
    </row>
    <row r="5744" customHeight="1" spans="1:8">
      <c r="A5744" s="5" t="str">
        <f t="shared" si="178"/>
        <v>202402LAK</v>
      </c>
      <c r="B5744" s="5" t="str">
        <f t="shared" si="179"/>
        <v>202402</v>
      </c>
      <c r="C5744" s="6" t="s">
        <v>251</v>
      </c>
      <c r="D5744" s="6" t="s">
        <v>252</v>
      </c>
      <c r="E5744" s="6" t="s">
        <v>253</v>
      </c>
      <c r="F5744" s="6">
        <v>26341.6317</v>
      </c>
      <c r="G5744" s="11">
        <v>45323</v>
      </c>
      <c r="H5744" s="11">
        <v>45351</v>
      </c>
    </row>
    <row r="5745" customHeight="1" spans="1:8">
      <c r="A5745" s="5" t="str">
        <f t="shared" si="178"/>
        <v>202402LBP</v>
      </c>
      <c r="B5745" s="5" t="str">
        <f t="shared" si="179"/>
        <v>202402</v>
      </c>
      <c r="C5745" s="6" t="s">
        <v>254</v>
      </c>
      <c r="D5745" s="6" t="s">
        <v>170</v>
      </c>
      <c r="E5745" s="6" t="s">
        <v>255</v>
      </c>
      <c r="F5745" s="6">
        <v>19068.1782</v>
      </c>
      <c r="G5745" s="11">
        <v>45323</v>
      </c>
      <c r="H5745" s="11">
        <v>45351</v>
      </c>
    </row>
    <row r="5746" customHeight="1" spans="1:8">
      <c r="A5746" s="5" t="str">
        <f t="shared" si="178"/>
        <v>202402LSL</v>
      </c>
      <c r="B5746" s="5" t="str">
        <f t="shared" si="179"/>
        <v>202402</v>
      </c>
      <c r="C5746" s="6" t="s">
        <v>256</v>
      </c>
      <c r="D5746" s="6" t="s">
        <v>257</v>
      </c>
      <c r="E5746" s="6" t="s">
        <v>258</v>
      </c>
      <c r="F5746" s="6">
        <v>24.1634</v>
      </c>
      <c r="G5746" s="11">
        <v>45323</v>
      </c>
      <c r="H5746" s="11">
        <v>45351</v>
      </c>
    </row>
    <row r="5747" customHeight="1" spans="1:8">
      <c r="A5747" s="5" t="str">
        <f t="shared" si="178"/>
        <v>202402LRD</v>
      </c>
      <c r="B5747" s="5" t="str">
        <f t="shared" si="179"/>
        <v>202402</v>
      </c>
      <c r="C5747" s="6" t="s">
        <v>259</v>
      </c>
      <c r="D5747" s="6" t="s">
        <v>93</v>
      </c>
      <c r="E5747" s="6" t="s">
        <v>260</v>
      </c>
      <c r="F5747" s="6">
        <v>241.6271</v>
      </c>
      <c r="G5747" s="11">
        <v>45323</v>
      </c>
      <c r="H5747" s="11">
        <v>45351</v>
      </c>
    </row>
    <row r="5748" customHeight="1" spans="1:8">
      <c r="A5748" s="5" t="str">
        <f t="shared" si="178"/>
        <v>202402LYD</v>
      </c>
      <c r="B5748" s="5" t="str">
        <f t="shared" si="179"/>
        <v>202402</v>
      </c>
      <c r="C5748" s="6" t="s">
        <v>261</v>
      </c>
      <c r="D5748" s="6" t="s">
        <v>52</v>
      </c>
      <c r="E5748" s="6" t="s">
        <v>262</v>
      </c>
      <c r="F5748" s="6">
        <v>6.1136</v>
      </c>
      <c r="G5748" s="11">
        <v>45323</v>
      </c>
      <c r="H5748" s="11">
        <v>45351</v>
      </c>
    </row>
    <row r="5749" customHeight="1" spans="1:8">
      <c r="A5749" s="5" t="str">
        <f t="shared" si="178"/>
        <v>202402MOP</v>
      </c>
      <c r="B5749" s="5" t="str">
        <f t="shared" si="179"/>
        <v>202402</v>
      </c>
      <c r="C5749" s="6" t="s">
        <v>263</v>
      </c>
      <c r="D5749" s="6" t="s">
        <v>264</v>
      </c>
      <c r="E5749" s="6" t="s">
        <v>265</v>
      </c>
      <c r="F5749" s="6">
        <v>10.2272</v>
      </c>
      <c r="G5749" s="11">
        <v>45323</v>
      </c>
      <c r="H5749" s="11">
        <v>45351</v>
      </c>
    </row>
    <row r="5750" customHeight="1" spans="1:8">
      <c r="A5750" s="5" t="str">
        <f t="shared" si="178"/>
        <v>202402MKD</v>
      </c>
      <c r="B5750" s="5" t="str">
        <f t="shared" si="179"/>
        <v>202402</v>
      </c>
      <c r="C5750" s="6" t="s">
        <v>266</v>
      </c>
      <c r="D5750" s="6" t="s">
        <v>267</v>
      </c>
      <c r="E5750" s="6" t="s">
        <v>268</v>
      </c>
      <c r="F5750" s="6">
        <v>71.7989</v>
      </c>
      <c r="G5750" s="11">
        <v>45323</v>
      </c>
      <c r="H5750" s="11">
        <v>45351</v>
      </c>
    </row>
    <row r="5751" customHeight="1" spans="1:8">
      <c r="A5751" s="5" t="str">
        <f t="shared" si="178"/>
        <v>202402MGA</v>
      </c>
      <c r="B5751" s="5" t="str">
        <f t="shared" si="179"/>
        <v>202402</v>
      </c>
      <c r="C5751" s="6" t="s">
        <v>269</v>
      </c>
      <c r="D5751" s="6" t="s">
        <v>270</v>
      </c>
      <c r="E5751" s="6" t="s">
        <v>271</v>
      </c>
      <c r="F5751" s="6">
        <v>5789.4211</v>
      </c>
      <c r="G5751" s="11">
        <v>45323</v>
      </c>
      <c r="H5751" s="11">
        <v>45351</v>
      </c>
    </row>
    <row r="5752" customHeight="1" spans="1:8">
      <c r="A5752" s="5" t="str">
        <f t="shared" si="178"/>
        <v>202402MWK</v>
      </c>
      <c r="B5752" s="5" t="str">
        <f t="shared" si="179"/>
        <v>202402</v>
      </c>
      <c r="C5752" s="6" t="s">
        <v>272</v>
      </c>
      <c r="D5752" s="6" t="s">
        <v>273</v>
      </c>
      <c r="E5752" s="6" t="s">
        <v>274</v>
      </c>
      <c r="F5752" s="6">
        <v>2139.7146</v>
      </c>
      <c r="G5752" s="11">
        <v>45323</v>
      </c>
      <c r="H5752" s="11">
        <v>45351</v>
      </c>
    </row>
    <row r="5753" customHeight="1" spans="1:8">
      <c r="A5753" s="5" t="str">
        <f t="shared" si="178"/>
        <v>202402MYR</v>
      </c>
      <c r="B5753" s="5" t="str">
        <f t="shared" si="179"/>
        <v>202402</v>
      </c>
      <c r="C5753" s="6" t="s">
        <v>275</v>
      </c>
      <c r="D5753" s="6" t="s">
        <v>276</v>
      </c>
      <c r="E5753" s="6" t="s">
        <v>277</v>
      </c>
      <c r="F5753" s="6">
        <v>5.9865</v>
      </c>
      <c r="G5753" s="11">
        <v>45323</v>
      </c>
      <c r="H5753" s="11">
        <v>45351</v>
      </c>
    </row>
    <row r="5754" customHeight="1" spans="1:8">
      <c r="A5754" s="5" t="str">
        <f t="shared" si="178"/>
        <v>202402MVR</v>
      </c>
      <c r="B5754" s="5" t="str">
        <f t="shared" si="179"/>
        <v>202402</v>
      </c>
      <c r="C5754" s="6" t="s">
        <v>278</v>
      </c>
      <c r="D5754" s="6" t="s">
        <v>279</v>
      </c>
      <c r="E5754" s="6" t="s">
        <v>280</v>
      </c>
      <c r="F5754" s="6">
        <v>19.5648</v>
      </c>
      <c r="G5754" s="11">
        <v>45323</v>
      </c>
      <c r="H5754" s="11">
        <v>45351</v>
      </c>
    </row>
    <row r="5755" customHeight="1" spans="1:8">
      <c r="A5755" s="5" t="str">
        <f t="shared" si="178"/>
        <v>202402XOF</v>
      </c>
      <c r="B5755" s="5" t="str">
        <f t="shared" si="179"/>
        <v>202402</v>
      </c>
      <c r="C5755" s="6" t="s">
        <v>281</v>
      </c>
      <c r="D5755" s="6" t="s">
        <v>90</v>
      </c>
      <c r="E5755" s="6" t="s">
        <v>91</v>
      </c>
      <c r="F5755" s="6">
        <v>765.1604</v>
      </c>
      <c r="G5755" s="11">
        <v>45323</v>
      </c>
      <c r="H5755" s="11">
        <v>45351</v>
      </c>
    </row>
    <row r="5756" customHeight="1" spans="1:8">
      <c r="A5756" s="5" t="str">
        <f t="shared" si="178"/>
        <v>202402MRU</v>
      </c>
      <c r="B5756" s="5" t="str">
        <f t="shared" si="179"/>
        <v>202402</v>
      </c>
      <c r="C5756" s="6" t="s">
        <v>282</v>
      </c>
      <c r="D5756" s="6" t="s">
        <v>283</v>
      </c>
      <c r="E5756" s="6" t="s">
        <v>284</v>
      </c>
      <c r="F5756" s="6">
        <v>50.2058</v>
      </c>
      <c r="G5756" s="11">
        <v>45323</v>
      </c>
      <c r="H5756" s="11">
        <v>45351</v>
      </c>
    </row>
    <row r="5757" customHeight="1" spans="1:8">
      <c r="A5757" s="5" t="str">
        <f t="shared" si="178"/>
        <v>202402MUR</v>
      </c>
      <c r="B5757" s="5" t="str">
        <f t="shared" si="179"/>
        <v>202402</v>
      </c>
      <c r="C5757" s="6" t="s">
        <v>285</v>
      </c>
      <c r="D5757" s="6" t="s">
        <v>223</v>
      </c>
      <c r="E5757" s="6" t="s">
        <v>286</v>
      </c>
      <c r="F5757" s="6">
        <v>56.0123</v>
      </c>
      <c r="G5757" s="11">
        <v>45323</v>
      </c>
      <c r="H5757" s="11">
        <v>45351</v>
      </c>
    </row>
    <row r="5758" customHeight="1" spans="1:8">
      <c r="A5758" s="5" t="str">
        <f t="shared" si="178"/>
        <v>202402MXN</v>
      </c>
      <c r="B5758" s="5" t="str">
        <f t="shared" si="179"/>
        <v>202402</v>
      </c>
      <c r="C5758" s="6" t="s">
        <v>287</v>
      </c>
      <c r="D5758" s="6" t="s">
        <v>288</v>
      </c>
      <c r="E5758" s="6" t="s">
        <v>289</v>
      </c>
      <c r="F5758" s="6">
        <v>21.979</v>
      </c>
      <c r="G5758" s="11">
        <v>45323</v>
      </c>
      <c r="H5758" s="11">
        <v>45351</v>
      </c>
    </row>
    <row r="5759" customHeight="1" spans="1:8">
      <c r="A5759" s="5" t="str">
        <f t="shared" si="178"/>
        <v>202402MDL</v>
      </c>
      <c r="B5759" s="5" t="str">
        <f t="shared" si="179"/>
        <v>202402</v>
      </c>
      <c r="C5759" s="6" t="s">
        <v>290</v>
      </c>
      <c r="D5759" s="6" t="s">
        <v>291</v>
      </c>
      <c r="E5759" s="6" t="s">
        <v>292</v>
      </c>
      <c r="F5759" s="6">
        <v>22.4253</v>
      </c>
      <c r="G5759" s="11">
        <v>45323</v>
      </c>
      <c r="H5759" s="11">
        <v>45351</v>
      </c>
    </row>
    <row r="5760" customHeight="1" spans="1:8">
      <c r="A5760" s="5" t="str">
        <f t="shared" si="178"/>
        <v>202402MNT</v>
      </c>
      <c r="B5760" s="5" t="str">
        <f t="shared" si="179"/>
        <v>202402</v>
      </c>
      <c r="C5760" s="6" t="s">
        <v>293</v>
      </c>
      <c r="D5760" s="6" t="s">
        <v>294</v>
      </c>
      <c r="E5760" s="6" t="s">
        <v>295</v>
      </c>
      <c r="F5760" s="6">
        <v>4336.6041</v>
      </c>
      <c r="G5760" s="11">
        <v>45323</v>
      </c>
      <c r="H5760" s="11">
        <v>45351</v>
      </c>
    </row>
    <row r="5761" customHeight="1" spans="1:8">
      <c r="A5761" s="5" t="str">
        <f t="shared" si="178"/>
        <v>202402XCD</v>
      </c>
      <c r="B5761" s="5" t="str">
        <f t="shared" si="179"/>
        <v>202402</v>
      </c>
      <c r="C5761" s="6" t="s">
        <v>296</v>
      </c>
      <c r="D5761" s="6" t="s">
        <v>58</v>
      </c>
      <c r="E5761" s="6" t="s">
        <v>59</v>
      </c>
      <c r="F5761" s="6">
        <v>3.4298</v>
      </c>
      <c r="G5761" s="11">
        <v>45323</v>
      </c>
      <c r="H5761" s="11">
        <v>45351</v>
      </c>
    </row>
    <row r="5762" customHeight="1" spans="1:8">
      <c r="A5762" s="5" t="str">
        <f t="shared" ref="A5762:A5825" si="180">B5762&amp;E5762</f>
        <v>202402MAD</v>
      </c>
      <c r="B5762" s="5" t="str">
        <f t="shared" ref="B5762:B5825" si="181">YEAR(G5762)&amp;TEXT(MONTH(G5762),"00")</f>
        <v>202402</v>
      </c>
      <c r="C5762" s="6" t="s">
        <v>297</v>
      </c>
      <c r="D5762" s="6" t="s">
        <v>46</v>
      </c>
      <c r="E5762" s="6" t="s">
        <v>298</v>
      </c>
      <c r="F5762" s="6">
        <v>12.6649</v>
      </c>
      <c r="G5762" s="11">
        <v>45323</v>
      </c>
      <c r="H5762" s="11">
        <v>45351</v>
      </c>
    </row>
    <row r="5763" customHeight="1" spans="1:8">
      <c r="A5763" s="5" t="str">
        <f t="shared" si="180"/>
        <v>202402MZN</v>
      </c>
      <c r="B5763" s="5" t="str">
        <f t="shared" si="181"/>
        <v>202402</v>
      </c>
      <c r="C5763" s="6" t="s">
        <v>299</v>
      </c>
      <c r="D5763" s="6" t="s">
        <v>300</v>
      </c>
      <c r="E5763" s="6" t="s">
        <v>301</v>
      </c>
      <c r="F5763" s="6">
        <v>81.0598</v>
      </c>
      <c r="G5763" s="11">
        <v>45323</v>
      </c>
      <c r="H5763" s="11">
        <v>45351</v>
      </c>
    </row>
    <row r="5764" customHeight="1" spans="1:8">
      <c r="A5764" s="5" t="str">
        <f t="shared" si="180"/>
        <v>202402MMK</v>
      </c>
      <c r="B5764" s="5" t="str">
        <f t="shared" si="181"/>
        <v>202402</v>
      </c>
      <c r="C5764" s="6" t="s">
        <v>302</v>
      </c>
      <c r="D5764" s="6" t="s">
        <v>303</v>
      </c>
      <c r="E5764" s="6" t="s">
        <v>304</v>
      </c>
      <c r="F5764" s="6">
        <v>2667.5155</v>
      </c>
      <c r="G5764" s="11">
        <v>45323</v>
      </c>
      <c r="H5764" s="11">
        <v>45351</v>
      </c>
    </row>
    <row r="5765" customHeight="1" spans="1:8">
      <c r="A5765" s="5" t="str">
        <f t="shared" si="180"/>
        <v>202402NPR</v>
      </c>
      <c r="B5765" s="5" t="str">
        <f t="shared" si="181"/>
        <v>202402</v>
      </c>
      <c r="C5765" s="6" t="s">
        <v>305</v>
      </c>
      <c r="D5765" s="6" t="s">
        <v>223</v>
      </c>
      <c r="E5765" s="6" t="s">
        <v>306</v>
      </c>
      <c r="F5765" s="6">
        <v>168.8955</v>
      </c>
      <c r="G5765" s="11">
        <v>45323</v>
      </c>
      <c r="H5765" s="11">
        <v>45351</v>
      </c>
    </row>
    <row r="5766" customHeight="1" spans="1:8">
      <c r="A5766" s="5" t="str">
        <f t="shared" si="180"/>
        <v>202402XPF</v>
      </c>
      <c r="B5766" s="5" t="str">
        <f t="shared" si="181"/>
        <v>202402</v>
      </c>
      <c r="C5766" s="6" t="s">
        <v>307</v>
      </c>
      <c r="D5766" s="6" t="s">
        <v>187</v>
      </c>
      <c r="E5766" s="6" t="s">
        <v>188</v>
      </c>
      <c r="F5766" s="6">
        <v>139.198</v>
      </c>
      <c r="G5766" s="11">
        <v>45323</v>
      </c>
      <c r="H5766" s="11">
        <v>45351</v>
      </c>
    </row>
    <row r="5767" customHeight="1" spans="1:8">
      <c r="A5767" s="5" t="str">
        <f t="shared" si="180"/>
        <v>202402NZD</v>
      </c>
      <c r="B5767" s="5" t="str">
        <f t="shared" si="181"/>
        <v>202402</v>
      </c>
      <c r="C5767" s="6" t="s">
        <v>308</v>
      </c>
      <c r="D5767" s="6" t="s">
        <v>70</v>
      </c>
      <c r="E5767" s="6" t="s">
        <v>309</v>
      </c>
      <c r="F5767" s="6">
        <v>2.0735</v>
      </c>
      <c r="G5767" s="11">
        <v>45323</v>
      </c>
      <c r="H5767" s="11">
        <v>45351</v>
      </c>
    </row>
    <row r="5768" customHeight="1" spans="1:8">
      <c r="A5768" s="5" t="str">
        <f t="shared" si="180"/>
        <v>202402NIO</v>
      </c>
      <c r="B5768" s="5" t="str">
        <f t="shared" si="181"/>
        <v>202402</v>
      </c>
      <c r="C5768" s="6" t="s">
        <v>310</v>
      </c>
      <c r="D5768" s="6" t="s">
        <v>311</v>
      </c>
      <c r="E5768" s="6" t="s">
        <v>312</v>
      </c>
      <c r="F5768" s="6">
        <v>46.5153</v>
      </c>
      <c r="G5768" s="11">
        <v>45323</v>
      </c>
      <c r="H5768" s="11">
        <v>45351</v>
      </c>
    </row>
    <row r="5769" customHeight="1" spans="1:8">
      <c r="A5769" s="5" t="str">
        <f t="shared" si="180"/>
        <v>202402XOF</v>
      </c>
      <c r="B5769" s="5" t="str">
        <f t="shared" si="181"/>
        <v>202402</v>
      </c>
      <c r="C5769" s="6" t="s">
        <v>313</v>
      </c>
      <c r="D5769" s="6" t="s">
        <v>90</v>
      </c>
      <c r="E5769" s="6" t="s">
        <v>91</v>
      </c>
      <c r="F5769" s="6">
        <v>765.1604</v>
      </c>
      <c r="G5769" s="11">
        <v>45323</v>
      </c>
      <c r="H5769" s="11">
        <v>45351</v>
      </c>
    </row>
    <row r="5770" customHeight="1" spans="1:8">
      <c r="A5770" s="5" t="str">
        <f t="shared" si="180"/>
        <v>202402NGN</v>
      </c>
      <c r="B5770" s="5" t="str">
        <f t="shared" si="181"/>
        <v>202402</v>
      </c>
      <c r="C5770" s="6" t="s">
        <v>314</v>
      </c>
      <c r="D5770" s="6" t="s">
        <v>315</v>
      </c>
      <c r="E5770" s="6" t="s">
        <v>316</v>
      </c>
      <c r="F5770" s="6">
        <v>1136.3405</v>
      </c>
      <c r="G5770" s="11">
        <v>45323</v>
      </c>
      <c r="H5770" s="11">
        <v>45351</v>
      </c>
    </row>
    <row r="5771" customHeight="1" spans="1:8">
      <c r="A5771" s="5" t="str">
        <f t="shared" si="180"/>
        <v>202402NOK</v>
      </c>
      <c r="B5771" s="5" t="str">
        <f t="shared" si="181"/>
        <v>202402</v>
      </c>
      <c r="C5771" s="6" t="s">
        <v>317</v>
      </c>
      <c r="D5771" s="6" t="s">
        <v>318</v>
      </c>
      <c r="E5771" s="6" t="s">
        <v>319</v>
      </c>
      <c r="F5771" s="6">
        <v>13.3097</v>
      </c>
      <c r="G5771" s="11">
        <v>45323</v>
      </c>
      <c r="H5771" s="11">
        <v>45351</v>
      </c>
    </row>
    <row r="5772" customHeight="1" spans="1:8">
      <c r="A5772" s="5" t="str">
        <f t="shared" si="180"/>
        <v>202402OMR</v>
      </c>
      <c r="B5772" s="5" t="str">
        <f t="shared" si="181"/>
        <v>202402</v>
      </c>
      <c r="C5772" s="6" t="s">
        <v>320</v>
      </c>
      <c r="D5772" s="6" t="s">
        <v>321</v>
      </c>
      <c r="E5772" s="6" t="s">
        <v>322</v>
      </c>
      <c r="F5772" s="6">
        <v>0.4886</v>
      </c>
      <c r="G5772" s="11">
        <v>45323</v>
      </c>
      <c r="H5772" s="11">
        <v>45351</v>
      </c>
    </row>
    <row r="5773" customHeight="1" spans="1:8">
      <c r="A5773" s="5" t="str">
        <f t="shared" si="180"/>
        <v>202402PKR</v>
      </c>
      <c r="B5773" s="5" t="str">
        <f t="shared" si="181"/>
        <v>202402</v>
      </c>
      <c r="C5773" s="6" t="s">
        <v>323</v>
      </c>
      <c r="D5773" s="6" t="s">
        <v>223</v>
      </c>
      <c r="E5773" s="6" t="s">
        <v>324</v>
      </c>
      <c r="F5773" s="6">
        <v>355.3106</v>
      </c>
      <c r="G5773" s="11">
        <v>45323</v>
      </c>
      <c r="H5773" s="11">
        <v>45351</v>
      </c>
    </row>
    <row r="5774" customHeight="1" spans="1:8">
      <c r="A5774" s="5" t="str">
        <f t="shared" si="180"/>
        <v>202402PAB</v>
      </c>
      <c r="B5774" s="5" t="str">
        <f t="shared" si="181"/>
        <v>202402</v>
      </c>
      <c r="C5774" s="6" t="s">
        <v>325</v>
      </c>
      <c r="D5774" s="6" t="s">
        <v>326</v>
      </c>
      <c r="E5774" s="6" t="s">
        <v>327</v>
      </c>
      <c r="F5774" s="6">
        <v>1.269</v>
      </c>
      <c r="G5774" s="11">
        <v>45323</v>
      </c>
      <c r="H5774" s="11">
        <v>45351</v>
      </c>
    </row>
    <row r="5775" customHeight="1" spans="1:8">
      <c r="A5775" s="5" t="str">
        <f t="shared" si="180"/>
        <v>202402PGK</v>
      </c>
      <c r="B5775" s="5" t="str">
        <f t="shared" si="181"/>
        <v>202402</v>
      </c>
      <c r="C5775" s="6" t="s">
        <v>328</v>
      </c>
      <c r="D5775" s="6" t="s">
        <v>329</v>
      </c>
      <c r="E5775" s="6" t="s">
        <v>330</v>
      </c>
      <c r="F5775" s="6">
        <v>4.7403</v>
      </c>
      <c r="G5775" s="11">
        <v>45323</v>
      </c>
      <c r="H5775" s="11">
        <v>45351</v>
      </c>
    </row>
    <row r="5776" customHeight="1" spans="1:8">
      <c r="A5776" s="5" t="str">
        <f t="shared" si="180"/>
        <v>202402PYG</v>
      </c>
      <c r="B5776" s="5" t="str">
        <f t="shared" si="181"/>
        <v>202402</v>
      </c>
      <c r="C5776" s="6" t="s">
        <v>331</v>
      </c>
      <c r="D5776" s="6" t="s">
        <v>332</v>
      </c>
      <c r="E5776" s="6" t="s">
        <v>333</v>
      </c>
      <c r="F5776" s="6">
        <v>9234.1898</v>
      </c>
      <c r="G5776" s="11">
        <v>45323</v>
      </c>
      <c r="H5776" s="11">
        <v>45351</v>
      </c>
    </row>
    <row r="5777" customHeight="1" spans="1:8">
      <c r="A5777" s="5" t="str">
        <f t="shared" si="180"/>
        <v>202402PEN</v>
      </c>
      <c r="B5777" s="5" t="str">
        <f t="shared" si="181"/>
        <v>202402</v>
      </c>
      <c r="C5777" s="6" t="s">
        <v>334</v>
      </c>
      <c r="D5777" s="6" t="s">
        <v>335</v>
      </c>
      <c r="E5777" s="6" t="s">
        <v>336</v>
      </c>
      <c r="F5777" s="6">
        <v>4.7262</v>
      </c>
      <c r="G5777" s="11">
        <v>45323</v>
      </c>
      <c r="H5777" s="11">
        <v>45351</v>
      </c>
    </row>
    <row r="5778" customHeight="1" spans="1:8">
      <c r="A5778" s="5" t="str">
        <f t="shared" si="180"/>
        <v>202402PHP</v>
      </c>
      <c r="B5778" s="5" t="str">
        <f t="shared" si="181"/>
        <v>202402</v>
      </c>
      <c r="C5778" s="6" t="s">
        <v>337</v>
      </c>
      <c r="D5778" s="6" t="s">
        <v>61</v>
      </c>
      <c r="E5778" s="6" t="s">
        <v>338</v>
      </c>
      <c r="F5778" s="6">
        <v>70.9449</v>
      </c>
      <c r="G5778" s="11">
        <v>45323</v>
      </c>
      <c r="H5778" s="11">
        <v>45351</v>
      </c>
    </row>
    <row r="5779" customHeight="1" spans="1:8">
      <c r="A5779" s="5" t="str">
        <f t="shared" si="180"/>
        <v>202402PLN</v>
      </c>
      <c r="B5779" s="5" t="str">
        <f t="shared" si="181"/>
        <v>202402</v>
      </c>
      <c r="C5779" s="6" t="s">
        <v>339</v>
      </c>
      <c r="D5779" s="6" t="s">
        <v>340</v>
      </c>
      <c r="E5779" s="6" t="s">
        <v>341</v>
      </c>
      <c r="F5779" s="6">
        <v>5.128</v>
      </c>
      <c r="G5779" s="11">
        <v>45323</v>
      </c>
      <c r="H5779" s="11">
        <v>45351</v>
      </c>
    </row>
    <row r="5780" customHeight="1" spans="1:8">
      <c r="A5780" s="5" t="str">
        <f t="shared" si="180"/>
        <v>202402QAR</v>
      </c>
      <c r="B5780" s="5" t="str">
        <f t="shared" si="181"/>
        <v>202402</v>
      </c>
      <c r="C5780" s="6" t="s">
        <v>342</v>
      </c>
      <c r="D5780" s="6" t="s">
        <v>343</v>
      </c>
      <c r="E5780" s="6" t="s">
        <v>344</v>
      </c>
      <c r="F5780" s="6">
        <v>4.6193</v>
      </c>
      <c r="G5780" s="11">
        <v>45323</v>
      </c>
      <c r="H5780" s="11">
        <v>45351</v>
      </c>
    </row>
    <row r="5781" customHeight="1" spans="1:8">
      <c r="A5781" s="5" t="str">
        <f t="shared" si="180"/>
        <v>202402RON</v>
      </c>
      <c r="B5781" s="5" t="str">
        <f t="shared" si="181"/>
        <v>202402</v>
      </c>
      <c r="C5781" s="6" t="s">
        <v>345</v>
      </c>
      <c r="D5781" s="6" t="s">
        <v>346</v>
      </c>
      <c r="E5781" s="6" t="s">
        <v>347</v>
      </c>
      <c r="F5781" s="6">
        <v>5.8038</v>
      </c>
      <c r="G5781" s="11">
        <v>45323</v>
      </c>
      <c r="H5781" s="11">
        <v>45351</v>
      </c>
    </row>
    <row r="5782" customHeight="1" spans="1:8">
      <c r="A5782" s="5" t="str">
        <f t="shared" si="180"/>
        <v>202402RUB</v>
      </c>
      <c r="B5782" s="5" t="str">
        <f t="shared" si="181"/>
        <v>202402</v>
      </c>
      <c r="C5782" s="6" t="s">
        <v>348</v>
      </c>
      <c r="D5782" s="6" t="s">
        <v>85</v>
      </c>
      <c r="E5782" s="6" t="s">
        <v>349</v>
      </c>
      <c r="F5782" s="6">
        <v>113.0815</v>
      </c>
      <c r="G5782" s="11">
        <v>45323</v>
      </c>
      <c r="H5782" s="11">
        <v>45351</v>
      </c>
    </row>
    <row r="5783" customHeight="1" spans="1:8">
      <c r="A5783" s="5" t="str">
        <f t="shared" si="180"/>
        <v>202402RWF</v>
      </c>
      <c r="B5783" s="5" t="str">
        <f t="shared" si="181"/>
        <v>202402</v>
      </c>
      <c r="C5783" s="6" t="s">
        <v>350</v>
      </c>
      <c r="D5783" s="6" t="s">
        <v>117</v>
      </c>
      <c r="E5783" s="6" t="s">
        <v>351</v>
      </c>
      <c r="F5783" s="6">
        <v>1609.2424</v>
      </c>
      <c r="G5783" s="11">
        <v>45323</v>
      </c>
      <c r="H5783" s="11">
        <v>45351</v>
      </c>
    </row>
    <row r="5784" customHeight="1" spans="1:8">
      <c r="A5784" s="5" t="str">
        <f t="shared" si="180"/>
        <v>202402SAR</v>
      </c>
      <c r="B5784" s="5" t="str">
        <f t="shared" si="181"/>
        <v>202402</v>
      </c>
      <c r="C5784" s="6" t="s">
        <v>355</v>
      </c>
      <c r="D5784" s="6" t="s">
        <v>343</v>
      </c>
      <c r="E5784" s="6" t="s">
        <v>356</v>
      </c>
      <c r="F5784" s="6">
        <v>4.7589</v>
      </c>
      <c r="G5784" s="11">
        <v>45323</v>
      </c>
      <c r="H5784" s="11">
        <v>45351</v>
      </c>
    </row>
    <row r="5785" customHeight="1" spans="1:8">
      <c r="A5785" s="5" t="str">
        <f t="shared" si="180"/>
        <v>202402XOF</v>
      </c>
      <c r="B5785" s="5" t="str">
        <f t="shared" si="181"/>
        <v>202402</v>
      </c>
      <c r="C5785" s="6" t="s">
        <v>357</v>
      </c>
      <c r="D5785" s="6" t="s">
        <v>90</v>
      </c>
      <c r="E5785" s="6" t="s">
        <v>91</v>
      </c>
      <c r="F5785" s="6">
        <v>765.1604</v>
      </c>
      <c r="G5785" s="11">
        <v>45323</v>
      </c>
      <c r="H5785" s="11">
        <v>45351</v>
      </c>
    </row>
    <row r="5786" customHeight="1" spans="1:8">
      <c r="A5786" s="5" t="str">
        <f t="shared" si="180"/>
        <v>202402RSD</v>
      </c>
      <c r="B5786" s="5" t="str">
        <f t="shared" si="181"/>
        <v>202402</v>
      </c>
      <c r="C5786" s="6" t="s">
        <v>358</v>
      </c>
      <c r="D5786" s="6" t="s">
        <v>52</v>
      </c>
      <c r="E5786" s="6" t="s">
        <v>359</v>
      </c>
      <c r="F5786" s="6">
        <v>136.7554</v>
      </c>
      <c r="G5786" s="11">
        <v>45323</v>
      </c>
      <c r="H5786" s="11">
        <v>45351</v>
      </c>
    </row>
    <row r="5787" customHeight="1" spans="1:8">
      <c r="A5787" s="5" t="str">
        <f t="shared" si="180"/>
        <v>202402SCR</v>
      </c>
      <c r="B5787" s="5" t="str">
        <f t="shared" si="181"/>
        <v>202402</v>
      </c>
      <c r="C5787" s="6" t="s">
        <v>360</v>
      </c>
      <c r="D5787" s="6" t="s">
        <v>223</v>
      </c>
      <c r="E5787" s="6" t="s">
        <v>361</v>
      </c>
      <c r="F5787" s="6">
        <v>16.9791</v>
      </c>
      <c r="G5787" s="11">
        <v>45323</v>
      </c>
      <c r="H5787" s="11">
        <v>45351</v>
      </c>
    </row>
    <row r="5788" customHeight="1" spans="1:8">
      <c r="A5788" s="5" t="str">
        <f t="shared" si="180"/>
        <v>202402SLE</v>
      </c>
      <c r="B5788" s="5" t="str">
        <f t="shared" si="181"/>
        <v>202402</v>
      </c>
      <c r="C5788" s="6" t="s">
        <v>362</v>
      </c>
      <c r="D5788" s="6" t="s">
        <v>363</v>
      </c>
      <c r="E5788" s="6" t="s">
        <v>444</v>
      </c>
      <c r="F5788" s="6">
        <v>28.8659</v>
      </c>
      <c r="G5788" s="11">
        <v>45323</v>
      </c>
      <c r="H5788" s="11">
        <v>45351</v>
      </c>
    </row>
    <row r="5789" customHeight="1" spans="1:8">
      <c r="A5789" s="5" t="str">
        <f t="shared" si="180"/>
        <v>202402SGD</v>
      </c>
      <c r="B5789" s="5" t="str">
        <f t="shared" si="181"/>
        <v>202402</v>
      </c>
      <c r="C5789" s="6" t="s">
        <v>365</v>
      </c>
      <c r="D5789" s="6" t="s">
        <v>70</v>
      </c>
      <c r="E5789" s="6" t="s">
        <v>366</v>
      </c>
      <c r="F5789" s="6">
        <v>1.7054</v>
      </c>
      <c r="G5789" s="11">
        <v>45323</v>
      </c>
      <c r="H5789" s="11">
        <v>45351</v>
      </c>
    </row>
    <row r="5790" customHeight="1" spans="1:8">
      <c r="A5790" s="5" t="str">
        <f t="shared" si="180"/>
        <v>202402SBD</v>
      </c>
      <c r="B5790" s="5" t="str">
        <f t="shared" si="181"/>
        <v>202402</v>
      </c>
      <c r="C5790" s="6" t="s">
        <v>367</v>
      </c>
      <c r="D5790" s="6" t="s">
        <v>70</v>
      </c>
      <c r="E5790" s="6" t="s">
        <v>368</v>
      </c>
      <c r="F5790" s="6">
        <v>10.5426</v>
      </c>
      <c r="G5790" s="11">
        <v>45323</v>
      </c>
      <c r="H5790" s="11">
        <v>45351</v>
      </c>
    </row>
    <row r="5791" customHeight="1" spans="1:8">
      <c r="A5791" s="5" t="str">
        <f t="shared" si="180"/>
        <v>202402SOS</v>
      </c>
      <c r="B5791" s="5" t="str">
        <f t="shared" si="181"/>
        <v>202402</v>
      </c>
      <c r="C5791" s="6" t="s">
        <v>369</v>
      </c>
      <c r="D5791" s="6" t="s">
        <v>244</v>
      </c>
      <c r="E5791" s="6" t="s">
        <v>370</v>
      </c>
      <c r="F5791" s="6">
        <v>725.6646</v>
      </c>
      <c r="G5791" s="11">
        <v>45323</v>
      </c>
      <c r="H5791" s="11">
        <v>45351</v>
      </c>
    </row>
    <row r="5792" customHeight="1" spans="1:8">
      <c r="A5792" s="5" t="str">
        <f t="shared" si="180"/>
        <v>202402ZAR</v>
      </c>
      <c r="B5792" s="5" t="str">
        <f t="shared" si="181"/>
        <v>202402</v>
      </c>
      <c r="C5792" s="6" t="s">
        <v>371</v>
      </c>
      <c r="D5792" s="6" t="s">
        <v>372</v>
      </c>
      <c r="E5792" s="6" t="s">
        <v>373</v>
      </c>
      <c r="F5792" s="6">
        <v>24.1634</v>
      </c>
      <c r="G5792" s="11">
        <v>45323</v>
      </c>
      <c r="H5792" s="11">
        <v>45351</v>
      </c>
    </row>
    <row r="5793" customHeight="1" spans="1:8">
      <c r="A5793" s="5" t="str">
        <f t="shared" si="180"/>
        <v>202402KRW</v>
      </c>
      <c r="B5793" s="5" t="str">
        <f t="shared" si="181"/>
        <v>202402</v>
      </c>
      <c r="C5793" s="6" t="s">
        <v>374</v>
      </c>
      <c r="D5793" s="6" t="s">
        <v>375</v>
      </c>
      <c r="E5793" s="6" t="s">
        <v>376</v>
      </c>
      <c r="F5793" s="6">
        <v>1708.1435</v>
      </c>
      <c r="G5793" s="11">
        <v>45323</v>
      </c>
      <c r="H5793" s="11">
        <v>45351</v>
      </c>
    </row>
    <row r="5794" customHeight="1" spans="1:8">
      <c r="A5794" s="5" t="str">
        <f t="shared" si="180"/>
        <v>202402LKR</v>
      </c>
      <c r="B5794" s="5" t="str">
        <f t="shared" si="181"/>
        <v>202402</v>
      </c>
      <c r="C5794" s="6" t="s">
        <v>377</v>
      </c>
      <c r="D5794" s="6" t="s">
        <v>223</v>
      </c>
      <c r="E5794" s="6" t="s">
        <v>378</v>
      </c>
      <c r="F5794" s="6">
        <v>407.2211</v>
      </c>
      <c r="G5794" s="11">
        <v>45323</v>
      </c>
      <c r="H5794" s="11">
        <v>45351</v>
      </c>
    </row>
    <row r="5795" customHeight="1" spans="1:8">
      <c r="A5795" s="5" t="str">
        <f t="shared" si="180"/>
        <v>202402XCD</v>
      </c>
      <c r="B5795" s="5" t="str">
        <f t="shared" si="181"/>
        <v>202402</v>
      </c>
      <c r="C5795" s="6" t="s">
        <v>379</v>
      </c>
      <c r="D5795" s="6" t="s">
        <v>58</v>
      </c>
      <c r="E5795" s="6" t="s">
        <v>59</v>
      </c>
      <c r="F5795" s="6">
        <v>3.4298</v>
      </c>
      <c r="G5795" s="11">
        <v>45323</v>
      </c>
      <c r="H5795" s="11">
        <v>45351</v>
      </c>
    </row>
    <row r="5796" customHeight="1" spans="1:8">
      <c r="A5796" s="5" t="str">
        <f t="shared" si="180"/>
        <v>202402XCD</v>
      </c>
      <c r="B5796" s="5" t="str">
        <f t="shared" si="181"/>
        <v>202402</v>
      </c>
      <c r="C5796" s="6" t="s">
        <v>380</v>
      </c>
      <c r="D5796" s="6" t="s">
        <v>58</v>
      </c>
      <c r="E5796" s="6" t="s">
        <v>59</v>
      </c>
      <c r="F5796" s="6">
        <v>3.4298</v>
      </c>
      <c r="G5796" s="11">
        <v>45323</v>
      </c>
      <c r="H5796" s="11">
        <v>45351</v>
      </c>
    </row>
    <row r="5797" customHeight="1" spans="1:8">
      <c r="A5797" s="5" t="str">
        <f t="shared" si="180"/>
        <v>202402XCD</v>
      </c>
      <c r="B5797" s="5" t="str">
        <f t="shared" si="181"/>
        <v>202402</v>
      </c>
      <c r="C5797" s="6" t="s">
        <v>381</v>
      </c>
      <c r="D5797" s="6" t="s">
        <v>58</v>
      </c>
      <c r="E5797" s="6" t="s">
        <v>59</v>
      </c>
      <c r="F5797" s="6">
        <v>3.4298</v>
      </c>
      <c r="G5797" s="11">
        <v>45323</v>
      </c>
      <c r="H5797" s="11">
        <v>45351</v>
      </c>
    </row>
    <row r="5798" customHeight="1" spans="1:8">
      <c r="A5798" s="5" t="str">
        <f t="shared" si="180"/>
        <v>202402SDG</v>
      </c>
      <c r="B5798" s="5" t="str">
        <f t="shared" si="181"/>
        <v>202402</v>
      </c>
      <c r="C5798" s="6" t="s">
        <v>382</v>
      </c>
      <c r="D5798" s="6" t="s">
        <v>170</v>
      </c>
      <c r="E5798" s="6" t="s">
        <v>383</v>
      </c>
      <c r="F5798" s="6">
        <v>762.6293</v>
      </c>
      <c r="G5798" s="11">
        <v>45323</v>
      </c>
      <c r="H5798" s="11">
        <v>45351</v>
      </c>
    </row>
    <row r="5799" customHeight="1" spans="1:8">
      <c r="A5799" s="5" t="str">
        <f t="shared" si="180"/>
        <v>202402SRD</v>
      </c>
      <c r="B5799" s="5" t="str">
        <f t="shared" si="181"/>
        <v>202402</v>
      </c>
      <c r="C5799" s="6" t="s">
        <v>384</v>
      </c>
      <c r="D5799" s="6" t="s">
        <v>70</v>
      </c>
      <c r="E5799" s="6" t="s">
        <v>385</v>
      </c>
      <c r="F5799" s="6">
        <v>46.5271</v>
      </c>
      <c r="G5799" s="11">
        <v>45323</v>
      </c>
      <c r="H5799" s="11">
        <v>45351</v>
      </c>
    </row>
    <row r="5800" customHeight="1" spans="1:8">
      <c r="A5800" s="5" t="str">
        <f t="shared" si="180"/>
        <v>202402SZL</v>
      </c>
      <c r="B5800" s="5" t="str">
        <f t="shared" si="181"/>
        <v>202402</v>
      </c>
      <c r="C5800" s="6" t="s">
        <v>386</v>
      </c>
      <c r="D5800" s="6" t="s">
        <v>387</v>
      </c>
      <c r="E5800" s="6" t="s">
        <v>388</v>
      </c>
      <c r="F5800" s="6">
        <v>24.1634</v>
      </c>
      <c r="G5800" s="11">
        <v>45323</v>
      </c>
      <c r="H5800" s="11">
        <v>45351</v>
      </c>
    </row>
    <row r="5801" customHeight="1" spans="1:8">
      <c r="A5801" s="5" t="str">
        <f t="shared" si="180"/>
        <v>202402SEK</v>
      </c>
      <c r="B5801" s="5" t="str">
        <f t="shared" si="181"/>
        <v>202402</v>
      </c>
      <c r="C5801" s="6" t="s">
        <v>389</v>
      </c>
      <c r="D5801" s="6" t="s">
        <v>220</v>
      </c>
      <c r="E5801" s="6" t="s">
        <v>390</v>
      </c>
      <c r="F5801" s="6">
        <v>13.2806</v>
      </c>
      <c r="G5801" s="11">
        <v>45323</v>
      </c>
      <c r="H5801" s="11">
        <v>45351</v>
      </c>
    </row>
    <row r="5802" customHeight="1" spans="1:8">
      <c r="A5802" s="5" t="str">
        <f t="shared" si="180"/>
        <v>202402CHF</v>
      </c>
      <c r="B5802" s="5" t="str">
        <f t="shared" si="181"/>
        <v>202402</v>
      </c>
      <c r="C5802" s="6" t="s">
        <v>391</v>
      </c>
      <c r="D5802" s="6" t="s">
        <v>117</v>
      </c>
      <c r="E5802" s="6" t="s">
        <v>392</v>
      </c>
      <c r="F5802" s="6">
        <v>1.0964</v>
      </c>
      <c r="G5802" s="11">
        <v>45323</v>
      </c>
      <c r="H5802" s="11">
        <v>45351</v>
      </c>
    </row>
    <row r="5803" customHeight="1" spans="1:8">
      <c r="A5803" s="5" t="str">
        <f t="shared" si="180"/>
        <v>202402TWD</v>
      </c>
      <c r="B5803" s="5" t="str">
        <f t="shared" si="181"/>
        <v>202402</v>
      </c>
      <c r="C5803" s="6" t="s">
        <v>393</v>
      </c>
      <c r="D5803" s="6" t="s">
        <v>70</v>
      </c>
      <c r="E5803" s="6" t="s">
        <v>394</v>
      </c>
      <c r="F5803" s="6">
        <v>40.0701</v>
      </c>
      <c r="G5803" s="11">
        <v>45323</v>
      </c>
      <c r="H5803" s="11">
        <v>45351</v>
      </c>
    </row>
    <row r="5804" customHeight="1" spans="1:8">
      <c r="A5804" s="5" t="str">
        <f t="shared" si="180"/>
        <v>202402TZS</v>
      </c>
      <c r="B5804" s="5" t="str">
        <f t="shared" si="181"/>
        <v>202402</v>
      </c>
      <c r="C5804" s="6" t="s">
        <v>395</v>
      </c>
      <c r="D5804" s="6" t="s">
        <v>244</v>
      </c>
      <c r="E5804" s="6" t="s">
        <v>396</v>
      </c>
      <c r="F5804" s="6">
        <v>3210.5213</v>
      </c>
      <c r="G5804" s="11">
        <v>45323</v>
      </c>
      <c r="H5804" s="11">
        <v>45351</v>
      </c>
    </row>
    <row r="5805" customHeight="1" spans="1:8">
      <c r="A5805" s="5" t="str">
        <f t="shared" si="180"/>
        <v>202402THB</v>
      </c>
      <c r="B5805" s="5" t="str">
        <f t="shared" si="181"/>
        <v>202402</v>
      </c>
      <c r="C5805" s="6" t="s">
        <v>397</v>
      </c>
      <c r="D5805" s="6" t="s">
        <v>398</v>
      </c>
      <c r="E5805" s="6" t="s">
        <v>399</v>
      </c>
      <c r="F5805" s="6">
        <v>45.0648</v>
      </c>
      <c r="G5805" s="11">
        <v>45323</v>
      </c>
      <c r="H5805" s="11">
        <v>45351</v>
      </c>
    </row>
    <row r="5806" customHeight="1" spans="1:8">
      <c r="A5806" s="5" t="str">
        <f t="shared" si="180"/>
        <v>202402XOF</v>
      </c>
      <c r="B5806" s="5" t="str">
        <f t="shared" si="181"/>
        <v>202402</v>
      </c>
      <c r="C5806" s="6" t="s">
        <v>400</v>
      </c>
      <c r="D5806" s="6" t="s">
        <v>90</v>
      </c>
      <c r="E5806" s="6" t="s">
        <v>91</v>
      </c>
      <c r="F5806" s="6">
        <v>765.1604</v>
      </c>
      <c r="G5806" s="11">
        <v>45323</v>
      </c>
      <c r="H5806" s="11">
        <v>45351</v>
      </c>
    </row>
    <row r="5807" customHeight="1" spans="1:8">
      <c r="A5807" s="5" t="str">
        <f t="shared" si="180"/>
        <v>202402TOP</v>
      </c>
      <c r="B5807" s="5" t="str">
        <f t="shared" si="181"/>
        <v>202402</v>
      </c>
      <c r="C5807" s="6" t="s">
        <v>401</v>
      </c>
      <c r="D5807" s="6" t="s">
        <v>402</v>
      </c>
      <c r="E5807" s="6" t="s">
        <v>403</v>
      </c>
      <c r="F5807" s="6">
        <v>2.9885</v>
      </c>
      <c r="G5807" s="11">
        <v>45323</v>
      </c>
      <c r="H5807" s="11">
        <v>45351</v>
      </c>
    </row>
    <row r="5808" customHeight="1" spans="1:8">
      <c r="A5808" s="5" t="str">
        <f t="shared" si="180"/>
        <v>202402TTD</v>
      </c>
      <c r="B5808" s="5" t="str">
        <f t="shared" si="181"/>
        <v>202402</v>
      </c>
      <c r="C5808" s="6" t="s">
        <v>404</v>
      </c>
      <c r="D5808" s="6" t="s">
        <v>70</v>
      </c>
      <c r="E5808" s="6" t="s">
        <v>405</v>
      </c>
      <c r="F5808" s="6">
        <v>8.6103</v>
      </c>
      <c r="G5808" s="11">
        <v>45323</v>
      </c>
      <c r="H5808" s="11">
        <v>45351</v>
      </c>
    </row>
    <row r="5809" customHeight="1" spans="1:8">
      <c r="A5809" s="5" t="str">
        <f t="shared" si="180"/>
        <v>202402TND</v>
      </c>
      <c r="B5809" s="5" t="str">
        <f t="shared" si="181"/>
        <v>202402</v>
      </c>
      <c r="C5809" s="6" t="s">
        <v>406</v>
      </c>
      <c r="D5809" s="6" t="s">
        <v>52</v>
      </c>
      <c r="E5809" s="6" t="s">
        <v>407</v>
      </c>
      <c r="F5809" s="6">
        <v>3.9477</v>
      </c>
      <c r="G5809" s="11">
        <v>45323</v>
      </c>
      <c r="H5809" s="11">
        <v>45351</v>
      </c>
    </row>
    <row r="5810" customHeight="1" spans="1:8">
      <c r="A5810" s="5" t="str">
        <f t="shared" si="180"/>
        <v>202402TRY</v>
      </c>
      <c r="B5810" s="5" t="str">
        <f t="shared" si="181"/>
        <v>202402</v>
      </c>
      <c r="C5810" s="6" t="s">
        <v>408</v>
      </c>
      <c r="D5810" s="6" t="s">
        <v>409</v>
      </c>
      <c r="E5810" s="6" t="s">
        <v>410</v>
      </c>
      <c r="F5810" s="6">
        <v>38.2383</v>
      </c>
      <c r="G5810" s="11">
        <v>45323</v>
      </c>
      <c r="H5810" s="11">
        <v>45351</v>
      </c>
    </row>
    <row r="5811" customHeight="1" spans="1:8">
      <c r="A5811" s="5" t="str">
        <f t="shared" si="180"/>
        <v>202402TMT</v>
      </c>
      <c r="B5811" s="5" t="str">
        <f t="shared" si="181"/>
        <v>202402</v>
      </c>
      <c r="C5811" s="6" t="s">
        <v>411</v>
      </c>
      <c r="D5811" s="6" t="s">
        <v>73</v>
      </c>
      <c r="E5811" s="6" t="s">
        <v>412</v>
      </c>
      <c r="F5811" s="6">
        <v>4.4335</v>
      </c>
      <c r="G5811" s="11">
        <v>45323</v>
      </c>
      <c r="H5811" s="11">
        <v>45351</v>
      </c>
    </row>
    <row r="5812" customHeight="1" spans="1:8">
      <c r="A5812" s="5" t="str">
        <f t="shared" si="180"/>
        <v>202402AED</v>
      </c>
      <c r="B5812" s="5" t="str">
        <f t="shared" si="181"/>
        <v>202402</v>
      </c>
      <c r="C5812" s="6" t="s">
        <v>413</v>
      </c>
      <c r="D5812" s="6" t="s">
        <v>46</v>
      </c>
      <c r="E5812" s="6" t="s">
        <v>47</v>
      </c>
      <c r="F5812" s="6">
        <v>4.6606</v>
      </c>
      <c r="G5812" s="11">
        <v>45323</v>
      </c>
      <c r="H5812" s="11">
        <v>45351</v>
      </c>
    </row>
    <row r="5813" customHeight="1" spans="1:8">
      <c r="A5813" s="5" t="str">
        <f t="shared" si="180"/>
        <v>202402USD</v>
      </c>
      <c r="B5813" s="5" t="str">
        <f t="shared" si="181"/>
        <v>202402</v>
      </c>
      <c r="C5813" s="6" t="s">
        <v>421</v>
      </c>
      <c r="D5813" s="6" t="s">
        <v>70</v>
      </c>
      <c r="E5813" s="6" t="s">
        <v>18</v>
      </c>
      <c r="F5813" s="6">
        <v>1.269</v>
      </c>
      <c r="G5813" s="11">
        <v>45323</v>
      </c>
      <c r="H5813" s="11">
        <v>45351</v>
      </c>
    </row>
    <row r="5814" customHeight="1" spans="1:8">
      <c r="A5814" s="5" t="str">
        <f t="shared" si="180"/>
        <v>202402UGX</v>
      </c>
      <c r="B5814" s="5" t="str">
        <f t="shared" si="181"/>
        <v>202402</v>
      </c>
      <c r="C5814" s="6" t="s">
        <v>414</v>
      </c>
      <c r="D5814" s="6" t="s">
        <v>244</v>
      </c>
      <c r="E5814" s="6" t="s">
        <v>415</v>
      </c>
      <c r="F5814" s="6">
        <v>4844.1065</v>
      </c>
      <c r="G5814" s="11">
        <v>45323</v>
      </c>
      <c r="H5814" s="11">
        <v>45351</v>
      </c>
    </row>
    <row r="5815" customHeight="1" spans="1:8">
      <c r="A5815" s="5" t="str">
        <f t="shared" si="180"/>
        <v>202402UAH</v>
      </c>
      <c r="B5815" s="5" t="str">
        <f t="shared" si="181"/>
        <v>202402</v>
      </c>
      <c r="C5815" s="6" t="s">
        <v>416</v>
      </c>
      <c r="D5815" s="6" t="s">
        <v>417</v>
      </c>
      <c r="E5815" s="6" t="s">
        <v>418</v>
      </c>
      <c r="F5815" s="6">
        <v>48.0592</v>
      </c>
      <c r="G5815" s="11">
        <v>45323</v>
      </c>
      <c r="H5815" s="11">
        <v>45351</v>
      </c>
    </row>
    <row r="5816" customHeight="1" spans="1:8">
      <c r="A5816" s="5" t="str">
        <f t="shared" si="180"/>
        <v>202402UYU</v>
      </c>
      <c r="B5816" s="5" t="str">
        <f t="shared" si="181"/>
        <v>202402</v>
      </c>
      <c r="C5816" s="6" t="s">
        <v>419</v>
      </c>
      <c r="D5816" s="6" t="s">
        <v>61</v>
      </c>
      <c r="E5816" s="6" t="s">
        <v>420</v>
      </c>
      <c r="F5816" s="6">
        <v>50.0695</v>
      </c>
      <c r="G5816" s="11">
        <v>45323</v>
      </c>
      <c r="H5816" s="11">
        <v>45351</v>
      </c>
    </row>
    <row r="5817" customHeight="1" spans="1:8">
      <c r="A5817" s="5" t="str">
        <f t="shared" si="180"/>
        <v>202402UZS</v>
      </c>
      <c r="B5817" s="5" t="str">
        <f t="shared" si="181"/>
        <v>202402</v>
      </c>
      <c r="C5817" s="6" t="s">
        <v>422</v>
      </c>
      <c r="D5817" s="6" t="s">
        <v>423</v>
      </c>
      <c r="E5817" s="6" t="s">
        <v>424</v>
      </c>
      <c r="F5817" s="6">
        <v>15705.6146</v>
      </c>
      <c r="G5817" s="11">
        <v>45323</v>
      </c>
      <c r="H5817" s="11">
        <v>45351</v>
      </c>
    </row>
    <row r="5818" customHeight="1" spans="1:8">
      <c r="A5818" s="5" t="str">
        <f t="shared" si="180"/>
        <v>202402VUV</v>
      </c>
      <c r="B5818" s="5" t="str">
        <f t="shared" si="181"/>
        <v>202402</v>
      </c>
      <c r="C5818" s="6" t="s">
        <v>425</v>
      </c>
      <c r="D5818" s="6" t="s">
        <v>426</v>
      </c>
      <c r="E5818" s="6" t="s">
        <v>427</v>
      </c>
      <c r="F5818" s="6">
        <v>152.1969</v>
      </c>
      <c r="G5818" s="11">
        <v>45323</v>
      </c>
      <c r="H5818" s="11">
        <v>45351</v>
      </c>
    </row>
    <row r="5819" customHeight="1" spans="1:8">
      <c r="A5819" s="5" t="str">
        <f t="shared" si="180"/>
        <v>202402VEF</v>
      </c>
      <c r="B5819" s="5" t="str">
        <f t="shared" si="181"/>
        <v>202402</v>
      </c>
      <c r="C5819" s="6" t="s">
        <v>428</v>
      </c>
      <c r="D5819" s="6" t="s">
        <v>429</v>
      </c>
      <c r="E5819" s="6" t="s">
        <v>430</v>
      </c>
      <c r="F5819" s="6">
        <v>4568527.7549</v>
      </c>
      <c r="G5819" s="11">
        <v>45323</v>
      </c>
      <c r="H5819" s="11">
        <v>45351</v>
      </c>
    </row>
    <row r="5820" customHeight="1" spans="1:8">
      <c r="A5820" s="5" t="str">
        <f t="shared" si="180"/>
        <v>202402VND</v>
      </c>
      <c r="B5820" s="5" t="str">
        <f t="shared" si="181"/>
        <v>202402</v>
      </c>
      <c r="C5820" s="6" t="s">
        <v>431</v>
      </c>
      <c r="D5820" s="6" t="s">
        <v>432</v>
      </c>
      <c r="E5820" s="6" t="s">
        <v>433</v>
      </c>
      <c r="F5820" s="6">
        <v>31346.8929</v>
      </c>
      <c r="G5820" s="11">
        <v>45323</v>
      </c>
      <c r="H5820" s="11">
        <v>45351</v>
      </c>
    </row>
    <row r="5821" customHeight="1" spans="1:8">
      <c r="A5821" s="5" t="str">
        <f t="shared" si="180"/>
        <v>202402XPF</v>
      </c>
      <c r="B5821" s="5" t="str">
        <f t="shared" si="181"/>
        <v>202402</v>
      </c>
      <c r="C5821" s="6" t="s">
        <v>434</v>
      </c>
      <c r="D5821" s="6" t="s">
        <v>187</v>
      </c>
      <c r="E5821" s="6" t="s">
        <v>188</v>
      </c>
      <c r="F5821" s="6">
        <v>139.198</v>
      </c>
      <c r="G5821" s="11">
        <v>45323</v>
      </c>
      <c r="H5821" s="11">
        <v>45351</v>
      </c>
    </row>
    <row r="5822" customHeight="1" spans="1:8">
      <c r="A5822" s="5" t="str">
        <f t="shared" si="180"/>
        <v>202402WST</v>
      </c>
      <c r="B5822" s="5" t="str">
        <f t="shared" si="181"/>
        <v>202402</v>
      </c>
      <c r="C5822" s="6" t="s">
        <v>435</v>
      </c>
      <c r="D5822" s="6" t="s">
        <v>436</v>
      </c>
      <c r="E5822" s="6" t="s">
        <v>437</v>
      </c>
      <c r="F5822" s="6">
        <v>3.4653</v>
      </c>
      <c r="G5822" s="11">
        <v>45323</v>
      </c>
      <c r="H5822" s="11">
        <v>45351</v>
      </c>
    </row>
    <row r="5823" customHeight="1" spans="1:8">
      <c r="A5823" s="5" t="str">
        <f t="shared" si="180"/>
        <v>202402YER</v>
      </c>
      <c r="B5823" s="5" t="str">
        <f t="shared" si="181"/>
        <v>202402</v>
      </c>
      <c r="C5823" s="6" t="s">
        <v>438</v>
      </c>
      <c r="D5823" s="6" t="s">
        <v>321</v>
      </c>
      <c r="E5823" s="6" t="s">
        <v>439</v>
      </c>
      <c r="F5823" s="6">
        <v>317.6759</v>
      </c>
      <c r="G5823" s="11">
        <v>45323</v>
      </c>
      <c r="H5823" s="11">
        <v>45351</v>
      </c>
    </row>
    <row r="5824" customHeight="1" spans="1:8">
      <c r="A5824" s="5" t="str">
        <f t="shared" si="180"/>
        <v>202402ZMW</v>
      </c>
      <c r="B5824" s="5" t="str">
        <f t="shared" si="181"/>
        <v>202402</v>
      </c>
      <c r="C5824" s="6" t="s">
        <v>440</v>
      </c>
      <c r="D5824" s="6" t="s">
        <v>273</v>
      </c>
      <c r="E5824" s="6" t="s">
        <v>441</v>
      </c>
      <c r="F5824" s="6">
        <v>33.3443</v>
      </c>
      <c r="G5824" s="11">
        <v>45323</v>
      </c>
      <c r="H5824" s="11">
        <v>45351</v>
      </c>
    </row>
    <row r="5825" customHeight="1" spans="1:8">
      <c r="A5825" s="5" t="str">
        <f t="shared" si="180"/>
        <v>202402ZWL</v>
      </c>
      <c r="B5825" s="5" t="str">
        <f t="shared" si="181"/>
        <v>202402</v>
      </c>
      <c r="C5825" s="6" t="s">
        <v>442</v>
      </c>
      <c r="D5825" s="6" t="s">
        <v>70</v>
      </c>
      <c r="E5825" s="6" t="s">
        <v>443</v>
      </c>
      <c r="F5825" s="6">
        <v>10807.1684</v>
      </c>
      <c r="G5825" s="11">
        <v>45323</v>
      </c>
      <c r="H5825" s="11">
        <v>45351</v>
      </c>
    </row>
    <row r="5826" customHeight="1" spans="1:8">
      <c r="A5826" s="5" t="str">
        <f t="shared" ref="A5826:A5889" si="182">B5826&amp;E5826</f>
        <v>202403AED</v>
      </c>
      <c r="B5826" s="5" t="str">
        <f t="shared" ref="B5826:B5889" si="183">YEAR(G5826)&amp;TEXT(MONTH(G5826),"00")</f>
        <v>202403</v>
      </c>
      <c r="C5826" s="6" t="s">
        <v>45</v>
      </c>
      <c r="D5826" s="6" t="s">
        <v>46</v>
      </c>
      <c r="E5826" s="6" t="s">
        <v>47</v>
      </c>
      <c r="F5826" s="6">
        <v>4.6327</v>
      </c>
      <c r="G5826" s="11">
        <v>45352</v>
      </c>
      <c r="H5826" s="11">
        <v>45382</v>
      </c>
    </row>
    <row r="5827" customHeight="1" spans="1:8">
      <c r="A5827" s="5" t="str">
        <f t="shared" si="182"/>
        <v>202403ALL</v>
      </c>
      <c r="B5827" s="5" t="str">
        <f t="shared" si="183"/>
        <v>202403</v>
      </c>
      <c r="C5827" s="6" t="s">
        <v>48</v>
      </c>
      <c r="D5827" s="6" t="s">
        <v>49</v>
      </c>
      <c r="E5827" s="6" t="s">
        <v>50</v>
      </c>
      <c r="F5827" s="6">
        <v>121.1471</v>
      </c>
      <c r="G5827" s="11">
        <v>45352</v>
      </c>
      <c r="H5827" s="11">
        <v>45382</v>
      </c>
    </row>
    <row r="5828" customHeight="1" spans="1:8">
      <c r="A5828" s="5" t="str">
        <f t="shared" si="182"/>
        <v>202403DZD</v>
      </c>
      <c r="B5828" s="5" t="str">
        <f t="shared" si="183"/>
        <v>202403</v>
      </c>
      <c r="C5828" s="6" t="s">
        <v>51</v>
      </c>
      <c r="D5828" s="6" t="s">
        <v>52</v>
      </c>
      <c r="E5828" s="6" t="s">
        <v>53</v>
      </c>
      <c r="F5828" s="6">
        <v>169.7528</v>
      </c>
      <c r="G5828" s="11">
        <v>45352</v>
      </c>
      <c r="H5828" s="11">
        <v>45382</v>
      </c>
    </row>
    <row r="5829" customHeight="1" spans="1:8">
      <c r="A5829" s="5" t="str">
        <f t="shared" si="182"/>
        <v>202403AOA</v>
      </c>
      <c r="B5829" s="5" t="str">
        <f t="shared" si="183"/>
        <v>202403</v>
      </c>
      <c r="C5829" s="6" t="s">
        <v>54</v>
      </c>
      <c r="D5829" s="6" t="s">
        <v>55</v>
      </c>
      <c r="E5829" s="6" t="s">
        <v>56</v>
      </c>
      <c r="F5829" s="6">
        <v>1054.5481</v>
      </c>
      <c r="G5829" s="11">
        <v>45352</v>
      </c>
      <c r="H5829" s="11">
        <v>45382</v>
      </c>
    </row>
    <row r="5830" customHeight="1" spans="1:8">
      <c r="A5830" s="5" t="str">
        <f t="shared" si="182"/>
        <v>202403XCD</v>
      </c>
      <c r="B5830" s="5" t="str">
        <f t="shared" si="183"/>
        <v>202403</v>
      </c>
      <c r="C5830" s="6" t="s">
        <v>57</v>
      </c>
      <c r="D5830" s="6" t="s">
        <v>58</v>
      </c>
      <c r="E5830" s="6" t="s">
        <v>59</v>
      </c>
      <c r="F5830" s="6">
        <v>3.4088</v>
      </c>
      <c r="G5830" s="11">
        <v>45352</v>
      </c>
      <c r="H5830" s="11">
        <v>45382</v>
      </c>
    </row>
    <row r="5831" customHeight="1" spans="1:8">
      <c r="A5831" s="5" t="str">
        <f t="shared" si="182"/>
        <v>202403ARS</v>
      </c>
      <c r="B5831" s="5" t="str">
        <f t="shared" si="183"/>
        <v>202403</v>
      </c>
      <c r="C5831" s="6" t="s">
        <v>60</v>
      </c>
      <c r="D5831" s="6" t="s">
        <v>61</v>
      </c>
      <c r="E5831" s="6" t="s">
        <v>62</v>
      </c>
      <c r="F5831" s="6">
        <v>1056.2063</v>
      </c>
      <c r="G5831" s="11">
        <v>45352</v>
      </c>
      <c r="H5831" s="11">
        <v>45382</v>
      </c>
    </row>
    <row r="5832" customHeight="1" spans="1:8">
      <c r="A5832" s="5" t="str">
        <f t="shared" si="182"/>
        <v>202403AMD</v>
      </c>
      <c r="B5832" s="5" t="str">
        <f t="shared" si="183"/>
        <v>202403</v>
      </c>
      <c r="C5832" s="6" t="s">
        <v>63</v>
      </c>
      <c r="D5832" s="6" t="s">
        <v>64</v>
      </c>
      <c r="E5832" s="6" t="s">
        <v>65</v>
      </c>
      <c r="F5832" s="6">
        <v>509.9746</v>
      </c>
      <c r="G5832" s="11">
        <v>45352</v>
      </c>
      <c r="H5832" s="11">
        <v>45382</v>
      </c>
    </row>
    <row r="5833" customHeight="1" spans="1:8">
      <c r="A5833" s="5" t="str">
        <f t="shared" si="182"/>
        <v>202403AWG</v>
      </c>
      <c r="B5833" s="5" t="str">
        <f t="shared" si="183"/>
        <v>202403</v>
      </c>
      <c r="C5833" s="6" t="s">
        <v>66</v>
      </c>
      <c r="D5833" s="6" t="s">
        <v>67</v>
      </c>
      <c r="E5833" s="6" t="s">
        <v>68</v>
      </c>
      <c r="F5833" s="6">
        <v>2.258</v>
      </c>
      <c r="G5833" s="11">
        <v>45352</v>
      </c>
      <c r="H5833" s="11">
        <v>45382</v>
      </c>
    </row>
    <row r="5834" customHeight="1" spans="1:8">
      <c r="A5834" s="5" t="str">
        <f t="shared" si="182"/>
        <v>202403AUD</v>
      </c>
      <c r="B5834" s="5" t="str">
        <f t="shared" si="183"/>
        <v>202403</v>
      </c>
      <c r="C5834" s="6" t="s">
        <v>69</v>
      </c>
      <c r="D5834" s="6" t="s">
        <v>70</v>
      </c>
      <c r="E5834" s="6" t="s">
        <v>71</v>
      </c>
      <c r="F5834" s="6">
        <v>1.9252</v>
      </c>
      <c r="G5834" s="11">
        <v>45352</v>
      </c>
      <c r="H5834" s="11">
        <v>45382</v>
      </c>
    </row>
    <row r="5835" customHeight="1" spans="1:8">
      <c r="A5835" s="5" t="str">
        <f t="shared" si="182"/>
        <v>202403AZN</v>
      </c>
      <c r="B5835" s="5" t="str">
        <f t="shared" si="183"/>
        <v>202403</v>
      </c>
      <c r="C5835" s="6" t="s">
        <v>72</v>
      </c>
      <c r="D5835" s="6" t="s">
        <v>73</v>
      </c>
      <c r="E5835" s="6" t="s">
        <v>74</v>
      </c>
      <c r="F5835" s="6">
        <v>2.1464</v>
      </c>
      <c r="G5835" s="11">
        <v>45352</v>
      </c>
      <c r="H5835" s="11">
        <v>45382</v>
      </c>
    </row>
    <row r="5836" customHeight="1" spans="1:8">
      <c r="A5836" s="5" t="str">
        <f t="shared" si="182"/>
        <v>202403BSD</v>
      </c>
      <c r="B5836" s="5" t="str">
        <f t="shared" si="183"/>
        <v>202403</v>
      </c>
      <c r="C5836" s="6" t="s">
        <v>75</v>
      </c>
      <c r="D5836" s="6" t="s">
        <v>70</v>
      </c>
      <c r="E5836" s="6" t="s">
        <v>76</v>
      </c>
      <c r="F5836" s="6">
        <v>1.2614</v>
      </c>
      <c r="G5836" s="11">
        <v>45352</v>
      </c>
      <c r="H5836" s="11">
        <v>45382</v>
      </c>
    </row>
    <row r="5837" customHeight="1" spans="1:8">
      <c r="A5837" s="5" t="str">
        <f t="shared" si="182"/>
        <v>202403BHD</v>
      </c>
      <c r="B5837" s="5" t="str">
        <f t="shared" si="183"/>
        <v>202403</v>
      </c>
      <c r="C5837" s="6" t="s">
        <v>77</v>
      </c>
      <c r="D5837" s="6" t="s">
        <v>52</v>
      </c>
      <c r="E5837" s="6" t="s">
        <v>78</v>
      </c>
      <c r="F5837" s="6">
        <v>0.4743</v>
      </c>
      <c r="G5837" s="11">
        <v>45352</v>
      </c>
      <c r="H5837" s="11">
        <v>45382</v>
      </c>
    </row>
    <row r="5838" customHeight="1" spans="1:8">
      <c r="A5838" s="5" t="str">
        <f t="shared" si="182"/>
        <v>202403BDT</v>
      </c>
      <c r="B5838" s="5" t="str">
        <f t="shared" si="183"/>
        <v>202403</v>
      </c>
      <c r="C5838" s="6" t="s">
        <v>79</v>
      </c>
      <c r="D5838" s="6" t="s">
        <v>80</v>
      </c>
      <c r="E5838" s="6" t="s">
        <v>81</v>
      </c>
      <c r="F5838" s="6">
        <v>138.3268</v>
      </c>
      <c r="G5838" s="11">
        <v>45352</v>
      </c>
      <c r="H5838" s="11">
        <v>45382</v>
      </c>
    </row>
    <row r="5839" customHeight="1" spans="1:8">
      <c r="A5839" s="5" t="str">
        <f t="shared" si="182"/>
        <v>202403BBD</v>
      </c>
      <c r="B5839" s="5" t="str">
        <f t="shared" si="183"/>
        <v>202403</v>
      </c>
      <c r="C5839" s="6" t="s">
        <v>82</v>
      </c>
      <c r="D5839" s="6" t="s">
        <v>70</v>
      </c>
      <c r="E5839" s="6" t="s">
        <v>83</v>
      </c>
      <c r="F5839" s="6">
        <v>2.5229</v>
      </c>
      <c r="G5839" s="11">
        <v>45352</v>
      </c>
      <c r="H5839" s="11">
        <v>45382</v>
      </c>
    </row>
    <row r="5840" customHeight="1" spans="1:8">
      <c r="A5840" s="5" t="str">
        <f t="shared" si="182"/>
        <v>202403BYN</v>
      </c>
      <c r="B5840" s="5" t="str">
        <f t="shared" si="183"/>
        <v>202403</v>
      </c>
      <c r="C5840" s="6" t="s">
        <v>84</v>
      </c>
      <c r="D5840" s="6" t="s">
        <v>85</v>
      </c>
      <c r="E5840" s="6" t="s">
        <v>86</v>
      </c>
      <c r="F5840" s="6">
        <v>4.1259</v>
      </c>
      <c r="G5840" s="11">
        <v>45352</v>
      </c>
      <c r="H5840" s="11">
        <v>45382</v>
      </c>
    </row>
    <row r="5841" customHeight="1" spans="1:8">
      <c r="A5841" s="5" t="str">
        <f t="shared" si="182"/>
        <v>202403BZD</v>
      </c>
      <c r="B5841" s="5" t="str">
        <f t="shared" si="183"/>
        <v>202403</v>
      </c>
      <c r="C5841" s="6" t="s">
        <v>87</v>
      </c>
      <c r="D5841" s="6" t="s">
        <v>70</v>
      </c>
      <c r="E5841" s="6" t="s">
        <v>88</v>
      </c>
      <c r="F5841" s="6">
        <v>2.5413</v>
      </c>
      <c r="G5841" s="11">
        <v>45352</v>
      </c>
      <c r="H5841" s="11">
        <v>45382</v>
      </c>
    </row>
    <row r="5842" customHeight="1" spans="1:8">
      <c r="A5842" s="5" t="str">
        <f t="shared" si="182"/>
        <v>202403XOF</v>
      </c>
      <c r="B5842" s="5" t="str">
        <f t="shared" si="183"/>
        <v>202403</v>
      </c>
      <c r="C5842" s="6" t="s">
        <v>89</v>
      </c>
      <c r="D5842" s="6" t="s">
        <v>90</v>
      </c>
      <c r="E5842" s="6" t="s">
        <v>91</v>
      </c>
      <c r="F5842" s="6">
        <v>766.2805</v>
      </c>
      <c r="G5842" s="11">
        <v>45352</v>
      </c>
      <c r="H5842" s="11">
        <v>45382</v>
      </c>
    </row>
    <row r="5843" customHeight="1" spans="1:8">
      <c r="A5843" s="5" t="str">
        <f t="shared" si="182"/>
        <v>202403BMD</v>
      </c>
      <c r="B5843" s="5" t="str">
        <f t="shared" si="183"/>
        <v>202403</v>
      </c>
      <c r="C5843" s="6" t="s">
        <v>92</v>
      </c>
      <c r="D5843" s="6" t="s">
        <v>93</v>
      </c>
      <c r="E5843" s="6" t="s">
        <v>94</v>
      </c>
      <c r="F5843" s="6">
        <v>1.2614</v>
      </c>
      <c r="G5843" s="11">
        <v>45352</v>
      </c>
      <c r="H5843" s="11">
        <v>45382</v>
      </c>
    </row>
    <row r="5844" customHeight="1" spans="1:8">
      <c r="A5844" s="5" t="str">
        <f t="shared" si="182"/>
        <v>202403BTN</v>
      </c>
      <c r="B5844" s="5" t="str">
        <f t="shared" si="183"/>
        <v>202403</v>
      </c>
      <c r="C5844" s="6" t="s">
        <v>95</v>
      </c>
      <c r="D5844" s="6" t="s">
        <v>96</v>
      </c>
      <c r="E5844" s="6" t="s">
        <v>97</v>
      </c>
      <c r="F5844" s="6">
        <v>104.6369</v>
      </c>
      <c r="G5844" s="11">
        <v>45352</v>
      </c>
      <c r="H5844" s="11">
        <v>45382</v>
      </c>
    </row>
    <row r="5845" customHeight="1" spans="1:8">
      <c r="A5845" s="5" t="str">
        <f t="shared" si="182"/>
        <v>202403BOB</v>
      </c>
      <c r="B5845" s="5" t="str">
        <f t="shared" si="183"/>
        <v>202403</v>
      </c>
      <c r="C5845" s="6" t="s">
        <v>98</v>
      </c>
      <c r="D5845" s="6" t="s">
        <v>99</v>
      </c>
      <c r="E5845" s="6" t="s">
        <v>100</v>
      </c>
      <c r="F5845" s="6">
        <v>8.7123</v>
      </c>
      <c r="G5845" s="11">
        <v>45352</v>
      </c>
      <c r="H5845" s="11">
        <v>45382</v>
      </c>
    </row>
    <row r="5846" customHeight="1" spans="1:8">
      <c r="A5846" s="5" t="str">
        <f t="shared" si="182"/>
        <v>202403BAM</v>
      </c>
      <c r="B5846" s="5" t="str">
        <f t="shared" si="183"/>
        <v>202403</v>
      </c>
      <c r="C5846" s="6" t="s">
        <v>101</v>
      </c>
      <c r="D5846" s="6" t="s">
        <v>102</v>
      </c>
      <c r="E5846" s="6" t="s">
        <v>103</v>
      </c>
      <c r="F5846" s="6">
        <v>2.2848</v>
      </c>
      <c r="G5846" s="11">
        <v>45352</v>
      </c>
      <c r="H5846" s="11">
        <v>45382</v>
      </c>
    </row>
    <row r="5847" customHeight="1" spans="1:8">
      <c r="A5847" s="5" t="str">
        <f t="shared" si="182"/>
        <v>202403BWP</v>
      </c>
      <c r="B5847" s="5" t="str">
        <f t="shared" si="183"/>
        <v>202403</v>
      </c>
      <c r="C5847" s="6" t="s">
        <v>104</v>
      </c>
      <c r="D5847" s="6" t="s">
        <v>105</v>
      </c>
      <c r="E5847" s="6" t="s">
        <v>106</v>
      </c>
      <c r="F5847" s="6">
        <v>17.2573</v>
      </c>
      <c r="G5847" s="11">
        <v>45352</v>
      </c>
      <c r="H5847" s="11">
        <v>45382</v>
      </c>
    </row>
    <row r="5848" customHeight="1" spans="1:8">
      <c r="A5848" s="5" t="str">
        <f t="shared" si="182"/>
        <v>202403BRL</v>
      </c>
      <c r="B5848" s="5" t="str">
        <f t="shared" si="183"/>
        <v>202403</v>
      </c>
      <c r="C5848" s="6" t="s">
        <v>107</v>
      </c>
      <c r="D5848" s="6" t="s">
        <v>108</v>
      </c>
      <c r="E5848" s="6" t="s">
        <v>109</v>
      </c>
      <c r="F5848" s="6">
        <v>6.2167</v>
      </c>
      <c r="G5848" s="11">
        <v>45352</v>
      </c>
      <c r="H5848" s="11">
        <v>45382</v>
      </c>
    </row>
    <row r="5849" customHeight="1" spans="1:8">
      <c r="A5849" s="5" t="str">
        <f t="shared" si="182"/>
        <v>202403BND</v>
      </c>
      <c r="B5849" s="5" t="str">
        <f t="shared" si="183"/>
        <v>202403</v>
      </c>
      <c r="C5849" s="6" t="s">
        <v>110</v>
      </c>
      <c r="D5849" s="6" t="s">
        <v>70</v>
      </c>
      <c r="E5849" s="6" t="s">
        <v>111</v>
      </c>
      <c r="F5849" s="6">
        <v>1.6959</v>
      </c>
      <c r="G5849" s="11">
        <v>45352</v>
      </c>
      <c r="H5849" s="11">
        <v>45382</v>
      </c>
    </row>
    <row r="5850" customHeight="1" spans="1:8">
      <c r="A5850" s="5" t="str">
        <f t="shared" si="182"/>
        <v>202403BGN</v>
      </c>
      <c r="B5850" s="5" t="str">
        <f t="shared" si="183"/>
        <v>202403</v>
      </c>
      <c r="C5850" s="6" t="s">
        <v>112</v>
      </c>
      <c r="D5850" s="6" t="s">
        <v>113</v>
      </c>
      <c r="E5850" s="6" t="s">
        <v>114</v>
      </c>
      <c r="F5850" s="6">
        <v>2.2848</v>
      </c>
      <c r="G5850" s="11">
        <v>45352</v>
      </c>
      <c r="H5850" s="11">
        <v>45382</v>
      </c>
    </row>
    <row r="5851" customHeight="1" spans="1:8">
      <c r="A5851" s="5" t="str">
        <f t="shared" si="182"/>
        <v>202403XOF</v>
      </c>
      <c r="B5851" s="5" t="str">
        <f t="shared" si="183"/>
        <v>202403</v>
      </c>
      <c r="C5851" s="6" t="s">
        <v>115</v>
      </c>
      <c r="D5851" s="6" t="s">
        <v>90</v>
      </c>
      <c r="E5851" s="6" t="s">
        <v>91</v>
      </c>
      <c r="F5851" s="6">
        <v>766.2805</v>
      </c>
      <c r="G5851" s="11">
        <v>45352</v>
      </c>
      <c r="H5851" s="11">
        <v>45382</v>
      </c>
    </row>
    <row r="5852" customHeight="1" spans="1:8">
      <c r="A5852" s="5" t="str">
        <f t="shared" si="182"/>
        <v>202403BIF</v>
      </c>
      <c r="B5852" s="5" t="str">
        <f t="shared" si="183"/>
        <v>202403</v>
      </c>
      <c r="C5852" s="6" t="s">
        <v>116</v>
      </c>
      <c r="D5852" s="6" t="s">
        <v>117</v>
      </c>
      <c r="E5852" s="6" t="s">
        <v>118</v>
      </c>
      <c r="F5852" s="6">
        <v>3600.6163</v>
      </c>
      <c r="G5852" s="11">
        <v>45352</v>
      </c>
      <c r="H5852" s="11">
        <v>45382</v>
      </c>
    </row>
    <row r="5853" customHeight="1" spans="1:8">
      <c r="A5853" s="5" t="str">
        <f t="shared" si="182"/>
        <v>202403KHR</v>
      </c>
      <c r="B5853" s="5" t="str">
        <f t="shared" si="183"/>
        <v>202403</v>
      </c>
      <c r="C5853" s="6" t="s">
        <v>119</v>
      </c>
      <c r="D5853" s="6" t="s">
        <v>120</v>
      </c>
      <c r="E5853" s="6" t="s">
        <v>121</v>
      </c>
      <c r="F5853" s="6">
        <v>5137.2178</v>
      </c>
      <c r="G5853" s="11">
        <v>45352</v>
      </c>
      <c r="H5853" s="11">
        <v>45382</v>
      </c>
    </row>
    <row r="5854" customHeight="1" spans="1:8">
      <c r="A5854" s="5" t="str">
        <f t="shared" si="182"/>
        <v>202403XAF</v>
      </c>
      <c r="B5854" s="5" t="str">
        <f t="shared" si="183"/>
        <v>202403</v>
      </c>
      <c r="C5854" s="6" t="s">
        <v>122</v>
      </c>
      <c r="D5854" s="6" t="s">
        <v>90</v>
      </c>
      <c r="E5854" s="6" t="s">
        <v>123</v>
      </c>
      <c r="F5854" s="6">
        <v>766.2805</v>
      </c>
      <c r="G5854" s="11">
        <v>45352</v>
      </c>
      <c r="H5854" s="11">
        <v>45382</v>
      </c>
    </row>
    <row r="5855" customHeight="1" spans="1:8">
      <c r="A5855" s="5" t="str">
        <f t="shared" si="182"/>
        <v>202403CAD</v>
      </c>
      <c r="B5855" s="5" t="str">
        <f t="shared" si="183"/>
        <v>202403</v>
      </c>
      <c r="C5855" s="6" t="s">
        <v>124</v>
      </c>
      <c r="D5855" s="6" t="s">
        <v>70</v>
      </c>
      <c r="E5855" s="6" t="s">
        <v>125</v>
      </c>
      <c r="F5855" s="6">
        <v>1.7064</v>
      </c>
      <c r="G5855" s="11">
        <v>45352</v>
      </c>
      <c r="H5855" s="11">
        <v>45382</v>
      </c>
    </row>
    <row r="5856" customHeight="1" spans="1:8">
      <c r="A5856" s="5" t="str">
        <f t="shared" si="182"/>
        <v>202403CVE</v>
      </c>
      <c r="B5856" s="5" t="str">
        <f t="shared" si="183"/>
        <v>202403</v>
      </c>
      <c r="C5856" s="6" t="s">
        <v>126</v>
      </c>
      <c r="D5856" s="6" t="s">
        <v>127</v>
      </c>
      <c r="E5856" s="6" t="s">
        <v>128</v>
      </c>
      <c r="F5856" s="6">
        <v>128.816</v>
      </c>
      <c r="G5856" s="11">
        <v>45352</v>
      </c>
      <c r="H5856" s="11">
        <v>45382</v>
      </c>
    </row>
    <row r="5857" customHeight="1" spans="1:8">
      <c r="A5857" s="5" t="str">
        <f t="shared" si="182"/>
        <v>202403KYD</v>
      </c>
      <c r="B5857" s="5" t="str">
        <f t="shared" si="183"/>
        <v>202403</v>
      </c>
      <c r="C5857" s="6" t="s">
        <v>129</v>
      </c>
      <c r="D5857" s="6" t="s">
        <v>70</v>
      </c>
      <c r="E5857" s="6" t="s">
        <v>130</v>
      </c>
      <c r="F5857" s="6">
        <v>1.0369</v>
      </c>
      <c r="G5857" s="11">
        <v>45352</v>
      </c>
      <c r="H5857" s="11">
        <v>45382</v>
      </c>
    </row>
    <row r="5858" customHeight="1" spans="1:8">
      <c r="A5858" s="5" t="str">
        <f t="shared" si="182"/>
        <v>202403XAF</v>
      </c>
      <c r="B5858" s="5" t="str">
        <f t="shared" si="183"/>
        <v>202403</v>
      </c>
      <c r="C5858" s="6" t="s">
        <v>131</v>
      </c>
      <c r="D5858" s="6" t="s">
        <v>90</v>
      </c>
      <c r="E5858" s="6" t="s">
        <v>123</v>
      </c>
      <c r="F5858" s="6">
        <v>766.2805</v>
      </c>
      <c r="G5858" s="11">
        <v>45352</v>
      </c>
      <c r="H5858" s="11">
        <v>45382</v>
      </c>
    </row>
    <row r="5859" customHeight="1" spans="1:8">
      <c r="A5859" s="5" t="str">
        <f t="shared" si="182"/>
        <v>202403XAF</v>
      </c>
      <c r="B5859" s="5" t="str">
        <f t="shared" si="183"/>
        <v>202403</v>
      </c>
      <c r="C5859" s="6" t="s">
        <v>132</v>
      </c>
      <c r="D5859" s="6" t="s">
        <v>90</v>
      </c>
      <c r="E5859" s="6" t="s">
        <v>123</v>
      </c>
      <c r="F5859" s="6">
        <v>766.2805</v>
      </c>
      <c r="G5859" s="11">
        <v>45352</v>
      </c>
      <c r="H5859" s="11">
        <v>45382</v>
      </c>
    </row>
    <row r="5860" customHeight="1" spans="1:8">
      <c r="A5860" s="5" t="str">
        <f t="shared" si="182"/>
        <v>202403CLP</v>
      </c>
      <c r="B5860" s="5" t="str">
        <f t="shared" si="183"/>
        <v>202403</v>
      </c>
      <c r="C5860" s="6" t="s">
        <v>133</v>
      </c>
      <c r="D5860" s="6" t="s">
        <v>61</v>
      </c>
      <c r="E5860" s="6" t="s">
        <v>134</v>
      </c>
      <c r="F5860" s="6">
        <v>1215.9271</v>
      </c>
      <c r="G5860" s="11">
        <v>45352</v>
      </c>
      <c r="H5860" s="11">
        <v>45382</v>
      </c>
    </row>
    <row r="5861" customHeight="1" spans="1:8">
      <c r="A5861" s="5" t="str">
        <f t="shared" si="182"/>
        <v>202403CNY</v>
      </c>
      <c r="B5861" s="5" t="str">
        <f t="shared" si="183"/>
        <v>202403</v>
      </c>
      <c r="C5861" s="6" t="s">
        <v>135</v>
      </c>
      <c r="D5861" s="6" t="s">
        <v>136</v>
      </c>
      <c r="E5861" s="6" t="s">
        <v>137</v>
      </c>
      <c r="F5861" s="6">
        <v>9.0701</v>
      </c>
      <c r="G5861" s="11">
        <v>45352</v>
      </c>
      <c r="H5861" s="11">
        <v>45382</v>
      </c>
    </row>
    <row r="5862" customHeight="1" spans="1:8">
      <c r="A5862" s="5" t="str">
        <f t="shared" si="182"/>
        <v>202403COP</v>
      </c>
      <c r="B5862" s="5" t="str">
        <f t="shared" si="183"/>
        <v>202403</v>
      </c>
      <c r="C5862" s="6" t="s">
        <v>138</v>
      </c>
      <c r="D5862" s="6" t="s">
        <v>61</v>
      </c>
      <c r="E5862" s="6" t="s">
        <v>139</v>
      </c>
      <c r="F5862" s="6">
        <v>4949.0201</v>
      </c>
      <c r="G5862" s="11">
        <v>45352</v>
      </c>
      <c r="H5862" s="11">
        <v>45382</v>
      </c>
    </row>
    <row r="5863" customHeight="1" spans="1:8">
      <c r="A5863" s="5" t="str">
        <f t="shared" si="182"/>
        <v>202403KMF</v>
      </c>
      <c r="B5863" s="5" t="str">
        <f t="shared" si="183"/>
        <v>202403</v>
      </c>
      <c r="C5863" s="6" t="s">
        <v>140</v>
      </c>
      <c r="D5863" s="6" t="s">
        <v>117</v>
      </c>
      <c r="E5863" s="6" t="s">
        <v>141</v>
      </c>
      <c r="F5863" s="6">
        <v>574.7104</v>
      </c>
      <c r="G5863" s="11">
        <v>45352</v>
      </c>
      <c r="H5863" s="11">
        <v>45382</v>
      </c>
    </row>
    <row r="5864" customHeight="1" spans="1:8">
      <c r="A5864" s="5" t="str">
        <f t="shared" si="182"/>
        <v>202403XAF</v>
      </c>
      <c r="B5864" s="5" t="str">
        <f t="shared" si="183"/>
        <v>202403</v>
      </c>
      <c r="C5864" s="6" t="s">
        <v>142</v>
      </c>
      <c r="D5864" s="6" t="s">
        <v>90</v>
      </c>
      <c r="E5864" s="6" t="s">
        <v>123</v>
      </c>
      <c r="F5864" s="6">
        <v>766.2805</v>
      </c>
      <c r="G5864" s="11">
        <v>45352</v>
      </c>
      <c r="H5864" s="11">
        <v>45382</v>
      </c>
    </row>
    <row r="5865" customHeight="1" spans="1:8">
      <c r="A5865" s="5" t="str">
        <f t="shared" si="182"/>
        <v>202403CDF</v>
      </c>
      <c r="B5865" s="5" t="str">
        <f t="shared" si="183"/>
        <v>202403</v>
      </c>
      <c r="C5865" s="6" t="s">
        <v>143</v>
      </c>
      <c r="D5865" s="6" t="s">
        <v>144</v>
      </c>
      <c r="E5865" s="6" t="s">
        <v>145</v>
      </c>
      <c r="F5865" s="6">
        <v>3494.2655</v>
      </c>
      <c r="G5865" s="11">
        <v>45352</v>
      </c>
      <c r="H5865" s="11">
        <v>45382</v>
      </c>
    </row>
    <row r="5866" customHeight="1" spans="1:8">
      <c r="A5866" s="5" t="str">
        <f t="shared" si="182"/>
        <v>202403CRC</v>
      </c>
      <c r="B5866" s="5" t="str">
        <f t="shared" si="183"/>
        <v>202403</v>
      </c>
      <c r="C5866" s="6" t="s">
        <v>146</v>
      </c>
      <c r="D5866" s="6" t="s">
        <v>147</v>
      </c>
      <c r="E5866" s="6" t="s">
        <v>148</v>
      </c>
      <c r="F5866" s="6">
        <v>648.6513</v>
      </c>
      <c r="G5866" s="11">
        <v>45352</v>
      </c>
      <c r="H5866" s="11">
        <v>45382</v>
      </c>
    </row>
    <row r="5867" customHeight="1" spans="1:8">
      <c r="A5867" s="5" t="str">
        <f t="shared" si="182"/>
        <v>202403XOF</v>
      </c>
      <c r="B5867" s="5" t="str">
        <f t="shared" si="183"/>
        <v>202403</v>
      </c>
      <c r="C5867" s="6" t="s">
        <v>149</v>
      </c>
      <c r="D5867" s="6" t="s">
        <v>90</v>
      </c>
      <c r="E5867" s="6" t="s">
        <v>91</v>
      </c>
      <c r="F5867" s="6">
        <v>766.2805</v>
      </c>
      <c r="G5867" s="11">
        <v>45352</v>
      </c>
      <c r="H5867" s="11">
        <v>45382</v>
      </c>
    </row>
    <row r="5868" customHeight="1" spans="1:8">
      <c r="A5868" s="5" t="str">
        <f t="shared" si="182"/>
        <v>202403CUP</v>
      </c>
      <c r="B5868" s="5" t="str">
        <f t="shared" si="183"/>
        <v>202403</v>
      </c>
      <c r="C5868" s="6" t="s">
        <v>153</v>
      </c>
      <c r="D5868" s="6" t="s">
        <v>61</v>
      </c>
      <c r="E5868" s="6" t="s">
        <v>154</v>
      </c>
      <c r="F5868" s="6">
        <v>30.2386</v>
      </c>
      <c r="G5868" s="11">
        <v>45352</v>
      </c>
      <c r="H5868" s="11">
        <v>45382</v>
      </c>
    </row>
    <row r="5869" customHeight="1" spans="1:8">
      <c r="A5869" s="5" t="str">
        <f t="shared" si="182"/>
        <v>202403CZK</v>
      </c>
      <c r="B5869" s="5" t="str">
        <f t="shared" si="183"/>
        <v>202403</v>
      </c>
      <c r="C5869" s="6" t="s">
        <v>155</v>
      </c>
      <c r="D5869" s="6" t="s">
        <v>156</v>
      </c>
      <c r="E5869" s="6" t="s">
        <v>157</v>
      </c>
      <c r="F5869" s="6">
        <v>29.6576</v>
      </c>
      <c r="G5869" s="11">
        <v>45352</v>
      </c>
      <c r="H5869" s="11">
        <v>45382</v>
      </c>
    </row>
    <row r="5870" customHeight="1" spans="1:8">
      <c r="A5870" s="5" t="str">
        <f t="shared" si="182"/>
        <v>202403DKK</v>
      </c>
      <c r="B5870" s="5" t="str">
        <f t="shared" si="183"/>
        <v>202403</v>
      </c>
      <c r="C5870" s="6" t="s">
        <v>158</v>
      </c>
      <c r="D5870" s="6" t="s">
        <v>159</v>
      </c>
      <c r="E5870" s="6" t="s">
        <v>160</v>
      </c>
      <c r="F5870" s="6">
        <v>8.7079</v>
      </c>
      <c r="G5870" s="11">
        <v>45352</v>
      </c>
      <c r="H5870" s="11">
        <v>45382</v>
      </c>
    </row>
    <row r="5871" customHeight="1" spans="1:8">
      <c r="A5871" s="5" t="str">
        <f t="shared" si="182"/>
        <v>202403DJF</v>
      </c>
      <c r="B5871" s="5" t="str">
        <f t="shared" si="183"/>
        <v>202403</v>
      </c>
      <c r="C5871" s="6" t="s">
        <v>161</v>
      </c>
      <c r="D5871" s="6" t="s">
        <v>117</v>
      </c>
      <c r="E5871" s="6" t="s">
        <v>162</v>
      </c>
      <c r="F5871" s="6">
        <v>224.497</v>
      </c>
      <c r="G5871" s="11">
        <v>45352</v>
      </c>
      <c r="H5871" s="11">
        <v>45382</v>
      </c>
    </row>
    <row r="5872" customHeight="1" spans="1:8">
      <c r="A5872" s="5" t="str">
        <f t="shared" si="182"/>
        <v>202403XCD</v>
      </c>
      <c r="B5872" s="5" t="str">
        <f t="shared" si="183"/>
        <v>202403</v>
      </c>
      <c r="C5872" s="6" t="s">
        <v>163</v>
      </c>
      <c r="D5872" s="6" t="s">
        <v>58</v>
      </c>
      <c r="E5872" s="6" t="s">
        <v>59</v>
      </c>
      <c r="F5872" s="6">
        <v>3.4088</v>
      </c>
      <c r="G5872" s="11">
        <v>45352</v>
      </c>
      <c r="H5872" s="11">
        <v>45382</v>
      </c>
    </row>
    <row r="5873" customHeight="1" spans="1:8">
      <c r="A5873" s="5" t="str">
        <f t="shared" si="182"/>
        <v>202403DOP</v>
      </c>
      <c r="B5873" s="5" t="str">
        <f t="shared" si="183"/>
        <v>202403</v>
      </c>
      <c r="C5873" s="6" t="s">
        <v>164</v>
      </c>
      <c r="D5873" s="6" t="s">
        <v>61</v>
      </c>
      <c r="E5873" s="6" t="s">
        <v>165</v>
      </c>
      <c r="F5873" s="6">
        <v>73.8621</v>
      </c>
      <c r="G5873" s="11">
        <v>45352</v>
      </c>
      <c r="H5873" s="11">
        <v>45382</v>
      </c>
    </row>
    <row r="5874" customHeight="1" spans="1:8">
      <c r="A5874" s="5" t="str">
        <f t="shared" si="182"/>
        <v>202403AED</v>
      </c>
      <c r="B5874" s="5" t="str">
        <f t="shared" si="183"/>
        <v>202403</v>
      </c>
      <c r="C5874" s="6" t="s">
        <v>166</v>
      </c>
      <c r="D5874" s="6" t="s">
        <v>46</v>
      </c>
      <c r="E5874" s="6" t="s">
        <v>47</v>
      </c>
      <c r="F5874" s="6">
        <v>4.6327</v>
      </c>
      <c r="G5874" s="11">
        <v>45352</v>
      </c>
      <c r="H5874" s="11">
        <v>45382</v>
      </c>
    </row>
    <row r="5875" customHeight="1" spans="1:8">
      <c r="A5875" s="5" t="str">
        <f t="shared" si="182"/>
        <v>202403EGP</v>
      </c>
      <c r="B5875" s="5" t="str">
        <f t="shared" si="183"/>
        <v>202403</v>
      </c>
      <c r="C5875" s="6" t="s">
        <v>169</v>
      </c>
      <c r="D5875" s="6" t="s">
        <v>170</v>
      </c>
      <c r="E5875" s="6" t="s">
        <v>171</v>
      </c>
      <c r="F5875" s="6">
        <v>39.0307</v>
      </c>
      <c r="G5875" s="11">
        <v>45352</v>
      </c>
      <c r="H5875" s="11">
        <v>45382</v>
      </c>
    </row>
    <row r="5876" customHeight="1" spans="1:8">
      <c r="A5876" s="5" t="str">
        <f t="shared" si="182"/>
        <v>202403SVC</v>
      </c>
      <c r="B5876" s="5" t="str">
        <f t="shared" si="183"/>
        <v>202403</v>
      </c>
      <c r="C5876" s="6" t="s">
        <v>172</v>
      </c>
      <c r="D5876" s="6" t="s">
        <v>147</v>
      </c>
      <c r="E5876" s="6" t="s">
        <v>173</v>
      </c>
      <c r="F5876" s="6">
        <v>11.0377</v>
      </c>
      <c r="G5876" s="11">
        <v>45352</v>
      </c>
      <c r="H5876" s="11">
        <v>45382</v>
      </c>
    </row>
    <row r="5877" customHeight="1" spans="1:8">
      <c r="A5877" s="5" t="str">
        <f t="shared" si="182"/>
        <v>202403XAF</v>
      </c>
      <c r="B5877" s="5" t="str">
        <f t="shared" si="183"/>
        <v>202403</v>
      </c>
      <c r="C5877" s="6" t="s">
        <v>174</v>
      </c>
      <c r="D5877" s="6" t="s">
        <v>90</v>
      </c>
      <c r="E5877" s="6" t="s">
        <v>123</v>
      </c>
      <c r="F5877" s="6">
        <v>766.2805</v>
      </c>
      <c r="G5877" s="11">
        <v>45352</v>
      </c>
      <c r="H5877" s="11">
        <v>45382</v>
      </c>
    </row>
    <row r="5878" customHeight="1" spans="1:8">
      <c r="A5878" s="5" t="str">
        <f t="shared" si="182"/>
        <v>202403ERN</v>
      </c>
      <c r="B5878" s="5" t="str">
        <f t="shared" si="183"/>
        <v>202403</v>
      </c>
      <c r="C5878" s="6" t="s">
        <v>175</v>
      </c>
      <c r="D5878" s="6" t="s">
        <v>176</v>
      </c>
      <c r="E5878" s="6" t="s">
        <v>177</v>
      </c>
      <c r="F5878" s="6">
        <v>18.9217</v>
      </c>
      <c r="G5878" s="11">
        <v>45352</v>
      </c>
      <c r="H5878" s="11">
        <v>45382</v>
      </c>
    </row>
    <row r="5879" customHeight="1" spans="1:8">
      <c r="A5879" s="5" t="str">
        <f t="shared" si="182"/>
        <v>202403ETB</v>
      </c>
      <c r="B5879" s="5" t="str">
        <f t="shared" si="183"/>
        <v>202403</v>
      </c>
      <c r="C5879" s="6" t="s">
        <v>178</v>
      </c>
      <c r="D5879" s="6" t="s">
        <v>179</v>
      </c>
      <c r="E5879" s="6" t="s">
        <v>180</v>
      </c>
      <c r="F5879" s="6">
        <v>71.4589</v>
      </c>
      <c r="G5879" s="11">
        <v>45352</v>
      </c>
      <c r="H5879" s="11">
        <v>45382</v>
      </c>
    </row>
    <row r="5880" customHeight="1" spans="1:8">
      <c r="A5880" s="5" t="str">
        <f t="shared" si="182"/>
        <v>202403EUR</v>
      </c>
      <c r="B5880" s="5" t="str">
        <f t="shared" si="183"/>
        <v>202403</v>
      </c>
      <c r="C5880" s="6" t="s">
        <v>181</v>
      </c>
      <c r="D5880" s="6" t="s">
        <v>182</v>
      </c>
      <c r="E5880" s="6" t="s">
        <v>183</v>
      </c>
      <c r="F5880" s="6">
        <v>1.1682</v>
      </c>
      <c r="G5880" s="11">
        <v>45352</v>
      </c>
      <c r="H5880" s="11">
        <v>45382</v>
      </c>
    </row>
    <row r="5881" customHeight="1" spans="1:8">
      <c r="A5881" s="5" t="str">
        <f t="shared" si="182"/>
        <v>202403FJD</v>
      </c>
      <c r="B5881" s="5" t="str">
        <f t="shared" si="183"/>
        <v>202403</v>
      </c>
      <c r="C5881" s="6" t="s">
        <v>184</v>
      </c>
      <c r="D5881" s="6" t="s">
        <v>70</v>
      </c>
      <c r="E5881" s="6" t="s">
        <v>185</v>
      </c>
      <c r="F5881" s="6">
        <v>2.8535</v>
      </c>
      <c r="G5881" s="11">
        <v>45352</v>
      </c>
      <c r="H5881" s="11">
        <v>45382</v>
      </c>
    </row>
    <row r="5882" customHeight="1" spans="1:8">
      <c r="A5882" s="5" t="str">
        <f t="shared" si="182"/>
        <v>202403XPF</v>
      </c>
      <c r="B5882" s="5" t="str">
        <f t="shared" si="183"/>
        <v>202403</v>
      </c>
      <c r="C5882" s="6" t="s">
        <v>186</v>
      </c>
      <c r="D5882" s="6" t="s">
        <v>187</v>
      </c>
      <c r="E5882" s="6" t="s">
        <v>188</v>
      </c>
      <c r="F5882" s="6">
        <v>139.4018</v>
      </c>
      <c r="G5882" s="11">
        <v>45352</v>
      </c>
      <c r="H5882" s="11">
        <v>45382</v>
      </c>
    </row>
    <row r="5883" customHeight="1" spans="1:8">
      <c r="A5883" s="5" t="str">
        <f t="shared" si="182"/>
        <v>202403XAF</v>
      </c>
      <c r="B5883" s="5" t="str">
        <f t="shared" si="183"/>
        <v>202403</v>
      </c>
      <c r="C5883" s="6" t="s">
        <v>189</v>
      </c>
      <c r="D5883" s="6" t="s">
        <v>90</v>
      </c>
      <c r="E5883" s="6" t="s">
        <v>123</v>
      </c>
      <c r="F5883" s="6">
        <v>766.2805</v>
      </c>
      <c r="G5883" s="11">
        <v>45352</v>
      </c>
      <c r="H5883" s="11">
        <v>45382</v>
      </c>
    </row>
    <row r="5884" customHeight="1" spans="1:8">
      <c r="A5884" s="5" t="str">
        <f t="shared" si="182"/>
        <v>202403GMD</v>
      </c>
      <c r="B5884" s="5" t="str">
        <f t="shared" si="183"/>
        <v>202403</v>
      </c>
      <c r="C5884" s="6" t="s">
        <v>190</v>
      </c>
      <c r="D5884" s="6" t="s">
        <v>191</v>
      </c>
      <c r="E5884" s="6" t="s">
        <v>192</v>
      </c>
      <c r="F5884" s="6">
        <v>85.4233</v>
      </c>
      <c r="G5884" s="11">
        <v>45352</v>
      </c>
      <c r="H5884" s="11">
        <v>45382</v>
      </c>
    </row>
    <row r="5885" customHeight="1" spans="1:8">
      <c r="A5885" s="5" t="str">
        <f t="shared" si="182"/>
        <v>202403GEL</v>
      </c>
      <c r="B5885" s="5" t="str">
        <f t="shared" si="183"/>
        <v>202403</v>
      </c>
      <c r="C5885" s="6" t="s">
        <v>193</v>
      </c>
      <c r="D5885" s="6" t="s">
        <v>194</v>
      </c>
      <c r="E5885" s="6" t="s">
        <v>195</v>
      </c>
      <c r="F5885" s="6">
        <v>3.3424</v>
      </c>
      <c r="G5885" s="11">
        <v>45352</v>
      </c>
      <c r="H5885" s="11">
        <v>45382</v>
      </c>
    </row>
    <row r="5886" customHeight="1" spans="1:8">
      <c r="A5886" s="5" t="str">
        <f t="shared" si="182"/>
        <v>202403GHS</v>
      </c>
      <c r="B5886" s="5" t="str">
        <f t="shared" si="183"/>
        <v>202403</v>
      </c>
      <c r="C5886" s="6" t="s">
        <v>196</v>
      </c>
      <c r="D5886" s="6" t="s">
        <v>197</v>
      </c>
      <c r="E5886" s="6" t="s">
        <v>198</v>
      </c>
      <c r="F5886" s="6">
        <v>15.7833</v>
      </c>
      <c r="G5886" s="11">
        <v>45352</v>
      </c>
      <c r="H5886" s="11">
        <v>45382</v>
      </c>
    </row>
    <row r="5887" customHeight="1" spans="1:8">
      <c r="A5887" s="5" t="str">
        <f t="shared" si="182"/>
        <v>202403XCD</v>
      </c>
      <c r="B5887" s="5" t="str">
        <f t="shared" si="183"/>
        <v>202403</v>
      </c>
      <c r="C5887" s="6" t="s">
        <v>199</v>
      </c>
      <c r="D5887" s="6" t="s">
        <v>58</v>
      </c>
      <c r="E5887" s="6" t="s">
        <v>59</v>
      </c>
      <c r="F5887" s="6">
        <v>3.4088</v>
      </c>
      <c r="G5887" s="11">
        <v>45352</v>
      </c>
      <c r="H5887" s="11">
        <v>45382</v>
      </c>
    </row>
    <row r="5888" customHeight="1" spans="1:8">
      <c r="A5888" s="5" t="str">
        <f t="shared" si="182"/>
        <v>202403GTQ</v>
      </c>
      <c r="B5888" s="5" t="str">
        <f t="shared" si="183"/>
        <v>202403</v>
      </c>
      <c r="C5888" s="6" t="s">
        <v>200</v>
      </c>
      <c r="D5888" s="6" t="s">
        <v>201</v>
      </c>
      <c r="E5888" s="6" t="s">
        <v>202</v>
      </c>
      <c r="F5888" s="6">
        <v>9.8375</v>
      </c>
      <c r="G5888" s="11">
        <v>45352</v>
      </c>
      <c r="H5888" s="11">
        <v>45382</v>
      </c>
    </row>
    <row r="5889" customHeight="1" spans="1:8">
      <c r="A5889" s="5" t="str">
        <f t="shared" si="182"/>
        <v>202403XOF</v>
      </c>
      <c r="B5889" s="5" t="str">
        <f t="shared" si="183"/>
        <v>202403</v>
      </c>
      <c r="C5889" s="6" t="s">
        <v>203</v>
      </c>
      <c r="D5889" s="6" t="s">
        <v>90</v>
      </c>
      <c r="E5889" s="6" t="s">
        <v>91</v>
      </c>
      <c r="F5889" s="6">
        <v>766.2805</v>
      </c>
      <c r="G5889" s="11">
        <v>45352</v>
      </c>
      <c r="H5889" s="11">
        <v>45382</v>
      </c>
    </row>
    <row r="5890" customHeight="1" spans="1:8">
      <c r="A5890" s="5" t="str">
        <f t="shared" ref="A5890:A5953" si="184">B5890&amp;E5890</f>
        <v>202403GNF</v>
      </c>
      <c r="B5890" s="5" t="str">
        <f t="shared" ref="B5890:B5953" si="185">YEAR(G5890)&amp;TEXT(MONTH(G5890),"00")</f>
        <v>202403</v>
      </c>
      <c r="C5890" s="6" t="s">
        <v>204</v>
      </c>
      <c r="D5890" s="6" t="s">
        <v>117</v>
      </c>
      <c r="E5890" s="6" t="s">
        <v>205</v>
      </c>
      <c r="F5890" s="6">
        <v>10808.772</v>
      </c>
      <c r="G5890" s="11">
        <v>45352</v>
      </c>
      <c r="H5890" s="11">
        <v>45382</v>
      </c>
    </row>
    <row r="5891" customHeight="1" spans="1:8">
      <c r="A5891" s="5" t="str">
        <f t="shared" si="184"/>
        <v>202403GYD</v>
      </c>
      <c r="B5891" s="5" t="str">
        <f t="shared" si="185"/>
        <v>202403</v>
      </c>
      <c r="C5891" s="6" t="s">
        <v>206</v>
      </c>
      <c r="D5891" s="6" t="s">
        <v>70</v>
      </c>
      <c r="E5891" s="6" t="s">
        <v>207</v>
      </c>
      <c r="F5891" s="6">
        <v>263.4359</v>
      </c>
      <c r="G5891" s="11">
        <v>45352</v>
      </c>
      <c r="H5891" s="11">
        <v>45382</v>
      </c>
    </row>
    <row r="5892" customHeight="1" spans="1:8">
      <c r="A5892" s="5" t="str">
        <f t="shared" si="184"/>
        <v>202403HTG</v>
      </c>
      <c r="B5892" s="5" t="str">
        <f t="shared" si="185"/>
        <v>202403</v>
      </c>
      <c r="C5892" s="6" t="s">
        <v>208</v>
      </c>
      <c r="D5892" s="6" t="s">
        <v>209</v>
      </c>
      <c r="E5892" s="6" t="s">
        <v>210</v>
      </c>
      <c r="F5892" s="6">
        <v>167.1876</v>
      </c>
      <c r="G5892" s="11">
        <v>45352</v>
      </c>
      <c r="H5892" s="11">
        <v>45382</v>
      </c>
    </row>
    <row r="5893" customHeight="1" spans="1:8">
      <c r="A5893" s="5" t="str">
        <f t="shared" si="184"/>
        <v>202403HNL</v>
      </c>
      <c r="B5893" s="5" t="str">
        <f t="shared" si="185"/>
        <v>202403</v>
      </c>
      <c r="C5893" s="6" t="s">
        <v>211</v>
      </c>
      <c r="D5893" s="6" t="s">
        <v>212</v>
      </c>
      <c r="E5893" s="6" t="s">
        <v>213</v>
      </c>
      <c r="F5893" s="6">
        <v>31.1011</v>
      </c>
      <c r="G5893" s="11">
        <v>45352</v>
      </c>
      <c r="H5893" s="11">
        <v>45382</v>
      </c>
    </row>
    <row r="5894" customHeight="1" spans="1:8">
      <c r="A5894" s="5" t="str">
        <f t="shared" si="184"/>
        <v>202403HKD</v>
      </c>
      <c r="B5894" s="5" t="str">
        <f t="shared" si="185"/>
        <v>202403</v>
      </c>
      <c r="C5894" s="6" t="s">
        <v>214</v>
      </c>
      <c r="D5894" s="6" t="s">
        <v>70</v>
      </c>
      <c r="E5894" s="6" t="s">
        <v>215</v>
      </c>
      <c r="F5894" s="6">
        <v>9.8667</v>
      </c>
      <c r="G5894" s="11">
        <v>45352</v>
      </c>
      <c r="H5894" s="11">
        <v>45382</v>
      </c>
    </row>
    <row r="5895" customHeight="1" spans="1:8">
      <c r="A5895" s="5" t="str">
        <f t="shared" si="184"/>
        <v>202403HUF</v>
      </c>
      <c r="B5895" s="5" t="str">
        <f t="shared" si="185"/>
        <v>202403</v>
      </c>
      <c r="C5895" s="6" t="s">
        <v>216</v>
      </c>
      <c r="D5895" s="6" t="s">
        <v>217</v>
      </c>
      <c r="E5895" s="6" t="s">
        <v>218</v>
      </c>
      <c r="F5895" s="6">
        <v>453.1681</v>
      </c>
      <c r="G5895" s="11">
        <v>45352</v>
      </c>
      <c r="H5895" s="11">
        <v>45382</v>
      </c>
    </row>
    <row r="5896" customHeight="1" spans="1:8">
      <c r="A5896" s="5" t="str">
        <f t="shared" si="184"/>
        <v>202403ISK</v>
      </c>
      <c r="B5896" s="5" t="str">
        <f t="shared" si="185"/>
        <v>202403</v>
      </c>
      <c r="C5896" s="6" t="s">
        <v>219</v>
      </c>
      <c r="D5896" s="6" t="s">
        <v>220</v>
      </c>
      <c r="E5896" s="6" t="s">
        <v>221</v>
      </c>
      <c r="F5896" s="6">
        <v>173.2519</v>
      </c>
      <c r="G5896" s="11">
        <v>45352</v>
      </c>
      <c r="H5896" s="11">
        <v>45382</v>
      </c>
    </row>
    <row r="5897" customHeight="1" spans="1:8">
      <c r="A5897" s="5" t="str">
        <f t="shared" si="184"/>
        <v>202403INR</v>
      </c>
      <c r="B5897" s="5" t="str">
        <f t="shared" si="185"/>
        <v>202403</v>
      </c>
      <c r="C5897" s="6" t="s">
        <v>222</v>
      </c>
      <c r="D5897" s="6" t="s">
        <v>223</v>
      </c>
      <c r="E5897" s="6" t="s">
        <v>224</v>
      </c>
      <c r="F5897" s="6">
        <v>104.6369</v>
      </c>
      <c r="G5897" s="11">
        <v>45352</v>
      </c>
      <c r="H5897" s="11">
        <v>45382</v>
      </c>
    </row>
    <row r="5898" customHeight="1" spans="1:8">
      <c r="A5898" s="5" t="str">
        <f t="shared" si="184"/>
        <v>202403IDR</v>
      </c>
      <c r="B5898" s="5" t="str">
        <f t="shared" si="185"/>
        <v>202403</v>
      </c>
      <c r="C5898" s="6" t="s">
        <v>225</v>
      </c>
      <c r="D5898" s="6" t="s">
        <v>226</v>
      </c>
      <c r="E5898" s="6" t="s">
        <v>227</v>
      </c>
      <c r="F5898" s="6">
        <v>19726.11</v>
      </c>
      <c r="G5898" s="11">
        <v>45352</v>
      </c>
      <c r="H5898" s="11">
        <v>45382</v>
      </c>
    </row>
    <row r="5899" customHeight="1" spans="1:8">
      <c r="A5899" s="5" t="str">
        <f t="shared" si="184"/>
        <v>202403IQD</v>
      </c>
      <c r="B5899" s="5" t="str">
        <f t="shared" si="185"/>
        <v>202403</v>
      </c>
      <c r="C5899" s="6" t="s">
        <v>228</v>
      </c>
      <c r="D5899" s="6" t="s">
        <v>52</v>
      </c>
      <c r="E5899" s="6" t="s">
        <v>229</v>
      </c>
      <c r="F5899" s="6">
        <v>1650.4353</v>
      </c>
      <c r="G5899" s="11">
        <v>45352</v>
      </c>
      <c r="H5899" s="11">
        <v>45382</v>
      </c>
    </row>
    <row r="5900" customHeight="1" spans="1:8">
      <c r="A5900" s="5" t="str">
        <f t="shared" si="184"/>
        <v>202403ILS</v>
      </c>
      <c r="B5900" s="5" t="str">
        <f t="shared" si="185"/>
        <v>202403</v>
      </c>
      <c r="C5900" s="6" t="s">
        <v>230</v>
      </c>
      <c r="D5900" s="6" t="s">
        <v>231</v>
      </c>
      <c r="E5900" s="6" t="s">
        <v>232</v>
      </c>
      <c r="F5900" s="6">
        <v>4.641</v>
      </c>
      <c r="G5900" s="11">
        <v>45352</v>
      </c>
      <c r="H5900" s="11">
        <v>45382</v>
      </c>
    </row>
    <row r="5901" customHeight="1" spans="1:8">
      <c r="A5901" s="5" t="str">
        <f t="shared" si="184"/>
        <v>202403JMD</v>
      </c>
      <c r="B5901" s="5" t="str">
        <f t="shared" si="185"/>
        <v>202403</v>
      </c>
      <c r="C5901" s="6" t="s">
        <v>233</v>
      </c>
      <c r="D5901" s="6" t="s">
        <v>70</v>
      </c>
      <c r="E5901" s="6" t="s">
        <v>234</v>
      </c>
      <c r="F5901" s="6">
        <v>197.3766</v>
      </c>
      <c r="G5901" s="11">
        <v>45352</v>
      </c>
      <c r="H5901" s="11">
        <v>45382</v>
      </c>
    </row>
    <row r="5902" customHeight="1" spans="1:8">
      <c r="A5902" s="5" t="str">
        <f t="shared" si="184"/>
        <v>202403JPY</v>
      </c>
      <c r="B5902" s="5" t="str">
        <f t="shared" si="185"/>
        <v>202403</v>
      </c>
      <c r="C5902" s="6" t="s">
        <v>235</v>
      </c>
      <c r="D5902" s="6" t="s">
        <v>236</v>
      </c>
      <c r="E5902" s="6" t="s">
        <v>237</v>
      </c>
      <c r="F5902" s="6">
        <v>189.3119</v>
      </c>
      <c r="G5902" s="11">
        <v>45352</v>
      </c>
      <c r="H5902" s="11">
        <v>45382</v>
      </c>
    </row>
    <row r="5903" customHeight="1" spans="1:8">
      <c r="A5903" s="5" t="str">
        <f t="shared" si="184"/>
        <v>202403JOD</v>
      </c>
      <c r="B5903" s="5" t="str">
        <f t="shared" si="185"/>
        <v>202403</v>
      </c>
      <c r="C5903" s="6" t="s">
        <v>238</v>
      </c>
      <c r="D5903" s="6" t="s">
        <v>52</v>
      </c>
      <c r="E5903" s="6" t="s">
        <v>239</v>
      </c>
      <c r="F5903" s="6">
        <v>0.8944</v>
      </c>
      <c r="G5903" s="11">
        <v>45352</v>
      </c>
      <c r="H5903" s="11">
        <v>45382</v>
      </c>
    </row>
    <row r="5904" customHeight="1" spans="1:8">
      <c r="A5904" s="5" t="str">
        <f t="shared" si="184"/>
        <v>202403KZT</v>
      </c>
      <c r="B5904" s="5" t="str">
        <f t="shared" si="185"/>
        <v>202403</v>
      </c>
      <c r="C5904" s="6" t="s">
        <v>240</v>
      </c>
      <c r="D5904" s="6" t="s">
        <v>241</v>
      </c>
      <c r="E5904" s="6" t="s">
        <v>242</v>
      </c>
      <c r="F5904" s="6">
        <v>568.3821</v>
      </c>
      <c r="G5904" s="11">
        <v>45352</v>
      </c>
      <c r="H5904" s="11">
        <v>45382</v>
      </c>
    </row>
    <row r="5905" customHeight="1" spans="1:8">
      <c r="A5905" s="5" t="str">
        <f t="shared" si="184"/>
        <v>202403KES</v>
      </c>
      <c r="B5905" s="5" t="str">
        <f t="shared" si="185"/>
        <v>202403</v>
      </c>
      <c r="C5905" s="6" t="s">
        <v>243</v>
      </c>
      <c r="D5905" s="6" t="s">
        <v>244</v>
      </c>
      <c r="E5905" s="6" t="s">
        <v>245</v>
      </c>
      <c r="F5905" s="6">
        <v>183.5712</v>
      </c>
      <c r="G5905" s="11">
        <v>45352</v>
      </c>
      <c r="H5905" s="11">
        <v>45382</v>
      </c>
    </row>
    <row r="5906" customHeight="1" spans="1:8">
      <c r="A5906" s="5" t="str">
        <f t="shared" si="184"/>
        <v>202403KWD</v>
      </c>
      <c r="B5906" s="5" t="str">
        <f t="shared" si="185"/>
        <v>202403</v>
      </c>
      <c r="C5906" s="6" t="s">
        <v>246</v>
      </c>
      <c r="D5906" s="6" t="s">
        <v>52</v>
      </c>
      <c r="E5906" s="6" t="s">
        <v>247</v>
      </c>
      <c r="F5906" s="6">
        <v>0.3882</v>
      </c>
      <c r="G5906" s="11">
        <v>45352</v>
      </c>
      <c r="H5906" s="11">
        <v>45382</v>
      </c>
    </row>
    <row r="5907" customHeight="1" spans="1:8">
      <c r="A5907" s="5" t="str">
        <f t="shared" si="184"/>
        <v>202403KGS</v>
      </c>
      <c r="B5907" s="5" t="str">
        <f t="shared" si="185"/>
        <v>202403</v>
      </c>
      <c r="C5907" s="6" t="s">
        <v>248</v>
      </c>
      <c r="D5907" s="6" t="s">
        <v>249</v>
      </c>
      <c r="E5907" s="6" t="s">
        <v>250</v>
      </c>
      <c r="F5907" s="6">
        <v>112.8099</v>
      </c>
      <c r="G5907" s="11">
        <v>45352</v>
      </c>
      <c r="H5907" s="11">
        <v>45382</v>
      </c>
    </row>
    <row r="5908" customHeight="1" spans="1:8">
      <c r="A5908" s="5" t="str">
        <f t="shared" si="184"/>
        <v>202403LAK</v>
      </c>
      <c r="B5908" s="5" t="str">
        <f t="shared" si="185"/>
        <v>202403</v>
      </c>
      <c r="C5908" s="6" t="s">
        <v>251</v>
      </c>
      <c r="D5908" s="6" t="s">
        <v>252</v>
      </c>
      <c r="E5908" s="6" t="s">
        <v>253</v>
      </c>
      <c r="F5908" s="6">
        <v>26236.5767</v>
      </c>
      <c r="G5908" s="11">
        <v>45352</v>
      </c>
      <c r="H5908" s="11">
        <v>45382</v>
      </c>
    </row>
    <row r="5909" customHeight="1" spans="1:8">
      <c r="A5909" s="5" t="str">
        <f t="shared" si="184"/>
        <v>202403LBP</v>
      </c>
      <c r="B5909" s="5" t="str">
        <f t="shared" si="185"/>
        <v>202403</v>
      </c>
      <c r="C5909" s="6" t="s">
        <v>254</v>
      </c>
      <c r="D5909" s="6" t="s">
        <v>170</v>
      </c>
      <c r="E5909" s="6" t="s">
        <v>255</v>
      </c>
      <c r="F5909" s="6">
        <v>18921.2352</v>
      </c>
      <c r="G5909" s="11">
        <v>45352</v>
      </c>
      <c r="H5909" s="11">
        <v>45382</v>
      </c>
    </row>
    <row r="5910" customHeight="1" spans="1:8">
      <c r="A5910" s="5" t="str">
        <f t="shared" si="184"/>
        <v>202403LSL</v>
      </c>
      <c r="B5910" s="5" t="str">
        <f t="shared" si="185"/>
        <v>202403</v>
      </c>
      <c r="C5910" s="6" t="s">
        <v>256</v>
      </c>
      <c r="D5910" s="6" t="s">
        <v>257</v>
      </c>
      <c r="E5910" s="6" t="s">
        <v>258</v>
      </c>
      <c r="F5910" s="6">
        <v>23.8639</v>
      </c>
      <c r="G5910" s="11">
        <v>45352</v>
      </c>
      <c r="H5910" s="11">
        <v>45382</v>
      </c>
    </row>
    <row r="5911" customHeight="1" spans="1:8">
      <c r="A5911" s="5" t="str">
        <f t="shared" si="184"/>
        <v>202403LRD</v>
      </c>
      <c r="B5911" s="5" t="str">
        <f t="shared" si="185"/>
        <v>202403</v>
      </c>
      <c r="C5911" s="6" t="s">
        <v>259</v>
      </c>
      <c r="D5911" s="6" t="s">
        <v>70</v>
      </c>
      <c r="E5911" s="6" t="s">
        <v>260</v>
      </c>
      <c r="F5911" s="6">
        <v>241.2722</v>
      </c>
      <c r="G5911" s="11">
        <v>45352</v>
      </c>
      <c r="H5911" s="11">
        <v>45382</v>
      </c>
    </row>
    <row r="5912" customHeight="1" spans="1:8">
      <c r="A5912" s="5" t="str">
        <f t="shared" si="184"/>
        <v>202403LYD</v>
      </c>
      <c r="B5912" s="5" t="str">
        <f t="shared" si="185"/>
        <v>202403</v>
      </c>
      <c r="C5912" s="6" t="s">
        <v>261</v>
      </c>
      <c r="D5912" s="6" t="s">
        <v>52</v>
      </c>
      <c r="E5912" s="6" t="s">
        <v>262</v>
      </c>
      <c r="F5912" s="6">
        <v>6.1007</v>
      </c>
      <c r="G5912" s="11">
        <v>45352</v>
      </c>
      <c r="H5912" s="11">
        <v>45382</v>
      </c>
    </row>
    <row r="5913" customHeight="1" spans="1:8">
      <c r="A5913" s="5" t="str">
        <f t="shared" si="184"/>
        <v>202403MOP</v>
      </c>
      <c r="B5913" s="5" t="str">
        <f t="shared" si="185"/>
        <v>202403</v>
      </c>
      <c r="C5913" s="6" t="s">
        <v>263</v>
      </c>
      <c r="D5913" s="6" t="s">
        <v>264</v>
      </c>
      <c r="E5913" s="6" t="s">
        <v>265</v>
      </c>
      <c r="F5913" s="6">
        <v>10.1627</v>
      </c>
      <c r="G5913" s="11">
        <v>45352</v>
      </c>
      <c r="H5913" s="11">
        <v>45382</v>
      </c>
    </row>
    <row r="5914" customHeight="1" spans="1:8">
      <c r="A5914" s="5" t="str">
        <f t="shared" si="184"/>
        <v>202403MKD</v>
      </c>
      <c r="B5914" s="5" t="str">
        <f t="shared" si="185"/>
        <v>202403</v>
      </c>
      <c r="C5914" s="6" t="s">
        <v>266</v>
      </c>
      <c r="D5914" s="6" t="s">
        <v>267</v>
      </c>
      <c r="E5914" s="6" t="s">
        <v>268</v>
      </c>
      <c r="F5914" s="6">
        <v>71.9857</v>
      </c>
      <c r="G5914" s="11">
        <v>45352</v>
      </c>
      <c r="H5914" s="11">
        <v>45382</v>
      </c>
    </row>
    <row r="5915" customHeight="1" spans="1:8">
      <c r="A5915" s="5" t="str">
        <f t="shared" si="184"/>
        <v>202403MGA</v>
      </c>
      <c r="B5915" s="5" t="str">
        <f t="shared" si="185"/>
        <v>202403</v>
      </c>
      <c r="C5915" s="6" t="s">
        <v>269</v>
      </c>
      <c r="D5915" s="6" t="s">
        <v>270</v>
      </c>
      <c r="E5915" s="6" t="s">
        <v>271</v>
      </c>
      <c r="F5915" s="6">
        <v>5725.0752</v>
      </c>
      <c r="G5915" s="11">
        <v>45352</v>
      </c>
      <c r="H5915" s="11">
        <v>45382</v>
      </c>
    </row>
    <row r="5916" customHeight="1" spans="1:8">
      <c r="A5916" s="5" t="str">
        <f t="shared" si="184"/>
        <v>202403MWK</v>
      </c>
      <c r="B5916" s="5" t="str">
        <f t="shared" si="185"/>
        <v>202403</v>
      </c>
      <c r="C5916" s="6" t="s">
        <v>272</v>
      </c>
      <c r="D5916" s="6" t="s">
        <v>273</v>
      </c>
      <c r="E5916" s="6" t="s">
        <v>274</v>
      </c>
      <c r="F5916" s="6">
        <v>2120.9393</v>
      </c>
      <c r="G5916" s="11">
        <v>45352</v>
      </c>
      <c r="H5916" s="11">
        <v>45382</v>
      </c>
    </row>
    <row r="5917" customHeight="1" spans="1:8">
      <c r="A5917" s="5" t="str">
        <f t="shared" si="184"/>
        <v>202403MYR</v>
      </c>
      <c r="B5917" s="5" t="str">
        <f t="shared" si="185"/>
        <v>202403</v>
      </c>
      <c r="C5917" s="6" t="s">
        <v>275</v>
      </c>
      <c r="D5917" s="6" t="s">
        <v>276</v>
      </c>
      <c r="E5917" s="6" t="s">
        <v>277</v>
      </c>
      <c r="F5917" s="6">
        <v>6.0475</v>
      </c>
      <c r="G5917" s="11">
        <v>45352</v>
      </c>
      <c r="H5917" s="11">
        <v>45382</v>
      </c>
    </row>
    <row r="5918" customHeight="1" spans="1:8">
      <c r="A5918" s="5" t="str">
        <f t="shared" si="184"/>
        <v>202403MVR</v>
      </c>
      <c r="B5918" s="5" t="str">
        <f t="shared" si="185"/>
        <v>202403</v>
      </c>
      <c r="C5918" s="6" t="s">
        <v>278</v>
      </c>
      <c r="D5918" s="6" t="s">
        <v>279</v>
      </c>
      <c r="E5918" s="6" t="s">
        <v>280</v>
      </c>
      <c r="F5918" s="6">
        <v>19.44</v>
      </c>
      <c r="G5918" s="11">
        <v>45352</v>
      </c>
      <c r="H5918" s="11">
        <v>45382</v>
      </c>
    </row>
    <row r="5919" customHeight="1" spans="1:8">
      <c r="A5919" s="5" t="str">
        <f t="shared" si="184"/>
        <v>202403XOF</v>
      </c>
      <c r="B5919" s="5" t="str">
        <f t="shared" si="185"/>
        <v>202403</v>
      </c>
      <c r="C5919" s="6" t="s">
        <v>281</v>
      </c>
      <c r="D5919" s="6" t="s">
        <v>90</v>
      </c>
      <c r="E5919" s="6" t="s">
        <v>91</v>
      </c>
      <c r="F5919" s="6">
        <v>766.2805</v>
      </c>
      <c r="G5919" s="11">
        <v>45352</v>
      </c>
      <c r="H5919" s="11">
        <v>45382</v>
      </c>
    </row>
    <row r="5920" customHeight="1" spans="1:8">
      <c r="A5920" s="5" t="str">
        <f t="shared" si="184"/>
        <v>202403MRU</v>
      </c>
      <c r="B5920" s="5" t="str">
        <f t="shared" si="185"/>
        <v>202403</v>
      </c>
      <c r="C5920" s="6" t="s">
        <v>282</v>
      </c>
      <c r="D5920" s="6" t="s">
        <v>283</v>
      </c>
      <c r="E5920" s="6" t="s">
        <v>284</v>
      </c>
      <c r="F5920" s="6">
        <v>50.0616</v>
      </c>
      <c r="G5920" s="11">
        <v>45352</v>
      </c>
      <c r="H5920" s="11">
        <v>45382</v>
      </c>
    </row>
    <row r="5921" customHeight="1" spans="1:8">
      <c r="A5921" s="5" t="str">
        <f t="shared" si="184"/>
        <v>202403MUR</v>
      </c>
      <c r="B5921" s="5" t="str">
        <f t="shared" si="185"/>
        <v>202403</v>
      </c>
      <c r="C5921" s="6" t="s">
        <v>285</v>
      </c>
      <c r="D5921" s="6" t="s">
        <v>223</v>
      </c>
      <c r="E5921" s="6" t="s">
        <v>286</v>
      </c>
      <c r="F5921" s="6">
        <v>58.0333</v>
      </c>
      <c r="G5921" s="11">
        <v>45352</v>
      </c>
      <c r="H5921" s="11">
        <v>45382</v>
      </c>
    </row>
    <row r="5922" customHeight="1" spans="1:8">
      <c r="A5922" s="5" t="str">
        <f t="shared" si="184"/>
        <v>202403MXN</v>
      </c>
      <c r="B5922" s="5" t="str">
        <f t="shared" si="185"/>
        <v>202403</v>
      </c>
      <c r="C5922" s="6" t="s">
        <v>287</v>
      </c>
      <c r="D5922" s="6" t="s">
        <v>288</v>
      </c>
      <c r="E5922" s="6" t="s">
        <v>289</v>
      </c>
      <c r="F5922" s="6">
        <v>21.5151</v>
      </c>
      <c r="G5922" s="11">
        <v>45352</v>
      </c>
      <c r="H5922" s="11">
        <v>45382</v>
      </c>
    </row>
    <row r="5923" customHeight="1" spans="1:8">
      <c r="A5923" s="5" t="str">
        <f t="shared" si="184"/>
        <v>202403MDL</v>
      </c>
      <c r="B5923" s="5" t="str">
        <f t="shared" si="185"/>
        <v>202403</v>
      </c>
      <c r="C5923" s="6" t="s">
        <v>290</v>
      </c>
      <c r="D5923" s="6" t="s">
        <v>291</v>
      </c>
      <c r="E5923" s="6" t="s">
        <v>292</v>
      </c>
      <c r="F5923" s="6">
        <v>22.5596</v>
      </c>
      <c r="G5923" s="11">
        <v>45352</v>
      </c>
      <c r="H5923" s="11">
        <v>45382</v>
      </c>
    </row>
    <row r="5924" customHeight="1" spans="1:8">
      <c r="A5924" s="5" t="str">
        <f t="shared" si="184"/>
        <v>202403MNT</v>
      </c>
      <c r="B5924" s="5" t="str">
        <f t="shared" si="185"/>
        <v>202403</v>
      </c>
      <c r="C5924" s="6" t="s">
        <v>293</v>
      </c>
      <c r="D5924" s="6" t="s">
        <v>294</v>
      </c>
      <c r="E5924" s="6" t="s">
        <v>295</v>
      </c>
      <c r="F5924" s="6">
        <v>4293.1324</v>
      </c>
      <c r="G5924" s="11">
        <v>45352</v>
      </c>
      <c r="H5924" s="11">
        <v>45382</v>
      </c>
    </row>
    <row r="5925" customHeight="1" spans="1:8">
      <c r="A5925" s="5" t="str">
        <f t="shared" si="184"/>
        <v>202403XCD</v>
      </c>
      <c r="B5925" s="5" t="str">
        <f t="shared" si="185"/>
        <v>202403</v>
      </c>
      <c r="C5925" s="6" t="s">
        <v>296</v>
      </c>
      <c r="D5925" s="6" t="s">
        <v>58</v>
      </c>
      <c r="E5925" s="6" t="s">
        <v>59</v>
      </c>
      <c r="F5925" s="6">
        <v>3.4088</v>
      </c>
      <c r="G5925" s="11">
        <v>45352</v>
      </c>
      <c r="H5925" s="11">
        <v>45382</v>
      </c>
    </row>
    <row r="5926" customHeight="1" spans="1:8">
      <c r="A5926" s="5" t="str">
        <f t="shared" si="184"/>
        <v>202403MAD</v>
      </c>
      <c r="B5926" s="5" t="str">
        <f t="shared" si="185"/>
        <v>202403</v>
      </c>
      <c r="C5926" s="6" t="s">
        <v>297</v>
      </c>
      <c r="D5926" s="6" t="s">
        <v>46</v>
      </c>
      <c r="E5926" s="6" t="s">
        <v>298</v>
      </c>
      <c r="F5926" s="6">
        <v>12.7248</v>
      </c>
      <c r="G5926" s="11">
        <v>45352</v>
      </c>
      <c r="H5926" s="11">
        <v>45382</v>
      </c>
    </row>
    <row r="5927" customHeight="1" spans="1:8">
      <c r="A5927" s="5" t="str">
        <f t="shared" si="184"/>
        <v>202403MZN</v>
      </c>
      <c r="B5927" s="5" t="str">
        <f t="shared" si="185"/>
        <v>202403</v>
      </c>
      <c r="C5927" s="6" t="s">
        <v>299</v>
      </c>
      <c r="D5927" s="6" t="s">
        <v>300</v>
      </c>
      <c r="E5927" s="6" t="s">
        <v>301</v>
      </c>
      <c r="F5927" s="6">
        <v>80.5497</v>
      </c>
      <c r="G5927" s="11">
        <v>45352</v>
      </c>
      <c r="H5927" s="11">
        <v>45382</v>
      </c>
    </row>
    <row r="5928" customHeight="1" spans="1:8">
      <c r="A5928" s="5" t="str">
        <f t="shared" si="184"/>
        <v>202403MMK</v>
      </c>
      <c r="B5928" s="5" t="str">
        <f t="shared" si="185"/>
        <v>202403</v>
      </c>
      <c r="C5928" s="6" t="s">
        <v>302</v>
      </c>
      <c r="D5928" s="6" t="s">
        <v>303</v>
      </c>
      <c r="E5928" s="6" t="s">
        <v>304</v>
      </c>
      <c r="F5928" s="6">
        <v>2646.0834</v>
      </c>
      <c r="G5928" s="11">
        <v>45352</v>
      </c>
      <c r="H5928" s="11">
        <v>45382</v>
      </c>
    </row>
    <row r="5929" customHeight="1" spans="1:8">
      <c r="A5929" s="5" t="str">
        <f t="shared" si="184"/>
        <v>202403NPR</v>
      </c>
      <c r="B5929" s="5" t="str">
        <f t="shared" si="185"/>
        <v>202403</v>
      </c>
      <c r="C5929" s="6" t="s">
        <v>305</v>
      </c>
      <c r="D5929" s="6" t="s">
        <v>223</v>
      </c>
      <c r="E5929" s="6" t="s">
        <v>306</v>
      </c>
      <c r="F5929" s="6">
        <v>167.4975</v>
      </c>
      <c r="G5929" s="11">
        <v>45352</v>
      </c>
      <c r="H5929" s="11">
        <v>45382</v>
      </c>
    </row>
    <row r="5930" customHeight="1" spans="1:8">
      <c r="A5930" s="5" t="str">
        <f t="shared" si="184"/>
        <v>202403XPF</v>
      </c>
      <c r="B5930" s="5" t="str">
        <f t="shared" si="185"/>
        <v>202403</v>
      </c>
      <c r="C5930" s="6" t="s">
        <v>307</v>
      </c>
      <c r="D5930" s="6" t="s">
        <v>187</v>
      </c>
      <c r="E5930" s="6" t="s">
        <v>188</v>
      </c>
      <c r="F5930" s="6">
        <v>139.4018</v>
      </c>
      <c r="G5930" s="11">
        <v>45352</v>
      </c>
      <c r="H5930" s="11">
        <v>45382</v>
      </c>
    </row>
    <row r="5931" customHeight="1" spans="1:8">
      <c r="A5931" s="5" t="str">
        <f t="shared" si="184"/>
        <v>202403NZD</v>
      </c>
      <c r="B5931" s="5" t="str">
        <f t="shared" si="185"/>
        <v>202403</v>
      </c>
      <c r="C5931" s="6" t="s">
        <v>308</v>
      </c>
      <c r="D5931" s="6" t="s">
        <v>70</v>
      </c>
      <c r="E5931" s="6" t="s">
        <v>309</v>
      </c>
      <c r="F5931" s="6">
        <v>2.0402</v>
      </c>
      <c r="G5931" s="11">
        <v>45352</v>
      </c>
      <c r="H5931" s="11">
        <v>45382</v>
      </c>
    </row>
    <row r="5932" customHeight="1" spans="1:8">
      <c r="A5932" s="5" t="str">
        <f t="shared" si="184"/>
        <v>202403NIO</v>
      </c>
      <c r="B5932" s="5" t="str">
        <f t="shared" si="185"/>
        <v>202403</v>
      </c>
      <c r="C5932" s="6" t="s">
        <v>310</v>
      </c>
      <c r="D5932" s="6" t="s">
        <v>311</v>
      </c>
      <c r="E5932" s="6" t="s">
        <v>312</v>
      </c>
      <c r="F5932" s="6">
        <v>46.3527</v>
      </c>
      <c r="G5932" s="11">
        <v>45352</v>
      </c>
      <c r="H5932" s="11">
        <v>45382</v>
      </c>
    </row>
    <row r="5933" customHeight="1" spans="1:8">
      <c r="A5933" s="5" t="str">
        <f t="shared" si="184"/>
        <v>202403XOF</v>
      </c>
      <c r="B5933" s="5" t="str">
        <f t="shared" si="185"/>
        <v>202403</v>
      </c>
      <c r="C5933" s="6" t="s">
        <v>313</v>
      </c>
      <c r="D5933" s="6" t="s">
        <v>90</v>
      </c>
      <c r="E5933" s="6" t="s">
        <v>91</v>
      </c>
      <c r="F5933" s="6">
        <v>766.2805</v>
      </c>
      <c r="G5933" s="11">
        <v>45352</v>
      </c>
      <c r="H5933" s="11">
        <v>45382</v>
      </c>
    </row>
    <row r="5934" customHeight="1" spans="1:8">
      <c r="A5934" s="5" t="str">
        <f t="shared" si="184"/>
        <v>202403NGN</v>
      </c>
      <c r="B5934" s="5" t="str">
        <f t="shared" si="185"/>
        <v>202403</v>
      </c>
      <c r="C5934" s="6" t="s">
        <v>314</v>
      </c>
      <c r="D5934" s="6" t="s">
        <v>315</v>
      </c>
      <c r="E5934" s="6" t="s">
        <v>316</v>
      </c>
      <c r="F5934" s="6">
        <v>2011.5792</v>
      </c>
      <c r="G5934" s="11">
        <v>45352</v>
      </c>
      <c r="H5934" s="11">
        <v>45382</v>
      </c>
    </row>
    <row r="5935" customHeight="1" spans="1:8">
      <c r="A5935" s="5" t="str">
        <f t="shared" si="184"/>
        <v>202403NOK</v>
      </c>
      <c r="B5935" s="5" t="str">
        <f t="shared" si="185"/>
        <v>202403</v>
      </c>
      <c r="C5935" s="6" t="s">
        <v>317</v>
      </c>
      <c r="D5935" s="6" t="s">
        <v>318</v>
      </c>
      <c r="E5935" s="6" t="s">
        <v>319</v>
      </c>
      <c r="F5935" s="6">
        <v>13.2278</v>
      </c>
      <c r="G5935" s="11">
        <v>45352</v>
      </c>
      <c r="H5935" s="11">
        <v>45382</v>
      </c>
    </row>
    <row r="5936" customHeight="1" spans="1:8">
      <c r="A5936" s="5" t="str">
        <f t="shared" si="184"/>
        <v>202403OMR</v>
      </c>
      <c r="B5936" s="5" t="str">
        <f t="shared" si="185"/>
        <v>202403</v>
      </c>
      <c r="C5936" s="6" t="s">
        <v>320</v>
      </c>
      <c r="D5936" s="6" t="s">
        <v>321</v>
      </c>
      <c r="E5936" s="6" t="s">
        <v>322</v>
      </c>
      <c r="F5936" s="6">
        <v>0.4857</v>
      </c>
      <c r="G5936" s="11">
        <v>45352</v>
      </c>
      <c r="H5936" s="11">
        <v>45382</v>
      </c>
    </row>
    <row r="5937" customHeight="1" spans="1:8">
      <c r="A5937" s="5" t="str">
        <f t="shared" si="184"/>
        <v>202403PKR</v>
      </c>
      <c r="B5937" s="5" t="str">
        <f t="shared" si="185"/>
        <v>202403</v>
      </c>
      <c r="C5937" s="6" t="s">
        <v>323</v>
      </c>
      <c r="D5937" s="6" t="s">
        <v>223</v>
      </c>
      <c r="E5937" s="6" t="s">
        <v>324</v>
      </c>
      <c r="F5937" s="6">
        <v>352.6072</v>
      </c>
      <c r="G5937" s="11">
        <v>45352</v>
      </c>
      <c r="H5937" s="11">
        <v>45382</v>
      </c>
    </row>
    <row r="5938" customHeight="1" spans="1:8">
      <c r="A5938" s="5" t="str">
        <f t="shared" si="184"/>
        <v>202403PAB</v>
      </c>
      <c r="B5938" s="5" t="str">
        <f t="shared" si="185"/>
        <v>202403</v>
      </c>
      <c r="C5938" s="6" t="s">
        <v>325</v>
      </c>
      <c r="D5938" s="6" t="s">
        <v>326</v>
      </c>
      <c r="E5938" s="6" t="s">
        <v>327</v>
      </c>
      <c r="F5938" s="6">
        <v>1.2614</v>
      </c>
      <c r="G5938" s="11">
        <v>45352</v>
      </c>
      <c r="H5938" s="11">
        <v>45382</v>
      </c>
    </row>
    <row r="5939" customHeight="1" spans="1:8">
      <c r="A5939" s="5" t="str">
        <f t="shared" si="184"/>
        <v>202403PGK</v>
      </c>
      <c r="B5939" s="5" t="str">
        <f t="shared" si="185"/>
        <v>202403</v>
      </c>
      <c r="C5939" s="6" t="s">
        <v>328</v>
      </c>
      <c r="D5939" s="6" t="s">
        <v>329</v>
      </c>
      <c r="E5939" s="6" t="s">
        <v>330</v>
      </c>
      <c r="F5939" s="6">
        <v>4.7509</v>
      </c>
      <c r="G5939" s="11">
        <v>45352</v>
      </c>
      <c r="H5939" s="11">
        <v>45382</v>
      </c>
    </row>
    <row r="5940" customHeight="1" spans="1:8">
      <c r="A5940" s="5" t="str">
        <f t="shared" si="184"/>
        <v>202403PYG</v>
      </c>
      <c r="B5940" s="5" t="str">
        <f t="shared" si="185"/>
        <v>202403</v>
      </c>
      <c r="C5940" s="6" t="s">
        <v>331</v>
      </c>
      <c r="D5940" s="6" t="s">
        <v>332</v>
      </c>
      <c r="E5940" s="6" t="s">
        <v>333</v>
      </c>
      <c r="F5940" s="6">
        <v>9201.816</v>
      </c>
      <c r="G5940" s="11">
        <v>45352</v>
      </c>
      <c r="H5940" s="11">
        <v>45382</v>
      </c>
    </row>
    <row r="5941" customHeight="1" spans="1:8">
      <c r="A5941" s="5" t="str">
        <f t="shared" si="184"/>
        <v>202403PEN</v>
      </c>
      <c r="B5941" s="5" t="str">
        <f t="shared" si="185"/>
        <v>202403</v>
      </c>
      <c r="C5941" s="6" t="s">
        <v>334</v>
      </c>
      <c r="D5941" s="6" t="s">
        <v>335</v>
      </c>
      <c r="E5941" s="6" t="s">
        <v>336</v>
      </c>
      <c r="F5941" s="6">
        <v>4.7731</v>
      </c>
      <c r="G5941" s="11">
        <v>45352</v>
      </c>
      <c r="H5941" s="11">
        <v>45382</v>
      </c>
    </row>
    <row r="5942" customHeight="1" spans="1:8">
      <c r="A5942" s="5" t="str">
        <f t="shared" si="184"/>
        <v>202403PHP</v>
      </c>
      <c r="B5942" s="5" t="str">
        <f t="shared" si="185"/>
        <v>202403</v>
      </c>
      <c r="C5942" s="6" t="s">
        <v>337</v>
      </c>
      <c r="D5942" s="6" t="s">
        <v>61</v>
      </c>
      <c r="E5942" s="6" t="s">
        <v>338</v>
      </c>
      <c r="F5942" s="6">
        <v>70.5776</v>
      </c>
      <c r="G5942" s="11">
        <v>45352</v>
      </c>
      <c r="H5942" s="11">
        <v>45382</v>
      </c>
    </row>
    <row r="5943" customHeight="1" spans="1:8">
      <c r="A5943" s="5" t="str">
        <f t="shared" si="184"/>
        <v>202403PLN</v>
      </c>
      <c r="B5943" s="5" t="str">
        <f t="shared" si="185"/>
        <v>202403</v>
      </c>
      <c r="C5943" s="6" t="s">
        <v>339</v>
      </c>
      <c r="D5943" s="6" t="s">
        <v>340</v>
      </c>
      <c r="E5943" s="6" t="s">
        <v>341</v>
      </c>
      <c r="F5943" s="6">
        <v>5.0385</v>
      </c>
      <c r="G5943" s="11">
        <v>45352</v>
      </c>
      <c r="H5943" s="11">
        <v>45382</v>
      </c>
    </row>
    <row r="5944" customHeight="1" spans="1:8">
      <c r="A5944" s="5" t="str">
        <f t="shared" si="184"/>
        <v>202403QAR</v>
      </c>
      <c r="B5944" s="5" t="str">
        <f t="shared" si="185"/>
        <v>202403</v>
      </c>
      <c r="C5944" s="6" t="s">
        <v>342</v>
      </c>
      <c r="D5944" s="6" t="s">
        <v>343</v>
      </c>
      <c r="E5944" s="6" t="s">
        <v>344</v>
      </c>
      <c r="F5944" s="6">
        <v>4.5917</v>
      </c>
      <c r="G5944" s="11">
        <v>45352</v>
      </c>
      <c r="H5944" s="11">
        <v>45382</v>
      </c>
    </row>
    <row r="5945" customHeight="1" spans="1:8">
      <c r="A5945" s="5" t="str">
        <f t="shared" si="184"/>
        <v>202403RON</v>
      </c>
      <c r="B5945" s="5" t="str">
        <f t="shared" si="185"/>
        <v>202403</v>
      </c>
      <c r="C5945" s="6" t="s">
        <v>345</v>
      </c>
      <c r="D5945" s="6" t="s">
        <v>346</v>
      </c>
      <c r="E5945" s="6" t="s">
        <v>347</v>
      </c>
      <c r="F5945" s="6">
        <v>5.8133</v>
      </c>
      <c r="G5945" s="11">
        <v>45352</v>
      </c>
      <c r="H5945" s="11">
        <v>45382</v>
      </c>
    </row>
    <row r="5946" customHeight="1" spans="1:8">
      <c r="A5946" s="5" t="str">
        <f t="shared" si="184"/>
        <v>202403RUB</v>
      </c>
      <c r="B5946" s="5" t="str">
        <f t="shared" si="185"/>
        <v>202403</v>
      </c>
      <c r="C5946" s="6" t="s">
        <v>348</v>
      </c>
      <c r="D5946" s="6" t="s">
        <v>85</v>
      </c>
      <c r="E5946" s="6" t="s">
        <v>349</v>
      </c>
      <c r="F5946" s="6">
        <v>116.3131</v>
      </c>
      <c r="G5946" s="11">
        <v>45352</v>
      </c>
      <c r="H5946" s="11">
        <v>45382</v>
      </c>
    </row>
    <row r="5947" customHeight="1" spans="1:8">
      <c r="A5947" s="5" t="str">
        <f t="shared" si="184"/>
        <v>202403RWF</v>
      </c>
      <c r="B5947" s="5" t="str">
        <f t="shared" si="185"/>
        <v>202403</v>
      </c>
      <c r="C5947" s="6" t="s">
        <v>350</v>
      </c>
      <c r="D5947" s="6" t="s">
        <v>117</v>
      </c>
      <c r="E5947" s="6" t="s">
        <v>351</v>
      </c>
      <c r="F5947" s="6">
        <v>1605.81</v>
      </c>
      <c r="G5947" s="11">
        <v>45352</v>
      </c>
      <c r="H5947" s="11">
        <v>45382</v>
      </c>
    </row>
    <row r="5948" customHeight="1" spans="1:8">
      <c r="A5948" s="5" t="str">
        <f t="shared" si="184"/>
        <v>202403SAR</v>
      </c>
      <c r="B5948" s="5" t="str">
        <f t="shared" si="185"/>
        <v>202403</v>
      </c>
      <c r="C5948" s="6" t="s">
        <v>355</v>
      </c>
      <c r="D5948" s="6" t="s">
        <v>343</v>
      </c>
      <c r="E5948" s="6" t="s">
        <v>356</v>
      </c>
      <c r="F5948" s="6">
        <v>4.7304</v>
      </c>
      <c r="G5948" s="11">
        <v>45352</v>
      </c>
      <c r="H5948" s="11">
        <v>45382</v>
      </c>
    </row>
    <row r="5949" customHeight="1" spans="1:8">
      <c r="A5949" s="5" t="str">
        <f t="shared" si="184"/>
        <v>202403XOF</v>
      </c>
      <c r="B5949" s="5" t="str">
        <f t="shared" si="185"/>
        <v>202403</v>
      </c>
      <c r="C5949" s="6" t="s">
        <v>357</v>
      </c>
      <c r="D5949" s="6" t="s">
        <v>90</v>
      </c>
      <c r="E5949" s="6" t="s">
        <v>91</v>
      </c>
      <c r="F5949" s="6">
        <v>766.2805</v>
      </c>
      <c r="G5949" s="11">
        <v>45352</v>
      </c>
      <c r="H5949" s="11">
        <v>45382</v>
      </c>
    </row>
    <row r="5950" customHeight="1" spans="1:8">
      <c r="A5950" s="5" t="str">
        <f t="shared" si="184"/>
        <v>202403RSD</v>
      </c>
      <c r="B5950" s="5" t="str">
        <f t="shared" si="185"/>
        <v>202403</v>
      </c>
      <c r="C5950" s="6" t="s">
        <v>358</v>
      </c>
      <c r="D5950" s="6" t="s">
        <v>52</v>
      </c>
      <c r="E5950" s="6" t="s">
        <v>359</v>
      </c>
      <c r="F5950" s="6">
        <v>136.9006</v>
      </c>
      <c r="G5950" s="11">
        <v>45352</v>
      </c>
      <c r="H5950" s="11">
        <v>45382</v>
      </c>
    </row>
    <row r="5951" customHeight="1" spans="1:8">
      <c r="A5951" s="5" t="str">
        <f t="shared" si="184"/>
        <v>202403SCR</v>
      </c>
      <c r="B5951" s="5" t="str">
        <f t="shared" si="185"/>
        <v>202403</v>
      </c>
      <c r="C5951" s="6" t="s">
        <v>360</v>
      </c>
      <c r="D5951" s="6" t="s">
        <v>223</v>
      </c>
      <c r="E5951" s="6" t="s">
        <v>361</v>
      </c>
      <c r="F5951" s="6">
        <v>17.3801</v>
      </c>
      <c r="G5951" s="11">
        <v>45352</v>
      </c>
      <c r="H5951" s="11">
        <v>45382</v>
      </c>
    </row>
    <row r="5952" customHeight="1" spans="1:8">
      <c r="A5952" s="5" t="str">
        <f t="shared" si="184"/>
        <v>202403SLE</v>
      </c>
      <c r="B5952" s="5" t="str">
        <f t="shared" si="185"/>
        <v>202403</v>
      </c>
      <c r="C5952" s="6" t="s">
        <v>362</v>
      </c>
      <c r="D5952" s="6" t="s">
        <v>363</v>
      </c>
      <c r="E5952" s="6" t="s">
        <v>444</v>
      </c>
      <c r="F5952" s="6">
        <v>28.7501</v>
      </c>
      <c r="G5952" s="11">
        <v>45352</v>
      </c>
      <c r="H5952" s="11">
        <v>45382</v>
      </c>
    </row>
    <row r="5953" customHeight="1" spans="1:8">
      <c r="A5953" s="5" t="str">
        <f t="shared" si="184"/>
        <v>202403SGD</v>
      </c>
      <c r="B5953" s="5" t="str">
        <f t="shared" si="185"/>
        <v>202403</v>
      </c>
      <c r="C5953" s="6" t="s">
        <v>365</v>
      </c>
      <c r="D5953" s="6" t="s">
        <v>70</v>
      </c>
      <c r="E5953" s="6" t="s">
        <v>366</v>
      </c>
      <c r="F5953" s="6">
        <v>1.6959</v>
      </c>
      <c r="G5953" s="11">
        <v>45352</v>
      </c>
      <c r="H5953" s="11">
        <v>45382</v>
      </c>
    </row>
    <row r="5954" customHeight="1" spans="1:8">
      <c r="A5954" s="5" t="str">
        <f t="shared" ref="A5954:A6017" si="186">B5954&amp;E5954</f>
        <v>202403SBD</v>
      </c>
      <c r="B5954" s="5" t="str">
        <f t="shared" ref="B5954:B6017" si="187">YEAR(G5954)&amp;TEXT(MONTH(G5954),"00")</f>
        <v>202403</v>
      </c>
      <c r="C5954" s="6" t="s">
        <v>367</v>
      </c>
      <c r="D5954" s="6" t="s">
        <v>70</v>
      </c>
      <c r="E5954" s="6" t="s">
        <v>368</v>
      </c>
      <c r="F5954" s="6">
        <v>10.4853</v>
      </c>
      <c r="G5954" s="11">
        <v>45352</v>
      </c>
      <c r="H5954" s="11">
        <v>45382</v>
      </c>
    </row>
    <row r="5955" customHeight="1" spans="1:8">
      <c r="A5955" s="5" t="str">
        <f t="shared" si="186"/>
        <v>202403SOS</v>
      </c>
      <c r="B5955" s="5" t="str">
        <f t="shared" si="187"/>
        <v>202403</v>
      </c>
      <c r="C5955" s="6" t="s">
        <v>369</v>
      </c>
      <c r="D5955" s="6" t="s">
        <v>244</v>
      </c>
      <c r="E5955" s="6" t="s">
        <v>370</v>
      </c>
      <c r="F5955" s="6">
        <v>720.6312</v>
      </c>
      <c r="G5955" s="11">
        <v>45352</v>
      </c>
      <c r="H5955" s="11">
        <v>45382</v>
      </c>
    </row>
    <row r="5956" customHeight="1" spans="1:8">
      <c r="A5956" s="5" t="str">
        <f t="shared" si="186"/>
        <v>202403ZAR</v>
      </c>
      <c r="B5956" s="5" t="str">
        <f t="shared" si="187"/>
        <v>202403</v>
      </c>
      <c r="C5956" s="6" t="s">
        <v>371</v>
      </c>
      <c r="D5956" s="6" t="s">
        <v>372</v>
      </c>
      <c r="E5956" s="6" t="s">
        <v>373</v>
      </c>
      <c r="F5956" s="6">
        <v>23.8639</v>
      </c>
      <c r="G5956" s="11">
        <v>45352</v>
      </c>
      <c r="H5956" s="11">
        <v>45382</v>
      </c>
    </row>
    <row r="5957" customHeight="1" spans="1:8">
      <c r="A5957" s="5" t="str">
        <f t="shared" si="186"/>
        <v>202403KRW</v>
      </c>
      <c r="B5957" s="5" t="str">
        <f t="shared" si="187"/>
        <v>202403</v>
      </c>
      <c r="C5957" s="6" t="s">
        <v>374</v>
      </c>
      <c r="D5957" s="6" t="s">
        <v>375</v>
      </c>
      <c r="E5957" s="6" t="s">
        <v>376</v>
      </c>
      <c r="F5957" s="6">
        <v>1683.5372</v>
      </c>
      <c r="G5957" s="11">
        <v>45352</v>
      </c>
      <c r="H5957" s="11">
        <v>45382</v>
      </c>
    </row>
    <row r="5958" customHeight="1" spans="1:8">
      <c r="A5958" s="5" t="str">
        <f t="shared" si="186"/>
        <v>202403LKR</v>
      </c>
      <c r="B5958" s="5" t="str">
        <f t="shared" si="187"/>
        <v>202403</v>
      </c>
      <c r="C5958" s="6" t="s">
        <v>377</v>
      </c>
      <c r="D5958" s="6" t="s">
        <v>223</v>
      </c>
      <c r="E5958" s="6" t="s">
        <v>378</v>
      </c>
      <c r="F5958" s="6">
        <v>392.7616</v>
      </c>
      <c r="G5958" s="11">
        <v>45352</v>
      </c>
      <c r="H5958" s="11">
        <v>45382</v>
      </c>
    </row>
    <row r="5959" customHeight="1" spans="1:8">
      <c r="A5959" s="5" t="str">
        <f t="shared" si="186"/>
        <v>202403XCD</v>
      </c>
      <c r="B5959" s="5" t="str">
        <f t="shared" si="187"/>
        <v>202403</v>
      </c>
      <c r="C5959" s="6" t="s">
        <v>379</v>
      </c>
      <c r="D5959" s="6" t="s">
        <v>58</v>
      </c>
      <c r="E5959" s="6" t="s">
        <v>59</v>
      </c>
      <c r="F5959" s="6">
        <v>3.4088</v>
      </c>
      <c r="G5959" s="11">
        <v>45352</v>
      </c>
      <c r="H5959" s="11">
        <v>45382</v>
      </c>
    </row>
    <row r="5960" customHeight="1" spans="1:8">
      <c r="A5960" s="5" t="str">
        <f t="shared" si="186"/>
        <v>202403XCD</v>
      </c>
      <c r="B5960" s="5" t="str">
        <f t="shared" si="187"/>
        <v>202403</v>
      </c>
      <c r="C5960" s="6" t="s">
        <v>380</v>
      </c>
      <c r="D5960" s="6" t="s">
        <v>58</v>
      </c>
      <c r="E5960" s="6" t="s">
        <v>59</v>
      </c>
      <c r="F5960" s="6">
        <v>3.4088</v>
      </c>
      <c r="G5960" s="11">
        <v>45352</v>
      </c>
      <c r="H5960" s="11">
        <v>45382</v>
      </c>
    </row>
    <row r="5961" customHeight="1" spans="1:8">
      <c r="A5961" s="5" t="str">
        <f t="shared" si="186"/>
        <v>202403XCD</v>
      </c>
      <c r="B5961" s="5" t="str">
        <f t="shared" si="187"/>
        <v>202403</v>
      </c>
      <c r="C5961" s="6" t="s">
        <v>381</v>
      </c>
      <c r="D5961" s="6" t="s">
        <v>58</v>
      </c>
      <c r="E5961" s="6" t="s">
        <v>59</v>
      </c>
      <c r="F5961" s="6">
        <v>3.4088</v>
      </c>
      <c r="G5961" s="11">
        <v>45352</v>
      </c>
      <c r="H5961" s="11">
        <v>45382</v>
      </c>
    </row>
    <row r="5962" customHeight="1" spans="1:8">
      <c r="A5962" s="5" t="str">
        <f t="shared" si="186"/>
        <v>202403SDG</v>
      </c>
      <c r="B5962" s="5" t="str">
        <f t="shared" si="187"/>
        <v>202403</v>
      </c>
      <c r="C5962" s="6" t="s">
        <v>382</v>
      </c>
      <c r="D5962" s="6" t="s">
        <v>170</v>
      </c>
      <c r="E5962" s="6" t="s">
        <v>383</v>
      </c>
      <c r="F5962" s="6">
        <v>757.7077</v>
      </c>
      <c r="G5962" s="11">
        <v>45352</v>
      </c>
      <c r="H5962" s="11">
        <v>45382</v>
      </c>
    </row>
    <row r="5963" customHeight="1" spans="1:8">
      <c r="A5963" s="5" t="str">
        <f t="shared" si="186"/>
        <v>202403SRD</v>
      </c>
      <c r="B5963" s="5" t="str">
        <f t="shared" si="187"/>
        <v>202403</v>
      </c>
      <c r="C5963" s="6" t="s">
        <v>384</v>
      </c>
      <c r="D5963" s="6" t="s">
        <v>70</v>
      </c>
      <c r="E5963" s="6" t="s">
        <v>385</v>
      </c>
      <c r="F5963" s="6">
        <v>44.8169</v>
      </c>
      <c r="G5963" s="11">
        <v>45352</v>
      </c>
      <c r="H5963" s="11">
        <v>45382</v>
      </c>
    </row>
    <row r="5964" customHeight="1" spans="1:8">
      <c r="A5964" s="5" t="str">
        <f t="shared" si="186"/>
        <v>202403SZL</v>
      </c>
      <c r="B5964" s="5" t="str">
        <f t="shared" si="187"/>
        <v>202403</v>
      </c>
      <c r="C5964" s="6" t="s">
        <v>386</v>
      </c>
      <c r="D5964" s="6" t="s">
        <v>387</v>
      </c>
      <c r="E5964" s="6" t="s">
        <v>388</v>
      </c>
      <c r="F5964" s="6">
        <v>23.8639</v>
      </c>
      <c r="G5964" s="11">
        <v>45352</v>
      </c>
      <c r="H5964" s="11">
        <v>45382</v>
      </c>
    </row>
    <row r="5965" customHeight="1" spans="1:8">
      <c r="A5965" s="5" t="str">
        <f t="shared" si="186"/>
        <v>202403SEK</v>
      </c>
      <c r="B5965" s="5" t="str">
        <f t="shared" si="187"/>
        <v>202403</v>
      </c>
      <c r="C5965" s="6" t="s">
        <v>389</v>
      </c>
      <c r="D5965" s="6" t="s">
        <v>220</v>
      </c>
      <c r="E5965" s="6" t="s">
        <v>390</v>
      </c>
      <c r="F5965" s="6">
        <v>13.095</v>
      </c>
      <c r="G5965" s="11">
        <v>45352</v>
      </c>
      <c r="H5965" s="11">
        <v>45382</v>
      </c>
    </row>
    <row r="5966" customHeight="1" spans="1:8">
      <c r="A5966" s="5" t="str">
        <f t="shared" si="186"/>
        <v>202403CHF</v>
      </c>
      <c r="B5966" s="5" t="str">
        <f t="shared" si="187"/>
        <v>202403</v>
      </c>
      <c r="C5966" s="6" t="s">
        <v>391</v>
      </c>
      <c r="D5966" s="6" t="s">
        <v>117</v>
      </c>
      <c r="E5966" s="6" t="s">
        <v>392</v>
      </c>
      <c r="F5966" s="6">
        <v>1.1104</v>
      </c>
      <c r="G5966" s="11">
        <v>45352</v>
      </c>
      <c r="H5966" s="11">
        <v>45382</v>
      </c>
    </row>
    <row r="5967" customHeight="1" spans="1:8">
      <c r="A5967" s="5" t="str">
        <f t="shared" si="186"/>
        <v>202403TWD</v>
      </c>
      <c r="B5967" s="5" t="str">
        <f t="shared" si="187"/>
        <v>202403</v>
      </c>
      <c r="C5967" s="6" t="s">
        <v>393</v>
      </c>
      <c r="D5967" s="6" t="s">
        <v>70</v>
      </c>
      <c r="E5967" s="6" t="s">
        <v>394</v>
      </c>
      <c r="F5967" s="6">
        <v>39.7699</v>
      </c>
      <c r="G5967" s="11">
        <v>45352</v>
      </c>
      <c r="H5967" s="11">
        <v>45382</v>
      </c>
    </row>
    <row r="5968" customHeight="1" spans="1:8">
      <c r="A5968" s="5" t="str">
        <f t="shared" si="186"/>
        <v>202403TZS</v>
      </c>
      <c r="B5968" s="5" t="str">
        <f t="shared" si="187"/>
        <v>202403</v>
      </c>
      <c r="C5968" s="6" t="s">
        <v>395</v>
      </c>
      <c r="D5968" s="6" t="s">
        <v>244</v>
      </c>
      <c r="E5968" s="6" t="s">
        <v>396</v>
      </c>
      <c r="F5968" s="6">
        <v>3202.3171</v>
      </c>
      <c r="G5968" s="11">
        <v>45352</v>
      </c>
      <c r="H5968" s="11">
        <v>45382</v>
      </c>
    </row>
    <row r="5969" customHeight="1" spans="1:8">
      <c r="A5969" s="5" t="str">
        <f t="shared" si="186"/>
        <v>202403THB</v>
      </c>
      <c r="B5969" s="5" t="str">
        <f t="shared" si="187"/>
        <v>202403</v>
      </c>
      <c r="C5969" s="6" t="s">
        <v>397</v>
      </c>
      <c r="D5969" s="6" t="s">
        <v>398</v>
      </c>
      <c r="E5969" s="6" t="s">
        <v>399</v>
      </c>
      <c r="F5969" s="6">
        <v>45.2204</v>
      </c>
      <c r="G5969" s="11">
        <v>45352</v>
      </c>
      <c r="H5969" s="11">
        <v>45382</v>
      </c>
    </row>
    <row r="5970" customHeight="1" spans="1:8">
      <c r="A5970" s="5" t="str">
        <f t="shared" si="186"/>
        <v>202403XOF</v>
      </c>
      <c r="B5970" s="5" t="str">
        <f t="shared" si="187"/>
        <v>202403</v>
      </c>
      <c r="C5970" s="6" t="s">
        <v>400</v>
      </c>
      <c r="D5970" s="6" t="s">
        <v>90</v>
      </c>
      <c r="E5970" s="6" t="s">
        <v>91</v>
      </c>
      <c r="F5970" s="6">
        <v>766.2805</v>
      </c>
      <c r="G5970" s="11">
        <v>45352</v>
      </c>
      <c r="H5970" s="11">
        <v>45382</v>
      </c>
    </row>
    <row r="5971" customHeight="1" spans="1:8">
      <c r="A5971" s="5" t="str">
        <f t="shared" si="186"/>
        <v>202403TOP</v>
      </c>
      <c r="B5971" s="5" t="str">
        <f t="shared" si="187"/>
        <v>202403</v>
      </c>
      <c r="C5971" s="6" t="s">
        <v>401</v>
      </c>
      <c r="D5971" s="6" t="s">
        <v>402</v>
      </c>
      <c r="E5971" s="6" t="s">
        <v>403</v>
      </c>
      <c r="F5971" s="6">
        <v>2.9693</v>
      </c>
      <c r="G5971" s="11">
        <v>45352</v>
      </c>
      <c r="H5971" s="11">
        <v>45382</v>
      </c>
    </row>
    <row r="5972" customHeight="1" spans="1:8">
      <c r="A5972" s="5" t="str">
        <f t="shared" si="186"/>
        <v>202403TTD</v>
      </c>
      <c r="B5972" s="5" t="str">
        <f t="shared" si="187"/>
        <v>202403</v>
      </c>
      <c r="C5972" s="6" t="s">
        <v>404</v>
      </c>
      <c r="D5972" s="6" t="s">
        <v>70</v>
      </c>
      <c r="E5972" s="6" t="s">
        <v>405</v>
      </c>
      <c r="F5972" s="6">
        <v>8.5533</v>
      </c>
      <c r="G5972" s="11">
        <v>45352</v>
      </c>
      <c r="H5972" s="11">
        <v>45382</v>
      </c>
    </row>
    <row r="5973" customHeight="1" spans="1:8">
      <c r="A5973" s="5" t="str">
        <f t="shared" si="186"/>
        <v>202403TND</v>
      </c>
      <c r="B5973" s="5" t="str">
        <f t="shared" si="187"/>
        <v>202403</v>
      </c>
      <c r="C5973" s="6" t="s">
        <v>406</v>
      </c>
      <c r="D5973" s="6" t="s">
        <v>52</v>
      </c>
      <c r="E5973" s="6" t="s">
        <v>407</v>
      </c>
      <c r="F5973" s="6">
        <v>3.941</v>
      </c>
      <c r="G5973" s="11">
        <v>45352</v>
      </c>
      <c r="H5973" s="11">
        <v>45382</v>
      </c>
    </row>
    <row r="5974" customHeight="1" spans="1:8">
      <c r="A5974" s="5" t="str">
        <f t="shared" si="186"/>
        <v>202403TRY</v>
      </c>
      <c r="B5974" s="5" t="str">
        <f t="shared" si="187"/>
        <v>202403</v>
      </c>
      <c r="C5974" s="6" t="s">
        <v>408</v>
      </c>
      <c r="D5974" s="6" t="s">
        <v>409</v>
      </c>
      <c r="E5974" s="6" t="s">
        <v>410</v>
      </c>
      <c r="F5974" s="6">
        <v>39.0863</v>
      </c>
      <c r="G5974" s="11">
        <v>45352</v>
      </c>
      <c r="H5974" s="11">
        <v>45382</v>
      </c>
    </row>
    <row r="5975" customHeight="1" spans="1:8">
      <c r="A5975" s="5" t="str">
        <f t="shared" si="186"/>
        <v>202403TMT</v>
      </c>
      <c r="B5975" s="5" t="str">
        <f t="shared" si="187"/>
        <v>202403</v>
      </c>
      <c r="C5975" s="6" t="s">
        <v>411</v>
      </c>
      <c r="D5975" s="6" t="s">
        <v>73</v>
      </c>
      <c r="E5975" s="6" t="s">
        <v>412</v>
      </c>
      <c r="F5975" s="6">
        <v>4.4107</v>
      </c>
      <c r="G5975" s="11">
        <v>45352</v>
      </c>
      <c r="H5975" s="11">
        <v>45382</v>
      </c>
    </row>
    <row r="5976" customHeight="1" spans="1:8">
      <c r="A5976" s="5" t="str">
        <f t="shared" si="186"/>
        <v>202403AED</v>
      </c>
      <c r="B5976" s="5" t="str">
        <f t="shared" si="187"/>
        <v>202403</v>
      </c>
      <c r="C5976" s="6" t="s">
        <v>413</v>
      </c>
      <c r="D5976" s="6" t="s">
        <v>46</v>
      </c>
      <c r="E5976" s="6" t="s">
        <v>47</v>
      </c>
      <c r="F5976" s="6">
        <v>4.6327</v>
      </c>
      <c r="G5976" s="11">
        <v>45352</v>
      </c>
      <c r="H5976" s="11">
        <v>45382</v>
      </c>
    </row>
    <row r="5977" customHeight="1" spans="1:8">
      <c r="A5977" s="5" t="str">
        <f t="shared" si="186"/>
        <v>202403USD</v>
      </c>
      <c r="B5977" s="5" t="str">
        <f t="shared" si="187"/>
        <v>202403</v>
      </c>
      <c r="C5977" s="6" t="s">
        <v>421</v>
      </c>
      <c r="D5977" s="6" t="s">
        <v>70</v>
      </c>
      <c r="E5977" s="6" t="s">
        <v>18</v>
      </c>
      <c r="F5977" s="6">
        <v>1.2614</v>
      </c>
      <c r="G5977" s="11">
        <v>45352</v>
      </c>
      <c r="H5977" s="11">
        <v>45382</v>
      </c>
    </row>
    <row r="5978" customHeight="1" spans="1:8">
      <c r="A5978" s="5" t="str">
        <f t="shared" si="186"/>
        <v>202403UGX</v>
      </c>
      <c r="B5978" s="5" t="str">
        <f t="shared" si="187"/>
        <v>202403</v>
      </c>
      <c r="C5978" s="6" t="s">
        <v>414</v>
      </c>
      <c r="D5978" s="6" t="s">
        <v>244</v>
      </c>
      <c r="E5978" s="6" t="s">
        <v>415</v>
      </c>
      <c r="F5978" s="6">
        <v>4904.8204</v>
      </c>
      <c r="G5978" s="11">
        <v>45352</v>
      </c>
      <c r="H5978" s="11">
        <v>45382</v>
      </c>
    </row>
    <row r="5979" customHeight="1" spans="1:8">
      <c r="A5979" s="5" t="str">
        <f t="shared" si="186"/>
        <v>202403UAH</v>
      </c>
      <c r="B5979" s="5" t="str">
        <f t="shared" si="187"/>
        <v>202403</v>
      </c>
      <c r="C5979" s="6" t="s">
        <v>416</v>
      </c>
      <c r="D5979" s="6" t="s">
        <v>417</v>
      </c>
      <c r="E5979" s="6" t="s">
        <v>418</v>
      </c>
      <c r="F5979" s="6">
        <v>48.7065</v>
      </c>
      <c r="G5979" s="11">
        <v>45352</v>
      </c>
      <c r="H5979" s="11">
        <v>45382</v>
      </c>
    </row>
    <row r="5980" customHeight="1" spans="1:8">
      <c r="A5980" s="5" t="str">
        <f t="shared" si="186"/>
        <v>202403UYU</v>
      </c>
      <c r="B5980" s="5" t="str">
        <f t="shared" si="187"/>
        <v>202403</v>
      </c>
      <c r="C5980" s="6" t="s">
        <v>419</v>
      </c>
      <c r="D5980" s="6" t="s">
        <v>61</v>
      </c>
      <c r="E5980" s="6" t="s">
        <v>420</v>
      </c>
      <c r="F5980" s="6">
        <v>49.3034</v>
      </c>
      <c r="G5980" s="11">
        <v>45352</v>
      </c>
      <c r="H5980" s="11">
        <v>45382</v>
      </c>
    </row>
    <row r="5981" customHeight="1" spans="1:8">
      <c r="A5981" s="5" t="str">
        <f t="shared" si="186"/>
        <v>202403UZS</v>
      </c>
      <c r="B5981" s="5" t="str">
        <f t="shared" si="187"/>
        <v>202403</v>
      </c>
      <c r="C5981" s="6" t="s">
        <v>422</v>
      </c>
      <c r="D5981" s="6" t="s">
        <v>423</v>
      </c>
      <c r="E5981" s="6" t="s">
        <v>424</v>
      </c>
      <c r="F5981" s="6">
        <v>15728.3897</v>
      </c>
      <c r="G5981" s="11">
        <v>45352</v>
      </c>
      <c r="H5981" s="11">
        <v>45382</v>
      </c>
    </row>
    <row r="5982" customHeight="1" spans="1:8">
      <c r="A5982" s="5" t="str">
        <f t="shared" si="186"/>
        <v>202403VUV</v>
      </c>
      <c r="B5982" s="5" t="str">
        <f t="shared" si="187"/>
        <v>202403</v>
      </c>
      <c r="C5982" s="6" t="s">
        <v>425</v>
      </c>
      <c r="D5982" s="6" t="s">
        <v>426</v>
      </c>
      <c r="E5982" s="6" t="s">
        <v>427</v>
      </c>
      <c r="F5982" s="6">
        <v>151.4872</v>
      </c>
      <c r="G5982" s="11">
        <v>45352</v>
      </c>
      <c r="H5982" s="11">
        <v>45382</v>
      </c>
    </row>
    <row r="5983" customHeight="1" spans="1:8">
      <c r="A5983" s="5" t="str">
        <f t="shared" si="186"/>
        <v>202403VEF</v>
      </c>
      <c r="B5983" s="5" t="str">
        <f t="shared" si="187"/>
        <v>202403</v>
      </c>
      <c r="C5983" s="6" t="s">
        <v>428</v>
      </c>
      <c r="D5983" s="6" t="s">
        <v>429</v>
      </c>
      <c r="E5983" s="6" t="s">
        <v>430</v>
      </c>
      <c r="F5983" s="6">
        <v>4570650.1346</v>
      </c>
      <c r="G5983" s="11">
        <v>45352</v>
      </c>
      <c r="H5983" s="11">
        <v>45382</v>
      </c>
    </row>
    <row r="5984" customHeight="1" spans="1:8">
      <c r="A5984" s="5" t="str">
        <f t="shared" si="186"/>
        <v>202403VND</v>
      </c>
      <c r="B5984" s="5" t="str">
        <f t="shared" si="187"/>
        <v>202403</v>
      </c>
      <c r="C5984" s="6" t="s">
        <v>431</v>
      </c>
      <c r="D5984" s="6" t="s">
        <v>432</v>
      </c>
      <c r="E5984" s="6" t="s">
        <v>433</v>
      </c>
      <c r="F5984" s="6">
        <v>30825.798</v>
      </c>
      <c r="G5984" s="11">
        <v>45352</v>
      </c>
      <c r="H5984" s="11">
        <v>45382</v>
      </c>
    </row>
    <row r="5985" customHeight="1" spans="1:8">
      <c r="A5985" s="5" t="str">
        <f t="shared" si="186"/>
        <v>202403XPF</v>
      </c>
      <c r="B5985" s="5" t="str">
        <f t="shared" si="187"/>
        <v>202403</v>
      </c>
      <c r="C5985" s="6" t="s">
        <v>434</v>
      </c>
      <c r="D5985" s="6" t="s">
        <v>187</v>
      </c>
      <c r="E5985" s="6" t="s">
        <v>188</v>
      </c>
      <c r="F5985" s="6">
        <v>139.4018</v>
      </c>
      <c r="G5985" s="11">
        <v>45352</v>
      </c>
      <c r="H5985" s="11">
        <v>45382</v>
      </c>
    </row>
    <row r="5986" customHeight="1" spans="1:8">
      <c r="A5986" s="5" t="str">
        <f t="shared" si="186"/>
        <v>202403WST</v>
      </c>
      <c r="B5986" s="5" t="str">
        <f t="shared" si="187"/>
        <v>202403</v>
      </c>
      <c r="C5986" s="6" t="s">
        <v>435</v>
      </c>
      <c r="D5986" s="6" t="s">
        <v>436</v>
      </c>
      <c r="E5986" s="6" t="s">
        <v>437</v>
      </c>
      <c r="F5986" s="6">
        <v>3.4571</v>
      </c>
      <c r="G5986" s="11">
        <v>45352</v>
      </c>
      <c r="H5986" s="11">
        <v>45382</v>
      </c>
    </row>
    <row r="5987" customHeight="1" spans="1:8">
      <c r="A5987" s="5" t="str">
        <f t="shared" si="186"/>
        <v>202403YER</v>
      </c>
      <c r="B5987" s="5" t="str">
        <f t="shared" si="187"/>
        <v>202403</v>
      </c>
      <c r="C5987" s="6" t="s">
        <v>438</v>
      </c>
      <c r="D5987" s="6" t="s">
        <v>321</v>
      </c>
      <c r="E5987" s="6" t="s">
        <v>439</v>
      </c>
      <c r="F5987" s="6">
        <v>315.7542</v>
      </c>
      <c r="G5987" s="11">
        <v>45352</v>
      </c>
      <c r="H5987" s="11">
        <v>45382</v>
      </c>
    </row>
    <row r="5988" customHeight="1" spans="1:8">
      <c r="A5988" s="5" t="str">
        <f t="shared" si="186"/>
        <v>202403ZMW</v>
      </c>
      <c r="B5988" s="5" t="str">
        <f t="shared" si="187"/>
        <v>202403</v>
      </c>
      <c r="C5988" s="6" t="s">
        <v>440</v>
      </c>
      <c r="D5988" s="6" t="s">
        <v>273</v>
      </c>
      <c r="E5988" s="6" t="s">
        <v>441</v>
      </c>
      <c r="F5988" s="6">
        <v>28.743</v>
      </c>
      <c r="G5988" s="11">
        <v>45352</v>
      </c>
      <c r="H5988" s="11">
        <v>45382</v>
      </c>
    </row>
    <row r="5989" customHeight="1" spans="1:8">
      <c r="A5989" s="5" t="str">
        <f t="shared" si="186"/>
        <v>202403ZWL</v>
      </c>
      <c r="B5989" s="5" t="str">
        <f t="shared" si="187"/>
        <v>202403</v>
      </c>
      <c r="C5989" s="6" t="s">
        <v>442</v>
      </c>
      <c r="D5989" s="6" t="s">
        <v>70</v>
      </c>
      <c r="E5989" s="6" t="s">
        <v>443</v>
      </c>
      <c r="F5989" s="6">
        <v>16576.6675</v>
      </c>
      <c r="G5989" s="11">
        <v>45352</v>
      </c>
      <c r="H5989" s="11">
        <v>45382</v>
      </c>
    </row>
    <row r="5990" customHeight="1" spans="1:8">
      <c r="A5990" s="5" t="str">
        <f t="shared" si="186"/>
        <v>202404AED</v>
      </c>
      <c r="B5990" s="5" t="str">
        <f t="shared" si="187"/>
        <v>202404</v>
      </c>
      <c r="C5990" s="6" t="s">
        <v>45</v>
      </c>
      <c r="D5990" s="6" t="s">
        <v>46</v>
      </c>
      <c r="E5990" s="6" t="s">
        <v>47</v>
      </c>
      <c r="F5990" s="6">
        <v>4.6616</v>
      </c>
      <c r="G5990" s="11">
        <v>45383</v>
      </c>
      <c r="H5990" s="11">
        <v>45412</v>
      </c>
    </row>
    <row r="5991" customHeight="1" spans="1:8">
      <c r="A5991" s="5" t="str">
        <f t="shared" si="186"/>
        <v>202404ALL</v>
      </c>
      <c r="B5991" s="5" t="str">
        <f t="shared" si="187"/>
        <v>202404</v>
      </c>
      <c r="C5991" s="6" t="s">
        <v>48</v>
      </c>
      <c r="D5991" s="6" t="s">
        <v>49</v>
      </c>
      <c r="E5991" s="6" t="s">
        <v>50</v>
      </c>
      <c r="F5991" s="6">
        <v>120.483</v>
      </c>
      <c r="G5991" s="11">
        <v>45383</v>
      </c>
      <c r="H5991" s="11">
        <v>45412</v>
      </c>
    </row>
    <row r="5992" customHeight="1" spans="1:8">
      <c r="A5992" s="5" t="str">
        <f t="shared" si="186"/>
        <v>202404DZD</v>
      </c>
      <c r="B5992" s="5" t="str">
        <f t="shared" si="187"/>
        <v>202404</v>
      </c>
      <c r="C5992" s="6" t="s">
        <v>51</v>
      </c>
      <c r="D5992" s="6" t="s">
        <v>52</v>
      </c>
      <c r="E5992" s="6" t="s">
        <v>53</v>
      </c>
      <c r="F5992" s="6">
        <v>170.8161</v>
      </c>
      <c r="G5992" s="11">
        <v>45383</v>
      </c>
      <c r="H5992" s="11">
        <v>45412</v>
      </c>
    </row>
    <row r="5993" customHeight="1" spans="1:8">
      <c r="A5993" s="5" t="str">
        <f t="shared" si="186"/>
        <v>202404AOA</v>
      </c>
      <c r="B5993" s="5" t="str">
        <f t="shared" si="187"/>
        <v>202404</v>
      </c>
      <c r="C5993" s="6" t="s">
        <v>54</v>
      </c>
      <c r="D5993" s="6" t="s">
        <v>55</v>
      </c>
      <c r="E5993" s="6" t="s">
        <v>56</v>
      </c>
      <c r="F5993" s="6">
        <v>1075.312</v>
      </c>
      <c r="G5993" s="11">
        <v>45383</v>
      </c>
      <c r="H5993" s="11">
        <v>45412</v>
      </c>
    </row>
    <row r="5994" customHeight="1" spans="1:8">
      <c r="A5994" s="5" t="str">
        <f t="shared" si="186"/>
        <v>202404XCD</v>
      </c>
      <c r="B5994" s="5" t="str">
        <f t="shared" si="187"/>
        <v>202404</v>
      </c>
      <c r="C5994" s="6" t="s">
        <v>57</v>
      </c>
      <c r="D5994" s="6" t="s">
        <v>58</v>
      </c>
      <c r="E5994" s="6" t="s">
        <v>59</v>
      </c>
      <c r="F5994" s="6">
        <v>3.4288</v>
      </c>
      <c r="G5994" s="11">
        <v>45383</v>
      </c>
      <c r="H5994" s="11">
        <v>45412</v>
      </c>
    </row>
    <row r="5995" customHeight="1" spans="1:8">
      <c r="A5995" s="5" t="str">
        <f t="shared" si="186"/>
        <v>202404ARS</v>
      </c>
      <c r="B5995" s="5" t="str">
        <f t="shared" si="187"/>
        <v>202404</v>
      </c>
      <c r="C5995" s="6" t="s">
        <v>60</v>
      </c>
      <c r="D5995" s="6" t="s">
        <v>61</v>
      </c>
      <c r="E5995" s="6" t="s">
        <v>62</v>
      </c>
      <c r="F5995" s="6">
        <v>1082.9595</v>
      </c>
      <c r="G5995" s="11">
        <v>45383</v>
      </c>
      <c r="H5995" s="11">
        <v>45412</v>
      </c>
    </row>
    <row r="5996" customHeight="1" spans="1:8">
      <c r="A5996" s="5" t="str">
        <f t="shared" si="186"/>
        <v>202404AMD</v>
      </c>
      <c r="B5996" s="5" t="str">
        <f t="shared" si="187"/>
        <v>202404</v>
      </c>
      <c r="C5996" s="6" t="s">
        <v>63</v>
      </c>
      <c r="D5996" s="6" t="s">
        <v>64</v>
      </c>
      <c r="E5996" s="6" t="s">
        <v>65</v>
      </c>
      <c r="F5996" s="6">
        <v>507.8302</v>
      </c>
      <c r="G5996" s="11">
        <v>45383</v>
      </c>
      <c r="H5996" s="11">
        <v>45412</v>
      </c>
    </row>
    <row r="5997" customHeight="1" spans="1:8">
      <c r="A5997" s="5" t="str">
        <f t="shared" si="186"/>
        <v>202404AWG</v>
      </c>
      <c r="B5997" s="5" t="str">
        <f t="shared" si="187"/>
        <v>202404</v>
      </c>
      <c r="C5997" s="6" t="s">
        <v>66</v>
      </c>
      <c r="D5997" s="6" t="s">
        <v>67</v>
      </c>
      <c r="E5997" s="6" t="s">
        <v>68</v>
      </c>
      <c r="F5997" s="6">
        <v>2.2721</v>
      </c>
      <c r="G5997" s="11">
        <v>45383</v>
      </c>
      <c r="H5997" s="11">
        <v>45412</v>
      </c>
    </row>
    <row r="5998" customHeight="1" spans="1:8">
      <c r="A5998" s="5" t="str">
        <f t="shared" si="186"/>
        <v>202404AUD</v>
      </c>
      <c r="B5998" s="5" t="str">
        <f t="shared" si="187"/>
        <v>202404</v>
      </c>
      <c r="C5998" s="6" t="s">
        <v>69</v>
      </c>
      <c r="D5998" s="6" t="s">
        <v>70</v>
      </c>
      <c r="E5998" s="6" t="s">
        <v>71</v>
      </c>
      <c r="F5998" s="6">
        <v>1.9472</v>
      </c>
      <c r="G5998" s="11">
        <v>45383</v>
      </c>
      <c r="H5998" s="11">
        <v>45412</v>
      </c>
    </row>
    <row r="5999" customHeight="1" spans="1:8">
      <c r="A5999" s="5" t="str">
        <f t="shared" si="186"/>
        <v>202404AZN</v>
      </c>
      <c r="B5999" s="5" t="str">
        <f t="shared" si="187"/>
        <v>202404</v>
      </c>
      <c r="C5999" s="6" t="s">
        <v>72</v>
      </c>
      <c r="D5999" s="6" t="s">
        <v>73</v>
      </c>
      <c r="E5999" s="6" t="s">
        <v>74</v>
      </c>
      <c r="F5999" s="6">
        <v>2.1585</v>
      </c>
      <c r="G5999" s="11">
        <v>45383</v>
      </c>
      <c r="H5999" s="11">
        <v>45412</v>
      </c>
    </row>
    <row r="6000" customHeight="1" spans="1:8">
      <c r="A6000" s="5" t="str">
        <f t="shared" si="186"/>
        <v>202404BSD</v>
      </c>
      <c r="B6000" s="5" t="str">
        <f t="shared" si="187"/>
        <v>202404</v>
      </c>
      <c r="C6000" s="6" t="s">
        <v>75</v>
      </c>
      <c r="D6000" s="6" t="s">
        <v>70</v>
      </c>
      <c r="E6000" s="6" t="s">
        <v>76</v>
      </c>
      <c r="F6000" s="6">
        <v>1.2693</v>
      </c>
      <c r="G6000" s="11">
        <v>45383</v>
      </c>
      <c r="H6000" s="11">
        <v>45412</v>
      </c>
    </row>
    <row r="6001" customHeight="1" spans="1:8">
      <c r="A6001" s="5" t="str">
        <f t="shared" si="186"/>
        <v>202404BHD</v>
      </c>
      <c r="B6001" s="5" t="str">
        <f t="shared" si="187"/>
        <v>202404</v>
      </c>
      <c r="C6001" s="6" t="s">
        <v>77</v>
      </c>
      <c r="D6001" s="6" t="s">
        <v>52</v>
      </c>
      <c r="E6001" s="6" t="s">
        <v>78</v>
      </c>
      <c r="F6001" s="6">
        <v>0.4773</v>
      </c>
      <c r="G6001" s="11">
        <v>45383</v>
      </c>
      <c r="H6001" s="11">
        <v>45412</v>
      </c>
    </row>
    <row r="6002" customHeight="1" spans="1:8">
      <c r="A6002" s="5" t="str">
        <f t="shared" si="186"/>
        <v>202404BDT</v>
      </c>
      <c r="B6002" s="5" t="str">
        <f t="shared" si="187"/>
        <v>202404</v>
      </c>
      <c r="C6002" s="6" t="s">
        <v>79</v>
      </c>
      <c r="D6002" s="6" t="s">
        <v>80</v>
      </c>
      <c r="E6002" s="6" t="s">
        <v>81</v>
      </c>
      <c r="F6002" s="6">
        <v>139.1966</v>
      </c>
      <c r="G6002" s="11">
        <v>45383</v>
      </c>
      <c r="H6002" s="11">
        <v>45412</v>
      </c>
    </row>
    <row r="6003" customHeight="1" spans="1:8">
      <c r="A6003" s="5" t="str">
        <f t="shared" si="186"/>
        <v>202404BBD</v>
      </c>
      <c r="B6003" s="5" t="str">
        <f t="shared" si="187"/>
        <v>202404</v>
      </c>
      <c r="C6003" s="6" t="s">
        <v>82</v>
      </c>
      <c r="D6003" s="6" t="s">
        <v>70</v>
      </c>
      <c r="E6003" s="6" t="s">
        <v>83</v>
      </c>
      <c r="F6003" s="6">
        <v>2.5386</v>
      </c>
      <c r="G6003" s="11">
        <v>45383</v>
      </c>
      <c r="H6003" s="11">
        <v>45412</v>
      </c>
    </row>
    <row r="6004" customHeight="1" spans="1:8">
      <c r="A6004" s="5" t="str">
        <f t="shared" si="186"/>
        <v>202404BYN</v>
      </c>
      <c r="B6004" s="5" t="str">
        <f t="shared" si="187"/>
        <v>202404</v>
      </c>
      <c r="C6004" s="6" t="s">
        <v>84</v>
      </c>
      <c r="D6004" s="6" t="s">
        <v>85</v>
      </c>
      <c r="E6004" s="6" t="s">
        <v>86</v>
      </c>
      <c r="F6004" s="6">
        <v>4.1463</v>
      </c>
      <c r="G6004" s="11">
        <v>45383</v>
      </c>
      <c r="H6004" s="11">
        <v>45412</v>
      </c>
    </row>
    <row r="6005" customHeight="1" spans="1:8">
      <c r="A6005" s="5" t="str">
        <f t="shared" si="186"/>
        <v>202404BZD</v>
      </c>
      <c r="B6005" s="5" t="str">
        <f t="shared" si="187"/>
        <v>202404</v>
      </c>
      <c r="C6005" s="6" t="s">
        <v>87</v>
      </c>
      <c r="D6005" s="6" t="s">
        <v>70</v>
      </c>
      <c r="E6005" s="6" t="s">
        <v>88</v>
      </c>
      <c r="F6005" s="6">
        <v>2.5572</v>
      </c>
      <c r="G6005" s="11">
        <v>45383</v>
      </c>
      <c r="H6005" s="11">
        <v>45412</v>
      </c>
    </row>
    <row r="6006" customHeight="1" spans="1:8">
      <c r="A6006" s="5" t="str">
        <f t="shared" si="186"/>
        <v>202404XOF</v>
      </c>
      <c r="B6006" s="5" t="str">
        <f t="shared" si="187"/>
        <v>202404</v>
      </c>
      <c r="C6006" s="6" t="s">
        <v>89</v>
      </c>
      <c r="D6006" s="6" t="s">
        <v>90</v>
      </c>
      <c r="E6006" s="6" t="s">
        <v>91</v>
      </c>
      <c r="F6006" s="6">
        <v>767.932</v>
      </c>
      <c r="G6006" s="11">
        <v>45383</v>
      </c>
      <c r="H6006" s="11">
        <v>45412</v>
      </c>
    </row>
    <row r="6007" customHeight="1" spans="1:8">
      <c r="A6007" s="5" t="str">
        <f t="shared" si="186"/>
        <v>202404BMD</v>
      </c>
      <c r="B6007" s="5" t="str">
        <f t="shared" si="187"/>
        <v>202404</v>
      </c>
      <c r="C6007" s="6" t="s">
        <v>92</v>
      </c>
      <c r="D6007" s="6" t="s">
        <v>93</v>
      </c>
      <c r="E6007" s="6" t="s">
        <v>94</v>
      </c>
      <c r="F6007" s="6">
        <v>1.2693</v>
      </c>
      <c r="G6007" s="11">
        <v>45383</v>
      </c>
      <c r="H6007" s="11">
        <v>45412</v>
      </c>
    </row>
    <row r="6008" customHeight="1" spans="1:8">
      <c r="A6008" s="5" t="str">
        <f t="shared" si="186"/>
        <v>202404BTN</v>
      </c>
      <c r="B6008" s="5" t="str">
        <f t="shared" si="187"/>
        <v>202404</v>
      </c>
      <c r="C6008" s="6" t="s">
        <v>95</v>
      </c>
      <c r="D6008" s="6" t="s">
        <v>96</v>
      </c>
      <c r="E6008" s="6" t="s">
        <v>97</v>
      </c>
      <c r="F6008" s="6">
        <v>105.5819</v>
      </c>
      <c r="G6008" s="11">
        <v>45383</v>
      </c>
      <c r="H6008" s="11">
        <v>45412</v>
      </c>
    </row>
    <row r="6009" customHeight="1" spans="1:8">
      <c r="A6009" s="5" t="str">
        <f t="shared" si="186"/>
        <v>202404BOB</v>
      </c>
      <c r="B6009" s="5" t="str">
        <f t="shared" si="187"/>
        <v>202404</v>
      </c>
      <c r="C6009" s="6" t="s">
        <v>98</v>
      </c>
      <c r="D6009" s="6" t="s">
        <v>99</v>
      </c>
      <c r="E6009" s="6" t="s">
        <v>100</v>
      </c>
      <c r="F6009" s="6">
        <v>8.7785</v>
      </c>
      <c r="G6009" s="11">
        <v>45383</v>
      </c>
      <c r="H6009" s="11">
        <v>45412</v>
      </c>
    </row>
    <row r="6010" customHeight="1" spans="1:8">
      <c r="A6010" s="5" t="str">
        <f t="shared" si="186"/>
        <v>202404BAM</v>
      </c>
      <c r="B6010" s="5" t="str">
        <f t="shared" si="187"/>
        <v>202404</v>
      </c>
      <c r="C6010" s="6" t="s">
        <v>101</v>
      </c>
      <c r="D6010" s="6" t="s">
        <v>102</v>
      </c>
      <c r="E6010" s="6" t="s">
        <v>103</v>
      </c>
      <c r="F6010" s="6">
        <v>2.2897</v>
      </c>
      <c r="G6010" s="11">
        <v>45383</v>
      </c>
      <c r="H6010" s="11">
        <v>45412</v>
      </c>
    </row>
    <row r="6011" customHeight="1" spans="1:8">
      <c r="A6011" s="5" t="str">
        <f t="shared" si="186"/>
        <v>202404BWP</v>
      </c>
      <c r="B6011" s="5" t="str">
        <f t="shared" si="187"/>
        <v>202404</v>
      </c>
      <c r="C6011" s="6" t="s">
        <v>104</v>
      </c>
      <c r="D6011" s="6" t="s">
        <v>105</v>
      </c>
      <c r="E6011" s="6" t="s">
        <v>106</v>
      </c>
      <c r="F6011" s="6">
        <v>17.3802</v>
      </c>
      <c r="G6011" s="11">
        <v>45383</v>
      </c>
      <c r="H6011" s="11">
        <v>45412</v>
      </c>
    </row>
    <row r="6012" customHeight="1" spans="1:8">
      <c r="A6012" s="5" t="str">
        <f t="shared" si="186"/>
        <v>202404BRL</v>
      </c>
      <c r="B6012" s="5" t="str">
        <f t="shared" si="187"/>
        <v>202404</v>
      </c>
      <c r="C6012" s="6" t="s">
        <v>107</v>
      </c>
      <c r="D6012" s="6" t="s">
        <v>108</v>
      </c>
      <c r="E6012" s="6" t="s">
        <v>109</v>
      </c>
      <c r="F6012" s="6">
        <v>6.3852</v>
      </c>
      <c r="G6012" s="11">
        <v>45383</v>
      </c>
      <c r="H6012" s="11">
        <v>45412</v>
      </c>
    </row>
    <row r="6013" customHeight="1" spans="1:8">
      <c r="A6013" s="5" t="str">
        <f t="shared" si="186"/>
        <v>202404BND</v>
      </c>
      <c r="B6013" s="5" t="str">
        <f t="shared" si="187"/>
        <v>202404</v>
      </c>
      <c r="C6013" s="6" t="s">
        <v>110</v>
      </c>
      <c r="D6013" s="6" t="s">
        <v>70</v>
      </c>
      <c r="E6013" s="6" t="s">
        <v>111</v>
      </c>
      <c r="F6013" s="6">
        <v>1.7065</v>
      </c>
      <c r="G6013" s="11">
        <v>45383</v>
      </c>
      <c r="H6013" s="11">
        <v>45412</v>
      </c>
    </row>
    <row r="6014" customHeight="1" spans="1:8">
      <c r="A6014" s="5" t="str">
        <f t="shared" si="186"/>
        <v>202404BGN</v>
      </c>
      <c r="B6014" s="5" t="str">
        <f t="shared" si="187"/>
        <v>202404</v>
      </c>
      <c r="C6014" s="6" t="s">
        <v>112</v>
      </c>
      <c r="D6014" s="6" t="s">
        <v>113</v>
      </c>
      <c r="E6014" s="6" t="s">
        <v>114</v>
      </c>
      <c r="F6014" s="6">
        <v>2.2897</v>
      </c>
      <c r="G6014" s="11">
        <v>45383</v>
      </c>
      <c r="H6014" s="11">
        <v>45412</v>
      </c>
    </row>
    <row r="6015" customHeight="1" spans="1:8">
      <c r="A6015" s="5" t="str">
        <f t="shared" si="186"/>
        <v>202404XOF</v>
      </c>
      <c r="B6015" s="5" t="str">
        <f t="shared" si="187"/>
        <v>202404</v>
      </c>
      <c r="C6015" s="6" t="s">
        <v>115</v>
      </c>
      <c r="D6015" s="6" t="s">
        <v>90</v>
      </c>
      <c r="E6015" s="6" t="s">
        <v>91</v>
      </c>
      <c r="F6015" s="6">
        <v>767.932</v>
      </c>
      <c r="G6015" s="11">
        <v>45383</v>
      </c>
      <c r="H6015" s="11">
        <v>45412</v>
      </c>
    </row>
    <row r="6016" customHeight="1" spans="1:8">
      <c r="A6016" s="5" t="str">
        <f t="shared" si="186"/>
        <v>202404BIF</v>
      </c>
      <c r="B6016" s="5" t="str">
        <f t="shared" si="187"/>
        <v>202404</v>
      </c>
      <c r="C6016" s="6" t="s">
        <v>116</v>
      </c>
      <c r="D6016" s="6" t="s">
        <v>117</v>
      </c>
      <c r="E6016" s="6" t="s">
        <v>118</v>
      </c>
      <c r="F6016" s="6">
        <v>3627.6074</v>
      </c>
      <c r="G6016" s="11">
        <v>45383</v>
      </c>
      <c r="H6016" s="11">
        <v>45412</v>
      </c>
    </row>
    <row r="6017" customHeight="1" spans="1:8">
      <c r="A6017" s="5" t="str">
        <f t="shared" si="186"/>
        <v>202404KHR</v>
      </c>
      <c r="B6017" s="5" t="str">
        <f t="shared" si="187"/>
        <v>202404</v>
      </c>
      <c r="C6017" s="6" t="s">
        <v>119</v>
      </c>
      <c r="D6017" s="6" t="s">
        <v>120</v>
      </c>
      <c r="E6017" s="6" t="s">
        <v>121</v>
      </c>
      <c r="F6017" s="6">
        <v>5141.4855</v>
      </c>
      <c r="G6017" s="11">
        <v>45383</v>
      </c>
      <c r="H6017" s="11">
        <v>45412</v>
      </c>
    </row>
    <row r="6018" customHeight="1" spans="1:8">
      <c r="A6018" s="5" t="str">
        <f t="shared" ref="A6018:A6081" si="188">B6018&amp;E6018</f>
        <v>202404XAF</v>
      </c>
      <c r="B6018" s="5" t="str">
        <f t="shared" ref="B6018:B6081" si="189">YEAR(G6018)&amp;TEXT(MONTH(G6018),"00")</f>
        <v>202404</v>
      </c>
      <c r="C6018" s="6" t="s">
        <v>122</v>
      </c>
      <c r="D6018" s="6" t="s">
        <v>90</v>
      </c>
      <c r="E6018" s="6" t="s">
        <v>123</v>
      </c>
      <c r="F6018" s="6">
        <v>767.932</v>
      </c>
      <c r="G6018" s="11">
        <v>45383</v>
      </c>
      <c r="H6018" s="11">
        <v>45412</v>
      </c>
    </row>
    <row r="6019" customHeight="1" spans="1:8">
      <c r="A6019" s="5" t="str">
        <f t="shared" si="188"/>
        <v>202404CAD</v>
      </c>
      <c r="B6019" s="5" t="str">
        <f t="shared" si="189"/>
        <v>202404</v>
      </c>
      <c r="C6019" s="6" t="s">
        <v>124</v>
      </c>
      <c r="D6019" s="6" t="s">
        <v>70</v>
      </c>
      <c r="E6019" s="6" t="s">
        <v>125</v>
      </c>
      <c r="F6019" s="6">
        <v>1.7255</v>
      </c>
      <c r="G6019" s="11">
        <v>45383</v>
      </c>
      <c r="H6019" s="11">
        <v>45412</v>
      </c>
    </row>
    <row r="6020" customHeight="1" spans="1:8">
      <c r="A6020" s="5" t="str">
        <f t="shared" si="188"/>
        <v>202404CVE</v>
      </c>
      <c r="B6020" s="5" t="str">
        <f t="shared" si="189"/>
        <v>202404</v>
      </c>
      <c r="C6020" s="6" t="s">
        <v>126</v>
      </c>
      <c r="D6020" s="6" t="s">
        <v>127</v>
      </c>
      <c r="E6020" s="6" t="s">
        <v>128</v>
      </c>
      <c r="F6020" s="6">
        <v>129.0936</v>
      </c>
      <c r="G6020" s="11">
        <v>45383</v>
      </c>
      <c r="H6020" s="11">
        <v>45412</v>
      </c>
    </row>
    <row r="6021" customHeight="1" spans="1:8">
      <c r="A6021" s="5" t="str">
        <f t="shared" si="188"/>
        <v>202404KYD</v>
      </c>
      <c r="B6021" s="5" t="str">
        <f t="shared" si="189"/>
        <v>202404</v>
      </c>
      <c r="C6021" s="6" t="s">
        <v>129</v>
      </c>
      <c r="D6021" s="6" t="s">
        <v>70</v>
      </c>
      <c r="E6021" s="6" t="s">
        <v>130</v>
      </c>
      <c r="F6021" s="6">
        <v>1.0422</v>
      </c>
      <c r="G6021" s="11">
        <v>45383</v>
      </c>
      <c r="H6021" s="11">
        <v>45412</v>
      </c>
    </row>
    <row r="6022" customHeight="1" spans="1:8">
      <c r="A6022" s="5" t="str">
        <f t="shared" si="188"/>
        <v>202404XAF</v>
      </c>
      <c r="B6022" s="5" t="str">
        <f t="shared" si="189"/>
        <v>202404</v>
      </c>
      <c r="C6022" s="6" t="s">
        <v>131</v>
      </c>
      <c r="D6022" s="6" t="s">
        <v>90</v>
      </c>
      <c r="E6022" s="6" t="s">
        <v>123</v>
      </c>
      <c r="F6022" s="6">
        <v>767.932</v>
      </c>
      <c r="G6022" s="11">
        <v>45383</v>
      </c>
      <c r="H6022" s="11">
        <v>45412</v>
      </c>
    </row>
    <row r="6023" customHeight="1" spans="1:8">
      <c r="A6023" s="5" t="str">
        <f t="shared" si="188"/>
        <v>202404XAF</v>
      </c>
      <c r="B6023" s="5" t="str">
        <f t="shared" si="189"/>
        <v>202404</v>
      </c>
      <c r="C6023" s="6" t="s">
        <v>132</v>
      </c>
      <c r="D6023" s="6" t="s">
        <v>90</v>
      </c>
      <c r="E6023" s="6" t="s">
        <v>123</v>
      </c>
      <c r="F6023" s="6">
        <v>767.932</v>
      </c>
      <c r="G6023" s="11">
        <v>45383</v>
      </c>
      <c r="H6023" s="11">
        <v>45412</v>
      </c>
    </row>
    <row r="6024" customHeight="1" spans="1:8">
      <c r="A6024" s="5" t="str">
        <f t="shared" si="188"/>
        <v>202404CLP</v>
      </c>
      <c r="B6024" s="5" t="str">
        <f t="shared" si="189"/>
        <v>202404</v>
      </c>
      <c r="C6024" s="6" t="s">
        <v>133</v>
      </c>
      <c r="D6024" s="6" t="s">
        <v>61</v>
      </c>
      <c r="E6024" s="6" t="s">
        <v>134</v>
      </c>
      <c r="F6024" s="6">
        <v>1234.0651</v>
      </c>
      <c r="G6024" s="11">
        <v>45383</v>
      </c>
      <c r="H6024" s="11">
        <v>45412</v>
      </c>
    </row>
    <row r="6025" customHeight="1" spans="1:8">
      <c r="A6025" s="5" t="str">
        <f t="shared" si="188"/>
        <v>202404CNY</v>
      </c>
      <c r="B6025" s="5" t="str">
        <f t="shared" si="189"/>
        <v>202404</v>
      </c>
      <c r="C6025" s="6" t="s">
        <v>135</v>
      </c>
      <c r="D6025" s="6" t="s">
        <v>136</v>
      </c>
      <c r="E6025" s="6" t="s">
        <v>137</v>
      </c>
      <c r="F6025" s="6">
        <v>9.1364</v>
      </c>
      <c r="G6025" s="11">
        <v>45383</v>
      </c>
      <c r="H6025" s="11">
        <v>45412</v>
      </c>
    </row>
    <row r="6026" customHeight="1" spans="1:8">
      <c r="A6026" s="5" t="str">
        <f t="shared" si="188"/>
        <v>202404COP</v>
      </c>
      <c r="B6026" s="5" t="str">
        <f t="shared" si="189"/>
        <v>202404</v>
      </c>
      <c r="C6026" s="6" t="s">
        <v>138</v>
      </c>
      <c r="D6026" s="6" t="s">
        <v>61</v>
      </c>
      <c r="E6026" s="6" t="s">
        <v>139</v>
      </c>
      <c r="F6026" s="6">
        <v>4918.2981</v>
      </c>
      <c r="G6026" s="11">
        <v>45383</v>
      </c>
      <c r="H6026" s="11">
        <v>45412</v>
      </c>
    </row>
    <row r="6027" customHeight="1" spans="1:8">
      <c r="A6027" s="5" t="str">
        <f t="shared" si="188"/>
        <v>202404KMF</v>
      </c>
      <c r="B6027" s="5" t="str">
        <f t="shared" si="189"/>
        <v>202404</v>
      </c>
      <c r="C6027" s="6" t="s">
        <v>140</v>
      </c>
      <c r="D6027" s="6" t="s">
        <v>117</v>
      </c>
      <c r="E6027" s="6" t="s">
        <v>141</v>
      </c>
      <c r="F6027" s="6">
        <v>575.949</v>
      </c>
      <c r="G6027" s="11">
        <v>45383</v>
      </c>
      <c r="H6027" s="11">
        <v>45412</v>
      </c>
    </row>
    <row r="6028" customHeight="1" spans="1:8">
      <c r="A6028" s="5" t="str">
        <f t="shared" si="188"/>
        <v>202404XAF</v>
      </c>
      <c r="B6028" s="5" t="str">
        <f t="shared" si="189"/>
        <v>202404</v>
      </c>
      <c r="C6028" s="6" t="s">
        <v>142</v>
      </c>
      <c r="D6028" s="6" t="s">
        <v>90</v>
      </c>
      <c r="E6028" s="6" t="s">
        <v>123</v>
      </c>
      <c r="F6028" s="6">
        <v>767.932</v>
      </c>
      <c r="G6028" s="11">
        <v>45383</v>
      </c>
      <c r="H6028" s="11">
        <v>45412</v>
      </c>
    </row>
    <row r="6029" customHeight="1" spans="1:8">
      <c r="A6029" s="5" t="str">
        <f t="shared" si="188"/>
        <v>202404CDF</v>
      </c>
      <c r="B6029" s="5" t="str">
        <f t="shared" si="189"/>
        <v>202404</v>
      </c>
      <c r="C6029" s="6" t="s">
        <v>143</v>
      </c>
      <c r="D6029" s="6" t="s">
        <v>144</v>
      </c>
      <c r="E6029" s="6" t="s">
        <v>145</v>
      </c>
      <c r="F6029" s="6">
        <v>3518.9135</v>
      </c>
      <c r="G6029" s="11">
        <v>45383</v>
      </c>
      <c r="H6029" s="11">
        <v>45412</v>
      </c>
    </row>
    <row r="6030" customHeight="1" spans="1:8">
      <c r="A6030" s="5" t="str">
        <f t="shared" si="188"/>
        <v>202404CRC</v>
      </c>
      <c r="B6030" s="5" t="str">
        <f t="shared" si="189"/>
        <v>202404</v>
      </c>
      <c r="C6030" s="6" t="s">
        <v>146</v>
      </c>
      <c r="D6030" s="6" t="s">
        <v>147</v>
      </c>
      <c r="E6030" s="6" t="s">
        <v>148</v>
      </c>
      <c r="F6030" s="6">
        <v>639.184</v>
      </c>
      <c r="G6030" s="11">
        <v>45383</v>
      </c>
      <c r="H6030" s="11">
        <v>45412</v>
      </c>
    </row>
    <row r="6031" customHeight="1" spans="1:8">
      <c r="A6031" s="5" t="str">
        <f t="shared" si="188"/>
        <v>202404XOF</v>
      </c>
      <c r="B6031" s="5" t="str">
        <f t="shared" si="189"/>
        <v>202404</v>
      </c>
      <c r="C6031" s="6" t="s">
        <v>149</v>
      </c>
      <c r="D6031" s="6" t="s">
        <v>90</v>
      </c>
      <c r="E6031" s="6" t="s">
        <v>91</v>
      </c>
      <c r="F6031" s="6">
        <v>767.932</v>
      </c>
      <c r="G6031" s="11">
        <v>45383</v>
      </c>
      <c r="H6031" s="11">
        <v>45412</v>
      </c>
    </row>
    <row r="6032" customHeight="1" spans="1:8">
      <c r="A6032" s="5" t="str">
        <f t="shared" si="188"/>
        <v>202404CUP</v>
      </c>
      <c r="B6032" s="5" t="str">
        <f t="shared" si="189"/>
        <v>202404</v>
      </c>
      <c r="C6032" s="6" t="s">
        <v>153</v>
      </c>
      <c r="D6032" s="6" t="s">
        <v>61</v>
      </c>
      <c r="E6032" s="6" t="s">
        <v>154</v>
      </c>
      <c r="F6032" s="6">
        <v>30.4918</v>
      </c>
      <c r="G6032" s="11">
        <v>45383</v>
      </c>
      <c r="H6032" s="11">
        <v>45412</v>
      </c>
    </row>
    <row r="6033" customHeight="1" spans="1:8">
      <c r="A6033" s="5" t="str">
        <f t="shared" si="188"/>
        <v>202404CZK</v>
      </c>
      <c r="B6033" s="5" t="str">
        <f t="shared" si="189"/>
        <v>202404</v>
      </c>
      <c r="C6033" s="6" t="s">
        <v>155</v>
      </c>
      <c r="D6033" s="6" t="s">
        <v>156</v>
      </c>
      <c r="E6033" s="6" t="s">
        <v>157</v>
      </c>
      <c r="F6033" s="6">
        <v>29.6362</v>
      </c>
      <c r="G6033" s="11">
        <v>45383</v>
      </c>
      <c r="H6033" s="11">
        <v>45412</v>
      </c>
    </row>
    <row r="6034" customHeight="1" spans="1:8">
      <c r="A6034" s="5" t="str">
        <f t="shared" si="188"/>
        <v>202404DKK</v>
      </c>
      <c r="B6034" s="5" t="str">
        <f t="shared" si="189"/>
        <v>202404</v>
      </c>
      <c r="C6034" s="6" t="s">
        <v>158</v>
      </c>
      <c r="D6034" s="6" t="s">
        <v>159</v>
      </c>
      <c r="E6034" s="6" t="s">
        <v>160</v>
      </c>
      <c r="F6034" s="6">
        <v>8.7304</v>
      </c>
      <c r="G6034" s="11">
        <v>45383</v>
      </c>
      <c r="H6034" s="11">
        <v>45412</v>
      </c>
    </row>
    <row r="6035" customHeight="1" spans="1:8">
      <c r="A6035" s="5" t="str">
        <f t="shared" si="188"/>
        <v>202404DJF</v>
      </c>
      <c r="B6035" s="5" t="str">
        <f t="shared" si="189"/>
        <v>202404</v>
      </c>
      <c r="C6035" s="6" t="s">
        <v>161</v>
      </c>
      <c r="D6035" s="6" t="s">
        <v>117</v>
      </c>
      <c r="E6035" s="6" t="s">
        <v>162</v>
      </c>
      <c r="F6035" s="6">
        <v>225.6014</v>
      </c>
      <c r="G6035" s="11">
        <v>45383</v>
      </c>
      <c r="H6035" s="11">
        <v>45412</v>
      </c>
    </row>
    <row r="6036" customHeight="1" spans="1:8">
      <c r="A6036" s="5" t="str">
        <f t="shared" si="188"/>
        <v>202404XCD</v>
      </c>
      <c r="B6036" s="5" t="str">
        <f t="shared" si="189"/>
        <v>202404</v>
      </c>
      <c r="C6036" s="6" t="s">
        <v>163</v>
      </c>
      <c r="D6036" s="6" t="s">
        <v>58</v>
      </c>
      <c r="E6036" s="6" t="s">
        <v>59</v>
      </c>
      <c r="F6036" s="6">
        <v>3.4288</v>
      </c>
      <c r="G6036" s="11">
        <v>45383</v>
      </c>
      <c r="H6036" s="11">
        <v>45412</v>
      </c>
    </row>
    <row r="6037" customHeight="1" spans="1:8">
      <c r="A6037" s="5" t="str">
        <f t="shared" si="188"/>
        <v>202404DOP</v>
      </c>
      <c r="B6037" s="5" t="str">
        <f t="shared" si="189"/>
        <v>202404</v>
      </c>
      <c r="C6037" s="6" t="s">
        <v>164</v>
      </c>
      <c r="D6037" s="6" t="s">
        <v>61</v>
      </c>
      <c r="E6037" s="6" t="s">
        <v>165</v>
      </c>
      <c r="F6037" s="6">
        <v>75.15</v>
      </c>
      <c r="G6037" s="11">
        <v>45383</v>
      </c>
      <c r="H6037" s="11">
        <v>45412</v>
      </c>
    </row>
    <row r="6038" customHeight="1" spans="1:8">
      <c r="A6038" s="5" t="str">
        <f t="shared" si="188"/>
        <v>202404AED</v>
      </c>
      <c r="B6038" s="5" t="str">
        <f t="shared" si="189"/>
        <v>202404</v>
      </c>
      <c r="C6038" s="6" t="s">
        <v>166</v>
      </c>
      <c r="D6038" s="6" t="s">
        <v>46</v>
      </c>
      <c r="E6038" s="6" t="s">
        <v>47</v>
      </c>
      <c r="F6038" s="6">
        <v>4.6616</v>
      </c>
      <c r="G6038" s="11">
        <v>45383</v>
      </c>
      <c r="H6038" s="11">
        <v>45412</v>
      </c>
    </row>
    <row r="6039" customHeight="1" spans="1:8">
      <c r="A6039" s="5" t="str">
        <f t="shared" si="188"/>
        <v>202404EGP</v>
      </c>
      <c r="B6039" s="5" t="str">
        <f t="shared" si="189"/>
        <v>202404</v>
      </c>
      <c r="C6039" s="6" t="s">
        <v>169</v>
      </c>
      <c r="D6039" s="6" t="s">
        <v>170</v>
      </c>
      <c r="E6039" s="6" t="s">
        <v>171</v>
      </c>
      <c r="F6039" s="6">
        <v>59.5927</v>
      </c>
      <c r="G6039" s="11">
        <v>45383</v>
      </c>
      <c r="H6039" s="11">
        <v>45412</v>
      </c>
    </row>
    <row r="6040" customHeight="1" spans="1:8">
      <c r="A6040" s="5" t="str">
        <f t="shared" si="188"/>
        <v>202404SVC</v>
      </c>
      <c r="B6040" s="5" t="str">
        <f t="shared" si="189"/>
        <v>202404</v>
      </c>
      <c r="C6040" s="6" t="s">
        <v>172</v>
      </c>
      <c r="D6040" s="6" t="s">
        <v>147</v>
      </c>
      <c r="E6040" s="6" t="s">
        <v>173</v>
      </c>
      <c r="F6040" s="6">
        <v>11.1065</v>
      </c>
      <c r="G6040" s="11">
        <v>45383</v>
      </c>
      <c r="H6040" s="11">
        <v>45412</v>
      </c>
    </row>
    <row r="6041" customHeight="1" spans="1:8">
      <c r="A6041" s="5" t="str">
        <f t="shared" si="188"/>
        <v>202404XAF</v>
      </c>
      <c r="B6041" s="5" t="str">
        <f t="shared" si="189"/>
        <v>202404</v>
      </c>
      <c r="C6041" s="6" t="s">
        <v>174</v>
      </c>
      <c r="D6041" s="6" t="s">
        <v>90</v>
      </c>
      <c r="E6041" s="6" t="s">
        <v>123</v>
      </c>
      <c r="F6041" s="6">
        <v>767.932</v>
      </c>
      <c r="G6041" s="11">
        <v>45383</v>
      </c>
      <c r="H6041" s="11">
        <v>45412</v>
      </c>
    </row>
    <row r="6042" customHeight="1" spans="1:8">
      <c r="A6042" s="5" t="str">
        <f t="shared" si="188"/>
        <v>202404ERN</v>
      </c>
      <c r="B6042" s="5" t="str">
        <f t="shared" si="189"/>
        <v>202404</v>
      </c>
      <c r="C6042" s="6" t="s">
        <v>175</v>
      </c>
      <c r="D6042" s="6" t="s">
        <v>176</v>
      </c>
      <c r="E6042" s="6" t="s">
        <v>177</v>
      </c>
      <c r="F6042" s="6">
        <v>19.0397</v>
      </c>
      <c r="G6042" s="11">
        <v>45383</v>
      </c>
      <c r="H6042" s="11">
        <v>45412</v>
      </c>
    </row>
    <row r="6043" customHeight="1" spans="1:8">
      <c r="A6043" s="5" t="str">
        <f t="shared" si="188"/>
        <v>202404ETB</v>
      </c>
      <c r="B6043" s="5" t="str">
        <f t="shared" si="189"/>
        <v>202404</v>
      </c>
      <c r="C6043" s="6" t="s">
        <v>178</v>
      </c>
      <c r="D6043" s="6" t="s">
        <v>179</v>
      </c>
      <c r="E6043" s="6" t="s">
        <v>180</v>
      </c>
      <c r="F6043" s="6">
        <v>72.0808</v>
      </c>
      <c r="G6043" s="11">
        <v>45383</v>
      </c>
      <c r="H6043" s="11">
        <v>45412</v>
      </c>
    </row>
    <row r="6044" customHeight="1" spans="1:8">
      <c r="A6044" s="5" t="str">
        <f t="shared" si="188"/>
        <v>202404EUR</v>
      </c>
      <c r="B6044" s="5" t="str">
        <f t="shared" si="189"/>
        <v>202404</v>
      </c>
      <c r="C6044" s="6" t="s">
        <v>181</v>
      </c>
      <c r="D6044" s="6" t="s">
        <v>182</v>
      </c>
      <c r="E6044" s="6" t="s">
        <v>183</v>
      </c>
      <c r="F6044" s="6">
        <v>1.1707</v>
      </c>
      <c r="G6044" s="11">
        <v>45383</v>
      </c>
      <c r="H6044" s="11">
        <v>45412</v>
      </c>
    </row>
    <row r="6045" customHeight="1" spans="1:8">
      <c r="A6045" s="5" t="str">
        <f t="shared" si="188"/>
        <v>202404FJD</v>
      </c>
      <c r="B6045" s="5" t="str">
        <f t="shared" si="189"/>
        <v>202404</v>
      </c>
      <c r="C6045" s="6" t="s">
        <v>184</v>
      </c>
      <c r="D6045" s="6" t="s">
        <v>70</v>
      </c>
      <c r="E6045" s="6" t="s">
        <v>185</v>
      </c>
      <c r="F6045" s="6">
        <v>2.8833</v>
      </c>
      <c r="G6045" s="11">
        <v>45383</v>
      </c>
      <c r="H6045" s="11">
        <v>45412</v>
      </c>
    </row>
    <row r="6046" customHeight="1" spans="1:8">
      <c r="A6046" s="5" t="str">
        <f t="shared" si="188"/>
        <v>202404XPF</v>
      </c>
      <c r="B6046" s="5" t="str">
        <f t="shared" si="189"/>
        <v>202404</v>
      </c>
      <c r="C6046" s="6" t="s">
        <v>186</v>
      </c>
      <c r="D6046" s="6" t="s">
        <v>187</v>
      </c>
      <c r="E6046" s="6" t="s">
        <v>188</v>
      </c>
      <c r="F6046" s="6">
        <v>139.7022</v>
      </c>
      <c r="G6046" s="11">
        <v>45383</v>
      </c>
      <c r="H6046" s="11">
        <v>45412</v>
      </c>
    </row>
    <row r="6047" customHeight="1" spans="1:8">
      <c r="A6047" s="5" t="str">
        <f t="shared" si="188"/>
        <v>202404XAF</v>
      </c>
      <c r="B6047" s="5" t="str">
        <f t="shared" si="189"/>
        <v>202404</v>
      </c>
      <c r="C6047" s="6" t="s">
        <v>189</v>
      </c>
      <c r="D6047" s="6" t="s">
        <v>90</v>
      </c>
      <c r="E6047" s="6" t="s">
        <v>123</v>
      </c>
      <c r="F6047" s="6">
        <v>767.932</v>
      </c>
      <c r="G6047" s="11">
        <v>45383</v>
      </c>
      <c r="H6047" s="11">
        <v>45412</v>
      </c>
    </row>
    <row r="6048" customHeight="1" spans="1:8">
      <c r="A6048" s="5" t="str">
        <f t="shared" si="188"/>
        <v>202404GMD</v>
      </c>
      <c r="B6048" s="5" t="str">
        <f t="shared" si="189"/>
        <v>202404</v>
      </c>
      <c r="C6048" s="6" t="s">
        <v>190</v>
      </c>
      <c r="D6048" s="6" t="s">
        <v>191</v>
      </c>
      <c r="E6048" s="6" t="s">
        <v>192</v>
      </c>
      <c r="F6048" s="6">
        <v>86.2725</v>
      </c>
      <c r="G6048" s="11">
        <v>45383</v>
      </c>
      <c r="H6048" s="11">
        <v>45412</v>
      </c>
    </row>
    <row r="6049" customHeight="1" spans="1:8">
      <c r="A6049" s="5" t="str">
        <f t="shared" si="188"/>
        <v>202404GEL</v>
      </c>
      <c r="B6049" s="5" t="str">
        <f t="shared" si="189"/>
        <v>202404</v>
      </c>
      <c r="C6049" s="6" t="s">
        <v>193</v>
      </c>
      <c r="D6049" s="6" t="s">
        <v>194</v>
      </c>
      <c r="E6049" s="6" t="s">
        <v>195</v>
      </c>
      <c r="F6049" s="6">
        <v>3.4401</v>
      </c>
      <c r="G6049" s="11">
        <v>45383</v>
      </c>
      <c r="H6049" s="11">
        <v>45412</v>
      </c>
    </row>
    <row r="6050" customHeight="1" spans="1:8">
      <c r="A6050" s="5" t="str">
        <f t="shared" si="188"/>
        <v>202404GHS</v>
      </c>
      <c r="B6050" s="5" t="str">
        <f t="shared" si="189"/>
        <v>202404</v>
      </c>
      <c r="C6050" s="6" t="s">
        <v>196</v>
      </c>
      <c r="D6050" s="6" t="s">
        <v>197</v>
      </c>
      <c r="E6050" s="6" t="s">
        <v>198</v>
      </c>
      <c r="F6050" s="6">
        <v>16.5191</v>
      </c>
      <c r="G6050" s="11">
        <v>45383</v>
      </c>
      <c r="H6050" s="11">
        <v>45412</v>
      </c>
    </row>
    <row r="6051" customHeight="1" spans="1:8">
      <c r="A6051" s="5" t="str">
        <f t="shared" si="188"/>
        <v>202404XCD</v>
      </c>
      <c r="B6051" s="5" t="str">
        <f t="shared" si="189"/>
        <v>202404</v>
      </c>
      <c r="C6051" s="6" t="s">
        <v>199</v>
      </c>
      <c r="D6051" s="6" t="s">
        <v>58</v>
      </c>
      <c r="E6051" s="6" t="s">
        <v>59</v>
      </c>
      <c r="F6051" s="6">
        <v>3.4288</v>
      </c>
      <c r="G6051" s="11">
        <v>45383</v>
      </c>
      <c r="H6051" s="11">
        <v>45412</v>
      </c>
    </row>
    <row r="6052" customHeight="1" spans="1:8">
      <c r="A6052" s="5" t="str">
        <f t="shared" si="188"/>
        <v>202404GTQ</v>
      </c>
      <c r="B6052" s="5" t="str">
        <f t="shared" si="189"/>
        <v>202404</v>
      </c>
      <c r="C6052" s="6" t="s">
        <v>200</v>
      </c>
      <c r="D6052" s="6" t="s">
        <v>201</v>
      </c>
      <c r="E6052" s="6" t="s">
        <v>202</v>
      </c>
      <c r="F6052" s="6">
        <v>9.9005</v>
      </c>
      <c r="G6052" s="11">
        <v>45383</v>
      </c>
      <c r="H6052" s="11">
        <v>45412</v>
      </c>
    </row>
    <row r="6053" customHeight="1" spans="1:8">
      <c r="A6053" s="5" t="str">
        <f t="shared" si="188"/>
        <v>202404XOF</v>
      </c>
      <c r="B6053" s="5" t="str">
        <f t="shared" si="189"/>
        <v>202404</v>
      </c>
      <c r="C6053" s="6" t="s">
        <v>203</v>
      </c>
      <c r="D6053" s="6" t="s">
        <v>90</v>
      </c>
      <c r="E6053" s="6" t="s">
        <v>91</v>
      </c>
      <c r="F6053" s="6">
        <v>767.932</v>
      </c>
      <c r="G6053" s="11">
        <v>45383</v>
      </c>
      <c r="H6053" s="11">
        <v>45412</v>
      </c>
    </row>
    <row r="6054" customHeight="1" spans="1:8">
      <c r="A6054" s="5" t="str">
        <f t="shared" si="188"/>
        <v>202404GNF</v>
      </c>
      <c r="B6054" s="5" t="str">
        <f t="shared" si="189"/>
        <v>202404</v>
      </c>
      <c r="C6054" s="6" t="s">
        <v>204</v>
      </c>
      <c r="D6054" s="6" t="s">
        <v>117</v>
      </c>
      <c r="E6054" s="6" t="s">
        <v>205</v>
      </c>
      <c r="F6054" s="6">
        <v>10928.0235</v>
      </c>
      <c r="G6054" s="11">
        <v>45383</v>
      </c>
      <c r="H6054" s="11">
        <v>45412</v>
      </c>
    </row>
    <row r="6055" customHeight="1" spans="1:8">
      <c r="A6055" s="5" t="str">
        <f t="shared" si="188"/>
        <v>202404GYD</v>
      </c>
      <c r="B6055" s="5" t="str">
        <f t="shared" si="189"/>
        <v>202404</v>
      </c>
      <c r="C6055" s="6" t="s">
        <v>206</v>
      </c>
      <c r="D6055" s="6" t="s">
        <v>70</v>
      </c>
      <c r="E6055" s="6" t="s">
        <v>207</v>
      </c>
      <c r="F6055" s="6">
        <v>265.4646</v>
      </c>
      <c r="G6055" s="11">
        <v>45383</v>
      </c>
      <c r="H6055" s="11">
        <v>45412</v>
      </c>
    </row>
    <row r="6056" customHeight="1" spans="1:8">
      <c r="A6056" s="5" t="str">
        <f t="shared" si="188"/>
        <v>202404HTG</v>
      </c>
      <c r="B6056" s="5" t="str">
        <f t="shared" si="189"/>
        <v>202404</v>
      </c>
      <c r="C6056" s="6" t="s">
        <v>208</v>
      </c>
      <c r="D6056" s="6" t="s">
        <v>209</v>
      </c>
      <c r="E6056" s="6" t="s">
        <v>210</v>
      </c>
      <c r="F6056" s="6">
        <v>169.0723</v>
      </c>
      <c r="G6056" s="11">
        <v>45383</v>
      </c>
      <c r="H6056" s="11">
        <v>45412</v>
      </c>
    </row>
    <row r="6057" customHeight="1" spans="1:8">
      <c r="A6057" s="5" t="str">
        <f t="shared" si="188"/>
        <v>202404HNL</v>
      </c>
      <c r="B6057" s="5" t="str">
        <f t="shared" si="189"/>
        <v>202404</v>
      </c>
      <c r="C6057" s="6" t="s">
        <v>211</v>
      </c>
      <c r="D6057" s="6" t="s">
        <v>212</v>
      </c>
      <c r="E6057" s="6" t="s">
        <v>213</v>
      </c>
      <c r="F6057" s="6">
        <v>31.364</v>
      </c>
      <c r="G6057" s="11">
        <v>45383</v>
      </c>
      <c r="H6057" s="11">
        <v>45412</v>
      </c>
    </row>
    <row r="6058" customHeight="1" spans="1:8">
      <c r="A6058" s="5" t="str">
        <f t="shared" si="188"/>
        <v>202404HKD</v>
      </c>
      <c r="B6058" s="5" t="str">
        <f t="shared" si="189"/>
        <v>202404</v>
      </c>
      <c r="C6058" s="6" t="s">
        <v>214</v>
      </c>
      <c r="D6058" s="6" t="s">
        <v>70</v>
      </c>
      <c r="E6058" s="6" t="s">
        <v>215</v>
      </c>
      <c r="F6058" s="6">
        <v>9.9306</v>
      </c>
      <c r="G6058" s="11">
        <v>45383</v>
      </c>
      <c r="H6058" s="11">
        <v>45412</v>
      </c>
    </row>
    <row r="6059" customHeight="1" spans="1:8">
      <c r="A6059" s="5" t="str">
        <f t="shared" si="188"/>
        <v>202404HUF</v>
      </c>
      <c r="B6059" s="5" t="str">
        <f t="shared" si="189"/>
        <v>202404</v>
      </c>
      <c r="C6059" s="6" t="s">
        <v>216</v>
      </c>
      <c r="D6059" s="6" t="s">
        <v>217</v>
      </c>
      <c r="E6059" s="6" t="s">
        <v>218</v>
      </c>
      <c r="F6059" s="6">
        <v>463.0201</v>
      </c>
      <c r="G6059" s="11">
        <v>45383</v>
      </c>
      <c r="H6059" s="11">
        <v>45412</v>
      </c>
    </row>
    <row r="6060" customHeight="1" spans="1:8">
      <c r="A6060" s="5" t="str">
        <f t="shared" si="188"/>
        <v>202404ISK</v>
      </c>
      <c r="B6060" s="5" t="str">
        <f t="shared" si="189"/>
        <v>202404</v>
      </c>
      <c r="C6060" s="6" t="s">
        <v>219</v>
      </c>
      <c r="D6060" s="6" t="s">
        <v>220</v>
      </c>
      <c r="E6060" s="6" t="s">
        <v>221</v>
      </c>
      <c r="F6060" s="6">
        <v>173.8485</v>
      </c>
      <c r="G6060" s="11">
        <v>45383</v>
      </c>
      <c r="H6060" s="11">
        <v>45412</v>
      </c>
    </row>
    <row r="6061" customHeight="1" spans="1:8">
      <c r="A6061" s="5" t="str">
        <f t="shared" si="188"/>
        <v>202404INR</v>
      </c>
      <c r="B6061" s="5" t="str">
        <f t="shared" si="189"/>
        <v>202404</v>
      </c>
      <c r="C6061" s="6" t="s">
        <v>222</v>
      </c>
      <c r="D6061" s="6" t="s">
        <v>223</v>
      </c>
      <c r="E6061" s="6" t="s">
        <v>224</v>
      </c>
      <c r="F6061" s="6">
        <v>105.5819</v>
      </c>
      <c r="G6061" s="11">
        <v>45383</v>
      </c>
      <c r="H6061" s="11">
        <v>45412</v>
      </c>
    </row>
    <row r="6062" customHeight="1" spans="1:8">
      <c r="A6062" s="5" t="str">
        <f t="shared" si="188"/>
        <v>202404IDR</v>
      </c>
      <c r="B6062" s="5" t="str">
        <f t="shared" si="189"/>
        <v>202404</v>
      </c>
      <c r="C6062" s="6" t="s">
        <v>225</v>
      </c>
      <c r="D6062" s="6" t="s">
        <v>226</v>
      </c>
      <c r="E6062" s="6" t="s">
        <v>227</v>
      </c>
      <c r="F6062" s="6">
        <v>19975.8631</v>
      </c>
      <c r="G6062" s="11">
        <v>45383</v>
      </c>
      <c r="H6062" s="11">
        <v>45412</v>
      </c>
    </row>
    <row r="6063" customHeight="1" spans="1:8">
      <c r="A6063" s="5" t="str">
        <f t="shared" si="188"/>
        <v>202404IQD</v>
      </c>
      <c r="B6063" s="5" t="str">
        <f t="shared" si="189"/>
        <v>202404</v>
      </c>
      <c r="C6063" s="6" t="s">
        <v>228</v>
      </c>
      <c r="D6063" s="6" t="s">
        <v>52</v>
      </c>
      <c r="E6063" s="6" t="s">
        <v>229</v>
      </c>
      <c r="F6063" s="6">
        <v>1660.5116</v>
      </c>
      <c r="G6063" s="11">
        <v>45383</v>
      </c>
      <c r="H6063" s="11">
        <v>45412</v>
      </c>
    </row>
    <row r="6064" customHeight="1" spans="1:8">
      <c r="A6064" s="5" t="str">
        <f t="shared" si="188"/>
        <v>202404ILS</v>
      </c>
      <c r="B6064" s="5" t="str">
        <f t="shared" si="189"/>
        <v>202404</v>
      </c>
      <c r="C6064" s="6" t="s">
        <v>230</v>
      </c>
      <c r="D6064" s="6" t="s">
        <v>231</v>
      </c>
      <c r="E6064" s="6" t="s">
        <v>232</v>
      </c>
      <c r="F6064" s="6">
        <v>4.6684</v>
      </c>
      <c r="G6064" s="11">
        <v>45383</v>
      </c>
      <c r="H6064" s="11">
        <v>45412</v>
      </c>
    </row>
    <row r="6065" customHeight="1" spans="1:8">
      <c r="A6065" s="5" t="str">
        <f t="shared" si="188"/>
        <v>202404JMD</v>
      </c>
      <c r="B6065" s="5" t="str">
        <f t="shared" si="189"/>
        <v>202404</v>
      </c>
      <c r="C6065" s="6" t="s">
        <v>233</v>
      </c>
      <c r="D6065" s="6" t="s">
        <v>70</v>
      </c>
      <c r="E6065" s="6" t="s">
        <v>234</v>
      </c>
      <c r="F6065" s="6">
        <v>195.4596</v>
      </c>
      <c r="G6065" s="11">
        <v>45383</v>
      </c>
      <c r="H6065" s="11">
        <v>45412</v>
      </c>
    </row>
    <row r="6066" customHeight="1" spans="1:8">
      <c r="A6066" s="5" t="str">
        <f t="shared" si="188"/>
        <v>202404JPY</v>
      </c>
      <c r="B6066" s="5" t="str">
        <f t="shared" si="189"/>
        <v>202404</v>
      </c>
      <c r="C6066" s="6" t="s">
        <v>235</v>
      </c>
      <c r="D6066" s="6" t="s">
        <v>236</v>
      </c>
      <c r="E6066" s="6" t="s">
        <v>237</v>
      </c>
      <c r="F6066" s="6">
        <v>192.5866</v>
      </c>
      <c r="G6066" s="11">
        <v>45383</v>
      </c>
      <c r="H6066" s="11">
        <v>45412</v>
      </c>
    </row>
    <row r="6067" customHeight="1" spans="1:8">
      <c r="A6067" s="5" t="str">
        <f t="shared" si="188"/>
        <v>202404JOD</v>
      </c>
      <c r="B6067" s="5" t="str">
        <f t="shared" si="189"/>
        <v>202404</v>
      </c>
      <c r="C6067" s="6" t="s">
        <v>238</v>
      </c>
      <c r="D6067" s="6" t="s">
        <v>52</v>
      </c>
      <c r="E6067" s="6" t="s">
        <v>239</v>
      </c>
      <c r="F6067" s="6">
        <v>0.8999</v>
      </c>
      <c r="G6067" s="11">
        <v>45383</v>
      </c>
      <c r="H6067" s="11">
        <v>45412</v>
      </c>
    </row>
    <row r="6068" customHeight="1" spans="1:8">
      <c r="A6068" s="5" t="str">
        <f t="shared" si="188"/>
        <v>202404KZT</v>
      </c>
      <c r="B6068" s="5" t="str">
        <f t="shared" si="189"/>
        <v>202404</v>
      </c>
      <c r="C6068" s="6" t="s">
        <v>240</v>
      </c>
      <c r="D6068" s="6" t="s">
        <v>241</v>
      </c>
      <c r="E6068" s="6" t="s">
        <v>242</v>
      </c>
      <c r="F6068" s="6">
        <v>571.487</v>
      </c>
      <c r="G6068" s="11">
        <v>45383</v>
      </c>
      <c r="H6068" s="11">
        <v>45412</v>
      </c>
    </row>
    <row r="6069" customHeight="1" spans="1:8">
      <c r="A6069" s="5" t="str">
        <f t="shared" si="188"/>
        <v>202404KES</v>
      </c>
      <c r="B6069" s="5" t="str">
        <f t="shared" si="189"/>
        <v>202404</v>
      </c>
      <c r="C6069" s="6" t="s">
        <v>243</v>
      </c>
      <c r="D6069" s="6" t="s">
        <v>244</v>
      </c>
      <c r="E6069" s="6" t="s">
        <v>245</v>
      </c>
      <c r="F6069" s="6">
        <v>168.2019</v>
      </c>
      <c r="G6069" s="11">
        <v>45383</v>
      </c>
      <c r="H6069" s="11">
        <v>45412</v>
      </c>
    </row>
    <row r="6070" customHeight="1" spans="1:8">
      <c r="A6070" s="5" t="str">
        <f t="shared" si="188"/>
        <v>202404KWD</v>
      </c>
      <c r="B6070" s="5" t="str">
        <f t="shared" si="189"/>
        <v>202404</v>
      </c>
      <c r="C6070" s="6" t="s">
        <v>246</v>
      </c>
      <c r="D6070" s="6" t="s">
        <v>52</v>
      </c>
      <c r="E6070" s="6" t="s">
        <v>247</v>
      </c>
      <c r="F6070" s="6">
        <v>0.3904</v>
      </c>
      <c r="G6070" s="11">
        <v>45383</v>
      </c>
      <c r="H6070" s="11">
        <v>45412</v>
      </c>
    </row>
    <row r="6071" customHeight="1" spans="1:8">
      <c r="A6071" s="5" t="str">
        <f t="shared" si="188"/>
        <v>202404KGS</v>
      </c>
      <c r="B6071" s="5" t="str">
        <f t="shared" si="189"/>
        <v>202404</v>
      </c>
      <c r="C6071" s="6" t="s">
        <v>248</v>
      </c>
      <c r="D6071" s="6" t="s">
        <v>249</v>
      </c>
      <c r="E6071" s="6" t="s">
        <v>250</v>
      </c>
      <c r="F6071" s="6">
        <v>113.6169</v>
      </c>
      <c r="G6071" s="11">
        <v>45383</v>
      </c>
      <c r="H6071" s="11">
        <v>45412</v>
      </c>
    </row>
    <row r="6072" customHeight="1" spans="1:8">
      <c r="A6072" s="5" t="str">
        <f t="shared" si="188"/>
        <v>202404LAK</v>
      </c>
      <c r="B6072" s="5" t="str">
        <f t="shared" si="189"/>
        <v>202404</v>
      </c>
      <c r="C6072" s="6" t="s">
        <v>251</v>
      </c>
      <c r="D6072" s="6" t="s">
        <v>252</v>
      </c>
      <c r="E6072" s="6" t="s">
        <v>253</v>
      </c>
      <c r="F6072" s="6">
        <v>26595.3264</v>
      </c>
      <c r="G6072" s="11">
        <v>45383</v>
      </c>
      <c r="H6072" s="11">
        <v>45412</v>
      </c>
    </row>
    <row r="6073" customHeight="1" spans="1:8">
      <c r="A6073" s="5" t="str">
        <f t="shared" si="188"/>
        <v>202404LBP</v>
      </c>
      <c r="B6073" s="5" t="str">
        <f t="shared" si="189"/>
        <v>202404</v>
      </c>
      <c r="C6073" s="6" t="s">
        <v>254</v>
      </c>
      <c r="D6073" s="6" t="s">
        <v>170</v>
      </c>
      <c r="E6073" s="6" t="s">
        <v>255</v>
      </c>
      <c r="F6073" s="6">
        <v>114173.8104</v>
      </c>
      <c r="G6073" s="11">
        <v>45383</v>
      </c>
      <c r="H6073" s="11">
        <v>45412</v>
      </c>
    </row>
    <row r="6074" customHeight="1" spans="1:8">
      <c r="A6074" s="5" t="str">
        <f t="shared" si="188"/>
        <v>202404LSL</v>
      </c>
      <c r="B6074" s="5" t="str">
        <f t="shared" si="189"/>
        <v>202404</v>
      </c>
      <c r="C6074" s="6" t="s">
        <v>256</v>
      </c>
      <c r="D6074" s="6" t="s">
        <v>257</v>
      </c>
      <c r="E6074" s="6" t="s">
        <v>258</v>
      </c>
      <c r="F6074" s="6">
        <v>23.9912</v>
      </c>
      <c r="G6074" s="11">
        <v>45383</v>
      </c>
      <c r="H6074" s="11">
        <v>45412</v>
      </c>
    </row>
    <row r="6075" customHeight="1" spans="1:8">
      <c r="A6075" s="5" t="str">
        <f t="shared" si="188"/>
        <v>202404LRD</v>
      </c>
      <c r="B6075" s="5" t="str">
        <f t="shared" si="189"/>
        <v>202404</v>
      </c>
      <c r="C6075" s="6" t="s">
        <v>259</v>
      </c>
      <c r="D6075" s="6" t="s">
        <v>70</v>
      </c>
      <c r="E6075" s="6" t="s">
        <v>260</v>
      </c>
      <c r="F6075" s="6">
        <v>244.7535</v>
      </c>
      <c r="G6075" s="11">
        <v>45383</v>
      </c>
      <c r="H6075" s="11">
        <v>45412</v>
      </c>
    </row>
    <row r="6076" customHeight="1" spans="1:8">
      <c r="A6076" s="5" t="str">
        <f t="shared" si="188"/>
        <v>202404LYD</v>
      </c>
      <c r="B6076" s="5" t="str">
        <f t="shared" si="189"/>
        <v>202404</v>
      </c>
      <c r="C6076" s="6" t="s">
        <v>261</v>
      </c>
      <c r="D6076" s="6" t="s">
        <v>52</v>
      </c>
      <c r="E6076" s="6" t="s">
        <v>262</v>
      </c>
      <c r="F6076" s="6">
        <v>6.119</v>
      </c>
      <c r="G6076" s="11">
        <v>45383</v>
      </c>
      <c r="H6076" s="11">
        <v>45412</v>
      </c>
    </row>
    <row r="6077" customHeight="1" spans="1:8">
      <c r="A6077" s="5" t="str">
        <f t="shared" si="188"/>
        <v>202404MOP</v>
      </c>
      <c r="B6077" s="5" t="str">
        <f t="shared" si="189"/>
        <v>202404</v>
      </c>
      <c r="C6077" s="6" t="s">
        <v>263</v>
      </c>
      <c r="D6077" s="6" t="s">
        <v>264</v>
      </c>
      <c r="E6077" s="6" t="s">
        <v>265</v>
      </c>
      <c r="F6077" s="6">
        <v>10.2285</v>
      </c>
      <c r="G6077" s="11">
        <v>45383</v>
      </c>
      <c r="H6077" s="11">
        <v>45412</v>
      </c>
    </row>
    <row r="6078" customHeight="1" spans="1:8">
      <c r="A6078" s="5" t="str">
        <f t="shared" si="188"/>
        <v>202404MKD</v>
      </c>
      <c r="B6078" s="5" t="str">
        <f t="shared" si="189"/>
        <v>202404</v>
      </c>
      <c r="C6078" s="6" t="s">
        <v>266</v>
      </c>
      <c r="D6078" s="6" t="s">
        <v>267</v>
      </c>
      <c r="E6078" s="6" t="s">
        <v>268</v>
      </c>
      <c r="F6078" s="6">
        <v>72.078</v>
      </c>
      <c r="G6078" s="11">
        <v>45383</v>
      </c>
      <c r="H6078" s="11">
        <v>45412</v>
      </c>
    </row>
    <row r="6079" customHeight="1" spans="1:8">
      <c r="A6079" s="5" t="str">
        <f t="shared" si="188"/>
        <v>202404MGA</v>
      </c>
      <c r="B6079" s="5" t="str">
        <f t="shared" si="189"/>
        <v>202404</v>
      </c>
      <c r="C6079" s="6" t="s">
        <v>269</v>
      </c>
      <c r="D6079" s="6" t="s">
        <v>270</v>
      </c>
      <c r="E6079" s="6" t="s">
        <v>271</v>
      </c>
      <c r="F6079" s="6">
        <v>5697.321</v>
      </c>
      <c r="G6079" s="11">
        <v>45383</v>
      </c>
      <c r="H6079" s="11">
        <v>45412</v>
      </c>
    </row>
    <row r="6080" customHeight="1" spans="1:8">
      <c r="A6080" s="5" t="str">
        <f t="shared" si="188"/>
        <v>202404MWK</v>
      </c>
      <c r="B6080" s="5" t="str">
        <f t="shared" si="189"/>
        <v>202404</v>
      </c>
      <c r="C6080" s="6" t="s">
        <v>272</v>
      </c>
      <c r="D6080" s="6" t="s">
        <v>273</v>
      </c>
      <c r="E6080" s="6" t="s">
        <v>274</v>
      </c>
      <c r="F6080" s="6">
        <v>2135.8325</v>
      </c>
      <c r="G6080" s="11">
        <v>45383</v>
      </c>
      <c r="H6080" s="11">
        <v>45412</v>
      </c>
    </row>
    <row r="6081" customHeight="1" spans="1:8">
      <c r="A6081" s="5" t="str">
        <f t="shared" si="188"/>
        <v>202404MYR</v>
      </c>
      <c r="B6081" s="5" t="str">
        <f t="shared" si="189"/>
        <v>202404</v>
      </c>
      <c r="C6081" s="6" t="s">
        <v>275</v>
      </c>
      <c r="D6081" s="6" t="s">
        <v>276</v>
      </c>
      <c r="E6081" s="6" t="s">
        <v>277</v>
      </c>
      <c r="F6081" s="6">
        <v>6.0148</v>
      </c>
      <c r="G6081" s="11">
        <v>45383</v>
      </c>
      <c r="H6081" s="11">
        <v>45412</v>
      </c>
    </row>
    <row r="6082" customHeight="1" spans="1:8">
      <c r="A6082" s="5" t="str">
        <f t="shared" ref="A6082:A6145" si="190">B6082&amp;E6082</f>
        <v>202404MVR</v>
      </c>
      <c r="B6082" s="5" t="str">
        <f t="shared" ref="B6082:B6145" si="191">YEAR(G6082)&amp;TEXT(MONTH(G6082),"00")</f>
        <v>202404</v>
      </c>
      <c r="C6082" s="6" t="s">
        <v>278</v>
      </c>
      <c r="D6082" s="6" t="s">
        <v>279</v>
      </c>
      <c r="E6082" s="6" t="s">
        <v>280</v>
      </c>
      <c r="F6082" s="6">
        <v>19.5603</v>
      </c>
      <c r="G6082" s="11">
        <v>45383</v>
      </c>
      <c r="H6082" s="11">
        <v>45412</v>
      </c>
    </row>
    <row r="6083" customHeight="1" spans="1:8">
      <c r="A6083" s="5" t="str">
        <f t="shared" si="190"/>
        <v>202404XOF</v>
      </c>
      <c r="B6083" s="5" t="str">
        <f t="shared" si="191"/>
        <v>202404</v>
      </c>
      <c r="C6083" s="6" t="s">
        <v>281</v>
      </c>
      <c r="D6083" s="6" t="s">
        <v>90</v>
      </c>
      <c r="E6083" s="6" t="s">
        <v>91</v>
      </c>
      <c r="F6083" s="6">
        <v>767.932</v>
      </c>
      <c r="G6083" s="11">
        <v>45383</v>
      </c>
      <c r="H6083" s="11">
        <v>45412</v>
      </c>
    </row>
    <row r="6084" customHeight="1" spans="1:8">
      <c r="A6084" s="5" t="str">
        <f t="shared" si="190"/>
        <v>202404MRU</v>
      </c>
      <c r="B6084" s="5" t="str">
        <f t="shared" si="191"/>
        <v>202404</v>
      </c>
      <c r="C6084" s="6" t="s">
        <v>282</v>
      </c>
      <c r="D6084" s="6" t="s">
        <v>283</v>
      </c>
      <c r="E6084" s="6" t="s">
        <v>284</v>
      </c>
      <c r="F6084" s="6">
        <v>50.5895</v>
      </c>
      <c r="G6084" s="11">
        <v>45383</v>
      </c>
      <c r="H6084" s="11">
        <v>45412</v>
      </c>
    </row>
    <row r="6085" customHeight="1" spans="1:8">
      <c r="A6085" s="5" t="str">
        <f t="shared" si="190"/>
        <v>202404MUR</v>
      </c>
      <c r="B6085" s="5" t="str">
        <f t="shared" si="191"/>
        <v>202404</v>
      </c>
      <c r="C6085" s="6" t="s">
        <v>285</v>
      </c>
      <c r="D6085" s="6" t="s">
        <v>223</v>
      </c>
      <c r="E6085" s="6" t="s">
        <v>286</v>
      </c>
      <c r="F6085" s="6">
        <v>58.7027</v>
      </c>
      <c r="G6085" s="11">
        <v>45383</v>
      </c>
      <c r="H6085" s="11">
        <v>45412</v>
      </c>
    </row>
    <row r="6086" customHeight="1" spans="1:8">
      <c r="A6086" s="5" t="str">
        <f t="shared" si="190"/>
        <v>202404MXN</v>
      </c>
      <c r="B6086" s="5" t="str">
        <f t="shared" si="191"/>
        <v>202404</v>
      </c>
      <c r="C6086" s="6" t="s">
        <v>287</v>
      </c>
      <c r="D6086" s="6" t="s">
        <v>288</v>
      </c>
      <c r="E6086" s="6" t="s">
        <v>289</v>
      </c>
      <c r="F6086" s="6">
        <v>21.3715</v>
      </c>
      <c r="G6086" s="11">
        <v>45383</v>
      </c>
      <c r="H6086" s="11">
        <v>45412</v>
      </c>
    </row>
    <row r="6087" customHeight="1" spans="1:8">
      <c r="A6087" s="5" t="str">
        <f t="shared" si="190"/>
        <v>202404MDL</v>
      </c>
      <c r="B6087" s="5" t="str">
        <f t="shared" si="191"/>
        <v>202404</v>
      </c>
      <c r="C6087" s="6" t="s">
        <v>290</v>
      </c>
      <c r="D6087" s="6" t="s">
        <v>291</v>
      </c>
      <c r="E6087" s="6" t="s">
        <v>292</v>
      </c>
      <c r="F6087" s="6">
        <v>22.4765</v>
      </c>
      <c r="G6087" s="11">
        <v>45383</v>
      </c>
      <c r="H6087" s="11">
        <v>45412</v>
      </c>
    </row>
    <row r="6088" customHeight="1" spans="1:8">
      <c r="A6088" s="5" t="str">
        <f t="shared" si="190"/>
        <v>202404MNT</v>
      </c>
      <c r="B6088" s="5" t="str">
        <f t="shared" si="191"/>
        <v>202404</v>
      </c>
      <c r="C6088" s="6" t="s">
        <v>293</v>
      </c>
      <c r="D6088" s="6" t="s">
        <v>294</v>
      </c>
      <c r="E6088" s="6" t="s">
        <v>295</v>
      </c>
      <c r="F6088" s="6">
        <v>4309.1013</v>
      </c>
      <c r="G6088" s="11">
        <v>45383</v>
      </c>
      <c r="H6088" s="11">
        <v>45412</v>
      </c>
    </row>
    <row r="6089" customHeight="1" spans="1:8">
      <c r="A6089" s="5" t="str">
        <f t="shared" si="190"/>
        <v>202404XCD</v>
      </c>
      <c r="B6089" s="5" t="str">
        <f t="shared" si="191"/>
        <v>202404</v>
      </c>
      <c r="C6089" s="6" t="s">
        <v>296</v>
      </c>
      <c r="D6089" s="6" t="s">
        <v>58</v>
      </c>
      <c r="E6089" s="6" t="s">
        <v>59</v>
      </c>
      <c r="F6089" s="6">
        <v>3.4288</v>
      </c>
      <c r="G6089" s="11">
        <v>45383</v>
      </c>
      <c r="H6089" s="11">
        <v>45412</v>
      </c>
    </row>
    <row r="6090" customHeight="1" spans="1:8">
      <c r="A6090" s="5" t="str">
        <f t="shared" si="190"/>
        <v>202404MAD</v>
      </c>
      <c r="B6090" s="5" t="str">
        <f t="shared" si="191"/>
        <v>202404</v>
      </c>
      <c r="C6090" s="6" t="s">
        <v>297</v>
      </c>
      <c r="D6090" s="6" t="s">
        <v>46</v>
      </c>
      <c r="E6090" s="6" t="s">
        <v>298</v>
      </c>
      <c r="F6090" s="6">
        <v>12.7567</v>
      </c>
      <c r="G6090" s="11">
        <v>45383</v>
      </c>
      <c r="H6090" s="11">
        <v>45412</v>
      </c>
    </row>
    <row r="6091" customHeight="1" spans="1:8">
      <c r="A6091" s="5" t="str">
        <f t="shared" si="190"/>
        <v>202404MZN</v>
      </c>
      <c r="B6091" s="5" t="str">
        <f t="shared" si="191"/>
        <v>202404</v>
      </c>
      <c r="C6091" s="6" t="s">
        <v>299</v>
      </c>
      <c r="D6091" s="6" t="s">
        <v>300</v>
      </c>
      <c r="E6091" s="6" t="s">
        <v>301</v>
      </c>
      <c r="F6091" s="6">
        <v>81.0228</v>
      </c>
      <c r="G6091" s="11">
        <v>45383</v>
      </c>
      <c r="H6091" s="11">
        <v>45412</v>
      </c>
    </row>
    <row r="6092" customHeight="1" spans="1:8">
      <c r="A6092" s="5" t="str">
        <f t="shared" si="190"/>
        <v>202404MMK</v>
      </c>
      <c r="B6092" s="5" t="str">
        <f t="shared" si="191"/>
        <v>202404</v>
      </c>
      <c r="C6092" s="6" t="s">
        <v>302</v>
      </c>
      <c r="D6092" s="6" t="s">
        <v>303</v>
      </c>
      <c r="E6092" s="6" t="s">
        <v>304</v>
      </c>
      <c r="F6092" s="6">
        <v>2667.8371</v>
      </c>
      <c r="G6092" s="11">
        <v>45383</v>
      </c>
      <c r="H6092" s="11">
        <v>45412</v>
      </c>
    </row>
    <row r="6093" customHeight="1" spans="1:8">
      <c r="A6093" s="5" t="str">
        <f t="shared" si="190"/>
        <v>202404NPR</v>
      </c>
      <c r="B6093" s="5" t="str">
        <f t="shared" si="191"/>
        <v>202404</v>
      </c>
      <c r="C6093" s="6" t="s">
        <v>305</v>
      </c>
      <c r="D6093" s="6" t="s">
        <v>223</v>
      </c>
      <c r="E6093" s="6" t="s">
        <v>306</v>
      </c>
      <c r="F6093" s="6">
        <v>169.0102</v>
      </c>
      <c r="G6093" s="11">
        <v>45383</v>
      </c>
      <c r="H6093" s="11">
        <v>45412</v>
      </c>
    </row>
    <row r="6094" customHeight="1" spans="1:8">
      <c r="A6094" s="5" t="str">
        <f t="shared" si="190"/>
        <v>202404XPF</v>
      </c>
      <c r="B6094" s="5" t="str">
        <f t="shared" si="191"/>
        <v>202404</v>
      </c>
      <c r="C6094" s="6" t="s">
        <v>307</v>
      </c>
      <c r="D6094" s="6" t="s">
        <v>187</v>
      </c>
      <c r="E6094" s="6" t="s">
        <v>188</v>
      </c>
      <c r="F6094" s="6">
        <v>139.7022</v>
      </c>
      <c r="G6094" s="11">
        <v>45383</v>
      </c>
      <c r="H6094" s="11">
        <v>45412</v>
      </c>
    </row>
    <row r="6095" customHeight="1" spans="1:8">
      <c r="A6095" s="5" t="str">
        <f t="shared" si="190"/>
        <v>202404NZD</v>
      </c>
      <c r="B6095" s="5" t="str">
        <f t="shared" si="191"/>
        <v>202404</v>
      </c>
      <c r="C6095" s="6" t="s">
        <v>308</v>
      </c>
      <c r="D6095" s="6" t="s">
        <v>70</v>
      </c>
      <c r="E6095" s="6" t="s">
        <v>309</v>
      </c>
      <c r="F6095" s="6">
        <v>2.1047</v>
      </c>
      <c r="G6095" s="11">
        <v>45383</v>
      </c>
      <c r="H6095" s="11">
        <v>45412</v>
      </c>
    </row>
    <row r="6096" customHeight="1" spans="1:8">
      <c r="A6096" s="5" t="str">
        <f t="shared" si="190"/>
        <v>202404NIO</v>
      </c>
      <c r="B6096" s="5" t="str">
        <f t="shared" si="191"/>
        <v>202404</v>
      </c>
      <c r="C6096" s="6" t="s">
        <v>310</v>
      </c>
      <c r="D6096" s="6" t="s">
        <v>311</v>
      </c>
      <c r="E6096" s="6" t="s">
        <v>312</v>
      </c>
      <c r="F6096" s="6">
        <v>46.6196</v>
      </c>
      <c r="G6096" s="11">
        <v>45383</v>
      </c>
      <c r="H6096" s="11">
        <v>45412</v>
      </c>
    </row>
    <row r="6097" customHeight="1" spans="1:8">
      <c r="A6097" s="5" t="str">
        <f t="shared" si="190"/>
        <v>202404XOF</v>
      </c>
      <c r="B6097" s="5" t="str">
        <f t="shared" si="191"/>
        <v>202404</v>
      </c>
      <c r="C6097" s="6" t="s">
        <v>313</v>
      </c>
      <c r="D6097" s="6" t="s">
        <v>90</v>
      </c>
      <c r="E6097" s="6" t="s">
        <v>91</v>
      </c>
      <c r="F6097" s="6">
        <v>767.932</v>
      </c>
      <c r="G6097" s="11">
        <v>45383</v>
      </c>
      <c r="H6097" s="11">
        <v>45412</v>
      </c>
    </row>
    <row r="6098" customHeight="1" spans="1:8">
      <c r="A6098" s="5" t="str">
        <f t="shared" si="190"/>
        <v>202404NGN</v>
      </c>
      <c r="B6098" s="5" t="str">
        <f t="shared" si="191"/>
        <v>202404</v>
      </c>
      <c r="C6098" s="6" t="s">
        <v>314</v>
      </c>
      <c r="D6098" s="6" t="s">
        <v>315</v>
      </c>
      <c r="E6098" s="6" t="s">
        <v>316</v>
      </c>
      <c r="F6098" s="6">
        <v>1897.6344</v>
      </c>
      <c r="G6098" s="11">
        <v>45383</v>
      </c>
      <c r="H6098" s="11">
        <v>45412</v>
      </c>
    </row>
    <row r="6099" customHeight="1" spans="1:8">
      <c r="A6099" s="5" t="str">
        <f t="shared" si="190"/>
        <v>202404NOK</v>
      </c>
      <c r="B6099" s="5" t="str">
        <f t="shared" si="191"/>
        <v>202404</v>
      </c>
      <c r="C6099" s="6" t="s">
        <v>317</v>
      </c>
      <c r="D6099" s="6" t="s">
        <v>318</v>
      </c>
      <c r="E6099" s="6" t="s">
        <v>319</v>
      </c>
      <c r="F6099" s="6">
        <v>13.5609</v>
      </c>
      <c r="G6099" s="11">
        <v>45383</v>
      </c>
      <c r="H6099" s="11">
        <v>45412</v>
      </c>
    </row>
    <row r="6100" customHeight="1" spans="1:8">
      <c r="A6100" s="5" t="str">
        <f t="shared" si="190"/>
        <v>202404OMR</v>
      </c>
      <c r="B6100" s="5" t="str">
        <f t="shared" si="191"/>
        <v>202404</v>
      </c>
      <c r="C6100" s="6" t="s">
        <v>320</v>
      </c>
      <c r="D6100" s="6" t="s">
        <v>321</v>
      </c>
      <c r="E6100" s="6" t="s">
        <v>322</v>
      </c>
      <c r="F6100" s="6">
        <v>0.4887</v>
      </c>
      <c r="G6100" s="11">
        <v>45383</v>
      </c>
      <c r="H6100" s="11">
        <v>45412</v>
      </c>
    </row>
    <row r="6101" customHeight="1" spans="1:8">
      <c r="A6101" s="5" t="str">
        <f t="shared" si="190"/>
        <v>202404PKR</v>
      </c>
      <c r="B6101" s="5" t="str">
        <f t="shared" si="191"/>
        <v>202404</v>
      </c>
      <c r="C6101" s="6" t="s">
        <v>323</v>
      </c>
      <c r="D6101" s="6" t="s">
        <v>223</v>
      </c>
      <c r="E6101" s="6" t="s">
        <v>324</v>
      </c>
      <c r="F6101" s="6">
        <v>353.3783</v>
      </c>
      <c r="G6101" s="11">
        <v>45383</v>
      </c>
      <c r="H6101" s="11">
        <v>45412</v>
      </c>
    </row>
    <row r="6102" customHeight="1" spans="1:8">
      <c r="A6102" s="5" t="str">
        <f t="shared" si="190"/>
        <v>202404PAB</v>
      </c>
      <c r="B6102" s="5" t="str">
        <f t="shared" si="191"/>
        <v>202404</v>
      </c>
      <c r="C6102" s="6" t="s">
        <v>325</v>
      </c>
      <c r="D6102" s="6" t="s">
        <v>326</v>
      </c>
      <c r="E6102" s="6" t="s">
        <v>327</v>
      </c>
      <c r="F6102" s="6">
        <v>1.2693</v>
      </c>
      <c r="G6102" s="11">
        <v>45383</v>
      </c>
      <c r="H6102" s="11">
        <v>45412</v>
      </c>
    </row>
    <row r="6103" customHeight="1" spans="1:8">
      <c r="A6103" s="5" t="str">
        <f t="shared" si="190"/>
        <v>202404PGK</v>
      </c>
      <c r="B6103" s="5" t="str">
        <f t="shared" si="191"/>
        <v>202404</v>
      </c>
      <c r="C6103" s="6" t="s">
        <v>328</v>
      </c>
      <c r="D6103" s="6" t="s">
        <v>329</v>
      </c>
      <c r="E6103" s="6" t="s">
        <v>330</v>
      </c>
      <c r="F6103" s="6">
        <v>4.7794</v>
      </c>
      <c r="G6103" s="11">
        <v>45383</v>
      </c>
      <c r="H6103" s="11">
        <v>45412</v>
      </c>
    </row>
    <row r="6104" customHeight="1" spans="1:8">
      <c r="A6104" s="5" t="str">
        <f t="shared" si="190"/>
        <v>202404PYG</v>
      </c>
      <c r="B6104" s="5" t="str">
        <f t="shared" si="191"/>
        <v>202404</v>
      </c>
      <c r="C6104" s="6" t="s">
        <v>331</v>
      </c>
      <c r="D6104" s="6" t="s">
        <v>332</v>
      </c>
      <c r="E6104" s="6" t="s">
        <v>333</v>
      </c>
      <c r="F6104" s="6">
        <v>9288.8007</v>
      </c>
      <c r="G6104" s="11">
        <v>45383</v>
      </c>
      <c r="H6104" s="11">
        <v>45412</v>
      </c>
    </row>
    <row r="6105" customHeight="1" spans="1:8">
      <c r="A6105" s="5" t="str">
        <f t="shared" si="190"/>
        <v>202404PEN</v>
      </c>
      <c r="B6105" s="5" t="str">
        <f t="shared" si="191"/>
        <v>202404</v>
      </c>
      <c r="C6105" s="6" t="s">
        <v>334</v>
      </c>
      <c r="D6105" s="6" t="s">
        <v>335</v>
      </c>
      <c r="E6105" s="6" t="s">
        <v>336</v>
      </c>
      <c r="F6105" s="6">
        <v>4.6997</v>
      </c>
      <c r="G6105" s="11">
        <v>45383</v>
      </c>
      <c r="H6105" s="11">
        <v>45412</v>
      </c>
    </row>
    <row r="6106" customHeight="1" spans="1:8">
      <c r="A6106" s="5" t="str">
        <f t="shared" si="190"/>
        <v>202404PHP</v>
      </c>
      <c r="B6106" s="5" t="str">
        <f t="shared" si="191"/>
        <v>202404</v>
      </c>
      <c r="C6106" s="6" t="s">
        <v>337</v>
      </c>
      <c r="D6106" s="6" t="s">
        <v>61</v>
      </c>
      <c r="E6106" s="6" t="s">
        <v>338</v>
      </c>
      <c r="F6106" s="6">
        <v>71.3589</v>
      </c>
      <c r="G6106" s="11">
        <v>45383</v>
      </c>
      <c r="H6106" s="11">
        <v>45412</v>
      </c>
    </row>
    <row r="6107" customHeight="1" spans="1:8">
      <c r="A6107" s="5" t="str">
        <f t="shared" si="190"/>
        <v>202404PLN</v>
      </c>
      <c r="B6107" s="5" t="str">
        <f t="shared" si="191"/>
        <v>202404</v>
      </c>
      <c r="C6107" s="6" t="s">
        <v>339</v>
      </c>
      <c r="D6107" s="6" t="s">
        <v>340</v>
      </c>
      <c r="E6107" s="6" t="s">
        <v>341</v>
      </c>
      <c r="F6107" s="6">
        <v>5.0637</v>
      </c>
      <c r="G6107" s="11">
        <v>45383</v>
      </c>
      <c r="H6107" s="11">
        <v>45412</v>
      </c>
    </row>
    <row r="6108" customHeight="1" spans="1:8">
      <c r="A6108" s="5" t="str">
        <f t="shared" si="190"/>
        <v>202404QAR</v>
      </c>
      <c r="B6108" s="5" t="str">
        <f t="shared" si="191"/>
        <v>202404</v>
      </c>
      <c r="C6108" s="6" t="s">
        <v>342</v>
      </c>
      <c r="D6108" s="6" t="s">
        <v>343</v>
      </c>
      <c r="E6108" s="6" t="s">
        <v>344</v>
      </c>
      <c r="F6108" s="6">
        <v>4.6203</v>
      </c>
      <c r="G6108" s="11">
        <v>45383</v>
      </c>
      <c r="H6108" s="11">
        <v>45412</v>
      </c>
    </row>
    <row r="6109" customHeight="1" spans="1:8">
      <c r="A6109" s="5" t="str">
        <f t="shared" si="190"/>
        <v>202404RON</v>
      </c>
      <c r="B6109" s="5" t="str">
        <f t="shared" si="191"/>
        <v>202404</v>
      </c>
      <c r="C6109" s="6" t="s">
        <v>345</v>
      </c>
      <c r="D6109" s="6" t="s">
        <v>346</v>
      </c>
      <c r="E6109" s="6" t="s">
        <v>347</v>
      </c>
      <c r="F6109" s="6">
        <v>5.8219</v>
      </c>
      <c r="G6109" s="11">
        <v>45383</v>
      </c>
      <c r="H6109" s="11">
        <v>45412</v>
      </c>
    </row>
    <row r="6110" customHeight="1" spans="1:8">
      <c r="A6110" s="5" t="str">
        <f t="shared" si="190"/>
        <v>202404RUB</v>
      </c>
      <c r="B6110" s="5" t="str">
        <f t="shared" si="191"/>
        <v>202404</v>
      </c>
      <c r="C6110" s="6" t="s">
        <v>348</v>
      </c>
      <c r="D6110" s="6" t="s">
        <v>85</v>
      </c>
      <c r="E6110" s="6" t="s">
        <v>349</v>
      </c>
      <c r="F6110" s="6">
        <v>117.6287</v>
      </c>
      <c r="G6110" s="11">
        <v>45383</v>
      </c>
      <c r="H6110" s="11">
        <v>45412</v>
      </c>
    </row>
    <row r="6111" customHeight="1" spans="1:8">
      <c r="A6111" s="5" t="str">
        <f t="shared" si="190"/>
        <v>202404RWF</v>
      </c>
      <c r="B6111" s="5" t="str">
        <f t="shared" si="191"/>
        <v>202404</v>
      </c>
      <c r="C6111" s="6" t="s">
        <v>350</v>
      </c>
      <c r="D6111" s="6" t="s">
        <v>117</v>
      </c>
      <c r="E6111" s="6" t="s">
        <v>351</v>
      </c>
      <c r="F6111" s="6">
        <v>1633.22</v>
      </c>
      <c r="G6111" s="11">
        <v>45383</v>
      </c>
      <c r="H6111" s="11">
        <v>45412</v>
      </c>
    </row>
    <row r="6112" customHeight="1" spans="1:8">
      <c r="A6112" s="5" t="str">
        <f t="shared" si="190"/>
        <v>202404SAR</v>
      </c>
      <c r="B6112" s="5" t="str">
        <f t="shared" si="191"/>
        <v>202404</v>
      </c>
      <c r="C6112" s="6" t="s">
        <v>355</v>
      </c>
      <c r="D6112" s="6" t="s">
        <v>343</v>
      </c>
      <c r="E6112" s="6" t="s">
        <v>356</v>
      </c>
      <c r="F6112" s="6">
        <v>4.7599</v>
      </c>
      <c r="G6112" s="11">
        <v>45383</v>
      </c>
      <c r="H6112" s="11">
        <v>45412</v>
      </c>
    </row>
    <row r="6113" customHeight="1" spans="1:8">
      <c r="A6113" s="5" t="str">
        <f t="shared" si="190"/>
        <v>202404XOF</v>
      </c>
      <c r="B6113" s="5" t="str">
        <f t="shared" si="191"/>
        <v>202404</v>
      </c>
      <c r="C6113" s="6" t="s">
        <v>357</v>
      </c>
      <c r="D6113" s="6" t="s">
        <v>90</v>
      </c>
      <c r="E6113" s="6" t="s">
        <v>91</v>
      </c>
      <c r="F6113" s="6">
        <v>767.932</v>
      </c>
      <c r="G6113" s="11">
        <v>45383</v>
      </c>
      <c r="H6113" s="11">
        <v>45412</v>
      </c>
    </row>
    <row r="6114" customHeight="1" spans="1:8">
      <c r="A6114" s="5" t="str">
        <f t="shared" si="190"/>
        <v>202404RSD</v>
      </c>
      <c r="B6114" s="5" t="str">
        <f t="shared" si="191"/>
        <v>202404</v>
      </c>
      <c r="C6114" s="6" t="s">
        <v>358</v>
      </c>
      <c r="D6114" s="6" t="s">
        <v>52</v>
      </c>
      <c r="E6114" s="6" t="s">
        <v>359</v>
      </c>
      <c r="F6114" s="6">
        <v>137.2152</v>
      </c>
      <c r="G6114" s="11">
        <v>45383</v>
      </c>
      <c r="H6114" s="11">
        <v>45412</v>
      </c>
    </row>
    <row r="6115" customHeight="1" spans="1:8">
      <c r="A6115" s="5" t="str">
        <f t="shared" si="190"/>
        <v>202404SCR</v>
      </c>
      <c r="B6115" s="5" t="str">
        <f t="shared" si="191"/>
        <v>202404</v>
      </c>
      <c r="C6115" s="6" t="s">
        <v>360</v>
      </c>
      <c r="D6115" s="6" t="s">
        <v>223</v>
      </c>
      <c r="E6115" s="6" t="s">
        <v>361</v>
      </c>
      <c r="F6115" s="6">
        <v>17.3567</v>
      </c>
      <c r="G6115" s="11">
        <v>45383</v>
      </c>
      <c r="H6115" s="11">
        <v>45412</v>
      </c>
    </row>
    <row r="6116" customHeight="1" spans="1:8">
      <c r="A6116" s="5" t="str">
        <f t="shared" si="190"/>
        <v>202404SLE</v>
      </c>
      <c r="B6116" s="5" t="str">
        <f t="shared" si="191"/>
        <v>202404</v>
      </c>
      <c r="C6116" s="6" t="s">
        <v>362</v>
      </c>
      <c r="D6116" s="6" t="s">
        <v>363</v>
      </c>
      <c r="E6116" s="6" t="s">
        <v>444</v>
      </c>
      <c r="F6116" s="6">
        <v>28.7437</v>
      </c>
      <c r="G6116" s="11">
        <v>45383</v>
      </c>
      <c r="H6116" s="11">
        <v>45412</v>
      </c>
    </row>
    <row r="6117" customHeight="1" spans="1:8">
      <c r="A6117" s="5" t="str">
        <f t="shared" si="190"/>
        <v>202404SGD</v>
      </c>
      <c r="B6117" s="5" t="str">
        <f t="shared" si="191"/>
        <v>202404</v>
      </c>
      <c r="C6117" s="6" t="s">
        <v>365</v>
      </c>
      <c r="D6117" s="6" t="s">
        <v>70</v>
      </c>
      <c r="E6117" s="6" t="s">
        <v>366</v>
      </c>
      <c r="F6117" s="6">
        <v>1.7065</v>
      </c>
      <c r="G6117" s="11">
        <v>45383</v>
      </c>
      <c r="H6117" s="11">
        <v>45412</v>
      </c>
    </row>
    <row r="6118" customHeight="1" spans="1:8">
      <c r="A6118" s="5" t="str">
        <f t="shared" si="190"/>
        <v>202404SBD</v>
      </c>
      <c r="B6118" s="5" t="str">
        <f t="shared" si="191"/>
        <v>202404</v>
      </c>
      <c r="C6118" s="6" t="s">
        <v>367</v>
      </c>
      <c r="D6118" s="6" t="s">
        <v>70</v>
      </c>
      <c r="E6118" s="6" t="s">
        <v>368</v>
      </c>
      <c r="F6118" s="6">
        <v>10.5306</v>
      </c>
      <c r="G6118" s="11">
        <v>45383</v>
      </c>
      <c r="H6118" s="11">
        <v>45412</v>
      </c>
    </row>
    <row r="6119" customHeight="1" spans="1:8">
      <c r="A6119" s="5" t="str">
        <f t="shared" si="190"/>
        <v>202404SOS</v>
      </c>
      <c r="B6119" s="5" t="str">
        <f t="shared" si="191"/>
        <v>202404</v>
      </c>
      <c r="C6119" s="6" t="s">
        <v>369</v>
      </c>
      <c r="D6119" s="6" t="s">
        <v>244</v>
      </c>
      <c r="E6119" s="6" t="s">
        <v>370</v>
      </c>
      <c r="F6119" s="6">
        <v>724.7563</v>
      </c>
      <c r="G6119" s="11">
        <v>45383</v>
      </c>
      <c r="H6119" s="11">
        <v>45412</v>
      </c>
    </row>
    <row r="6120" customHeight="1" spans="1:8">
      <c r="A6120" s="5" t="str">
        <f t="shared" si="190"/>
        <v>202404ZAR</v>
      </c>
      <c r="B6120" s="5" t="str">
        <f t="shared" si="191"/>
        <v>202404</v>
      </c>
      <c r="C6120" s="6" t="s">
        <v>371</v>
      </c>
      <c r="D6120" s="6" t="s">
        <v>372</v>
      </c>
      <c r="E6120" s="6" t="s">
        <v>373</v>
      </c>
      <c r="F6120" s="6">
        <v>23.9912</v>
      </c>
      <c r="G6120" s="11">
        <v>45383</v>
      </c>
      <c r="H6120" s="11">
        <v>45412</v>
      </c>
    </row>
    <row r="6121" customHeight="1" spans="1:8">
      <c r="A6121" s="5" t="str">
        <f t="shared" si="190"/>
        <v>202404KRW</v>
      </c>
      <c r="B6121" s="5" t="str">
        <f t="shared" si="191"/>
        <v>202404</v>
      </c>
      <c r="C6121" s="6" t="s">
        <v>374</v>
      </c>
      <c r="D6121" s="6" t="s">
        <v>375</v>
      </c>
      <c r="E6121" s="6" t="s">
        <v>376</v>
      </c>
      <c r="F6121" s="6">
        <v>1701.8074</v>
      </c>
      <c r="G6121" s="11">
        <v>45383</v>
      </c>
      <c r="H6121" s="11">
        <v>45412</v>
      </c>
    </row>
    <row r="6122" customHeight="1" spans="1:8">
      <c r="A6122" s="5" t="str">
        <f t="shared" si="190"/>
        <v>202404LKR</v>
      </c>
      <c r="B6122" s="5" t="str">
        <f t="shared" si="191"/>
        <v>202404</v>
      </c>
      <c r="C6122" s="6" t="s">
        <v>377</v>
      </c>
      <c r="D6122" s="6" t="s">
        <v>223</v>
      </c>
      <c r="E6122" s="6" t="s">
        <v>378</v>
      </c>
      <c r="F6122" s="6">
        <v>385.9228</v>
      </c>
      <c r="G6122" s="11">
        <v>45383</v>
      </c>
      <c r="H6122" s="11">
        <v>45412</v>
      </c>
    </row>
    <row r="6123" customHeight="1" spans="1:8">
      <c r="A6123" s="5" t="str">
        <f t="shared" si="190"/>
        <v>202404XCD</v>
      </c>
      <c r="B6123" s="5" t="str">
        <f t="shared" si="191"/>
        <v>202404</v>
      </c>
      <c r="C6123" s="6" t="s">
        <v>379</v>
      </c>
      <c r="D6123" s="6" t="s">
        <v>58</v>
      </c>
      <c r="E6123" s="6" t="s">
        <v>59</v>
      </c>
      <c r="F6123" s="6">
        <v>3.4288</v>
      </c>
      <c r="G6123" s="11">
        <v>45383</v>
      </c>
      <c r="H6123" s="11">
        <v>45412</v>
      </c>
    </row>
    <row r="6124" customHeight="1" spans="1:8">
      <c r="A6124" s="5" t="str">
        <f t="shared" si="190"/>
        <v>202404XCD</v>
      </c>
      <c r="B6124" s="5" t="str">
        <f t="shared" si="191"/>
        <v>202404</v>
      </c>
      <c r="C6124" s="6" t="s">
        <v>380</v>
      </c>
      <c r="D6124" s="6" t="s">
        <v>58</v>
      </c>
      <c r="E6124" s="6" t="s">
        <v>59</v>
      </c>
      <c r="F6124" s="6">
        <v>3.4288</v>
      </c>
      <c r="G6124" s="11">
        <v>45383</v>
      </c>
      <c r="H6124" s="11">
        <v>45412</v>
      </c>
    </row>
    <row r="6125" customHeight="1" spans="1:8">
      <c r="A6125" s="5" t="str">
        <f t="shared" si="190"/>
        <v>202404XCD</v>
      </c>
      <c r="B6125" s="5" t="str">
        <f t="shared" si="191"/>
        <v>202404</v>
      </c>
      <c r="C6125" s="6" t="s">
        <v>381</v>
      </c>
      <c r="D6125" s="6" t="s">
        <v>58</v>
      </c>
      <c r="E6125" s="6" t="s">
        <v>59</v>
      </c>
      <c r="F6125" s="6">
        <v>3.4288</v>
      </c>
      <c r="G6125" s="11">
        <v>45383</v>
      </c>
      <c r="H6125" s="11">
        <v>45412</v>
      </c>
    </row>
    <row r="6126" customHeight="1" spans="1:8">
      <c r="A6126" s="5" t="str">
        <f t="shared" si="190"/>
        <v>202404SDG</v>
      </c>
      <c r="B6126" s="5" t="str">
        <f t="shared" si="191"/>
        <v>202404</v>
      </c>
      <c r="C6126" s="6" t="s">
        <v>382</v>
      </c>
      <c r="D6126" s="6" t="s">
        <v>170</v>
      </c>
      <c r="E6126" s="6" t="s">
        <v>383</v>
      </c>
      <c r="F6126" s="6">
        <v>745.9346</v>
      </c>
      <c r="G6126" s="11">
        <v>45383</v>
      </c>
      <c r="H6126" s="11">
        <v>45412</v>
      </c>
    </row>
    <row r="6127" customHeight="1" spans="1:8">
      <c r="A6127" s="5" t="str">
        <f t="shared" si="190"/>
        <v>202404SRD</v>
      </c>
      <c r="B6127" s="5" t="str">
        <f t="shared" si="191"/>
        <v>202404</v>
      </c>
      <c r="C6127" s="6" t="s">
        <v>384</v>
      </c>
      <c r="D6127" s="6" t="s">
        <v>70</v>
      </c>
      <c r="E6127" s="6" t="s">
        <v>385</v>
      </c>
      <c r="F6127" s="6">
        <v>44.7375</v>
      </c>
      <c r="G6127" s="11">
        <v>45383</v>
      </c>
      <c r="H6127" s="11">
        <v>45412</v>
      </c>
    </row>
    <row r="6128" customHeight="1" spans="1:8">
      <c r="A6128" s="5" t="str">
        <f t="shared" si="190"/>
        <v>202404SZL</v>
      </c>
      <c r="B6128" s="5" t="str">
        <f t="shared" si="191"/>
        <v>202404</v>
      </c>
      <c r="C6128" s="6" t="s">
        <v>386</v>
      </c>
      <c r="D6128" s="6" t="s">
        <v>387</v>
      </c>
      <c r="E6128" s="6" t="s">
        <v>388</v>
      </c>
      <c r="F6128" s="6">
        <v>23.9912</v>
      </c>
      <c r="G6128" s="11">
        <v>45383</v>
      </c>
      <c r="H6128" s="11">
        <v>45412</v>
      </c>
    </row>
    <row r="6129" customHeight="1" spans="1:8">
      <c r="A6129" s="5" t="str">
        <f t="shared" si="190"/>
        <v>202404SEK</v>
      </c>
      <c r="B6129" s="5" t="str">
        <f t="shared" si="191"/>
        <v>202404</v>
      </c>
      <c r="C6129" s="6" t="s">
        <v>389</v>
      </c>
      <c r="D6129" s="6" t="s">
        <v>220</v>
      </c>
      <c r="E6129" s="6" t="s">
        <v>390</v>
      </c>
      <c r="F6129" s="6">
        <v>13.3117</v>
      </c>
      <c r="G6129" s="11">
        <v>45383</v>
      </c>
      <c r="H6129" s="11">
        <v>45412</v>
      </c>
    </row>
    <row r="6130" customHeight="1" spans="1:8">
      <c r="A6130" s="5" t="str">
        <f t="shared" si="190"/>
        <v>202404CHF</v>
      </c>
      <c r="B6130" s="5" t="str">
        <f t="shared" si="191"/>
        <v>202404</v>
      </c>
      <c r="C6130" s="6" t="s">
        <v>391</v>
      </c>
      <c r="D6130" s="6" t="s">
        <v>117</v>
      </c>
      <c r="E6130" s="6" t="s">
        <v>392</v>
      </c>
      <c r="F6130" s="6">
        <v>1.1305</v>
      </c>
      <c r="G6130" s="11">
        <v>45383</v>
      </c>
      <c r="H6130" s="11">
        <v>45412</v>
      </c>
    </row>
    <row r="6131" customHeight="1" spans="1:8">
      <c r="A6131" s="5" t="str">
        <f t="shared" si="190"/>
        <v>202404TWD</v>
      </c>
      <c r="B6131" s="5" t="str">
        <f t="shared" si="191"/>
        <v>202404</v>
      </c>
      <c r="C6131" s="6" t="s">
        <v>393</v>
      </c>
      <c r="D6131" s="6" t="s">
        <v>70</v>
      </c>
      <c r="E6131" s="6" t="s">
        <v>394</v>
      </c>
      <c r="F6131" s="6">
        <v>40.5323</v>
      </c>
      <c r="G6131" s="11">
        <v>45383</v>
      </c>
      <c r="H6131" s="11">
        <v>45412</v>
      </c>
    </row>
    <row r="6132" customHeight="1" spans="1:8">
      <c r="A6132" s="5" t="str">
        <f t="shared" si="190"/>
        <v>202404TZS</v>
      </c>
      <c r="B6132" s="5" t="str">
        <f t="shared" si="191"/>
        <v>202404</v>
      </c>
      <c r="C6132" s="6" t="s">
        <v>395</v>
      </c>
      <c r="D6132" s="6" t="s">
        <v>244</v>
      </c>
      <c r="E6132" s="6" t="s">
        <v>396</v>
      </c>
      <c r="F6132" s="6">
        <v>3263.8012</v>
      </c>
      <c r="G6132" s="11">
        <v>45383</v>
      </c>
      <c r="H6132" s="11">
        <v>45412</v>
      </c>
    </row>
    <row r="6133" customHeight="1" spans="1:8">
      <c r="A6133" s="5" t="str">
        <f t="shared" si="190"/>
        <v>202404THB</v>
      </c>
      <c r="B6133" s="5" t="str">
        <f t="shared" si="191"/>
        <v>202404</v>
      </c>
      <c r="C6133" s="6" t="s">
        <v>397</v>
      </c>
      <c r="D6133" s="6" t="s">
        <v>398</v>
      </c>
      <c r="E6133" s="6" t="s">
        <v>399</v>
      </c>
      <c r="F6133" s="6">
        <v>45.9469</v>
      </c>
      <c r="G6133" s="11">
        <v>45383</v>
      </c>
      <c r="H6133" s="11">
        <v>45412</v>
      </c>
    </row>
    <row r="6134" customHeight="1" spans="1:8">
      <c r="A6134" s="5" t="str">
        <f t="shared" si="190"/>
        <v>202404XOF</v>
      </c>
      <c r="B6134" s="5" t="str">
        <f t="shared" si="191"/>
        <v>202404</v>
      </c>
      <c r="C6134" s="6" t="s">
        <v>400</v>
      </c>
      <c r="D6134" s="6" t="s">
        <v>90</v>
      </c>
      <c r="E6134" s="6" t="s">
        <v>91</v>
      </c>
      <c r="F6134" s="6">
        <v>767.932</v>
      </c>
      <c r="G6134" s="11">
        <v>45383</v>
      </c>
      <c r="H6134" s="11">
        <v>45412</v>
      </c>
    </row>
    <row r="6135" customHeight="1" spans="1:8">
      <c r="A6135" s="5" t="str">
        <f t="shared" si="190"/>
        <v>202404TOP</v>
      </c>
      <c r="B6135" s="5" t="str">
        <f t="shared" si="191"/>
        <v>202404</v>
      </c>
      <c r="C6135" s="6" t="s">
        <v>401</v>
      </c>
      <c r="D6135" s="6" t="s">
        <v>402</v>
      </c>
      <c r="E6135" s="6" t="s">
        <v>403</v>
      </c>
      <c r="F6135" s="6">
        <v>3.007</v>
      </c>
      <c r="G6135" s="11">
        <v>45383</v>
      </c>
      <c r="H6135" s="11">
        <v>45412</v>
      </c>
    </row>
    <row r="6136" customHeight="1" spans="1:8">
      <c r="A6136" s="5" t="str">
        <f t="shared" si="190"/>
        <v>202404TTD</v>
      </c>
      <c r="B6136" s="5" t="str">
        <f t="shared" si="191"/>
        <v>202404</v>
      </c>
      <c r="C6136" s="6" t="s">
        <v>404</v>
      </c>
      <c r="D6136" s="6" t="s">
        <v>70</v>
      </c>
      <c r="E6136" s="6" t="s">
        <v>405</v>
      </c>
      <c r="F6136" s="6">
        <v>8.6128</v>
      </c>
      <c r="G6136" s="11">
        <v>45383</v>
      </c>
      <c r="H6136" s="11">
        <v>45412</v>
      </c>
    </row>
    <row r="6137" customHeight="1" spans="1:8">
      <c r="A6137" s="5" t="str">
        <f t="shared" si="190"/>
        <v>202404TND</v>
      </c>
      <c r="B6137" s="5" t="str">
        <f t="shared" si="191"/>
        <v>202404</v>
      </c>
      <c r="C6137" s="6" t="s">
        <v>406</v>
      </c>
      <c r="D6137" s="6" t="s">
        <v>52</v>
      </c>
      <c r="E6137" s="6" t="s">
        <v>407</v>
      </c>
      <c r="F6137" s="6">
        <v>3.9455</v>
      </c>
      <c r="G6137" s="11">
        <v>45383</v>
      </c>
      <c r="H6137" s="11">
        <v>45412</v>
      </c>
    </row>
    <row r="6138" customHeight="1" spans="1:8">
      <c r="A6138" s="5" t="str">
        <f t="shared" si="190"/>
        <v>202404TRY</v>
      </c>
      <c r="B6138" s="5" t="str">
        <f t="shared" si="191"/>
        <v>202404</v>
      </c>
      <c r="C6138" s="6" t="s">
        <v>408</v>
      </c>
      <c r="D6138" s="6" t="s">
        <v>409</v>
      </c>
      <c r="E6138" s="6" t="s">
        <v>410</v>
      </c>
      <c r="F6138" s="6">
        <v>41.1194</v>
      </c>
      <c r="G6138" s="11">
        <v>45383</v>
      </c>
      <c r="H6138" s="11">
        <v>45412</v>
      </c>
    </row>
    <row r="6139" customHeight="1" spans="1:8">
      <c r="A6139" s="5" t="str">
        <f t="shared" si="190"/>
        <v>202404TMT</v>
      </c>
      <c r="B6139" s="5" t="str">
        <f t="shared" si="191"/>
        <v>202404</v>
      </c>
      <c r="C6139" s="6" t="s">
        <v>411</v>
      </c>
      <c r="D6139" s="6" t="s">
        <v>73</v>
      </c>
      <c r="E6139" s="6" t="s">
        <v>412</v>
      </c>
      <c r="F6139" s="6">
        <v>4.4382</v>
      </c>
      <c r="G6139" s="11">
        <v>45383</v>
      </c>
      <c r="H6139" s="11">
        <v>45412</v>
      </c>
    </row>
    <row r="6140" customHeight="1" spans="1:8">
      <c r="A6140" s="5" t="str">
        <f t="shared" si="190"/>
        <v>202404AED</v>
      </c>
      <c r="B6140" s="5" t="str">
        <f t="shared" si="191"/>
        <v>202404</v>
      </c>
      <c r="C6140" s="6" t="s">
        <v>413</v>
      </c>
      <c r="D6140" s="6" t="s">
        <v>46</v>
      </c>
      <c r="E6140" s="6" t="s">
        <v>47</v>
      </c>
      <c r="F6140" s="6">
        <v>4.6616</v>
      </c>
      <c r="G6140" s="11">
        <v>45383</v>
      </c>
      <c r="H6140" s="11">
        <v>45412</v>
      </c>
    </row>
    <row r="6141" customHeight="1" spans="1:8">
      <c r="A6141" s="5" t="str">
        <f t="shared" si="190"/>
        <v>202404USD</v>
      </c>
      <c r="B6141" s="5" t="str">
        <f t="shared" si="191"/>
        <v>202404</v>
      </c>
      <c r="C6141" s="6" t="s">
        <v>421</v>
      </c>
      <c r="D6141" s="6" t="s">
        <v>70</v>
      </c>
      <c r="E6141" s="6" t="s">
        <v>18</v>
      </c>
      <c r="F6141" s="6">
        <v>1.2693</v>
      </c>
      <c r="G6141" s="11">
        <v>45383</v>
      </c>
      <c r="H6141" s="11">
        <v>45412</v>
      </c>
    </row>
    <row r="6142" customHeight="1" spans="1:8">
      <c r="A6142" s="5" t="str">
        <f t="shared" si="190"/>
        <v>202404UGX</v>
      </c>
      <c r="B6142" s="5" t="str">
        <f t="shared" si="191"/>
        <v>202404</v>
      </c>
      <c r="C6142" s="6" t="s">
        <v>414</v>
      </c>
      <c r="D6142" s="6" t="s">
        <v>244</v>
      </c>
      <c r="E6142" s="6" t="s">
        <v>415</v>
      </c>
      <c r="F6142" s="6">
        <v>4919.602</v>
      </c>
      <c r="G6142" s="11">
        <v>45383</v>
      </c>
      <c r="H6142" s="11">
        <v>45412</v>
      </c>
    </row>
    <row r="6143" customHeight="1" spans="1:8">
      <c r="A6143" s="5" t="str">
        <f t="shared" si="190"/>
        <v>202404UAH</v>
      </c>
      <c r="B6143" s="5" t="str">
        <f t="shared" si="191"/>
        <v>202404</v>
      </c>
      <c r="C6143" s="6" t="s">
        <v>416</v>
      </c>
      <c r="D6143" s="6" t="s">
        <v>417</v>
      </c>
      <c r="E6143" s="6" t="s">
        <v>418</v>
      </c>
      <c r="F6143" s="6">
        <v>49.6971</v>
      </c>
      <c r="G6143" s="11">
        <v>45383</v>
      </c>
      <c r="H6143" s="11">
        <v>45412</v>
      </c>
    </row>
    <row r="6144" customHeight="1" spans="1:8">
      <c r="A6144" s="5" t="str">
        <f t="shared" si="190"/>
        <v>202404UYU</v>
      </c>
      <c r="B6144" s="5" t="str">
        <f t="shared" si="191"/>
        <v>202404</v>
      </c>
      <c r="C6144" s="6" t="s">
        <v>419</v>
      </c>
      <c r="D6144" s="6" t="s">
        <v>61</v>
      </c>
      <c r="E6144" s="6" t="s">
        <v>420</v>
      </c>
      <c r="F6144" s="6">
        <v>48.7725</v>
      </c>
      <c r="G6144" s="11">
        <v>45383</v>
      </c>
      <c r="H6144" s="11">
        <v>45412</v>
      </c>
    </row>
    <row r="6145" customHeight="1" spans="1:8">
      <c r="A6145" s="5" t="str">
        <f t="shared" si="190"/>
        <v>202404UZS</v>
      </c>
      <c r="B6145" s="5" t="str">
        <f t="shared" si="191"/>
        <v>202404</v>
      </c>
      <c r="C6145" s="6" t="s">
        <v>422</v>
      </c>
      <c r="D6145" s="6" t="s">
        <v>423</v>
      </c>
      <c r="E6145" s="6" t="s">
        <v>424</v>
      </c>
      <c r="F6145" s="6">
        <v>15961.8543</v>
      </c>
      <c r="G6145" s="11">
        <v>45383</v>
      </c>
      <c r="H6145" s="11">
        <v>45412</v>
      </c>
    </row>
    <row r="6146" customHeight="1" spans="1:8">
      <c r="A6146" s="5" t="str">
        <f t="shared" ref="A6146:A6209" si="192">B6146&amp;E6146</f>
        <v>202404VUV</v>
      </c>
      <c r="B6146" s="5" t="str">
        <f t="shared" ref="B6146:B6209" si="193">YEAR(G6146)&amp;TEXT(MONTH(G6146),"00")</f>
        <v>202404</v>
      </c>
      <c r="C6146" s="6" t="s">
        <v>425</v>
      </c>
      <c r="D6146" s="6" t="s">
        <v>426</v>
      </c>
      <c r="E6146" s="6" t="s">
        <v>427</v>
      </c>
      <c r="F6146" s="6">
        <v>153.1201</v>
      </c>
      <c r="G6146" s="11">
        <v>45383</v>
      </c>
      <c r="H6146" s="11">
        <v>45412</v>
      </c>
    </row>
    <row r="6147" customHeight="1" spans="1:8">
      <c r="A6147" s="5" t="str">
        <f t="shared" si="192"/>
        <v>202404VEF</v>
      </c>
      <c r="B6147" s="5" t="str">
        <f t="shared" si="193"/>
        <v>202404</v>
      </c>
      <c r="C6147" s="6" t="s">
        <v>428</v>
      </c>
      <c r="D6147" s="6" t="s">
        <v>429</v>
      </c>
      <c r="E6147" s="6" t="s">
        <v>430</v>
      </c>
      <c r="F6147" s="6">
        <v>4596620.153</v>
      </c>
      <c r="G6147" s="11">
        <v>45383</v>
      </c>
      <c r="H6147" s="11">
        <v>45412</v>
      </c>
    </row>
    <row r="6148" customHeight="1" spans="1:8">
      <c r="A6148" s="5" t="str">
        <f t="shared" si="192"/>
        <v>202404VND</v>
      </c>
      <c r="B6148" s="5" t="str">
        <f t="shared" si="193"/>
        <v>202404</v>
      </c>
      <c r="C6148" s="6" t="s">
        <v>431</v>
      </c>
      <c r="D6148" s="6" t="s">
        <v>432</v>
      </c>
      <c r="E6148" s="6" t="s">
        <v>433</v>
      </c>
      <c r="F6148" s="6">
        <v>31528.905</v>
      </c>
      <c r="G6148" s="11">
        <v>45383</v>
      </c>
      <c r="H6148" s="11">
        <v>45412</v>
      </c>
    </row>
    <row r="6149" customHeight="1" spans="1:8">
      <c r="A6149" s="5" t="str">
        <f t="shared" si="192"/>
        <v>202404XPF</v>
      </c>
      <c r="B6149" s="5" t="str">
        <f t="shared" si="193"/>
        <v>202404</v>
      </c>
      <c r="C6149" s="6" t="s">
        <v>434</v>
      </c>
      <c r="D6149" s="6" t="s">
        <v>187</v>
      </c>
      <c r="E6149" s="6" t="s">
        <v>188</v>
      </c>
      <c r="F6149" s="6">
        <v>139.7022</v>
      </c>
      <c r="G6149" s="11">
        <v>45383</v>
      </c>
      <c r="H6149" s="11">
        <v>45412</v>
      </c>
    </row>
    <row r="6150" customHeight="1" spans="1:8">
      <c r="A6150" s="5" t="str">
        <f t="shared" si="192"/>
        <v>202404WST</v>
      </c>
      <c r="B6150" s="5" t="str">
        <f t="shared" si="193"/>
        <v>202404</v>
      </c>
      <c r="C6150" s="6" t="s">
        <v>435</v>
      </c>
      <c r="D6150" s="6" t="s">
        <v>436</v>
      </c>
      <c r="E6150" s="6" t="s">
        <v>437</v>
      </c>
      <c r="F6150" s="6">
        <v>3.4988</v>
      </c>
      <c r="G6150" s="11">
        <v>45383</v>
      </c>
      <c r="H6150" s="11">
        <v>45412</v>
      </c>
    </row>
    <row r="6151" customHeight="1" spans="1:8">
      <c r="A6151" s="5" t="str">
        <f t="shared" si="192"/>
        <v>202404YER</v>
      </c>
      <c r="B6151" s="5" t="str">
        <f t="shared" si="193"/>
        <v>202404</v>
      </c>
      <c r="C6151" s="6" t="s">
        <v>438</v>
      </c>
      <c r="D6151" s="6" t="s">
        <v>321</v>
      </c>
      <c r="E6151" s="6" t="s">
        <v>439</v>
      </c>
      <c r="F6151" s="6">
        <v>317.6344</v>
      </c>
      <c r="G6151" s="11">
        <v>45383</v>
      </c>
      <c r="H6151" s="11">
        <v>45412</v>
      </c>
    </row>
    <row r="6152" customHeight="1" spans="1:8">
      <c r="A6152" s="5" t="str">
        <f t="shared" si="192"/>
        <v>202404ZMW</v>
      </c>
      <c r="B6152" s="5" t="str">
        <f t="shared" si="193"/>
        <v>202404</v>
      </c>
      <c r="C6152" s="6" t="s">
        <v>440</v>
      </c>
      <c r="D6152" s="6" t="s">
        <v>273</v>
      </c>
      <c r="E6152" s="6" t="s">
        <v>441</v>
      </c>
      <c r="F6152" s="6">
        <v>32.8123</v>
      </c>
      <c r="G6152" s="11">
        <v>45383</v>
      </c>
      <c r="H6152" s="11">
        <v>45412</v>
      </c>
    </row>
    <row r="6153" customHeight="1" spans="1:8">
      <c r="A6153" s="5" t="str">
        <f t="shared" si="192"/>
        <v>202404ZWL</v>
      </c>
      <c r="B6153" s="5" t="str">
        <f t="shared" si="193"/>
        <v>202404</v>
      </c>
      <c r="C6153" s="6" t="s">
        <v>442</v>
      </c>
      <c r="D6153" s="6" t="s">
        <v>70</v>
      </c>
      <c r="E6153" s="6" t="s">
        <v>443</v>
      </c>
      <c r="F6153" s="6">
        <v>25699.6402</v>
      </c>
      <c r="G6153" s="11">
        <v>45383</v>
      </c>
      <c r="H6153" s="11">
        <v>45412</v>
      </c>
    </row>
    <row r="6154" customHeight="1" spans="1:8">
      <c r="A6154" s="5" t="str">
        <f t="shared" si="192"/>
        <v>202405AED</v>
      </c>
      <c r="B6154" s="5" t="str">
        <f t="shared" si="193"/>
        <v>202405</v>
      </c>
      <c r="C6154" s="6" t="s">
        <v>45</v>
      </c>
      <c r="D6154" s="6" t="s">
        <v>46</v>
      </c>
      <c r="E6154" s="6" t="s">
        <v>47</v>
      </c>
      <c r="F6154" s="6">
        <v>4.575</v>
      </c>
      <c r="G6154" s="11">
        <v>45413</v>
      </c>
      <c r="H6154" s="11">
        <v>45443</v>
      </c>
    </row>
    <row r="6155" customHeight="1" spans="1:8">
      <c r="A6155" s="5" t="str">
        <f t="shared" si="192"/>
        <v>202405ALL</v>
      </c>
      <c r="B6155" s="5" t="str">
        <f t="shared" si="193"/>
        <v>202405</v>
      </c>
      <c r="C6155" s="6" t="s">
        <v>48</v>
      </c>
      <c r="D6155" s="6" t="s">
        <v>49</v>
      </c>
      <c r="E6155" s="6" t="s">
        <v>50</v>
      </c>
      <c r="F6155" s="6">
        <v>119.1801</v>
      </c>
      <c r="G6155" s="11">
        <v>45413</v>
      </c>
      <c r="H6155" s="11">
        <v>45443</v>
      </c>
    </row>
    <row r="6156" customHeight="1" spans="1:8">
      <c r="A6156" s="5" t="str">
        <f t="shared" si="192"/>
        <v>202405DZD</v>
      </c>
      <c r="B6156" s="5" t="str">
        <f t="shared" si="193"/>
        <v>202405</v>
      </c>
      <c r="C6156" s="6" t="s">
        <v>51</v>
      </c>
      <c r="D6156" s="6" t="s">
        <v>52</v>
      </c>
      <c r="E6156" s="6" t="s">
        <v>53</v>
      </c>
      <c r="F6156" s="6">
        <v>167.9394</v>
      </c>
      <c r="G6156" s="11">
        <v>45413</v>
      </c>
      <c r="H6156" s="11">
        <v>45443</v>
      </c>
    </row>
    <row r="6157" customHeight="1" spans="1:8">
      <c r="A6157" s="5" t="str">
        <f t="shared" si="192"/>
        <v>202405AOA</v>
      </c>
      <c r="B6157" s="5" t="str">
        <f t="shared" si="193"/>
        <v>202405</v>
      </c>
      <c r="C6157" s="6" t="s">
        <v>54</v>
      </c>
      <c r="D6157" s="6" t="s">
        <v>55</v>
      </c>
      <c r="E6157" s="6" t="s">
        <v>56</v>
      </c>
      <c r="F6157" s="6">
        <v>1048.3017</v>
      </c>
      <c r="G6157" s="11">
        <v>45413</v>
      </c>
      <c r="H6157" s="11">
        <v>45443</v>
      </c>
    </row>
    <row r="6158" customHeight="1" spans="1:8">
      <c r="A6158" s="5" t="str">
        <f t="shared" si="192"/>
        <v>202405XCD</v>
      </c>
      <c r="B6158" s="5" t="str">
        <f t="shared" si="193"/>
        <v>202405</v>
      </c>
      <c r="C6158" s="6" t="s">
        <v>57</v>
      </c>
      <c r="D6158" s="6" t="s">
        <v>58</v>
      </c>
      <c r="E6158" s="6" t="s">
        <v>59</v>
      </c>
      <c r="F6158" s="6">
        <v>3.3635</v>
      </c>
      <c r="G6158" s="11">
        <v>45413</v>
      </c>
      <c r="H6158" s="11">
        <v>45443</v>
      </c>
    </row>
    <row r="6159" customHeight="1" spans="1:8">
      <c r="A6159" s="5" t="str">
        <f t="shared" si="192"/>
        <v>202405ARS</v>
      </c>
      <c r="B6159" s="5" t="str">
        <f t="shared" si="193"/>
        <v>202405</v>
      </c>
      <c r="C6159" s="6" t="s">
        <v>60</v>
      </c>
      <c r="D6159" s="6" t="s">
        <v>61</v>
      </c>
      <c r="E6159" s="6" t="s">
        <v>62</v>
      </c>
      <c r="F6159" s="6">
        <v>1082.2707</v>
      </c>
      <c r="G6159" s="11">
        <v>45413</v>
      </c>
      <c r="H6159" s="11">
        <v>45443</v>
      </c>
    </row>
    <row r="6160" customHeight="1" spans="1:8">
      <c r="A6160" s="5" t="str">
        <f t="shared" si="192"/>
        <v>202405AMD</v>
      </c>
      <c r="B6160" s="5" t="str">
        <f t="shared" si="193"/>
        <v>202405</v>
      </c>
      <c r="C6160" s="6" t="s">
        <v>63</v>
      </c>
      <c r="D6160" s="6" t="s">
        <v>64</v>
      </c>
      <c r="E6160" s="6" t="s">
        <v>65</v>
      </c>
      <c r="F6160" s="6">
        <v>493.0518</v>
      </c>
      <c r="G6160" s="11">
        <v>45413</v>
      </c>
      <c r="H6160" s="11">
        <v>45443</v>
      </c>
    </row>
    <row r="6161" customHeight="1" spans="1:8">
      <c r="A6161" s="5" t="str">
        <f t="shared" si="192"/>
        <v>202405AWG</v>
      </c>
      <c r="B6161" s="5" t="str">
        <f t="shared" si="193"/>
        <v>202405</v>
      </c>
      <c r="C6161" s="6" t="s">
        <v>66</v>
      </c>
      <c r="D6161" s="6" t="s">
        <v>67</v>
      </c>
      <c r="E6161" s="6" t="s">
        <v>68</v>
      </c>
      <c r="F6161" s="6">
        <v>2.2299</v>
      </c>
      <c r="G6161" s="11">
        <v>45413</v>
      </c>
      <c r="H6161" s="11">
        <v>45443</v>
      </c>
    </row>
    <row r="6162" customHeight="1" spans="1:8">
      <c r="A6162" s="5" t="str">
        <f t="shared" si="192"/>
        <v>202405AUD</v>
      </c>
      <c r="B6162" s="5" t="str">
        <f t="shared" si="193"/>
        <v>202405</v>
      </c>
      <c r="C6162" s="6" t="s">
        <v>69</v>
      </c>
      <c r="D6162" s="6" t="s">
        <v>70</v>
      </c>
      <c r="E6162" s="6" t="s">
        <v>71</v>
      </c>
      <c r="F6162" s="6">
        <v>1.9385</v>
      </c>
      <c r="G6162" s="11">
        <v>45413</v>
      </c>
      <c r="H6162" s="11">
        <v>45443</v>
      </c>
    </row>
    <row r="6163" customHeight="1" spans="1:8">
      <c r="A6163" s="5" t="str">
        <f t="shared" si="192"/>
        <v>202405AZN</v>
      </c>
      <c r="B6163" s="5" t="str">
        <f t="shared" si="193"/>
        <v>202405</v>
      </c>
      <c r="C6163" s="6" t="s">
        <v>72</v>
      </c>
      <c r="D6163" s="6" t="s">
        <v>73</v>
      </c>
      <c r="E6163" s="6" t="s">
        <v>74</v>
      </c>
      <c r="F6163" s="6">
        <v>2.1193</v>
      </c>
      <c r="G6163" s="11">
        <v>45413</v>
      </c>
      <c r="H6163" s="11">
        <v>45443</v>
      </c>
    </row>
    <row r="6164" customHeight="1" spans="1:8">
      <c r="A6164" s="5" t="str">
        <f t="shared" si="192"/>
        <v>202405BSD</v>
      </c>
      <c r="B6164" s="5" t="str">
        <f t="shared" si="193"/>
        <v>202405</v>
      </c>
      <c r="C6164" s="6" t="s">
        <v>75</v>
      </c>
      <c r="D6164" s="6" t="s">
        <v>70</v>
      </c>
      <c r="E6164" s="6" t="s">
        <v>76</v>
      </c>
      <c r="F6164" s="6">
        <v>1.2457</v>
      </c>
      <c r="G6164" s="11">
        <v>45413</v>
      </c>
      <c r="H6164" s="11">
        <v>45443</v>
      </c>
    </row>
    <row r="6165" customHeight="1" spans="1:8">
      <c r="A6165" s="5" t="str">
        <f t="shared" si="192"/>
        <v>202405BHD</v>
      </c>
      <c r="B6165" s="5" t="str">
        <f t="shared" si="193"/>
        <v>202405</v>
      </c>
      <c r="C6165" s="6" t="s">
        <v>77</v>
      </c>
      <c r="D6165" s="6" t="s">
        <v>52</v>
      </c>
      <c r="E6165" s="6" t="s">
        <v>78</v>
      </c>
      <c r="F6165" s="6">
        <v>0.4684</v>
      </c>
      <c r="G6165" s="11">
        <v>45413</v>
      </c>
      <c r="H6165" s="11">
        <v>45443</v>
      </c>
    </row>
    <row r="6166" customHeight="1" spans="1:8">
      <c r="A6166" s="5" t="str">
        <f t="shared" si="192"/>
        <v>202405BDT</v>
      </c>
      <c r="B6166" s="5" t="str">
        <f t="shared" si="193"/>
        <v>202405</v>
      </c>
      <c r="C6166" s="6" t="s">
        <v>79</v>
      </c>
      <c r="D6166" s="6" t="s">
        <v>80</v>
      </c>
      <c r="E6166" s="6" t="s">
        <v>81</v>
      </c>
      <c r="F6166" s="6">
        <v>136.7026</v>
      </c>
      <c r="G6166" s="11">
        <v>45413</v>
      </c>
      <c r="H6166" s="11">
        <v>45443</v>
      </c>
    </row>
    <row r="6167" customHeight="1" spans="1:8">
      <c r="A6167" s="5" t="str">
        <f t="shared" si="192"/>
        <v>202405BBD</v>
      </c>
      <c r="B6167" s="5" t="str">
        <f t="shared" si="193"/>
        <v>202405</v>
      </c>
      <c r="C6167" s="6" t="s">
        <v>82</v>
      </c>
      <c r="D6167" s="6" t="s">
        <v>70</v>
      </c>
      <c r="E6167" s="6" t="s">
        <v>83</v>
      </c>
      <c r="F6167" s="6">
        <v>2.4915</v>
      </c>
      <c r="G6167" s="11">
        <v>45413</v>
      </c>
      <c r="H6167" s="11">
        <v>45443</v>
      </c>
    </row>
    <row r="6168" customHeight="1" spans="1:8">
      <c r="A6168" s="5" t="str">
        <f t="shared" si="192"/>
        <v>202405BYN</v>
      </c>
      <c r="B6168" s="5" t="str">
        <f t="shared" si="193"/>
        <v>202405</v>
      </c>
      <c r="C6168" s="6" t="s">
        <v>84</v>
      </c>
      <c r="D6168" s="6" t="s">
        <v>85</v>
      </c>
      <c r="E6168" s="6" t="s">
        <v>86</v>
      </c>
      <c r="F6168" s="6">
        <v>4.0736</v>
      </c>
      <c r="G6168" s="11">
        <v>45413</v>
      </c>
      <c r="H6168" s="11">
        <v>45443</v>
      </c>
    </row>
    <row r="6169" customHeight="1" spans="1:8">
      <c r="A6169" s="5" t="str">
        <f t="shared" si="192"/>
        <v>202405BZD</v>
      </c>
      <c r="B6169" s="5" t="str">
        <f t="shared" si="193"/>
        <v>202405</v>
      </c>
      <c r="C6169" s="6" t="s">
        <v>87</v>
      </c>
      <c r="D6169" s="6" t="s">
        <v>70</v>
      </c>
      <c r="E6169" s="6" t="s">
        <v>88</v>
      </c>
      <c r="F6169" s="6">
        <v>2.5096</v>
      </c>
      <c r="G6169" s="11">
        <v>45413</v>
      </c>
      <c r="H6169" s="11">
        <v>45443</v>
      </c>
    </row>
    <row r="6170" customHeight="1" spans="1:8">
      <c r="A6170" s="5" t="str">
        <f t="shared" si="192"/>
        <v>202405XOF</v>
      </c>
      <c r="B6170" s="5" t="str">
        <f t="shared" si="193"/>
        <v>202405</v>
      </c>
      <c r="C6170" s="6" t="s">
        <v>89</v>
      </c>
      <c r="D6170" s="6" t="s">
        <v>90</v>
      </c>
      <c r="E6170" s="6" t="s">
        <v>91</v>
      </c>
      <c r="F6170" s="6">
        <v>768.3689</v>
      </c>
      <c r="G6170" s="11">
        <v>45413</v>
      </c>
      <c r="H6170" s="11">
        <v>45443</v>
      </c>
    </row>
    <row r="6171" customHeight="1" spans="1:8">
      <c r="A6171" s="5" t="str">
        <f t="shared" si="192"/>
        <v>202405BMD</v>
      </c>
      <c r="B6171" s="5" t="str">
        <f t="shared" si="193"/>
        <v>202405</v>
      </c>
      <c r="C6171" s="6" t="s">
        <v>92</v>
      </c>
      <c r="D6171" s="6" t="s">
        <v>93</v>
      </c>
      <c r="E6171" s="6" t="s">
        <v>94</v>
      </c>
      <c r="F6171" s="6">
        <v>1.2457</v>
      </c>
      <c r="G6171" s="11">
        <v>45413</v>
      </c>
      <c r="H6171" s="11">
        <v>45443</v>
      </c>
    </row>
    <row r="6172" customHeight="1" spans="1:8">
      <c r="A6172" s="5" t="str">
        <f t="shared" si="192"/>
        <v>202405BTN</v>
      </c>
      <c r="B6172" s="5" t="str">
        <f t="shared" si="193"/>
        <v>202405</v>
      </c>
      <c r="C6172" s="6" t="s">
        <v>95</v>
      </c>
      <c r="D6172" s="6" t="s">
        <v>96</v>
      </c>
      <c r="E6172" s="6" t="s">
        <v>97</v>
      </c>
      <c r="F6172" s="6">
        <v>104.2174</v>
      </c>
      <c r="G6172" s="11">
        <v>45413</v>
      </c>
      <c r="H6172" s="11">
        <v>45443</v>
      </c>
    </row>
    <row r="6173" customHeight="1" spans="1:8">
      <c r="A6173" s="5" t="str">
        <f t="shared" si="192"/>
        <v>202405BOB</v>
      </c>
      <c r="B6173" s="5" t="str">
        <f t="shared" si="193"/>
        <v>202405</v>
      </c>
      <c r="C6173" s="6" t="s">
        <v>98</v>
      </c>
      <c r="D6173" s="6" t="s">
        <v>99</v>
      </c>
      <c r="E6173" s="6" t="s">
        <v>100</v>
      </c>
      <c r="F6173" s="6">
        <v>8.6254</v>
      </c>
      <c r="G6173" s="11">
        <v>45413</v>
      </c>
      <c r="H6173" s="11">
        <v>45443</v>
      </c>
    </row>
    <row r="6174" customHeight="1" spans="1:8">
      <c r="A6174" s="5" t="str">
        <f t="shared" si="192"/>
        <v>202405BAM</v>
      </c>
      <c r="B6174" s="5" t="str">
        <f t="shared" si="193"/>
        <v>202405</v>
      </c>
      <c r="C6174" s="6" t="s">
        <v>101</v>
      </c>
      <c r="D6174" s="6" t="s">
        <v>102</v>
      </c>
      <c r="E6174" s="6" t="s">
        <v>103</v>
      </c>
      <c r="F6174" s="6">
        <v>2.291</v>
      </c>
      <c r="G6174" s="11">
        <v>45413</v>
      </c>
      <c r="H6174" s="11">
        <v>45443</v>
      </c>
    </row>
    <row r="6175" customHeight="1" spans="1:8">
      <c r="A6175" s="5" t="str">
        <f t="shared" si="192"/>
        <v>202405BWP</v>
      </c>
      <c r="B6175" s="5" t="str">
        <f t="shared" si="193"/>
        <v>202405</v>
      </c>
      <c r="C6175" s="6" t="s">
        <v>104</v>
      </c>
      <c r="D6175" s="6" t="s">
        <v>105</v>
      </c>
      <c r="E6175" s="6" t="s">
        <v>106</v>
      </c>
      <c r="F6175" s="6">
        <v>17.2228</v>
      </c>
      <c r="G6175" s="11">
        <v>45413</v>
      </c>
      <c r="H6175" s="11">
        <v>45443</v>
      </c>
    </row>
    <row r="6176" customHeight="1" spans="1:8">
      <c r="A6176" s="5" t="str">
        <f t="shared" si="192"/>
        <v>202405BRL</v>
      </c>
      <c r="B6176" s="5" t="str">
        <f t="shared" si="193"/>
        <v>202405</v>
      </c>
      <c r="C6176" s="6" t="s">
        <v>107</v>
      </c>
      <c r="D6176" s="6" t="s">
        <v>108</v>
      </c>
      <c r="E6176" s="6" t="s">
        <v>109</v>
      </c>
      <c r="F6176" s="6">
        <v>6.5811</v>
      </c>
      <c r="G6176" s="11">
        <v>45413</v>
      </c>
      <c r="H6176" s="11">
        <v>45443</v>
      </c>
    </row>
    <row r="6177" customHeight="1" spans="1:8">
      <c r="A6177" s="5" t="str">
        <f t="shared" si="192"/>
        <v>202405BND</v>
      </c>
      <c r="B6177" s="5" t="str">
        <f t="shared" si="193"/>
        <v>202405</v>
      </c>
      <c r="C6177" s="6" t="s">
        <v>110</v>
      </c>
      <c r="D6177" s="6" t="s">
        <v>70</v>
      </c>
      <c r="E6177" s="6" t="s">
        <v>111</v>
      </c>
      <c r="F6177" s="6">
        <v>1.6976</v>
      </c>
      <c r="G6177" s="11">
        <v>45413</v>
      </c>
      <c r="H6177" s="11">
        <v>45443</v>
      </c>
    </row>
    <row r="6178" customHeight="1" spans="1:8">
      <c r="A6178" s="5" t="str">
        <f t="shared" si="192"/>
        <v>202405BGN</v>
      </c>
      <c r="B6178" s="5" t="str">
        <f t="shared" si="193"/>
        <v>202405</v>
      </c>
      <c r="C6178" s="6" t="s">
        <v>112</v>
      </c>
      <c r="D6178" s="6" t="s">
        <v>113</v>
      </c>
      <c r="E6178" s="6" t="s">
        <v>114</v>
      </c>
      <c r="F6178" s="6">
        <v>2.291</v>
      </c>
      <c r="G6178" s="11">
        <v>45413</v>
      </c>
      <c r="H6178" s="11">
        <v>45443</v>
      </c>
    </row>
    <row r="6179" customHeight="1" spans="1:8">
      <c r="A6179" s="5" t="str">
        <f t="shared" si="192"/>
        <v>202405XOF</v>
      </c>
      <c r="B6179" s="5" t="str">
        <f t="shared" si="193"/>
        <v>202405</v>
      </c>
      <c r="C6179" s="6" t="s">
        <v>115</v>
      </c>
      <c r="D6179" s="6" t="s">
        <v>90</v>
      </c>
      <c r="E6179" s="6" t="s">
        <v>91</v>
      </c>
      <c r="F6179" s="6">
        <v>768.3689</v>
      </c>
      <c r="G6179" s="11">
        <v>45413</v>
      </c>
      <c r="H6179" s="11">
        <v>45443</v>
      </c>
    </row>
    <row r="6180" customHeight="1" spans="1:8">
      <c r="A6180" s="5" t="str">
        <f t="shared" si="192"/>
        <v>202405BIF</v>
      </c>
      <c r="B6180" s="5" t="str">
        <f t="shared" si="193"/>
        <v>202405</v>
      </c>
      <c r="C6180" s="6" t="s">
        <v>116</v>
      </c>
      <c r="D6180" s="6" t="s">
        <v>117</v>
      </c>
      <c r="E6180" s="6" t="s">
        <v>118</v>
      </c>
      <c r="F6180" s="6">
        <v>3569.8672</v>
      </c>
      <c r="G6180" s="11">
        <v>45413</v>
      </c>
      <c r="H6180" s="11">
        <v>45443</v>
      </c>
    </row>
    <row r="6181" customHeight="1" spans="1:8">
      <c r="A6181" s="5" t="str">
        <f t="shared" si="192"/>
        <v>202405KHR</v>
      </c>
      <c r="B6181" s="5" t="str">
        <f t="shared" si="193"/>
        <v>202405</v>
      </c>
      <c r="C6181" s="6" t="s">
        <v>119</v>
      </c>
      <c r="D6181" s="6" t="s">
        <v>120</v>
      </c>
      <c r="E6181" s="6" t="s">
        <v>121</v>
      </c>
      <c r="F6181" s="6">
        <v>5037.4718</v>
      </c>
      <c r="G6181" s="11">
        <v>45413</v>
      </c>
      <c r="H6181" s="11">
        <v>45443</v>
      </c>
    </row>
    <row r="6182" customHeight="1" spans="1:8">
      <c r="A6182" s="5" t="str">
        <f t="shared" si="192"/>
        <v>202405XAF</v>
      </c>
      <c r="B6182" s="5" t="str">
        <f t="shared" si="193"/>
        <v>202405</v>
      </c>
      <c r="C6182" s="6" t="s">
        <v>122</v>
      </c>
      <c r="D6182" s="6" t="s">
        <v>90</v>
      </c>
      <c r="E6182" s="6" t="s">
        <v>123</v>
      </c>
      <c r="F6182" s="6">
        <v>768.3689</v>
      </c>
      <c r="G6182" s="11">
        <v>45413</v>
      </c>
      <c r="H6182" s="11">
        <v>45443</v>
      </c>
    </row>
    <row r="6183" customHeight="1" spans="1:8">
      <c r="A6183" s="5" t="str">
        <f t="shared" si="192"/>
        <v>202405CAD</v>
      </c>
      <c r="B6183" s="5" t="str">
        <f t="shared" si="193"/>
        <v>202405</v>
      </c>
      <c r="C6183" s="6" t="s">
        <v>124</v>
      </c>
      <c r="D6183" s="6" t="s">
        <v>70</v>
      </c>
      <c r="E6183" s="6" t="s">
        <v>125</v>
      </c>
      <c r="F6183" s="6">
        <v>1.7205</v>
      </c>
      <c r="G6183" s="11">
        <v>45413</v>
      </c>
      <c r="H6183" s="11">
        <v>45443</v>
      </c>
    </row>
    <row r="6184" customHeight="1" spans="1:8">
      <c r="A6184" s="5" t="str">
        <f t="shared" si="192"/>
        <v>202405CVE</v>
      </c>
      <c r="B6184" s="5" t="str">
        <f t="shared" si="193"/>
        <v>202405</v>
      </c>
      <c r="C6184" s="6" t="s">
        <v>126</v>
      </c>
      <c r="D6184" s="6" t="s">
        <v>127</v>
      </c>
      <c r="E6184" s="6" t="s">
        <v>128</v>
      </c>
      <c r="F6184" s="6">
        <v>129.1671</v>
      </c>
      <c r="G6184" s="11">
        <v>45413</v>
      </c>
      <c r="H6184" s="11">
        <v>45443</v>
      </c>
    </row>
    <row r="6185" customHeight="1" spans="1:8">
      <c r="A6185" s="5" t="str">
        <f t="shared" si="192"/>
        <v>202405KYD</v>
      </c>
      <c r="B6185" s="5" t="str">
        <f t="shared" si="193"/>
        <v>202405</v>
      </c>
      <c r="C6185" s="6" t="s">
        <v>129</v>
      </c>
      <c r="D6185" s="6" t="s">
        <v>70</v>
      </c>
      <c r="E6185" s="6" t="s">
        <v>130</v>
      </c>
      <c r="F6185" s="6">
        <v>1.0215</v>
      </c>
      <c r="G6185" s="11">
        <v>45413</v>
      </c>
      <c r="H6185" s="11">
        <v>45443</v>
      </c>
    </row>
    <row r="6186" customHeight="1" spans="1:8">
      <c r="A6186" s="5" t="str">
        <f t="shared" si="192"/>
        <v>202405XAF</v>
      </c>
      <c r="B6186" s="5" t="str">
        <f t="shared" si="193"/>
        <v>202405</v>
      </c>
      <c r="C6186" s="6" t="s">
        <v>131</v>
      </c>
      <c r="D6186" s="6" t="s">
        <v>90</v>
      </c>
      <c r="E6186" s="6" t="s">
        <v>123</v>
      </c>
      <c r="F6186" s="6">
        <v>768.3689</v>
      </c>
      <c r="G6186" s="11">
        <v>45413</v>
      </c>
      <c r="H6186" s="11">
        <v>45443</v>
      </c>
    </row>
    <row r="6187" customHeight="1" spans="1:8">
      <c r="A6187" s="5" t="str">
        <f t="shared" si="192"/>
        <v>202405XAF</v>
      </c>
      <c r="B6187" s="5" t="str">
        <f t="shared" si="193"/>
        <v>202405</v>
      </c>
      <c r="C6187" s="6" t="s">
        <v>132</v>
      </c>
      <c r="D6187" s="6" t="s">
        <v>90</v>
      </c>
      <c r="E6187" s="6" t="s">
        <v>123</v>
      </c>
      <c r="F6187" s="6">
        <v>768.3689</v>
      </c>
      <c r="G6187" s="11">
        <v>45413</v>
      </c>
      <c r="H6187" s="11">
        <v>45443</v>
      </c>
    </row>
    <row r="6188" customHeight="1" spans="1:8">
      <c r="A6188" s="5" t="str">
        <f t="shared" si="192"/>
        <v>202405CLP</v>
      </c>
      <c r="B6188" s="5" t="str">
        <f t="shared" si="193"/>
        <v>202405</v>
      </c>
      <c r="C6188" s="6" t="s">
        <v>133</v>
      </c>
      <c r="D6188" s="6" t="s">
        <v>61</v>
      </c>
      <c r="E6188" s="6" t="s">
        <v>134</v>
      </c>
      <c r="F6188" s="6">
        <v>1223.5236</v>
      </c>
      <c r="G6188" s="11">
        <v>45413</v>
      </c>
      <c r="H6188" s="11">
        <v>45443</v>
      </c>
    </row>
    <row r="6189" customHeight="1" spans="1:8">
      <c r="A6189" s="5" t="str">
        <f t="shared" si="192"/>
        <v>202405CNY</v>
      </c>
      <c r="B6189" s="5" t="str">
        <f t="shared" si="193"/>
        <v>202405</v>
      </c>
      <c r="C6189" s="6" t="s">
        <v>135</v>
      </c>
      <c r="D6189" s="6" t="s">
        <v>136</v>
      </c>
      <c r="E6189" s="6" t="s">
        <v>137</v>
      </c>
      <c r="F6189" s="6">
        <v>9.0175</v>
      </c>
      <c r="G6189" s="11">
        <v>45413</v>
      </c>
      <c r="H6189" s="11">
        <v>45443</v>
      </c>
    </row>
    <row r="6190" customHeight="1" spans="1:8">
      <c r="A6190" s="5" t="str">
        <f t="shared" si="192"/>
        <v>202405COP</v>
      </c>
      <c r="B6190" s="5" t="str">
        <f t="shared" si="193"/>
        <v>202405</v>
      </c>
      <c r="C6190" s="6" t="s">
        <v>138</v>
      </c>
      <c r="D6190" s="6" t="s">
        <v>61</v>
      </c>
      <c r="E6190" s="6" t="s">
        <v>139</v>
      </c>
      <c r="F6190" s="6">
        <v>4888.1158</v>
      </c>
      <c r="G6190" s="11">
        <v>45413</v>
      </c>
      <c r="H6190" s="11">
        <v>45443</v>
      </c>
    </row>
    <row r="6191" customHeight="1" spans="1:8">
      <c r="A6191" s="5" t="str">
        <f t="shared" si="192"/>
        <v>202405KMF</v>
      </c>
      <c r="B6191" s="5" t="str">
        <f t="shared" si="193"/>
        <v>202405</v>
      </c>
      <c r="C6191" s="6" t="s">
        <v>140</v>
      </c>
      <c r="D6191" s="6" t="s">
        <v>117</v>
      </c>
      <c r="E6191" s="6" t="s">
        <v>141</v>
      </c>
      <c r="F6191" s="6">
        <v>576.2767</v>
      </c>
      <c r="G6191" s="11">
        <v>45413</v>
      </c>
      <c r="H6191" s="11">
        <v>45443</v>
      </c>
    </row>
    <row r="6192" customHeight="1" spans="1:8">
      <c r="A6192" s="5" t="str">
        <f t="shared" si="192"/>
        <v>202405XAF</v>
      </c>
      <c r="B6192" s="5" t="str">
        <f t="shared" si="193"/>
        <v>202405</v>
      </c>
      <c r="C6192" s="6" t="s">
        <v>142</v>
      </c>
      <c r="D6192" s="6" t="s">
        <v>90</v>
      </c>
      <c r="E6192" s="6" t="s">
        <v>123</v>
      </c>
      <c r="F6192" s="6">
        <v>768.3689</v>
      </c>
      <c r="G6192" s="11">
        <v>45413</v>
      </c>
      <c r="H6192" s="11">
        <v>45443</v>
      </c>
    </row>
    <row r="6193" customHeight="1" spans="1:8">
      <c r="A6193" s="5" t="str">
        <f t="shared" si="192"/>
        <v>202405CDF</v>
      </c>
      <c r="B6193" s="5" t="str">
        <f t="shared" si="193"/>
        <v>202405</v>
      </c>
      <c r="C6193" s="6" t="s">
        <v>143</v>
      </c>
      <c r="D6193" s="6" t="s">
        <v>144</v>
      </c>
      <c r="E6193" s="6" t="s">
        <v>145</v>
      </c>
      <c r="F6193" s="6">
        <v>3464.6971</v>
      </c>
      <c r="G6193" s="11">
        <v>45413</v>
      </c>
      <c r="H6193" s="11">
        <v>45443</v>
      </c>
    </row>
    <row r="6194" customHeight="1" spans="1:8">
      <c r="A6194" s="5" t="str">
        <f t="shared" si="192"/>
        <v>202405CRC</v>
      </c>
      <c r="B6194" s="5" t="str">
        <f t="shared" si="193"/>
        <v>202405</v>
      </c>
      <c r="C6194" s="6" t="s">
        <v>146</v>
      </c>
      <c r="D6194" s="6" t="s">
        <v>147</v>
      </c>
      <c r="E6194" s="6" t="s">
        <v>148</v>
      </c>
      <c r="F6194" s="6">
        <v>624.2452</v>
      </c>
      <c r="G6194" s="11">
        <v>45413</v>
      </c>
      <c r="H6194" s="11">
        <v>45443</v>
      </c>
    </row>
    <row r="6195" customHeight="1" spans="1:8">
      <c r="A6195" s="5" t="str">
        <f t="shared" si="192"/>
        <v>202405XOF</v>
      </c>
      <c r="B6195" s="5" t="str">
        <f t="shared" si="193"/>
        <v>202405</v>
      </c>
      <c r="C6195" s="6" t="s">
        <v>149</v>
      </c>
      <c r="D6195" s="6" t="s">
        <v>90</v>
      </c>
      <c r="E6195" s="6" t="s">
        <v>91</v>
      </c>
      <c r="F6195" s="6">
        <v>768.3689</v>
      </c>
      <c r="G6195" s="11">
        <v>45413</v>
      </c>
      <c r="H6195" s="11">
        <v>45443</v>
      </c>
    </row>
    <row r="6196" customHeight="1" spans="1:8">
      <c r="A6196" s="5" t="str">
        <f t="shared" si="192"/>
        <v>202405CUP</v>
      </c>
      <c r="B6196" s="5" t="str">
        <f t="shared" si="193"/>
        <v>202405</v>
      </c>
      <c r="C6196" s="6" t="s">
        <v>153</v>
      </c>
      <c r="D6196" s="6" t="s">
        <v>61</v>
      </c>
      <c r="E6196" s="6" t="s">
        <v>154</v>
      </c>
      <c r="F6196" s="6">
        <v>29.8506</v>
      </c>
      <c r="G6196" s="11">
        <v>45413</v>
      </c>
      <c r="H6196" s="11">
        <v>45443</v>
      </c>
    </row>
    <row r="6197" customHeight="1" spans="1:8">
      <c r="A6197" s="5" t="str">
        <f t="shared" si="192"/>
        <v>202405CZK</v>
      </c>
      <c r="B6197" s="5" t="str">
        <f t="shared" si="193"/>
        <v>202405</v>
      </c>
      <c r="C6197" s="6" t="s">
        <v>155</v>
      </c>
      <c r="D6197" s="6" t="s">
        <v>156</v>
      </c>
      <c r="E6197" s="6" t="s">
        <v>157</v>
      </c>
      <c r="F6197" s="6">
        <v>29.5549</v>
      </c>
      <c r="G6197" s="11">
        <v>45413</v>
      </c>
      <c r="H6197" s="11">
        <v>45443</v>
      </c>
    </row>
    <row r="6198" customHeight="1" spans="1:8">
      <c r="A6198" s="5" t="str">
        <f t="shared" si="192"/>
        <v>202405DKK</v>
      </c>
      <c r="B6198" s="5" t="str">
        <f t="shared" si="193"/>
        <v>202405</v>
      </c>
      <c r="C6198" s="6" t="s">
        <v>158</v>
      </c>
      <c r="D6198" s="6" t="s">
        <v>159</v>
      </c>
      <c r="E6198" s="6" t="s">
        <v>160</v>
      </c>
      <c r="F6198" s="6">
        <v>8.7397</v>
      </c>
      <c r="G6198" s="11">
        <v>45413</v>
      </c>
      <c r="H6198" s="11">
        <v>45443</v>
      </c>
    </row>
    <row r="6199" customHeight="1" spans="1:8">
      <c r="A6199" s="5" t="str">
        <f t="shared" si="192"/>
        <v>202405DJF</v>
      </c>
      <c r="B6199" s="5" t="str">
        <f t="shared" si="193"/>
        <v>202405</v>
      </c>
      <c r="C6199" s="6" t="s">
        <v>161</v>
      </c>
      <c r="D6199" s="6" t="s">
        <v>117</v>
      </c>
      <c r="E6199" s="6" t="s">
        <v>162</v>
      </c>
      <c r="F6199" s="6">
        <v>221.7915</v>
      </c>
      <c r="G6199" s="11">
        <v>45413</v>
      </c>
      <c r="H6199" s="11">
        <v>45443</v>
      </c>
    </row>
    <row r="6200" customHeight="1" spans="1:8">
      <c r="A6200" s="5" t="str">
        <f t="shared" si="192"/>
        <v>202405XCD</v>
      </c>
      <c r="B6200" s="5" t="str">
        <f t="shared" si="193"/>
        <v>202405</v>
      </c>
      <c r="C6200" s="6" t="s">
        <v>163</v>
      </c>
      <c r="D6200" s="6" t="s">
        <v>58</v>
      </c>
      <c r="E6200" s="6" t="s">
        <v>59</v>
      </c>
      <c r="F6200" s="6">
        <v>3.3635</v>
      </c>
      <c r="G6200" s="11">
        <v>45413</v>
      </c>
      <c r="H6200" s="11">
        <v>45443</v>
      </c>
    </row>
    <row r="6201" customHeight="1" spans="1:8">
      <c r="A6201" s="5" t="str">
        <f t="shared" si="192"/>
        <v>202405DOP</v>
      </c>
      <c r="B6201" s="5" t="str">
        <f t="shared" si="193"/>
        <v>202405</v>
      </c>
      <c r="C6201" s="6" t="s">
        <v>164</v>
      </c>
      <c r="D6201" s="6" t="s">
        <v>61</v>
      </c>
      <c r="E6201" s="6" t="s">
        <v>165</v>
      </c>
      <c r="F6201" s="6">
        <v>73.5812</v>
      </c>
      <c r="G6201" s="11">
        <v>45413</v>
      </c>
      <c r="H6201" s="11">
        <v>45443</v>
      </c>
    </row>
    <row r="6202" customHeight="1" spans="1:8">
      <c r="A6202" s="5" t="str">
        <f t="shared" si="192"/>
        <v>202405AED</v>
      </c>
      <c r="B6202" s="5" t="str">
        <f t="shared" si="193"/>
        <v>202405</v>
      </c>
      <c r="C6202" s="6" t="s">
        <v>166</v>
      </c>
      <c r="D6202" s="6" t="s">
        <v>46</v>
      </c>
      <c r="E6202" s="6" t="s">
        <v>47</v>
      </c>
      <c r="F6202" s="6">
        <v>4.575</v>
      </c>
      <c r="G6202" s="11">
        <v>45413</v>
      </c>
      <c r="H6202" s="11">
        <v>45443</v>
      </c>
    </row>
    <row r="6203" customHeight="1" spans="1:8">
      <c r="A6203" s="5" t="str">
        <f t="shared" si="192"/>
        <v>202405EGP</v>
      </c>
      <c r="B6203" s="5" t="str">
        <f t="shared" si="193"/>
        <v>202405</v>
      </c>
      <c r="C6203" s="6" t="s">
        <v>169</v>
      </c>
      <c r="D6203" s="6" t="s">
        <v>170</v>
      </c>
      <c r="E6203" s="6" t="s">
        <v>171</v>
      </c>
      <c r="F6203" s="6">
        <v>60.4679</v>
      </c>
      <c r="G6203" s="11">
        <v>45413</v>
      </c>
      <c r="H6203" s="11">
        <v>45443</v>
      </c>
    </row>
    <row r="6204" customHeight="1" spans="1:8">
      <c r="A6204" s="5" t="str">
        <f t="shared" si="192"/>
        <v>202405SVC</v>
      </c>
      <c r="B6204" s="5" t="str">
        <f t="shared" si="193"/>
        <v>202405</v>
      </c>
      <c r="C6204" s="6" t="s">
        <v>172</v>
      </c>
      <c r="D6204" s="6" t="s">
        <v>147</v>
      </c>
      <c r="E6204" s="6" t="s">
        <v>173</v>
      </c>
      <c r="F6204" s="6">
        <v>10.9003</v>
      </c>
      <c r="G6204" s="11">
        <v>45413</v>
      </c>
      <c r="H6204" s="11">
        <v>45443</v>
      </c>
    </row>
    <row r="6205" customHeight="1" spans="1:8">
      <c r="A6205" s="5" t="str">
        <f t="shared" si="192"/>
        <v>202405XAF</v>
      </c>
      <c r="B6205" s="5" t="str">
        <f t="shared" si="193"/>
        <v>202405</v>
      </c>
      <c r="C6205" s="6" t="s">
        <v>174</v>
      </c>
      <c r="D6205" s="6" t="s">
        <v>90</v>
      </c>
      <c r="E6205" s="6" t="s">
        <v>123</v>
      </c>
      <c r="F6205" s="6">
        <v>768.3689</v>
      </c>
      <c r="G6205" s="11">
        <v>45413</v>
      </c>
      <c r="H6205" s="11">
        <v>45443</v>
      </c>
    </row>
    <row r="6206" customHeight="1" spans="1:8">
      <c r="A6206" s="5" t="str">
        <f t="shared" si="192"/>
        <v>202405ERN</v>
      </c>
      <c r="B6206" s="5" t="str">
        <f t="shared" si="193"/>
        <v>202405</v>
      </c>
      <c r="C6206" s="6" t="s">
        <v>175</v>
      </c>
      <c r="D6206" s="6" t="s">
        <v>176</v>
      </c>
      <c r="E6206" s="6" t="s">
        <v>177</v>
      </c>
      <c r="F6206" s="6">
        <v>18.6862</v>
      </c>
      <c r="G6206" s="11">
        <v>45413</v>
      </c>
      <c r="H6206" s="11">
        <v>45443</v>
      </c>
    </row>
    <row r="6207" customHeight="1" spans="1:8">
      <c r="A6207" s="5" t="str">
        <f t="shared" si="192"/>
        <v>202405ETB</v>
      </c>
      <c r="B6207" s="5" t="str">
        <f t="shared" si="193"/>
        <v>202405</v>
      </c>
      <c r="C6207" s="6" t="s">
        <v>178</v>
      </c>
      <c r="D6207" s="6" t="s">
        <v>179</v>
      </c>
      <c r="E6207" s="6" t="s">
        <v>180</v>
      </c>
      <c r="F6207" s="6">
        <v>70.9009</v>
      </c>
      <c r="G6207" s="11">
        <v>45413</v>
      </c>
      <c r="H6207" s="11">
        <v>45443</v>
      </c>
    </row>
    <row r="6208" customHeight="1" spans="1:8">
      <c r="A6208" s="5" t="str">
        <f t="shared" si="192"/>
        <v>202405EUR</v>
      </c>
      <c r="B6208" s="5" t="str">
        <f t="shared" si="193"/>
        <v>202405</v>
      </c>
      <c r="C6208" s="6" t="s">
        <v>181</v>
      </c>
      <c r="D6208" s="6" t="s">
        <v>182</v>
      </c>
      <c r="E6208" s="6" t="s">
        <v>183</v>
      </c>
      <c r="F6208" s="6">
        <v>1.1714</v>
      </c>
      <c r="G6208" s="11">
        <v>45413</v>
      </c>
      <c r="H6208" s="11">
        <v>45443</v>
      </c>
    </row>
    <row r="6209" customHeight="1" spans="1:8">
      <c r="A6209" s="5" t="str">
        <f t="shared" si="192"/>
        <v>202405FJD</v>
      </c>
      <c r="B6209" s="5" t="str">
        <f t="shared" si="193"/>
        <v>202405</v>
      </c>
      <c r="C6209" s="6" t="s">
        <v>184</v>
      </c>
      <c r="D6209" s="6" t="s">
        <v>70</v>
      </c>
      <c r="E6209" s="6" t="s">
        <v>185</v>
      </c>
      <c r="F6209" s="6">
        <v>2.8339</v>
      </c>
      <c r="G6209" s="11">
        <v>45413</v>
      </c>
      <c r="H6209" s="11">
        <v>45443</v>
      </c>
    </row>
    <row r="6210" customHeight="1" spans="1:8">
      <c r="A6210" s="5" t="str">
        <f t="shared" ref="A6210:A6273" si="194">B6210&amp;E6210</f>
        <v>202405XPF</v>
      </c>
      <c r="B6210" s="5" t="str">
        <f t="shared" ref="B6210:B6273" si="195">YEAR(G6210)&amp;TEXT(MONTH(G6210),"00")</f>
        <v>202405</v>
      </c>
      <c r="C6210" s="6" t="s">
        <v>186</v>
      </c>
      <c r="D6210" s="6" t="s">
        <v>187</v>
      </c>
      <c r="E6210" s="6" t="s">
        <v>188</v>
      </c>
      <c r="F6210" s="6">
        <v>139.7817</v>
      </c>
      <c r="G6210" s="11">
        <v>45413</v>
      </c>
      <c r="H6210" s="11">
        <v>45443</v>
      </c>
    </row>
    <row r="6211" customHeight="1" spans="1:8">
      <c r="A6211" s="5" t="str">
        <f t="shared" si="194"/>
        <v>202405XAF</v>
      </c>
      <c r="B6211" s="5" t="str">
        <f t="shared" si="195"/>
        <v>202405</v>
      </c>
      <c r="C6211" s="6" t="s">
        <v>189</v>
      </c>
      <c r="D6211" s="6" t="s">
        <v>90</v>
      </c>
      <c r="E6211" s="6" t="s">
        <v>123</v>
      </c>
      <c r="F6211" s="6">
        <v>768.3689</v>
      </c>
      <c r="G6211" s="11">
        <v>45413</v>
      </c>
      <c r="H6211" s="11">
        <v>45443</v>
      </c>
    </row>
    <row r="6212" customHeight="1" spans="1:8">
      <c r="A6212" s="5" t="str">
        <f t="shared" si="194"/>
        <v>202405GMD</v>
      </c>
      <c r="B6212" s="5" t="str">
        <f t="shared" si="195"/>
        <v>202405</v>
      </c>
      <c r="C6212" s="6" t="s">
        <v>190</v>
      </c>
      <c r="D6212" s="6" t="s">
        <v>191</v>
      </c>
      <c r="E6212" s="6" t="s">
        <v>192</v>
      </c>
      <c r="F6212" s="6">
        <v>84.5909</v>
      </c>
      <c r="G6212" s="11">
        <v>45413</v>
      </c>
      <c r="H6212" s="11">
        <v>45443</v>
      </c>
    </row>
    <row r="6213" customHeight="1" spans="1:8">
      <c r="A6213" s="5" t="str">
        <f t="shared" si="194"/>
        <v>202405GEL</v>
      </c>
      <c r="B6213" s="5" t="str">
        <f t="shared" si="195"/>
        <v>202405</v>
      </c>
      <c r="C6213" s="6" t="s">
        <v>193</v>
      </c>
      <c r="D6213" s="6" t="s">
        <v>194</v>
      </c>
      <c r="E6213" s="6" t="s">
        <v>195</v>
      </c>
      <c r="F6213" s="6">
        <v>3.332</v>
      </c>
      <c r="G6213" s="11">
        <v>45413</v>
      </c>
      <c r="H6213" s="11">
        <v>45443</v>
      </c>
    </row>
    <row r="6214" customHeight="1" spans="1:8">
      <c r="A6214" s="5" t="str">
        <f t="shared" si="194"/>
        <v>202405GHS</v>
      </c>
      <c r="B6214" s="5" t="str">
        <f t="shared" si="195"/>
        <v>202405</v>
      </c>
      <c r="C6214" s="6" t="s">
        <v>196</v>
      </c>
      <c r="D6214" s="6" t="s">
        <v>197</v>
      </c>
      <c r="E6214" s="6" t="s">
        <v>198</v>
      </c>
      <c r="F6214" s="6">
        <v>16.7431</v>
      </c>
      <c r="G6214" s="11">
        <v>45413</v>
      </c>
      <c r="H6214" s="11">
        <v>45443</v>
      </c>
    </row>
    <row r="6215" customHeight="1" spans="1:8">
      <c r="A6215" s="5" t="str">
        <f t="shared" si="194"/>
        <v>202405XCD</v>
      </c>
      <c r="B6215" s="5" t="str">
        <f t="shared" si="195"/>
        <v>202405</v>
      </c>
      <c r="C6215" s="6" t="s">
        <v>199</v>
      </c>
      <c r="D6215" s="6" t="s">
        <v>58</v>
      </c>
      <c r="E6215" s="6" t="s">
        <v>59</v>
      </c>
      <c r="F6215" s="6">
        <v>3.3635</v>
      </c>
      <c r="G6215" s="11">
        <v>45413</v>
      </c>
      <c r="H6215" s="11">
        <v>45443</v>
      </c>
    </row>
    <row r="6216" customHeight="1" spans="1:8">
      <c r="A6216" s="5" t="str">
        <f t="shared" si="194"/>
        <v>202405GTQ</v>
      </c>
      <c r="B6216" s="5" t="str">
        <f t="shared" si="195"/>
        <v>202405</v>
      </c>
      <c r="C6216" s="6" t="s">
        <v>200</v>
      </c>
      <c r="D6216" s="6" t="s">
        <v>201</v>
      </c>
      <c r="E6216" s="6" t="s">
        <v>202</v>
      </c>
      <c r="F6216" s="6">
        <v>9.6921</v>
      </c>
      <c r="G6216" s="11">
        <v>45413</v>
      </c>
      <c r="H6216" s="11">
        <v>45443</v>
      </c>
    </row>
    <row r="6217" customHeight="1" spans="1:8">
      <c r="A6217" s="5" t="str">
        <f t="shared" si="194"/>
        <v>202405XOF</v>
      </c>
      <c r="B6217" s="5" t="str">
        <f t="shared" si="195"/>
        <v>202405</v>
      </c>
      <c r="C6217" s="6" t="s">
        <v>203</v>
      </c>
      <c r="D6217" s="6" t="s">
        <v>90</v>
      </c>
      <c r="E6217" s="6" t="s">
        <v>91</v>
      </c>
      <c r="F6217" s="6">
        <v>768.3689</v>
      </c>
      <c r="G6217" s="11">
        <v>45413</v>
      </c>
      <c r="H6217" s="11">
        <v>45443</v>
      </c>
    </row>
    <row r="6218" customHeight="1" spans="1:8">
      <c r="A6218" s="5" t="str">
        <f t="shared" si="194"/>
        <v>202405GNF</v>
      </c>
      <c r="B6218" s="5" t="str">
        <f t="shared" si="195"/>
        <v>202405</v>
      </c>
      <c r="C6218" s="6" t="s">
        <v>204</v>
      </c>
      <c r="D6218" s="6" t="s">
        <v>117</v>
      </c>
      <c r="E6218" s="6" t="s">
        <v>205</v>
      </c>
      <c r="F6218" s="6">
        <v>10692.9836</v>
      </c>
      <c r="G6218" s="11">
        <v>45413</v>
      </c>
      <c r="H6218" s="11">
        <v>45443</v>
      </c>
    </row>
    <row r="6219" customHeight="1" spans="1:8">
      <c r="A6219" s="5" t="str">
        <f t="shared" si="194"/>
        <v>202405GYD</v>
      </c>
      <c r="B6219" s="5" t="str">
        <f t="shared" si="195"/>
        <v>202405</v>
      </c>
      <c r="C6219" s="6" t="s">
        <v>206</v>
      </c>
      <c r="D6219" s="6" t="s">
        <v>70</v>
      </c>
      <c r="E6219" s="6" t="s">
        <v>207</v>
      </c>
      <c r="F6219" s="6">
        <v>260.3964</v>
      </c>
      <c r="G6219" s="11">
        <v>45413</v>
      </c>
      <c r="H6219" s="11">
        <v>45443</v>
      </c>
    </row>
    <row r="6220" customHeight="1" spans="1:8">
      <c r="A6220" s="5" t="str">
        <f t="shared" si="194"/>
        <v>202405HTG</v>
      </c>
      <c r="B6220" s="5" t="str">
        <f t="shared" si="195"/>
        <v>202405</v>
      </c>
      <c r="C6220" s="6" t="s">
        <v>208</v>
      </c>
      <c r="D6220" s="6" t="s">
        <v>209</v>
      </c>
      <c r="E6220" s="6" t="s">
        <v>210</v>
      </c>
      <c r="F6220" s="6">
        <v>165.4724</v>
      </c>
      <c r="G6220" s="11">
        <v>45413</v>
      </c>
      <c r="H6220" s="11">
        <v>45443</v>
      </c>
    </row>
    <row r="6221" customHeight="1" spans="1:8">
      <c r="A6221" s="5" t="str">
        <f t="shared" si="194"/>
        <v>202405HNL</v>
      </c>
      <c r="B6221" s="5" t="str">
        <f t="shared" si="195"/>
        <v>202405</v>
      </c>
      <c r="C6221" s="6" t="s">
        <v>211</v>
      </c>
      <c r="D6221" s="6" t="s">
        <v>212</v>
      </c>
      <c r="E6221" s="6" t="s">
        <v>213</v>
      </c>
      <c r="F6221" s="6">
        <v>30.7394</v>
      </c>
      <c r="G6221" s="11">
        <v>45413</v>
      </c>
      <c r="H6221" s="11">
        <v>45443</v>
      </c>
    </row>
    <row r="6222" customHeight="1" spans="1:8">
      <c r="A6222" s="5" t="str">
        <f t="shared" si="194"/>
        <v>202405HKD</v>
      </c>
      <c r="B6222" s="5" t="str">
        <f t="shared" si="195"/>
        <v>202405</v>
      </c>
      <c r="C6222" s="6" t="s">
        <v>214</v>
      </c>
      <c r="D6222" s="6" t="s">
        <v>70</v>
      </c>
      <c r="E6222" s="6" t="s">
        <v>215</v>
      </c>
      <c r="F6222" s="6">
        <v>9.756</v>
      </c>
      <c r="G6222" s="11">
        <v>45413</v>
      </c>
      <c r="H6222" s="11">
        <v>45443</v>
      </c>
    </row>
    <row r="6223" customHeight="1" spans="1:8">
      <c r="A6223" s="5" t="str">
        <f t="shared" si="194"/>
        <v>202405HUF</v>
      </c>
      <c r="B6223" s="5" t="str">
        <f t="shared" si="195"/>
        <v>202405</v>
      </c>
      <c r="C6223" s="6" t="s">
        <v>216</v>
      </c>
      <c r="D6223" s="6" t="s">
        <v>217</v>
      </c>
      <c r="E6223" s="6" t="s">
        <v>218</v>
      </c>
      <c r="F6223" s="6">
        <v>460.6554</v>
      </c>
      <c r="G6223" s="11">
        <v>45413</v>
      </c>
      <c r="H6223" s="11">
        <v>45443</v>
      </c>
    </row>
    <row r="6224" customHeight="1" spans="1:8">
      <c r="A6224" s="5" t="str">
        <f t="shared" si="194"/>
        <v>202405ISK</v>
      </c>
      <c r="B6224" s="5" t="str">
        <f t="shared" si="195"/>
        <v>202405</v>
      </c>
      <c r="C6224" s="6" t="s">
        <v>219</v>
      </c>
      <c r="D6224" s="6" t="s">
        <v>220</v>
      </c>
      <c r="E6224" s="6" t="s">
        <v>221</v>
      </c>
      <c r="F6224" s="6">
        <v>176.3244</v>
      </c>
      <c r="G6224" s="11">
        <v>45413</v>
      </c>
      <c r="H6224" s="11">
        <v>45443</v>
      </c>
    </row>
    <row r="6225" customHeight="1" spans="1:8">
      <c r="A6225" s="5" t="str">
        <f t="shared" si="194"/>
        <v>202405INR</v>
      </c>
      <c r="B6225" s="5" t="str">
        <f t="shared" si="195"/>
        <v>202405</v>
      </c>
      <c r="C6225" s="6" t="s">
        <v>222</v>
      </c>
      <c r="D6225" s="6" t="s">
        <v>223</v>
      </c>
      <c r="E6225" s="6" t="s">
        <v>224</v>
      </c>
      <c r="F6225" s="6">
        <v>104.2174</v>
      </c>
      <c r="G6225" s="11">
        <v>45413</v>
      </c>
      <c r="H6225" s="11">
        <v>45443</v>
      </c>
    </row>
    <row r="6226" customHeight="1" spans="1:8">
      <c r="A6226" s="5" t="str">
        <f t="shared" si="194"/>
        <v>202405IDR</v>
      </c>
      <c r="B6226" s="5" t="str">
        <f t="shared" si="195"/>
        <v>202405</v>
      </c>
      <c r="C6226" s="6" t="s">
        <v>225</v>
      </c>
      <c r="D6226" s="6" t="s">
        <v>226</v>
      </c>
      <c r="E6226" s="6" t="s">
        <v>227</v>
      </c>
      <c r="F6226" s="6">
        <v>20247.6179</v>
      </c>
      <c r="G6226" s="11">
        <v>45413</v>
      </c>
      <c r="H6226" s="11">
        <v>45443</v>
      </c>
    </row>
    <row r="6227" customHeight="1" spans="1:8">
      <c r="A6227" s="5" t="str">
        <f t="shared" si="194"/>
        <v>202405IQD</v>
      </c>
      <c r="B6227" s="5" t="str">
        <f t="shared" si="195"/>
        <v>202405</v>
      </c>
      <c r="C6227" s="6" t="s">
        <v>228</v>
      </c>
      <c r="D6227" s="6" t="s">
        <v>52</v>
      </c>
      <c r="E6227" s="6" t="s">
        <v>229</v>
      </c>
      <c r="F6227" s="6">
        <v>1631.8338</v>
      </c>
      <c r="G6227" s="11">
        <v>45413</v>
      </c>
      <c r="H6227" s="11">
        <v>45443</v>
      </c>
    </row>
    <row r="6228" customHeight="1" spans="1:8">
      <c r="A6228" s="5" t="str">
        <f t="shared" si="194"/>
        <v>202405ILS</v>
      </c>
      <c r="B6228" s="5" t="str">
        <f t="shared" si="195"/>
        <v>202405</v>
      </c>
      <c r="C6228" s="6" t="s">
        <v>230</v>
      </c>
      <c r="D6228" s="6" t="s">
        <v>231</v>
      </c>
      <c r="E6228" s="6" t="s">
        <v>232</v>
      </c>
      <c r="F6228" s="6">
        <v>4.6983</v>
      </c>
      <c r="G6228" s="11">
        <v>45413</v>
      </c>
      <c r="H6228" s="11">
        <v>45443</v>
      </c>
    </row>
    <row r="6229" customHeight="1" spans="1:8">
      <c r="A6229" s="5" t="str">
        <f t="shared" si="194"/>
        <v>202405JMD</v>
      </c>
      <c r="B6229" s="5" t="str">
        <f t="shared" si="195"/>
        <v>202405</v>
      </c>
      <c r="C6229" s="6" t="s">
        <v>233</v>
      </c>
      <c r="D6229" s="6" t="s">
        <v>70</v>
      </c>
      <c r="E6229" s="6" t="s">
        <v>234</v>
      </c>
      <c r="F6229" s="6">
        <v>193.3734</v>
      </c>
      <c r="G6229" s="11">
        <v>45413</v>
      </c>
      <c r="H6229" s="11">
        <v>45443</v>
      </c>
    </row>
    <row r="6230" customHeight="1" spans="1:8">
      <c r="A6230" s="5" t="str">
        <f t="shared" si="194"/>
        <v>202405JPY</v>
      </c>
      <c r="B6230" s="5" t="str">
        <f t="shared" si="195"/>
        <v>202405</v>
      </c>
      <c r="C6230" s="6" t="s">
        <v>235</v>
      </c>
      <c r="D6230" s="6" t="s">
        <v>236</v>
      </c>
      <c r="E6230" s="6" t="s">
        <v>237</v>
      </c>
      <c r="F6230" s="6">
        <v>192.6387</v>
      </c>
      <c r="G6230" s="11">
        <v>45413</v>
      </c>
      <c r="H6230" s="11">
        <v>45443</v>
      </c>
    </row>
    <row r="6231" customHeight="1" spans="1:8">
      <c r="A6231" s="5" t="str">
        <f t="shared" si="194"/>
        <v>202405JOD</v>
      </c>
      <c r="B6231" s="5" t="str">
        <f t="shared" si="195"/>
        <v>202405</v>
      </c>
      <c r="C6231" s="6" t="s">
        <v>238</v>
      </c>
      <c r="D6231" s="6" t="s">
        <v>52</v>
      </c>
      <c r="E6231" s="6" t="s">
        <v>239</v>
      </c>
      <c r="F6231" s="6">
        <v>0.8832</v>
      </c>
      <c r="G6231" s="11">
        <v>45413</v>
      </c>
      <c r="H6231" s="11">
        <v>45443</v>
      </c>
    </row>
    <row r="6232" customHeight="1" spans="1:8">
      <c r="A6232" s="5" t="str">
        <f t="shared" si="194"/>
        <v>202405KZT</v>
      </c>
      <c r="B6232" s="5" t="str">
        <f t="shared" si="195"/>
        <v>202405</v>
      </c>
      <c r="C6232" s="6" t="s">
        <v>240</v>
      </c>
      <c r="D6232" s="6" t="s">
        <v>241</v>
      </c>
      <c r="E6232" s="6" t="s">
        <v>242</v>
      </c>
      <c r="F6232" s="6">
        <v>558.3812</v>
      </c>
      <c r="G6232" s="11">
        <v>45413</v>
      </c>
      <c r="H6232" s="11">
        <v>45443</v>
      </c>
    </row>
    <row r="6233" customHeight="1" spans="1:8">
      <c r="A6233" s="5" t="str">
        <f t="shared" si="194"/>
        <v>202405KES</v>
      </c>
      <c r="B6233" s="5" t="str">
        <f t="shared" si="195"/>
        <v>202405</v>
      </c>
      <c r="C6233" s="6" t="s">
        <v>243</v>
      </c>
      <c r="D6233" s="6" t="s">
        <v>244</v>
      </c>
      <c r="E6233" s="6" t="s">
        <v>245</v>
      </c>
      <c r="F6233" s="6">
        <v>164.7241</v>
      </c>
      <c r="G6233" s="11">
        <v>45413</v>
      </c>
      <c r="H6233" s="11">
        <v>45443</v>
      </c>
    </row>
    <row r="6234" customHeight="1" spans="1:8">
      <c r="A6234" s="5" t="str">
        <f t="shared" si="194"/>
        <v>202405KWD</v>
      </c>
      <c r="B6234" s="5" t="str">
        <f t="shared" si="195"/>
        <v>202405</v>
      </c>
      <c r="C6234" s="6" t="s">
        <v>246</v>
      </c>
      <c r="D6234" s="6" t="s">
        <v>52</v>
      </c>
      <c r="E6234" s="6" t="s">
        <v>247</v>
      </c>
      <c r="F6234" s="6">
        <v>0.384</v>
      </c>
      <c r="G6234" s="11">
        <v>45413</v>
      </c>
      <c r="H6234" s="11">
        <v>45443</v>
      </c>
    </row>
    <row r="6235" customHeight="1" spans="1:8">
      <c r="A6235" s="5" t="str">
        <f t="shared" si="194"/>
        <v>202405KGS</v>
      </c>
      <c r="B6235" s="5" t="str">
        <f t="shared" si="195"/>
        <v>202405</v>
      </c>
      <c r="C6235" s="6" t="s">
        <v>248</v>
      </c>
      <c r="D6235" s="6" t="s">
        <v>249</v>
      </c>
      <c r="E6235" s="6" t="s">
        <v>250</v>
      </c>
      <c r="F6235" s="6">
        <v>110.8787</v>
      </c>
      <c r="G6235" s="11">
        <v>45413</v>
      </c>
      <c r="H6235" s="11">
        <v>45443</v>
      </c>
    </row>
    <row r="6236" customHeight="1" spans="1:8">
      <c r="A6236" s="5" t="str">
        <f t="shared" si="194"/>
        <v>202405LAK</v>
      </c>
      <c r="B6236" s="5" t="str">
        <f t="shared" si="195"/>
        <v>202405</v>
      </c>
      <c r="C6236" s="6" t="s">
        <v>251</v>
      </c>
      <c r="D6236" s="6" t="s">
        <v>252</v>
      </c>
      <c r="E6236" s="6" t="s">
        <v>253</v>
      </c>
      <c r="F6236" s="6">
        <v>26554.9059</v>
      </c>
      <c r="G6236" s="11">
        <v>45413</v>
      </c>
      <c r="H6236" s="11">
        <v>45443</v>
      </c>
    </row>
    <row r="6237" customHeight="1" spans="1:8">
      <c r="A6237" s="5" t="str">
        <f t="shared" si="194"/>
        <v>202405LBP</v>
      </c>
      <c r="B6237" s="5" t="str">
        <f t="shared" si="195"/>
        <v>202405</v>
      </c>
      <c r="C6237" s="6" t="s">
        <v>254</v>
      </c>
      <c r="D6237" s="6" t="s">
        <v>170</v>
      </c>
      <c r="E6237" s="6" t="s">
        <v>255</v>
      </c>
      <c r="F6237" s="6">
        <v>112728.6803</v>
      </c>
      <c r="G6237" s="11">
        <v>45413</v>
      </c>
      <c r="H6237" s="11">
        <v>45443</v>
      </c>
    </row>
    <row r="6238" customHeight="1" spans="1:8">
      <c r="A6238" s="5" t="str">
        <f t="shared" si="194"/>
        <v>202405LSL</v>
      </c>
      <c r="B6238" s="5" t="str">
        <f t="shared" si="195"/>
        <v>202405</v>
      </c>
      <c r="C6238" s="6" t="s">
        <v>256</v>
      </c>
      <c r="D6238" s="6" t="s">
        <v>257</v>
      </c>
      <c r="E6238" s="6" t="s">
        <v>258</v>
      </c>
      <c r="F6238" s="6">
        <v>23.7373</v>
      </c>
      <c r="G6238" s="11">
        <v>45413</v>
      </c>
      <c r="H6238" s="11">
        <v>45443</v>
      </c>
    </row>
    <row r="6239" customHeight="1" spans="1:8">
      <c r="A6239" s="5" t="str">
        <f t="shared" si="194"/>
        <v>202405LRD</v>
      </c>
      <c r="B6239" s="5" t="str">
        <f t="shared" si="195"/>
        <v>202405</v>
      </c>
      <c r="C6239" s="6" t="s">
        <v>259</v>
      </c>
      <c r="D6239" s="6" t="s">
        <v>70</v>
      </c>
      <c r="E6239" s="6" t="s">
        <v>260</v>
      </c>
      <c r="F6239" s="6">
        <v>240.4678</v>
      </c>
      <c r="G6239" s="11">
        <v>45413</v>
      </c>
      <c r="H6239" s="11">
        <v>45443</v>
      </c>
    </row>
    <row r="6240" customHeight="1" spans="1:8">
      <c r="A6240" s="5" t="str">
        <f t="shared" si="194"/>
        <v>202405LYD</v>
      </c>
      <c r="B6240" s="5" t="str">
        <f t="shared" si="195"/>
        <v>202405</v>
      </c>
      <c r="C6240" s="6" t="s">
        <v>261</v>
      </c>
      <c r="D6240" s="6" t="s">
        <v>52</v>
      </c>
      <c r="E6240" s="6" t="s">
        <v>262</v>
      </c>
      <c r="F6240" s="6">
        <v>6.0235</v>
      </c>
      <c r="G6240" s="11">
        <v>45413</v>
      </c>
      <c r="H6240" s="11">
        <v>45443</v>
      </c>
    </row>
    <row r="6241" customHeight="1" spans="1:8">
      <c r="A6241" s="5" t="str">
        <f t="shared" si="194"/>
        <v>202405MOP</v>
      </c>
      <c r="B6241" s="5" t="str">
        <f t="shared" si="195"/>
        <v>202405</v>
      </c>
      <c r="C6241" s="6" t="s">
        <v>263</v>
      </c>
      <c r="D6241" s="6" t="s">
        <v>264</v>
      </c>
      <c r="E6241" s="6" t="s">
        <v>265</v>
      </c>
      <c r="F6241" s="6">
        <v>10.0487</v>
      </c>
      <c r="G6241" s="11">
        <v>45413</v>
      </c>
      <c r="H6241" s="11">
        <v>45443</v>
      </c>
    </row>
    <row r="6242" customHeight="1" spans="1:8">
      <c r="A6242" s="5" t="str">
        <f t="shared" si="194"/>
        <v>202405MKD</v>
      </c>
      <c r="B6242" s="5" t="str">
        <f t="shared" si="195"/>
        <v>202405</v>
      </c>
      <c r="C6242" s="6" t="s">
        <v>266</v>
      </c>
      <c r="D6242" s="6" t="s">
        <v>267</v>
      </c>
      <c r="E6242" s="6" t="s">
        <v>268</v>
      </c>
      <c r="F6242" s="6">
        <v>72.1604</v>
      </c>
      <c r="G6242" s="11">
        <v>45413</v>
      </c>
      <c r="H6242" s="11">
        <v>45443</v>
      </c>
    </row>
    <row r="6243" customHeight="1" spans="1:8">
      <c r="A6243" s="5" t="str">
        <f t="shared" si="194"/>
        <v>202405MGA</v>
      </c>
      <c r="B6243" s="5" t="str">
        <f t="shared" si="195"/>
        <v>202405</v>
      </c>
      <c r="C6243" s="6" t="s">
        <v>269</v>
      </c>
      <c r="D6243" s="6" t="s">
        <v>270</v>
      </c>
      <c r="E6243" s="6" t="s">
        <v>271</v>
      </c>
      <c r="F6243" s="6">
        <v>5470.8452</v>
      </c>
      <c r="G6243" s="11">
        <v>45413</v>
      </c>
      <c r="H6243" s="11">
        <v>45443</v>
      </c>
    </row>
    <row r="6244" customHeight="1" spans="1:8">
      <c r="A6244" s="5" t="str">
        <f t="shared" si="194"/>
        <v>202405MWK</v>
      </c>
      <c r="B6244" s="5" t="str">
        <f t="shared" si="195"/>
        <v>202405</v>
      </c>
      <c r="C6244" s="6" t="s">
        <v>272</v>
      </c>
      <c r="D6244" s="6" t="s">
        <v>273</v>
      </c>
      <c r="E6244" s="6" t="s">
        <v>274</v>
      </c>
      <c r="F6244" s="6">
        <v>2166.0405</v>
      </c>
      <c r="G6244" s="11">
        <v>45413</v>
      </c>
      <c r="H6244" s="11">
        <v>45443</v>
      </c>
    </row>
    <row r="6245" customHeight="1" spans="1:8">
      <c r="A6245" s="5" t="str">
        <f t="shared" si="194"/>
        <v>202405MYR</v>
      </c>
      <c r="B6245" s="5" t="str">
        <f t="shared" si="195"/>
        <v>202405</v>
      </c>
      <c r="C6245" s="6" t="s">
        <v>275</v>
      </c>
      <c r="D6245" s="6" t="s">
        <v>276</v>
      </c>
      <c r="E6245" s="6" t="s">
        <v>277</v>
      </c>
      <c r="F6245" s="6">
        <v>5.9688</v>
      </c>
      <c r="G6245" s="11">
        <v>45413</v>
      </c>
      <c r="H6245" s="11">
        <v>45443</v>
      </c>
    </row>
    <row r="6246" customHeight="1" spans="1:8">
      <c r="A6246" s="5" t="str">
        <f t="shared" si="194"/>
        <v>202405MVR</v>
      </c>
      <c r="B6246" s="5" t="str">
        <f t="shared" si="195"/>
        <v>202405</v>
      </c>
      <c r="C6246" s="6" t="s">
        <v>278</v>
      </c>
      <c r="D6246" s="6" t="s">
        <v>279</v>
      </c>
      <c r="E6246" s="6" t="s">
        <v>280</v>
      </c>
      <c r="F6246" s="6">
        <v>19.1851</v>
      </c>
      <c r="G6246" s="11">
        <v>45413</v>
      </c>
      <c r="H6246" s="11">
        <v>45443</v>
      </c>
    </row>
    <row r="6247" customHeight="1" spans="1:8">
      <c r="A6247" s="5" t="str">
        <f t="shared" si="194"/>
        <v>202405XOF</v>
      </c>
      <c r="B6247" s="5" t="str">
        <f t="shared" si="195"/>
        <v>202405</v>
      </c>
      <c r="C6247" s="6" t="s">
        <v>281</v>
      </c>
      <c r="D6247" s="6" t="s">
        <v>90</v>
      </c>
      <c r="E6247" s="6" t="s">
        <v>91</v>
      </c>
      <c r="F6247" s="6">
        <v>768.3689</v>
      </c>
      <c r="G6247" s="11">
        <v>45413</v>
      </c>
      <c r="H6247" s="11">
        <v>45443</v>
      </c>
    </row>
    <row r="6248" customHeight="1" spans="1:8">
      <c r="A6248" s="5" t="str">
        <f t="shared" si="194"/>
        <v>202405MRU</v>
      </c>
      <c r="B6248" s="5" t="str">
        <f t="shared" si="195"/>
        <v>202405</v>
      </c>
      <c r="C6248" s="6" t="s">
        <v>282</v>
      </c>
      <c r="D6248" s="6" t="s">
        <v>283</v>
      </c>
      <c r="E6248" s="6" t="s">
        <v>284</v>
      </c>
      <c r="F6248" s="6">
        <v>49.2696</v>
      </c>
      <c r="G6248" s="11">
        <v>45413</v>
      </c>
      <c r="H6248" s="11">
        <v>45443</v>
      </c>
    </row>
    <row r="6249" customHeight="1" spans="1:8">
      <c r="A6249" s="5" t="str">
        <f t="shared" si="194"/>
        <v>202405MUR</v>
      </c>
      <c r="B6249" s="5" t="str">
        <f t="shared" si="195"/>
        <v>202405</v>
      </c>
      <c r="C6249" s="6" t="s">
        <v>285</v>
      </c>
      <c r="D6249" s="6" t="s">
        <v>223</v>
      </c>
      <c r="E6249" s="6" t="s">
        <v>286</v>
      </c>
      <c r="F6249" s="6">
        <v>58.1062</v>
      </c>
      <c r="G6249" s="11">
        <v>45413</v>
      </c>
      <c r="H6249" s="11">
        <v>45443</v>
      </c>
    </row>
    <row r="6250" customHeight="1" spans="1:8">
      <c r="A6250" s="5" t="str">
        <f t="shared" si="194"/>
        <v>202405MXN</v>
      </c>
      <c r="B6250" s="5" t="str">
        <f t="shared" si="195"/>
        <v>202405</v>
      </c>
      <c r="C6250" s="6" t="s">
        <v>287</v>
      </c>
      <c r="D6250" s="6" t="s">
        <v>288</v>
      </c>
      <c r="E6250" s="6" t="s">
        <v>289</v>
      </c>
      <c r="F6250" s="6">
        <v>21.1884</v>
      </c>
      <c r="G6250" s="11">
        <v>45413</v>
      </c>
      <c r="H6250" s="11">
        <v>45443</v>
      </c>
    </row>
    <row r="6251" customHeight="1" spans="1:8">
      <c r="A6251" s="5" t="str">
        <f t="shared" si="194"/>
        <v>202405MDL</v>
      </c>
      <c r="B6251" s="5" t="str">
        <f t="shared" si="195"/>
        <v>202405</v>
      </c>
      <c r="C6251" s="6" t="s">
        <v>290</v>
      </c>
      <c r="D6251" s="6" t="s">
        <v>291</v>
      </c>
      <c r="E6251" s="6" t="s">
        <v>292</v>
      </c>
      <c r="F6251" s="6">
        <v>21.9863</v>
      </c>
      <c r="G6251" s="11">
        <v>45413</v>
      </c>
      <c r="H6251" s="11">
        <v>45443</v>
      </c>
    </row>
    <row r="6252" customHeight="1" spans="1:8">
      <c r="A6252" s="5" t="str">
        <f t="shared" si="194"/>
        <v>202405MNT</v>
      </c>
      <c r="B6252" s="5" t="str">
        <f t="shared" si="195"/>
        <v>202405</v>
      </c>
      <c r="C6252" s="6" t="s">
        <v>293</v>
      </c>
      <c r="D6252" s="6" t="s">
        <v>294</v>
      </c>
      <c r="E6252" s="6" t="s">
        <v>295</v>
      </c>
      <c r="F6252" s="6">
        <v>4225.0438</v>
      </c>
      <c r="G6252" s="11">
        <v>45413</v>
      </c>
      <c r="H6252" s="11">
        <v>45443</v>
      </c>
    </row>
    <row r="6253" customHeight="1" spans="1:8">
      <c r="A6253" s="5" t="str">
        <f t="shared" si="194"/>
        <v>202405XCD</v>
      </c>
      <c r="B6253" s="5" t="str">
        <f t="shared" si="195"/>
        <v>202405</v>
      </c>
      <c r="C6253" s="6" t="s">
        <v>296</v>
      </c>
      <c r="D6253" s="6" t="s">
        <v>58</v>
      </c>
      <c r="E6253" s="6" t="s">
        <v>59</v>
      </c>
      <c r="F6253" s="6">
        <v>3.3635</v>
      </c>
      <c r="G6253" s="11">
        <v>45413</v>
      </c>
      <c r="H6253" s="11">
        <v>45443</v>
      </c>
    </row>
    <row r="6254" customHeight="1" spans="1:8">
      <c r="A6254" s="5" t="str">
        <f t="shared" si="194"/>
        <v>202405MAD</v>
      </c>
      <c r="B6254" s="5" t="str">
        <f t="shared" si="195"/>
        <v>202405</v>
      </c>
      <c r="C6254" s="6" t="s">
        <v>297</v>
      </c>
      <c r="D6254" s="6" t="s">
        <v>46</v>
      </c>
      <c r="E6254" s="6" t="s">
        <v>298</v>
      </c>
      <c r="F6254" s="6">
        <v>12.6501</v>
      </c>
      <c r="G6254" s="11">
        <v>45413</v>
      </c>
      <c r="H6254" s="11">
        <v>45443</v>
      </c>
    </row>
    <row r="6255" customHeight="1" spans="1:8">
      <c r="A6255" s="5" t="str">
        <f t="shared" si="194"/>
        <v>202405MZN</v>
      </c>
      <c r="B6255" s="5" t="str">
        <f t="shared" si="195"/>
        <v>202405</v>
      </c>
      <c r="C6255" s="6" t="s">
        <v>299</v>
      </c>
      <c r="D6255" s="6" t="s">
        <v>300</v>
      </c>
      <c r="E6255" s="6" t="s">
        <v>301</v>
      </c>
      <c r="F6255" s="6">
        <v>79.551</v>
      </c>
      <c r="G6255" s="11">
        <v>45413</v>
      </c>
      <c r="H6255" s="11">
        <v>45443</v>
      </c>
    </row>
    <row r="6256" customHeight="1" spans="1:8">
      <c r="A6256" s="5" t="str">
        <f t="shared" si="194"/>
        <v>202405MMK</v>
      </c>
      <c r="B6256" s="5" t="str">
        <f t="shared" si="195"/>
        <v>202405</v>
      </c>
      <c r="C6256" s="6" t="s">
        <v>302</v>
      </c>
      <c r="D6256" s="6" t="s">
        <v>303</v>
      </c>
      <c r="E6256" s="6" t="s">
        <v>304</v>
      </c>
      <c r="F6256" s="6">
        <v>2614.2041</v>
      </c>
      <c r="G6256" s="11">
        <v>45413</v>
      </c>
      <c r="H6256" s="11">
        <v>45443</v>
      </c>
    </row>
    <row r="6257" customHeight="1" spans="1:8">
      <c r="A6257" s="5" t="str">
        <f t="shared" si="194"/>
        <v>202405NPR</v>
      </c>
      <c r="B6257" s="5" t="str">
        <f t="shared" si="195"/>
        <v>202405</v>
      </c>
      <c r="C6257" s="6" t="s">
        <v>305</v>
      </c>
      <c r="D6257" s="6" t="s">
        <v>223</v>
      </c>
      <c r="E6257" s="6" t="s">
        <v>306</v>
      </c>
      <c r="F6257" s="6">
        <v>166.8259</v>
      </c>
      <c r="G6257" s="11">
        <v>45413</v>
      </c>
      <c r="H6257" s="11">
        <v>45443</v>
      </c>
    </row>
    <row r="6258" customHeight="1" spans="1:8">
      <c r="A6258" s="5" t="str">
        <f t="shared" si="194"/>
        <v>202405XPF</v>
      </c>
      <c r="B6258" s="5" t="str">
        <f t="shared" si="195"/>
        <v>202405</v>
      </c>
      <c r="C6258" s="6" t="s">
        <v>307</v>
      </c>
      <c r="D6258" s="6" t="s">
        <v>187</v>
      </c>
      <c r="E6258" s="6" t="s">
        <v>188</v>
      </c>
      <c r="F6258" s="6">
        <v>139.7817</v>
      </c>
      <c r="G6258" s="11">
        <v>45413</v>
      </c>
      <c r="H6258" s="11">
        <v>45443</v>
      </c>
    </row>
    <row r="6259" customHeight="1" spans="1:8">
      <c r="A6259" s="5" t="str">
        <f t="shared" si="194"/>
        <v>202405NZD</v>
      </c>
      <c r="B6259" s="5" t="str">
        <f t="shared" si="195"/>
        <v>202405</v>
      </c>
      <c r="C6259" s="6" t="s">
        <v>308</v>
      </c>
      <c r="D6259" s="6" t="s">
        <v>70</v>
      </c>
      <c r="E6259" s="6" t="s">
        <v>309</v>
      </c>
      <c r="F6259" s="6">
        <v>2.1085</v>
      </c>
      <c r="G6259" s="11">
        <v>45413</v>
      </c>
      <c r="H6259" s="11">
        <v>45443</v>
      </c>
    </row>
    <row r="6260" customHeight="1" spans="1:8">
      <c r="A6260" s="5" t="str">
        <f t="shared" si="194"/>
        <v>202405NIO</v>
      </c>
      <c r="B6260" s="5" t="str">
        <f t="shared" si="195"/>
        <v>202405</v>
      </c>
      <c r="C6260" s="6" t="s">
        <v>310</v>
      </c>
      <c r="D6260" s="6" t="s">
        <v>311</v>
      </c>
      <c r="E6260" s="6" t="s">
        <v>312</v>
      </c>
      <c r="F6260" s="6">
        <v>45.8374</v>
      </c>
      <c r="G6260" s="11">
        <v>45413</v>
      </c>
      <c r="H6260" s="11">
        <v>45443</v>
      </c>
    </row>
    <row r="6261" customHeight="1" spans="1:8">
      <c r="A6261" s="5" t="str">
        <f t="shared" si="194"/>
        <v>202405XOF</v>
      </c>
      <c r="B6261" s="5" t="str">
        <f t="shared" si="195"/>
        <v>202405</v>
      </c>
      <c r="C6261" s="6" t="s">
        <v>313</v>
      </c>
      <c r="D6261" s="6" t="s">
        <v>90</v>
      </c>
      <c r="E6261" s="6" t="s">
        <v>91</v>
      </c>
      <c r="F6261" s="6">
        <v>768.3689</v>
      </c>
      <c r="G6261" s="11">
        <v>45413</v>
      </c>
      <c r="H6261" s="11">
        <v>45443</v>
      </c>
    </row>
    <row r="6262" customHeight="1" spans="1:8">
      <c r="A6262" s="5" t="str">
        <f t="shared" si="194"/>
        <v>202405NGN</v>
      </c>
      <c r="B6262" s="5" t="str">
        <f t="shared" si="195"/>
        <v>202405</v>
      </c>
      <c r="C6262" s="6" t="s">
        <v>314</v>
      </c>
      <c r="D6262" s="6" t="s">
        <v>315</v>
      </c>
      <c r="E6262" s="6" t="s">
        <v>316</v>
      </c>
      <c r="F6262" s="6">
        <v>1421.0544</v>
      </c>
      <c r="G6262" s="11">
        <v>45413</v>
      </c>
      <c r="H6262" s="11">
        <v>45443</v>
      </c>
    </row>
    <row r="6263" customHeight="1" spans="1:8">
      <c r="A6263" s="5" t="str">
        <f t="shared" si="194"/>
        <v>202405NOK</v>
      </c>
      <c r="B6263" s="5" t="str">
        <f t="shared" si="195"/>
        <v>202405</v>
      </c>
      <c r="C6263" s="6" t="s">
        <v>317</v>
      </c>
      <c r="D6263" s="6" t="s">
        <v>318</v>
      </c>
      <c r="E6263" s="6" t="s">
        <v>319</v>
      </c>
      <c r="F6263" s="6">
        <v>13.6887</v>
      </c>
      <c r="G6263" s="11">
        <v>45413</v>
      </c>
      <c r="H6263" s="11">
        <v>45443</v>
      </c>
    </row>
    <row r="6264" customHeight="1" spans="1:8">
      <c r="A6264" s="5" t="str">
        <f t="shared" si="194"/>
        <v>202405OMR</v>
      </c>
      <c r="B6264" s="5" t="str">
        <f t="shared" si="195"/>
        <v>202405</v>
      </c>
      <c r="C6264" s="6" t="s">
        <v>320</v>
      </c>
      <c r="D6264" s="6" t="s">
        <v>321</v>
      </c>
      <c r="E6264" s="6" t="s">
        <v>322</v>
      </c>
      <c r="F6264" s="6">
        <v>0.4796</v>
      </c>
      <c r="G6264" s="11">
        <v>45413</v>
      </c>
      <c r="H6264" s="11">
        <v>45443</v>
      </c>
    </row>
    <row r="6265" customHeight="1" spans="1:8">
      <c r="A6265" s="5" t="str">
        <f t="shared" si="194"/>
        <v>202405PKR</v>
      </c>
      <c r="B6265" s="5" t="str">
        <f t="shared" si="195"/>
        <v>202405</v>
      </c>
      <c r="C6265" s="6" t="s">
        <v>323</v>
      </c>
      <c r="D6265" s="6" t="s">
        <v>223</v>
      </c>
      <c r="E6265" s="6" t="s">
        <v>324</v>
      </c>
      <c r="F6265" s="6">
        <v>346.6667</v>
      </c>
      <c r="G6265" s="11">
        <v>45413</v>
      </c>
      <c r="H6265" s="11">
        <v>45443</v>
      </c>
    </row>
    <row r="6266" customHeight="1" spans="1:8">
      <c r="A6266" s="5" t="str">
        <f t="shared" si="194"/>
        <v>202405PAB</v>
      </c>
      <c r="B6266" s="5" t="str">
        <f t="shared" si="195"/>
        <v>202405</v>
      </c>
      <c r="C6266" s="6" t="s">
        <v>325</v>
      </c>
      <c r="D6266" s="6" t="s">
        <v>326</v>
      </c>
      <c r="E6266" s="6" t="s">
        <v>327</v>
      </c>
      <c r="F6266" s="6">
        <v>1.2457</v>
      </c>
      <c r="G6266" s="11">
        <v>45413</v>
      </c>
      <c r="H6266" s="11">
        <v>45443</v>
      </c>
    </row>
    <row r="6267" customHeight="1" spans="1:8">
      <c r="A6267" s="5" t="str">
        <f t="shared" si="194"/>
        <v>202405PGK</v>
      </c>
      <c r="B6267" s="5" t="str">
        <f t="shared" si="195"/>
        <v>202405</v>
      </c>
      <c r="C6267" s="6" t="s">
        <v>328</v>
      </c>
      <c r="D6267" s="6" t="s">
        <v>329</v>
      </c>
      <c r="E6267" s="6" t="s">
        <v>330</v>
      </c>
      <c r="F6267" s="6">
        <v>4.7296</v>
      </c>
      <c r="G6267" s="11">
        <v>45413</v>
      </c>
      <c r="H6267" s="11">
        <v>45443</v>
      </c>
    </row>
    <row r="6268" customHeight="1" spans="1:8">
      <c r="A6268" s="5" t="str">
        <f t="shared" si="194"/>
        <v>202405PYG</v>
      </c>
      <c r="B6268" s="5" t="str">
        <f t="shared" si="195"/>
        <v>202405</v>
      </c>
      <c r="C6268" s="6" t="s">
        <v>331</v>
      </c>
      <c r="D6268" s="6" t="s">
        <v>332</v>
      </c>
      <c r="E6268" s="6" t="s">
        <v>333</v>
      </c>
      <c r="F6268" s="6">
        <v>9225.4545</v>
      </c>
      <c r="G6268" s="11">
        <v>45413</v>
      </c>
      <c r="H6268" s="11">
        <v>45443</v>
      </c>
    </row>
    <row r="6269" customHeight="1" spans="1:8">
      <c r="A6269" s="5" t="str">
        <f t="shared" si="194"/>
        <v>202405PEN</v>
      </c>
      <c r="B6269" s="5" t="str">
        <f t="shared" si="195"/>
        <v>202405</v>
      </c>
      <c r="C6269" s="6" t="s">
        <v>334</v>
      </c>
      <c r="D6269" s="6" t="s">
        <v>335</v>
      </c>
      <c r="E6269" s="6" t="s">
        <v>336</v>
      </c>
      <c r="F6269" s="6">
        <v>4.6871</v>
      </c>
      <c r="G6269" s="11">
        <v>45413</v>
      </c>
      <c r="H6269" s="11">
        <v>45443</v>
      </c>
    </row>
    <row r="6270" customHeight="1" spans="1:8">
      <c r="A6270" s="5" t="str">
        <f t="shared" si="194"/>
        <v>202405PHP</v>
      </c>
      <c r="B6270" s="5" t="str">
        <f t="shared" si="195"/>
        <v>202405</v>
      </c>
      <c r="C6270" s="6" t="s">
        <v>337</v>
      </c>
      <c r="D6270" s="6" t="s">
        <v>61</v>
      </c>
      <c r="E6270" s="6" t="s">
        <v>338</v>
      </c>
      <c r="F6270" s="6">
        <v>71.2926</v>
      </c>
      <c r="G6270" s="11">
        <v>45413</v>
      </c>
      <c r="H6270" s="11">
        <v>45443</v>
      </c>
    </row>
    <row r="6271" customHeight="1" spans="1:8">
      <c r="A6271" s="5" t="str">
        <f t="shared" si="194"/>
        <v>202405PLN</v>
      </c>
      <c r="B6271" s="5" t="str">
        <f t="shared" si="195"/>
        <v>202405</v>
      </c>
      <c r="C6271" s="6" t="s">
        <v>339</v>
      </c>
      <c r="D6271" s="6" t="s">
        <v>340</v>
      </c>
      <c r="E6271" s="6" t="s">
        <v>341</v>
      </c>
      <c r="F6271" s="6">
        <v>5.0997</v>
      </c>
      <c r="G6271" s="11">
        <v>45413</v>
      </c>
      <c r="H6271" s="11">
        <v>45443</v>
      </c>
    </row>
    <row r="6272" customHeight="1" spans="1:8">
      <c r="A6272" s="5" t="str">
        <f t="shared" si="194"/>
        <v>202405QAR</v>
      </c>
      <c r="B6272" s="5" t="str">
        <f t="shared" si="195"/>
        <v>202405</v>
      </c>
      <c r="C6272" s="6" t="s">
        <v>342</v>
      </c>
      <c r="D6272" s="6" t="s">
        <v>343</v>
      </c>
      <c r="E6272" s="6" t="s">
        <v>344</v>
      </c>
      <c r="F6272" s="6">
        <v>4.5345</v>
      </c>
      <c r="G6272" s="11">
        <v>45413</v>
      </c>
      <c r="H6272" s="11">
        <v>45443</v>
      </c>
    </row>
    <row r="6273" customHeight="1" spans="1:8">
      <c r="A6273" s="5" t="str">
        <f t="shared" si="194"/>
        <v>202405RON</v>
      </c>
      <c r="B6273" s="5" t="str">
        <f t="shared" si="195"/>
        <v>202405</v>
      </c>
      <c r="C6273" s="6" t="s">
        <v>345</v>
      </c>
      <c r="D6273" s="6" t="s">
        <v>346</v>
      </c>
      <c r="E6273" s="6" t="s">
        <v>347</v>
      </c>
      <c r="F6273" s="6">
        <v>5.8287</v>
      </c>
      <c r="G6273" s="11">
        <v>45413</v>
      </c>
      <c r="H6273" s="11">
        <v>45443</v>
      </c>
    </row>
    <row r="6274" customHeight="1" spans="1:8">
      <c r="A6274" s="5" t="str">
        <f t="shared" ref="A6274:A6337" si="196">B6274&amp;E6274</f>
        <v>202405RUB</v>
      </c>
      <c r="B6274" s="5" t="str">
        <f t="shared" ref="B6274:B6337" si="197">YEAR(G6274)&amp;TEXT(MONTH(G6274),"00")</f>
        <v>202405</v>
      </c>
      <c r="C6274" s="6" t="s">
        <v>348</v>
      </c>
      <c r="D6274" s="6" t="s">
        <v>85</v>
      </c>
      <c r="E6274" s="6" t="s">
        <v>349</v>
      </c>
      <c r="F6274" s="6">
        <v>117.1895</v>
      </c>
      <c r="G6274" s="11">
        <v>45413</v>
      </c>
      <c r="H6274" s="11">
        <v>45443</v>
      </c>
    </row>
    <row r="6275" customHeight="1" spans="1:8">
      <c r="A6275" s="5" t="str">
        <f t="shared" si="196"/>
        <v>202405RWF</v>
      </c>
      <c r="B6275" s="5" t="str">
        <f t="shared" si="197"/>
        <v>202405</v>
      </c>
      <c r="C6275" s="6" t="s">
        <v>350</v>
      </c>
      <c r="D6275" s="6" t="s">
        <v>117</v>
      </c>
      <c r="E6275" s="6" t="s">
        <v>351</v>
      </c>
      <c r="F6275" s="6">
        <v>1604.9608</v>
      </c>
      <c r="G6275" s="11">
        <v>45413</v>
      </c>
      <c r="H6275" s="11">
        <v>45443</v>
      </c>
    </row>
    <row r="6276" customHeight="1" spans="1:8">
      <c r="A6276" s="5" t="str">
        <f t="shared" si="196"/>
        <v>202405SAR</v>
      </c>
      <c r="B6276" s="5" t="str">
        <f t="shared" si="197"/>
        <v>202405</v>
      </c>
      <c r="C6276" s="6" t="s">
        <v>355</v>
      </c>
      <c r="D6276" s="6" t="s">
        <v>343</v>
      </c>
      <c r="E6276" s="6" t="s">
        <v>356</v>
      </c>
      <c r="F6276" s="6">
        <v>4.6716</v>
      </c>
      <c r="G6276" s="11">
        <v>45413</v>
      </c>
      <c r="H6276" s="11">
        <v>45443</v>
      </c>
    </row>
    <row r="6277" customHeight="1" spans="1:8">
      <c r="A6277" s="5" t="str">
        <f t="shared" si="196"/>
        <v>202405XOF</v>
      </c>
      <c r="B6277" s="5" t="str">
        <f t="shared" si="197"/>
        <v>202405</v>
      </c>
      <c r="C6277" s="6" t="s">
        <v>357</v>
      </c>
      <c r="D6277" s="6" t="s">
        <v>90</v>
      </c>
      <c r="E6277" s="6" t="s">
        <v>91</v>
      </c>
      <c r="F6277" s="6">
        <v>768.3689</v>
      </c>
      <c r="G6277" s="11">
        <v>45413</v>
      </c>
      <c r="H6277" s="11">
        <v>45443</v>
      </c>
    </row>
    <row r="6278" customHeight="1" spans="1:8">
      <c r="A6278" s="5" t="str">
        <f t="shared" si="196"/>
        <v>202405RSD</v>
      </c>
      <c r="B6278" s="5" t="str">
        <f t="shared" si="197"/>
        <v>202405</v>
      </c>
      <c r="C6278" s="6" t="s">
        <v>358</v>
      </c>
      <c r="D6278" s="6" t="s">
        <v>52</v>
      </c>
      <c r="E6278" s="6" t="s">
        <v>359</v>
      </c>
      <c r="F6278" s="6">
        <v>137.2165</v>
      </c>
      <c r="G6278" s="11">
        <v>45413</v>
      </c>
      <c r="H6278" s="11">
        <v>45443</v>
      </c>
    </row>
    <row r="6279" customHeight="1" spans="1:8">
      <c r="A6279" s="5" t="str">
        <f t="shared" si="196"/>
        <v>202405SCR</v>
      </c>
      <c r="B6279" s="5" t="str">
        <f t="shared" si="197"/>
        <v>202405</v>
      </c>
      <c r="C6279" s="6" t="s">
        <v>360</v>
      </c>
      <c r="D6279" s="6" t="s">
        <v>223</v>
      </c>
      <c r="E6279" s="6" t="s">
        <v>361</v>
      </c>
      <c r="F6279" s="6">
        <v>16.9714</v>
      </c>
      <c r="G6279" s="11">
        <v>45413</v>
      </c>
      <c r="H6279" s="11">
        <v>45443</v>
      </c>
    </row>
    <row r="6280" customHeight="1" spans="1:8">
      <c r="A6280" s="5" t="str">
        <f t="shared" si="196"/>
        <v>202405SLE</v>
      </c>
      <c r="B6280" s="5" t="str">
        <f t="shared" si="197"/>
        <v>202405</v>
      </c>
      <c r="C6280" s="6" t="s">
        <v>362</v>
      </c>
      <c r="D6280" s="6" t="s">
        <v>363</v>
      </c>
      <c r="E6280" s="6" t="s">
        <v>444</v>
      </c>
      <c r="F6280" s="6">
        <v>28.1535</v>
      </c>
      <c r="G6280" s="11">
        <v>45413</v>
      </c>
      <c r="H6280" s="11">
        <v>45443</v>
      </c>
    </row>
    <row r="6281" customHeight="1" spans="1:8">
      <c r="A6281" s="5" t="str">
        <f t="shared" si="196"/>
        <v>202405SGD</v>
      </c>
      <c r="B6281" s="5" t="str">
        <f t="shared" si="197"/>
        <v>202405</v>
      </c>
      <c r="C6281" s="6" t="s">
        <v>365</v>
      </c>
      <c r="D6281" s="6" t="s">
        <v>70</v>
      </c>
      <c r="E6281" s="6" t="s">
        <v>366</v>
      </c>
      <c r="F6281" s="6">
        <v>1.6976</v>
      </c>
      <c r="G6281" s="11">
        <v>45413</v>
      </c>
      <c r="H6281" s="11">
        <v>45443</v>
      </c>
    </row>
    <row r="6282" customHeight="1" spans="1:8">
      <c r="A6282" s="5" t="str">
        <f t="shared" si="196"/>
        <v>202405SBD</v>
      </c>
      <c r="B6282" s="5" t="str">
        <f t="shared" si="197"/>
        <v>202405</v>
      </c>
      <c r="C6282" s="6" t="s">
        <v>367</v>
      </c>
      <c r="D6282" s="6" t="s">
        <v>70</v>
      </c>
      <c r="E6282" s="6" t="s">
        <v>368</v>
      </c>
      <c r="F6282" s="6">
        <v>10.3545</v>
      </c>
      <c r="G6282" s="11">
        <v>45413</v>
      </c>
      <c r="H6282" s="11">
        <v>45443</v>
      </c>
    </row>
    <row r="6283" customHeight="1" spans="1:8">
      <c r="A6283" s="5" t="str">
        <f t="shared" si="196"/>
        <v>202405SOS</v>
      </c>
      <c r="B6283" s="5" t="str">
        <f t="shared" si="197"/>
        <v>202405</v>
      </c>
      <c r="C6283" s="6" t="s">
        <v>369</v>
      </c>
      <c r="D6283" s="6" t="s">
        <v>244</v>
      </c>
      <c r="E6283" s="6" t="s">
        <v>370</v>
      </c>
      <c r="F6283" s="6">
        <v>710.776</v>
      </c>
      <c r="G6283" s="11">
        <v>45413</v>
      </c>
      <c r="H6283" s="11">
        <v>45443</v>
      </c>
    </row>
    <row r="6284" customHeight="1" spans="1:8">
      <c r="A6284" s="5" t="str">
        <f t="shared" si="196"/>
        <v>202405ZAR</v>
      </c>
      <c r="B6284" s="5" t="str">
        <f t="shared" si="197"/>
        <v>202405</v>
      </c>
      <c r="C6284" s="6" t="s">
        <v>371</v>
      </c>
      <c r="D6284" s="6" t="s">
        <v>372</v>
      </c>
      <c r="E6284" s="6" t="s">
        <v>373</v>
      </c>
      <c r="F6284" s="6">
        <v>23.7373</v>
      </c>
      <c r="G6284" s="11">
        <v>45413</v>
      </c>
      <c r="H6284" s="11">
        <v>45443</v>
      </c>
    </row>
    <row r="6285" customHeight="1" spans="1:8">
      <c r="A6285" s="5" t="str">
        <f t="shared" si="196"/>
        <v>202405KRW</v>
      </c>
      <c r="B6285" s="5" t="str">
        <f t="shared" si="197"/>
        <v>202405</v>
      </c>
      <c r="C6285" s="6" t="s">
        <v>374</v>
      </c>
      <c r="D6285" s="6" t="s">
        <v>375</v>
      </c>
      <c r="E6285" s="6" t="s">
        <v>376</v>
      </c>
      <c r="F6285" s="6">
        <v>1725.005</v>
      </c>
      <c r="G6285" s="11">
        <v>45413</v>
      </c>
      <c r="H6285" s="11">
        <v>45443</v>
      </c>
    </row>
    <row r="6286" customHeight="1" spans="1:8">
      <c r="A6286" s="5" t="str">
        <f t="shared" si="196"/>
        <v>202405LKR</v>
      </c>
      <c r="B6286" s="5" t="str">
        <f t="shared" si="197"/>
        <v>202405</v>
      </c>
      <c r="C6286" s="6" t="s">
        <v>377</v>
      </c>
      <c r="D6286" s="6" t="s">
        <v>223</v>
      </c>
      <c r="E6286" s="6" t="s">
        <v>378</v>
      </c>
      <c r="F6286" s="6">
        <v>375.3971</v>
      </c>
      <c r="G6286" s="11">
        <v>45413</v>
      </c>
      <c r="H6286" s="11">
        <v>45443</v>
      </c>
    </row>
    <row r="6287" customHeight="1" spans="1:8">
      <c r="A6287" s="5" t="str">
        <f t="shared" si="196"/>
        <v>202405XCD</v>
      </c>
      <c r="B6287" s="5" t="str">
        <f t="shared" si="197"/>
        <v>202405</v>
      </c>
      <c r="C6287" s="6" t="s">
        <v>379</v>
      </c>
      <c r="D6287" s="6" t="s">
        <v>58</v>
      </c>
      <c r="E6287" s="6" t="s">
        <v>59</v>
      </c>
      <c r="F6287" s="6">
        <v>3.3635</v>
      </c>
      <c r="G6287" s="11">
        <v>45413</v>
      </c>
      <c r="H6287" s="11">
        <v>45443</v>
      </c>
    </row>
    <row r="6288" customHeight="1" spans="1:8">
      <c r="A6288" s="5" t="str">
        <f t="shared" si="196"/>
        <v>202405XCD</v>
      </c>
      <c r="B6288" s="5" t="str">
        <f t="shared" si="197"/>
        <v>202405</v>
      </c>
      <c r="C6288" s="6" t="s">
        <v>380</v>
      </c>
      <c r="D6288" s="6" t="s">
        <v>58</v>
      </c>
      <c r="E6288" s="6" t="s">
        <v>59</v>
      </c>
      <c r="F6288" s="6">
        <v>3.3635</v>
      </c>
      <c r="G6288" s="11">
        <v>45413</v>
      </c>
      <c r="H6288" s="11">
        <v>45443</v>
      </c>
    </row>
    <row r="6289" customHeight="1" spans="1:8">
      <c r="A6289" s="5" t="str">
        <f t="shared" si="196"/>
        <v>202405XCD</v>
      </c>
      <c r="B6289" s="5" t="str">
        <f t="shared" si="197"/>
        <v>202405</v>
      </c>
      <c r="C6289" s="6" t="s">
        <v>381</v>
      </c>
      <c r="D6289" s="6" t="s">
        <v>58</v>
      </c>
      <c r="E6289" s="6" t="s">
        <v>59</v>
      </c>
      <c r="F6289" s="6">
        <v>3.3635</v>
      </c>
      <c r="G6289" s="11">
        <v>45413</v>
      </c>
      <c r="H6289" s="11">
        <v>45443</v>
      </c>
    </row>
    <row r="6290" customHeight="1" spans="1:8">
      <c r="A6290" s="5" t="str">
        <f t="shared" si="196"/>
        <v>202405SDG</v>
      </c>
      <c r="B6290" s="5" t="str">
        <f t="shared" si="197"/>
        <v>202405</v>
      </c>
      <c r="C6290" s="6" t="s">
        <v>382</v>
      </c>
      <c r="D6290" s="6" t="s">
        <v>170</v>
      </c>
      <c r="E6290" s="6" t="s">
        <v>383</v>
      </c>
      <c r="F6290" s="6">
        <v>729.3457</v>
      </c>
      <c r="G6290" s="11">
        <v>45413</v>
      </c>
      <c r="H6290" s="11">
        <v>45443</v>
      </c>
    </row>
    <row r="6291" customHeight="1" spans="1:8">
      <c r="A6291" s="5" t="str">
        <f t="shared" si="196"/>
        <v>202405SRD</v>
      </c>
      <c r="B6291" s="5" t="str">
        <f t="shared" si="197"/>
        <v>202405</v>
      </c>
      <c r="C6291" s="6" t="s">
        <v>384</v>
      </c>
      <c r="D6291" s="6" t="s">
        <v>70</v>
      </c>
      <c r="E6291" s="6" t="s">
        <v>385</v>
      </c>
      <c r="F6291" s="6">
        <v>43.1624</v>
      </c>
      <c r="G6291" s="11">
        <v>45413</v>
      </c>
      <c r="H6291" s="11">
        <v>45443</v>
      </c>
    </row>
    <row r="6292" customHeight="1" spans="1:8">
      <c r="A6292" s="5" t="str">
        <f t="shared" si="196"/>
        <v>202405SZL</v>
      </c>
      <c r="B6292" s="5" t="str">
        <f t="shared" si="197"/>
        <v>202405</v>
      </c>
      <c r="C6292" s="6" t="s">
        <v>386</v>
      </c>
      <c r="D6292" s="6" t="s">
        <v>387</v>
      </c>
      <c r="E6292" s="6" t="s">
        <v>388</v>
      </c>
      <c r="F6292" s="6">
        <v>23.7373</v>
      </c>
      <c r="G6292" s="11">
        <v>45413</v>
      </c>
      <c r="H6292" s="11">
        <v>45443</v>
      </c>
    </row>
    <row r="6293" customHeight="1" spans="1:8">
      <c r="A6293" s="5" t="str">
        <f t="shared" si="196"/>
        <v>202405SEK</v>
      </c>
      <c r="B6293" s="5" t="str">
        <f t="shared" si="197"/>
        <v>202405</v>
      </c>
      <c r="C6293" s="6" t="s">
        <v>389</v>
      </c>
      <c r="D6293" s="6" t="s">
        <v>220</v>
      </c>
      <c r="E6293" s="6" t="s">
        <v>390</v>
      </c>
      <c r="F6293" s="6">
        <v>13.6634</v>
      </c>
      <c r="G6293" s="11">
        <v>45413</v>
      </c>
      <c r="H6293" s="11">
        <v>45443</v>
      </c>
    </row>
    <row r="6294" customHeight="1" spans="1:8">
      <c r="A6294" s="5" t="str">
        <f t="shared" si="196"/>
        <v>202405CHF</v>
      </c>
      <c r="B6294" s="5" t="str">
        <f t="shared" si="197"/>
        <v>202405</v>
      </c>
      <c r="C6294" s="6" t="s">
        <v>391</v>
      </c>
      <c r="D6294" s="6" t="s">
        <v>117</v>
      </c>
      <c r="E6294" s="6" t="s">
        <v>392</v>
      </c>
      <c r="F6294" s="6">
        <v>1.1349</v>
      </c>
      <c r="G6294" s="11">
        <v>45413</v>
      </c>
      <c r="H6294" s="11">
        <v>45443</v>
      </c>
    </row>
    <row r="6295" customHeight="1" spans="1:8">
      <c r="A6295" s="5" t="str">
        <f t="shared" si="196"/>
        <v>202405TWD</v>
      </c>
      <c r="B6295" s="5" t="str">
        <f t="shared" si="197"/>
        <v>202405</v>
      </c>
      <c r="C6295" s="6" t="s">
        <v>393</v>
      </c>
      <c r="D6295" s="6" t="s">
        <v>70</v>
      </c>
      <c r="E6295" s="6" t="s">
        <v>394</v>
      </c>
      <c r="F6295" s="6">
        <v>40.4523</v>
      </c>
      <c r="G6295" s="11">
        <v>45413</v>
      </c>
      <c r="H6295" s="11">
        <v>45443</v>
      </c>
    </row>
    <row r="6296" customHeight="1" spans="1:8">
      <c r="A6296" s="5" t="str">
        <f t="shared" si="196"/>
        <v>202405TZS</v>
      </c>
      <c r="B6296" s="5" t="str">
        <f t="shared" si="197"/>
        <v>202405</v>
      </c>
      <c r="C6296" s="6" t="s">
        <v>395</v>
      </c>
      <c r="D6296" s="6" t="s">
        <v>244</v>
      </c>
      <c r="E6296" s="6" t="s">
        <v>396</v>
      </c>
      <c r="F6296" s="6">
        <v>3220.253</v>
      </c>
      <c r="G6296" s="11">
        <v>45413</v>
      </c>
      <c r="H6296" s="11">
        <v>45443</v>
      </c>
    </row>
    <row r="6297" customHeight="1" spans="1:8">
      <c r="A6297" s="5" t="str">
        <f t="shared" si="196"/>
        <v>202405THB</v>
      </c>
      <c r="B6297" s="5" t="str">
        <f t="shared" si="197"/>
        <v>202405</v>
      </c>
      <c r="C6297" s="6" t="s">
        <v>397</v>
      </c>
      <c r="D6297" s="6" t="s">
        <v>398</v>
      </c>
      <c r="E6297" s="6" t="s">
        <v>399</v>
      </c>
      <c r="F6297" s="6">
        <v>45.8864</v>
      </c>
      <c r="G6297" s="11">
        <v>45413</v>
      </c>
      <c r="H6297" s="11">
        <v>45443</v>
      </c>
    </row>
    <row r="6298" customHeight="1" spans="1:8">
      <c r="A6298" s="5" t="str">
        <f t="shared" si="196"/>
        <v>202405XOF</v>
      </c>
      <c r="B6298" s="5" t="str">
        <f t="shared" si="197"/>
        <v>202405</v>
      </c>
      <c r="C6298" s="6" t="s">
        <v>400</v>
      </c>
      <c r="D6298" s="6" t="s">
        <v>90</v>
      </c>
      <c r="E6298" s="6" t="s">
        <v>91</v>
      </c>
      <c r="F6298" s="6">
        <v>768.3689</v>
      </c>
      <c r="G6298" s="11">
        <v>45413</v>
      </c>
      <c r="H6298" s="11">
        <v>45443</v>
      </c>
    </row>
    <row r="6299" customHeight="1" spans="1:8">
      <c r="A6299" s="5" t="str">
        <f t="shared" si="196"/>
        <v>202405TOP</v>
      </c>
      <c r="B6299" s="5" t="str">
        <f t="shared" si="197"/>
        <v>202405</v>
      </c>
      <c r="C6299" s="6" t="s">
        <v>401</v>
      </c>
      <c r="D6299" s="6" t="s">
        <v>402</v>
      </c>
      <c r="E6299" s="6" t="s">
        <v>403</v>
      </c>
      <c r="F6299" s="6">
        <v>2.9867</v>
      </c>
      <c r="G6299" s="11">
        <v>45413</v>
      </c>
      <c r="H6299" s="11">
        <v>45443</v>
      </c>
    </row>
    <row r="6300" customHeight="1" spans="1:8">
      <c r="A6300" s="5" t="str">
        <f t="shared" si="196"/>
        <v>202405TTD</v>
      </c>
      <c r="B6300" s="5" t="str">
        <f t="shared" si="197"/>
        <v>202405</v>
      </c>
      <c r="C6300" s="6" t="s">
        <v>404</v>
      </c>
      <c r="D6300" s="6" t="s">
        <v>70</v>
      </c>
      <c r="E6300" s="6" t="s">
        <v>405</v>
      </c>
      <c r="F6300" s="6">
        <v>8.4542</v>
      </c>
      <c r="G6300" s="11">
        <v>45413</v>
      </c>
      <c r="H6300" s="11">
        <v>45443</v>
      </c>
    </row>
    <row r="6301" customHeight="1" spans="1:8">
      <c r="A6301" s="5" t="str">
        <f t="shared" si="196"/>
        <v>202405TND</v>
      </c>
      <c r="B6301" s="5" t="str">
        <f t="shared" si="197"/>
        <v>202405</v>
      </c>
      <c r="C6301" s="6" t="s">
        <v>406</v>
      </c>
      <c r="D6301" s="6" t="s">
        <v>52</v>
      </c>
      <c r="E6301" s="6" t="s">
        <v>407</v>
      </c>
      <c r="F6301" s="6">
        <v>3.9332</v>
      </c>
      <c r="G6301" s="11">
        <v>45413</v>
      </c>
      <c r="H6301" s="11">
        <v>45443</v>
      </c>
    </row>
    <row r="6302" customHeight="1" spans="1:8">
      <c r="A6302" s="5" t="str">
        <f t="shared" si="196"/>
        <v>202405TRY</v>
      </c>
      <c r="B6302" s="5" t="str">
        <f t="shared" si="197"/>
        <v>202405</v>
      </c>
      <c r="C6302" s="6" t="s">
        <v>408</v>
      </c>
      <c r="D6302" s="6" t="s">
        <v>409</v>
      </c>
      <c r="E6302" s="6" t="s">
        <v>410</v>
      </c>
      <c r="F6302" s="6">
        <v>40.5295</v>
      </c>
      <c r="G6302" s="11">
        <v>45413</v>
      </c>
      <c r="H6302" s="11">
        <v>45443</v>
      </c>
    </row>
    <row r="6303" customHeight="1" spans="1:8">
      <c r="A6303" s="5" t="str">
        <f t="shared" si="196"/>
        <v>202405TMT</v>
      </c>
      <c r="B6303" s="5" t="str">
        <f t="shared" si="197"/>
        <v>202405</v>
      </c>
      <c r="C6303" s="6" t="s">
        <v>411</v>
      </c>
      <c r="D6303" s="6" t="s">
        <v>73</v>
      </c>
      <c r="E6303" s="6" t="s">
        <v>412</v>
      </c>
      <c r="F6303" s="6">
        <v>4.3521</v>
      </c>
      <c r="G6303" s="11">
        <v>45413</v>
      </c>
      <c r="H6303" s="11">
        <v>45443</v>
      </c>
    </row>
    <row r="6304" customHeight="1" spans="1:8">
      <c r="A6304" s="5" t="str">
        <f t="shared" si="196"/>
        <v>202405AED</v>
      </c>
      <c r="B6304" s="5" t="str">
        <f t="shared" si="197"/>
        <v>202405</v>
      </c>
      <c r="C6304" s="6" t="s">
        <v>413</v>
      </c>
      <c r="D6304" s="6" t="s">
        <v>46</v>
      </c>
      <c r="E6304" s="6" t="s">
        <v>47</v>
      </c>
      <c r="F6304" s="6">
        <v>4.575</v>
      </c>
      <c r="G6304" s="11">
        <v>45413</v>
      </c>
      <c r="H6304" s="11">
        <v>45443</v>
      </c>
    </row>
    <row r="6305" customHeight="1" spans="1:8">
      <c r="A6305" s="5" t="str">
        <f t="shared" si="196"/>
        <v>202405USD</v>
      </c>
      <c r="B6305" s="5" t="str">
        <f t="shared" si="197"/>
        <v>202405</v>
      </c>
      <c r="C6305" s="6" t="s">
        <v>421</v>
      </c>
      <c r="D6305" s="6" t="s">
        <v>70</v>
      </c>
      <c r="E6305" s="6" t="s">
        <v>18</v>
      </c>
      <c r="F6305" s="6">
        <v>1.2457</v>
      </c>
      <c r="G6305" s="11">
        <v>45413</v>
      </c>
      <c r="H6305" s="11">
        <v>45443</v>
      </c>
    </row>
    <row r="6306" customHeight="1" spans="1:8">
      <c r="A6306" s="5" t="str">
        <f t="shared" si="196"/>
        <v>202405UGX</v>
      </c>
      <c r="B6306" s="5" t="str">
        <f t="shared" si="197"/>
        <v>202405</v>
      </c>
      <c r="C6306" s="6" t="s">
        <v>414</v>
      </c>
      <c r="D6306" s="6" t="s">
        <v>244</v>
      </c>
      <c r="E6306" s="6" t="s">
        <v>415</v>
      </c>
      <c r="F6306" s="6">
        <v>4751.145</v>
      </c>
      <c r="G6306" s="11">
        <v>45413</v>
      </c>
      <c r="H6306" s="11">
        <v>45443</v>
      </c>
    </row>
    <row r="6307" customHeight="1" spans="1:8">
      <c r="A6307" s="5" t="str">
        <f t="shared" si="196"/>
        <v>202405UAH</v>
      </c>
      <c r="B6307" s="5" t="str">
        <f t="shared" si="197"/>
        <v>202405</v>
      </c>
      <c r="C6307" s="6" t="s">
        <v>416</v>
      </c>
      <c r="D6307" s="6" t="s">
        <v>417</v>
      </c>
      <c r="E6307" s="6" t="s">
        <v>418</v>
      </c>
      <c r="F6307" s="6">
        <v>49.3578</v>
      </c>
      <c r="G6307" s="11">
        <v>45413</v>
      </c>
      <c r="H6307" s="11">
        <v>45443</v>
      </c>
    </row>
    <row r="6308" customHeight="1" spans="1:8">
      <c r="A6308" s="5" t="str">
        <f t="shared" si="196"/>
        <v>202405UYU</v>
      </c>
      <c r="B6308" s="5" t="str">
        <f t="shared" si="197"/>
        <v>202405</v>
      </c>
      <c r="C6308" s="6" t="s">
        <v>419</v>
      </c>
      <c r="D6308" s="6" t="s">
        <v>61</v>
      </c>
      <c r="E6308" s="6" t="s">
        <v>420</v>
      </c>
      <c r="F6308" s="6">
        <v>48.4238</v>
      </c>
      <c r="G6308" s="11">
        <v>45413</v>
      </c>
      <c r="H6308" s="11">
        <v>45443</v>
      </c>
    </row>
    <row r="6309" customHeight="1" spans="1:8">
      <c r="A6309" s="5" t="str">
        <f t="shared" si="196"/>
        <v>202405UZS</v>
      </c>
      <c r="B6309" s="5" t="str">
        <f t="shared" si="197"/>
        <v>202405</v>
      </c>
      <c r="C6309" s="6" t="s">
        <v>422</v>
      </c>
      <c r="D6309" s="6" t="s">
        <v>423</v>
      </c>
      <c r="E6309" s="6" t="s">
        <v>424</v>
      </c>
      <c r="F6309" s="6">
        <v>15784.3145</v>
      </c>
      <c r="G6309" s="11">
        <v>45413</v>
      </c>
      <c r="H6309" s="11">
        <v>45443</v>
      </c>
    </row>
    <row r="6310" customHeight="1" spans="1:8">
      <c r="A6310" s="5" t="str">
        <f t="shared" si="196"/>
        <v>202405VUV</v>
      </c>
      <c r="B6310" s="5" t="str">
        <f t="shared" si="197"/>
        <v>202405</v>
      </c>
      <c r="C6310" s="6" t="s">
        <v>425</v>
      </c>
      <c r="D6310" s="6" t="s">
        <v>426</v>
      </c>
      <c r="E6310" s="6" t="s">
        <v>427</v>
      </c>
      <c r="F6310" s="6">
        <v>152.4031</v>
      </c>
      <c r="G6310" s="11">
        <v>45413</v>
      </c>
      <c r="H6310" s="11">
        <v>45443</v>
      </c>
    </row>
    <row r="6311" customHeight="1" spans="1:8">
      <c r="A6311" s="5" t="str">
        <f t="shared" si="196"/>
        <v>202405VEF</v>
      </c>
      <c r="B6311" s="5" t="str">
        <f t="shared" si="197"/>
        <v>202405</v>
      </c>
      <c r="C6311" s="6" t="s">
        <v>428</v>
      </c>
      <c r="D6311" s="6" t="s">
        <v>429</v>
      </c>
      <c r="E6311" s="6" t="s">
        <v>430</v>
      </c>
      <c r="F6311" s="6">
        <v>4515034.2745</v>
      </c>
      <c r="G6311" s="11">
        <v>45413</v>
      </c>
      <c r="H6311" s="11">
        <v>45443</v>
      </c>
    </row>
    <row r="6312" customHeight="1" spans="1:8">
      <c r="A6312" s="5" t="str">
        <f t="shared" si="196"/>
        <v>202405VND</v>
      </c>
      <c r="B6312" s="5" t="str">
        <f t="shared" si="197"/>
        <v>202405</v>
      </c>
      <c r="C6312" s="6" t="s">
        <v>431</v>
      </c>
      <c r="D6312" s="6" t="s">
        <v>432</v>
      </c>
      <c r="E6312" s="6" t="s">
        <v>433</v>
      </c>
      <c r="F6312" s="6">
        <v>31678.0564</v>
      </c>
      <c r="G6312" s="11">
        <v>45413</v>
      </c>
      <c r="H6312" s="11">
        <v>45443</v>
      </c>
    </row>
    <row r="6313" customHeight="1" spans="1:8">
      <c r="A6313" s="5" t="str">
        <f t="shared" si="196"/>
        <v>202405XPF</v>
      </c>
      <c r="B6313" s="5" t="str">
        <f t="shared" si="197"/>
        <v>202405</v>
      </c>
      <c r="C6313" s="6" t="s">
        <v>434</v>
      </c>
      <c r="D6313" s="6" t="s">
        <v>187</v>
      </c>
      <c r="E6313" s="6" t="s">
        <v>188</v>
      </c>
      <c r="F6313" s="6">
        <v>139.7817</v>
      </c>
      <c r="G6313" s="11">
        <v>45413</v>
      </c>
      <c r="H6313" s="11">
        <v>45443</v>
      </c>
    </row>
    <row r="6314" customHeight="1" spans="1:8">
      <c r="A6314" s="5" t="str">
        <f t="shared" si="196"/>
        <v>202405WST</v>
      </c>
      <c r="B6314" s="5" t="str">
        <f t="shared" si="197"/>
        <v>202405</v>
      </c>
      <c r="C6314" s="6" t="s">
        <v>435</v>
      </c>
      <c r="D6314" s="6" t="s">
        <v>436</v>
      </c>
      <c r="E6314" s="6" t="s">
        <v>437</v>
      </c>
      <c r="F6314" s="6">
        <v>3.4788</v>
      </c>
      <c r="G6314" s="11">
        <v>45413</v>
      </c>
      <c r="H6314" s="11">
        <v>45443</v>
      </c>
    </row>
    <row r="6315" customHeight="1" spans="1:8">
      <c r="A6315" s="5" t="str">
        <f t="shared" si="196"/>
        <v>202405YER</v>
      </c>
      <c r="B6315" s="5" t="str">
        <f t="shared" si="197"/>
        <v>202405</v>
      </c>
      <c r="C6315" s="6" t="s">
        <v>438</v>
      </c>
      <c r="D6315" s="6" t="s">
        <v>321</v>
      </c>
      <c r="E6315" s="6" t="s">
        <v>439</v>
      </c>
      <c r="F6315" s="6">
        <v>311.8727</v>
      </c>
      <c r="G6315" s="11">
        <v>45413</v>
      </c>
      <c r="H6315" s="11">
        <v>45443</v>
      </c>
    </row>
    <row r="6316" customHeight="1" spans="1:8">
      <c r="A6316" s="5" t="str">
        <f t="shared" si="196"/>
        <v>202405ZMW</v>
      </c>
      <c r="B6316" s="5" t="str">
        <f t="shared" si="197"/>
        <v>202405</v>
      </c>
      <c r="C6316" s="6" t="s">
        <v>440</v>
      </c>
      <c r="D6316" s="6" t="s">
        <v>273</v>
      </c>
      <c r="E6316" s="6" t="s">
        <v>441</v>
      </c>
      <c r="F6316" s="6">
        <v>31.4739</v>
      </c>
      <c r="G6316" s="11">
        <v>45413</v>
      </c>
      <c r="H6316" s="11">
        <v>45443</v>
      </c>
    </row>
    <row r="6317" customHeight="1" spans="1:8">
      <c r="A6317" s="5" t="str">
        <f t="shared" si="196"/>
        <v>202405ZWL</v>
      </c>
      <c r="B6317" s="5" t="str">
        <f t="shared" si="197"/>
        <v>202405</v>
      </c>
      <c r="C6317" s="6" t="s">
        <v>442</v>
      </c>
      <c r="D6317" s="6" t="s">
        <v>70</v>
      </c>
      <c r="E6317" s="6" t="s">
        <v>443</v>
      </c>
      <c r="F6317" s="6">
        <v>38410.8677</v>
      </c>
      <c r="G6317" s="11">
        <v>45413</v>
      </c>
      <c r="H6317" s="11">
        <v>45443</v>
      </c>
    </row>
    <row r="6318" customHeight="1" spans="1:8">
      <c r="A6318" s="5" t="str">
        <f t="shared" si="196"/>
        <v>202406AED</v>
      </c>
      <c r="B6318" s="5" t="str">
        <f t="shared" si="197"/>
        <v>202406</v>
      </c>
      <c r="C6318" s="6" t="s">
        <v>45</v>
      </c>
      <c r="D6318" s="6" t="s">
        <v>46</v>
      </c>
      <c r="E6318" s="6" t="s">
        <v>47</v>
      </c>
      <c r="F6318" s="6">
        <v>4.6674</v>
      </c>
      <c r="G6318" s="11">
        <v>45444</v>
      </c>
      <c r="H6318" s="11">
        <v>45473</v>
      </c>
    </row>
    <row r="6319" customHeight="1" spans="1:8">
      <c r="A6319" s="5" t="str">
        <f t="shared" si="196"/>
        <v>202406ALL</v>
      </c>
      <c r="B6319" s="5" t="str">
        <f t="shared" si="197"/>
        <v>202406</v>
      </c>
      <c r="C6319" s="6" t="s">
        <v>48</v>
      </c>
      <c r="D6319" s="6" t="s">
        <v>49</v>
      </c>
      <c r="E6319" s="6" t="s">
        <v>50</v>
      </c>
      <c r="F6319" s="6">
        <v>117.8057</v>
      </c>
      <c r="G6319" s="11">
        <v>45444</v>
      </c>
      <c r="H6319" s="11">
        <v>45473</v>
      </c>
    </row>
    <row r="6320" customHeight="1" spans="1:8">
      <c r="A6320" s="5" t="str">
        <f t="shared" si="196"/>
        <v>202406DZD</v>
      </c>
      <c r="B6320" s="5" t="str">
        <f t="shared" si="197"/>
        <v>202406</v>
      </c>
      <c r="C6320" s="6" t="s">
        <v>51</v>
      </c>
      <c r="D6320" s="6" t="s">
        <v>52</v>
      </c>
      <c r="E6320" s="6" t="s">
        <v>53</v>
      </c>
      <c r="F6320" s="6">
        <v>171.041</v>
      </c>
      <c r="G6320" s="11">
        <v>45444</v>
      </c>
      <c r="H6320" s="11">
        <v>45473</v>
      </c>
    </row>
    <row r="6321" customHeight="1" spans="1:8">
      <c r="A6321" s="5" t="str">
        <f t="shared" si="196"/>
        <v>202406AOA</v>
      </c>
      <c r="B6321" s="5" t="str">
        <f t="shared" si="197"/>
        <v>202406</v>
      </c>
      <c r="C6321" s="6" t="s">
        <v>54</v>
      </c>
      <c r="D6321" s="6" t="s">
        <v>55</v>
      </c>
      <c r="E6321" s="6" t="s">
        <v>56</v>
      </c>
      <c r="F6321" s="6">
        <v>1090.3459</v>
      </c>
      <c r="G6321" s="11">
        <v>45444</v>
      </c>
      <c r="H6321" s="11">
        <v>45473</v>
      </c>
    </row>
    <row r="6322" customHeight="1" spans="1:8">
      <c r="A6322" s="5" t="str">
        <f t="shared" si="196"/>
        <v>202406XCD</v>
      </c>
      <c r="B6322" s="5" t="str">
        <f t="shared" si="197"/>
        <v>202406</v>
      </c>
      <c r="C6322" s="6" t="s">
        <v>57</v>
      </c>
      <c r="D6322" s="6" t="s">
        <v>58</v>
      </c>
      <c r="E6322" s="6" t="s">
        <v>59</v>
      </c>
      <c r="F6322" s="6">
        <v>3.4339</v>
      </c>
      <c r="G6322" s="11">
        <v>45444</v>
      </c>
      <c r="H6322" s="11">
        <v>45473</v>
      </c>
    </row>
    <row r="6323" customHeight="1" spans="1:8">
      <c r="A6323" s="5" t="str">
        <f t="shared" si="196"/>
        <v>202406ARS</v>
      </c>
      <c r="B6323" s="5" t="str">
        <f t="shared" si="197"/>
        <v>202406</v>
      </c>
      <c r="C6323" s="6" t="s">
        <v>60</v>
      </c>
      <c r="D6323" s="6" t="s">
        <v>61</v>
      </c>
      <c r="E6323" s="6" t="s">
        <v>62</v>
      </c>
      <c r="F6323" s="6">
        <v>1130.1413</v>
      </c>
      <c r="G6323" s="11">
        <v>45444</v>
      </c>
      <c r="H6323" s="11">
        <v>45473</v>
      </c>
    </row>
    <row r="6324" customHeight="1" spans="1:8">
      <c r="A6324" s="5" t="str">
        <f t="shared" si="196"/>
        <v>202406AMD</v>
      </c>
      <c r="B6324" s="5" t="str">
        <f t="shared" si="197"/>
        <v>202406</v>
      </c>
      <c r="C6324" s="6" t="s">
        <v>63</v>
      </c>
      <c r="D6324" s="6" t="s">
        <v>64</v>
      </c>
      <c r="E6324" s="6" t="s">
        <v>65</v>
      </c>
      <c r="F6324" s="6">
        <v>491.0103</v>
      </c>
      <c r="G6324" s="11">
        <v>45444</v>
      </c>
      <c r="H6324" s="11">
        <v>45473</v>
      </c>
    </row>
    <row r="6325" customHeight="1" spans="1:8">
      <c r="A6325" s="5" t="str">
        <f t="shared" si="196"/>
        <v>202406AWG</v>
      </c>
      <c r="B6325" s="5" t="str">
        <f t="shared" si="197"/>
        <v>202406</v>
      </c>
      <c r="C6325" s="6" t="s">
        <v>66</v>
      </c>
      <c r="D6325" s="6" t="s">
        <v>67</v>
      </c>
      <c r="E6325" s="6" t="s">
        <v>68</v>
      </c>
      <c r="F6325" s="6">
        <v>2.2749</v>
      </c>
      <c r="G6325" s="11">
        <v>45444</v>
      </c>
      <c r="H6325" s="11">
        <v>45473</v>
      </c>
    </row>
    <row r="6326" customHeight="1" spans="1:8">
      <c r="A6326" s="5" t="str">
        <f t="shared" si="196"/>
        <v>202406AUD</v>
      </c>
      <c r="B6326" s="5" t="str">
        <f t="shared" si="197"/>
        <v>202406</v>
      </c>
      <c r="C6326" s="6" t="s">
        <v>69</v>
      </c>
      <c r="D6326" s="6" t="s">
        <v>70</v>
      </c>
      <c r="E6326" s="6" t="s">
        <v>71</v>
      </c>
      <c r="F6326" s="6">
        <v>1.9119</v>
      </c>
      <c r="G6326" s="11">
        <v>45444</v>
      </c>
      <c r="H6326" s="11">
        <v>45473</v>
      </c>
    </row>
    <row r="6327" customHeight="1" spans="1:8">
      <c r="A6327" s="5" t="str">
        <f t="shared" si="196"/>
        <v>202406AZN</v>
      </c>
      <c r="B6327" s="5" t="str">
        <f t="shared" si="197"/>
        <v>202406</v>
      </c>
      <c r="C6327" s="6" t="s">
        <v>72</v>
      </c>
      <c r="D6327" s="6" t="s">
        <v>73</v>
      </c>
      <c r="E6327" s="6" t="s">
        <v>74</v>
      </c>
      <c r="F6327" s="6">
        <v>2.1605</v>
      </c>
      <c r="G6327" s="11">
        <v>45444</v>
      </c>
      <c r="H6327" s="11">
        <v>45473</v>
      </c>
    </row>
    <row r="6328" customHeight="1" spans="1:8">
      <c r="A6328" s="5" t="str">
        <f t="shared" si="196"/>
        <v>202406BSD</v>
      </c>
      <c r="B6328" s="5" t="str">
        <f t="shared" si="197"/>
        <v>202406</v>
      </c>
      <c r="C6328" s="6" t="s">
        <v>75</v>
      </c>
      <c r="D6328" s="6" t="s">
        <v>70</v>
      </c>
      <c r="E6328" s="6" t="s">
        <v>76</v>
      </c>
      <c r="F6328" s="6">
        <v>1.2709</v>
      </c>
      <c r="G6328" s="11">
        <v>45444</v>
      </c>
      <c r="H6328" s="11">
        <v>45473</v>
      </c>
    </row>
    <row r="6329" customHeight="1" spans="1:8">
      <c r="A6329" s="5" t="str">
        <f t="shared" si="196"/>
        <v>202406BHD</v>
      </c>
      <c r="B6329" s="5" t="str">
        <f t="shared" si="197"/>
        <v>202406</v>
      </c>
      <c r="C6329" s="6" t="s">
        <v>77</v>
      </c>
      <c r="D6329" s="6" t="s">
        <v>52</v>
      </c>
      <c r="E6329" s="6" t="s">
        <v>78</v>
      </c>
      <c r="F6329" s="6">
        <v>0.4779</v>
      </c>
      <c r="G6329" s="11">
        <v>45444</v>
      </c>
      <c r="H6329" s="11">
        <v>45473</v>
      </c>
    </row>
    <row r="6330" customHeight="1" spans="1:8">
      <c r="A6330" s="5" t="str">
        <f t="shared" si="196"/>
        <v>202406BDT</v>
      </c>
      <c r="B6330" s="5" t="str">
        <f t="shared" si="197"/>
        <v>202406</v>
      </c>
      <c r="C6330" s="6" t="s">
        <v>79</v>
      </c>
      <c r="D6330" s="6" t="s">
        <v>80</v>
      </c>
      <c r="E6330" s="6" t="s">
        <v>81</v>
      </c>
      <c r="F6330" s="6">
        <v>148.9213</v>
      </c>
      <c r="G6330" s="11">
        <v>45444</v>
      </c>
      <c r="H6330" s="11">
        <v>45473</v>
      </c>
    </row>
    <row r="6331" customHeight="1" spans="1:8">
      <c r="A6331" s="5" t="str">
        <f t="shared" si="196"/>
        <v>202406BBD</v>
      </c>
      <c r="B6331" s="5" t="str">
        <f t="shared" si="197"/>
        <v>202406</v>
      </c>
      <c r="C6331" s="6" t="s">
        <v>82</v>
      </c>
      <c r="D6331" s="6" t="s">
        <v>70</v>
      </c>
      <c r="E6331" s="6" t="s">
        <v>83</v>
      </c>
      <c r="F6331" s="6">
        <v>2.5418</v>
      </c>
      <c r="G6331" s="11">
        <v>45444</v>
      </c>
      <c r="H6331" s="11">
        <v>45473</v>
      </c>
    </row>
    <row r="6332" customHeight="1" spans="1:8">
      <c r="A6332" s="5" t="str">
        <f t="shared" si="196"/>
        <v>202406BYN</v>
      </c>
      <c r="B6332" s="5" t="str">
        <f t="shared" si="197"/>
        <v>202406</v>
      </c>
      <c r="C6332" s="6" t="s">
        <v>84</v>
      </c>
      <c r="D6332" s="6" t="s">
        <v>85</v>
      </c>
      <c r="E6332" s="6" t="s">
        <v>86</v>
      </c>
      <c r="F6332" s="6">
        <v>4.156</v>
      </c>
      <c r="G6332" s="11">
        <v>45444</v>
      </c>
      <c r="H6332" s="11">
        <v>45473</v>
      </c>
    </row>
    <row r="6333" customHeight="1" spans="1:8">
      <c r="A6333" s="5" t="str">
        <f t="shared" si="196"/>
        <v>202406BZD</v>
      </c>
      <c r="B6333" s="5" t="str">
        <f t="shared" si="197"/>
        <v>202406</v>
      </c>
      <c r="C6333" s="6" t="s">
        <v>87</v>
      </c>
      <c r="D6333" s="6" t="s">
        <v>70</v>
      </c>
      <c r="E6333" s="6" t="s">
        <v>88</v>
      </c>
      <c r="F6333" s="6">
        <v>2.5727</v>
      </c>
      <c r="G6333" s="11">
        <v>45444</v>
      </c>
      <c r="H6333" s="11">
        <v>45473</v>
      </c>
    </row>
    <row r="6334" customHeight="1" spans="1:8">
      <c r="A6334" s="5" t="str">
        <f t="shared" si="196"/>
        <v>202406XOF</v>
      </c>
      <c r="B6334" s="5" t="str">
        <f t="shared" si="197"/>
        <v>202406</v>
      </c>
      <c r="C6334" s="6" t="s">
        <v>89</v>
      </c>
      <c r="D6334" s="6" t="s">
        <v>90</v>
      </c>
      <c r="E6334" s="6" t="s">
        <v>91</v>
      </c>
      <c r="F6334" s="6">
        <v>770.0026</v>
      </c>
      <c r="G6334" s="11">
        <v>45444</v>
      </c>
      <c r="H6334" s="11">
        <v>45473</v>
      </c>
    </row>
    <row r="6335" customHeight="1" spans="1:8">
      <c r="A6335" s="5" t="str">
        <f t="shared" si="196"/>
        <v>202406BMD</v>
      </c>
      <c r="B6335" s="5" t="str">
        <f t="shared" si="197"/>
        <v>202406</v>
      </c>
      <c r="C6335" s="6" t="s">
        <v>92</v>
      </c>
      <c r="D6335" s="6" t="s">
        <v>93</v>
      </c>
      <c r="E6335" s="6" t="s">
        <v>94</v>
      </c>
      <c r="F6335" s="6">
        <v>1.2709</v>
      </c>
      <c r="G6335" s="11">
        <v>45444</v>
      </c>
      <c r="H6335" s="11">
        <v>45473</v>
      </c>
    </row>
    <row r="6336" customHeight="1" spans="1:8">
      <c r="A6336" s="5" t="str">
        <f t="shared" si="196"/>
        <v>202406BTN</v>
      </c>
      <c r="B6336" s="5" t="str">
        <f t="shared" si="197"/>
        <v>202406</v>
      </c>
      <c r="C6336" s="6" t="s">
        <v>95</v>
      </c>
      <c r="D6336" s="6" t="s">
        <v>96</v>
      </c>
      <c r="E6336" s="6" t="s">
        <v>97</v>
      </c>
      <c r="F6336" s="6">
        <v>105.8672</v>
      </c>
      <c r="G6336" s="11">
        <v>45444</v>
      </c>
      <c r="H6336" s="11">
        <v>45473</v>
      </c>
    </row>
    <row r="6337" customHeight="1" spans="1:8">
      <c r="A6337" s="5" t="str">
        <f t="shared" si="196"/>
        <v>202406BOB</v>
      </c>
      <c r="B6337" s="5" t="str">
        <f t="shared" si="197"/>
        <v>202406</v>
      </c>
      <c r="C6337" s="6" t="s">
        <v>98</v>
      </c>
      <c r="D6337" s="6" t="s">
        <v>99</v>
      </c>
      <c r="E6337" s="6" t="s">
        <v>100</v>
      </c>
      <c r="F6337" s="6">
        <v>8.7734</v>
      </c>
      <c r="G6337" s="11">
        <v>45444</v>
      </c>
      <c r="H6337" s="11">
        <v>45473</v>
      </c>
    </row>
    <row r="6338" customHeight="1" spans="1:8">
      <c r="A6338" s="5" t="str">
        <f t="shared" ref="A6338:A6401" si="198">B6338&amp;E6338</f>
        <v>202406BAM</v>
      </c>
      <c r="B6338" s="5" t="str">
        <f t="shared" ref="B6338:B6401" si="199">YEAR(G6338)&amp;TEXT(MONTH(G6338),"00")</f>
        <v>202406</v>
      </c>
      <c r="C6338" s="6" t="s">
        <v>101</v>
      </c>
      <c r="D6338" s="6" t="s">
        <v>102</v>
      </c>
      <c r="E6338" s="6" t="s">
        <v>103</v>
      </c>
      <c r="F6338" s="6">
        <v>2.2959</v>
      </c>
      <c r="G6338" s="11">
        <v>45444</v>
      </c>
      <c r="H6338" s="11">
        <v>45473</v>
      </c>
    </row>
    <row r="6339" customHeight="1" spans="1:8">
      <c r="A6339" s="5" t="str">
        <f t="shared" si="198"/>
        <v>202406BWP</v>
      </c>
      <c r="B6339" s="5" t="str">
        <f t="shared" si="199"/>
        <v>202406</v>
      </c>
      <c r="C6339" s="6" t="s">
        <v>104</v>
      </c>
      <c r="D6339" s="6" t="s">
        <v>105</v>
      </c>
      <c r="E6339" s="6" t="s">
        <v>106</v>
      </c>
      <c r="F6339" s="6">
        <v>17.1922</v>
      </c>
      <c r="G6339" s="11">
        <v>45444</v>
      </c>
      <c r="H6339" s="11">
        <v>45473</v>
      </c>
    </row>
    <row r="6340" customHeight="1" spans="1:8">
      <c r="A6340" s="5" t="str">
        <f t="shared" si="198"/>
        <v>202406BRL</v>
      </c>
      <c r="B6340" s="5" t="str">
        <f t="shared" si="199"/>
        <v>202406</v>
      </c>
      <c r="C6340" s="6" t="s">
        <v>107</v>
      </c>
      <c r="D6340" s="6" t="s">
        <v>108</v>
      </c>
      <c r="E6340" s="6" t="s">
        <v>109</v>
      </c>
      <c r="F6340" s="6">
        <v>6.5109</v>
      </c>
      <c r="G6340" s="11">
        <v>45444</v>
      </c>
      <c r="H6340" s="11">
        <v>45473</v>
      </c>
    </row>
    <row r="6341" customHeight="1" spans="1:8">
      <c r="A6341" s="5" t="str">
        <f t="shared" si="198"/>
        <v>202406BND</v>
      </c>
      <c r="B6341" s="5" t="str">
        <f t="shared" si="199"/>
        <v>202406</v>
      </c>
      <c r="C6341" s="6" t="s">
        <v>110</v>
      </c>
      <c r="D6341" s="6" t="s">
        <v>70</v>
      </c>
      <c r="E6341" s="6" t="s">
        <v>111</v>
      </c>
      <c r="F6341" s="6">
        <v>1.7156</v>
      </c>
      <c r="G6341" s="11">
        <v>45444</v>
      </c>
      <c r="H6341" s="11">
        <v>45473</v>
      </c>
    </row>
    <row r="6342" customHeight="1" spans="1:8">
      <c r="A6342" s="5" t="str">
        <f t="shared" si="198"/>
        <v>202406BGN</v>
      </c>
      <c r="B6342" s="5" t="str">
        <f t="shared" si="199"/>
        <v>202406</v>
      </c>
      <c r="C6342" s="6" t="s">
        <v>112</v>
      </c>
      <c r="D6342" s="6" t="s">
        <v>113</v>
      </c>
      <c r="E6342" s="6" t="s">
        <v>114</v>
      </c>
      <c r="F6342" s="6">
        <v>2.2959</v>
      </c>
      <c r="G6342" s="11">
        <v>45444</v>
      </c>
      <c r="H6342" s="11">
        <v>45473</v>
      </c>
    </row>
    <row r="6343" customHeight="1" spans="1:8">
      <c r="A6343" s="5" t="str">
        <f t="shared" si="198"/>
        <v>202406XOF</v>
      </c>
      <c r="B6343" s="5" t="str">
        <f t="shared" si="199"/>
        <v>202406</v>
      </c>
      <c r="C6343" s="6" t="s">
        <v>115</v>
      </c>
      <c r="D6343" s="6" t="s">
        <v>90</v>
      </c>
      <c r="E6343" s="6" t="s">
        <v>91</v>
      </c>
      <c r="F6343" s="6">
        <v>770.0026</v>
      </c>
      <c r="G6343" s="11">
        <v>45444</v>
      </c>
      <c r="H6343" s="11">
        <v>45473</v>
      </c>
    </row>
    <row r="6344" customHeight="1" spans="1:8">
      <c r="A6344" s="5" t="str">
        <f t="shared" si="198"/>
        <v>202406BIF</v>
      </c>
      <c r="B6344" s="5" t="str">
        <f t="shared" si="199"/>
        <v>202406</v>
      </c>
      <c r="C6344" s="6" t="s">
        <v>116</v>
      </c>
      <c r="D6344" s="6" t="s">
        <v>117</v>
      </c>
      <c r="E6344" s="6" t="s">
        <v>118</v>
      </c>
      <c r="F6344" s="6">
        <v>3645.9356</v>
      </c>
      <c r="G6344" s="11">
        <v>45444</v>
      </c>
      <c r="H6344" s="11">
        <v>45473</v>
      </c>
    </row>
    <row r="6345" customHeight="1" spans="1:8">
      <c r="A6345" s="5" t="str">
        <f t="shared" si="198"/>
        <v>202406KHR</v>
      </c>
      <c r="B6345" s="5" t="str">
        <f t="shared" si="199"/>
        <v>202406</v>
      </c>
      <c r="C6345" s="6" t="s">
        <v>119</v>
      </c>
      <c r="D6345" s="6" t="s">
        <v>120</v>
      </c>
      <c r="E6345" s="6" t="s">
        <v>121</v>
      </c>
      <c r="F6345" s="6">
        <v>5182.5987</v>
      </c>
      <c r="G6345" s="11">
        <v>45444</v>
      </c>
      <c r="H6345" s="11">
        <v>45473</v>
      </c>
    </row>
    <row r="6346" customHeight="1" spans="1:8">
      <c r="A6346" s="5" t="str">
        <f t="shared" si="198"/>
        <v>202406XAF</v>
      </c>
      <c r="B6346" s="5" t="str">
        <f t="shared" si="199"/>
        <v>202406</v>
      </c>
      <c r="C6346" s="6" t="s">
        <v>122</v>
      </c>
      <c r="D6346" s="6" t="s">
        <v>90</v>
      </c>
      <c r="E6346" s="6" t="s">
        <v>123</v>
      </c>
      <c r="F6346" s="6">
        <v>770.0026</v>
      </c>
      <c r="G6346" s="11">
        <v>45444</v>
      </c>
      <c r="H6346" s="11">
        <v>45473</v>
      </c>
    </row>
    <row r="6347" customHeight="1" spans="1:8">
      <c r="A6347" s="5" t="str">
        <f t="shared" si="198"/>
        <v>202406CAD</v>
      </c>
      <c r="B6347" s="5" t="str">
        <f t="shared" si="199"/>
        <v>202406</v>
      </c>
      <c r="C6347" s="6" t="s">
        <v>124</v>
      </c>
      <c r="D6347" s="6" t="s">
        <v>70</v>
      </c>
      <c r="E6347" s="6" t="s">
        <v>125</v>
      </c>
      <c r="F6347" s="6">
        <v>1.7381</v>
      </c>
      <c r="G6347" s="11">
        <v>45444</v>
      </c>
      <c r="H6347" s="11">
        <v>45473</v>
      </c>
    </row>
    <row r="6348" customHeight="1" spans="1:8">
      <c r="A6348" s="5" t="str">
        <f t="shared" si="198"/>
        <v>202406CVE</v>
      </c>
      <c r="B6348" s="5" t="str">
        <f t="shared" si="199"/>
        <v>202406</v>
      </c>
      <c r="C6348" s="6" t="s">
        <v>126</v>
      </c>
      <c r="D6348" s="6" t="s">
        <v>127</v>
      </c>
      <c r="E6348" s="6" t="s">
        <v>128</v>
      </c>
      <c r="F6348" s="6">
        <v>129.4417</v>
      </c>
      <c r="G6348" s="11">
        <v>45444</v>
      </c>
      <c r="H6348" s="11">
        <v>45473</v>
      </c>
    </row>
    <row r="6349" customHeight="1" spans="1:8">
      <c r="A6349" s="5" t="str">
        <f t="shared" si="198"/>
        <v>202406KYD</v>
      </c>
      <c r="B6349" s="5" t="str">
        <f t="shared" si="199"/>
        <v>202406</v>
      </c>
      <c r="C6349" s="6" t="s">
        <v>129</v>
      </c>
      <c r="D6349" s="6" t="s">
        <v>70</v>
      </c>
      <c r="E6349" s="6" t="s">
        <v>130</v>
      </c>
      <c r="F6349" s="6">
        <v>1.0445</v>
      </c>
      <c r="G6349" s="11">
        <v>45444</v>
      </c>
      <c r="H6349" s="11">
        <v>45473</v>
      </c>
    </row>
    <row r="6350" customHeight="1" spans="1:8">
      <c r="A6350" s="5" t="str">
        <f t="shared" si="198"/>
        <v>202406XAF</v>
      </c>
      <c r="B6350" s="5" t="str">
        <f t="shared" si="199"/>
        <v>202406</v>
      </c>
      <c r="C6350" s="6" t="s">
        <v>131</v>
      </c>
      <c r="D6350" s="6" t="s">
        <v>90</v>
      </c>
      <c r="E6350" s="6" t="s">
        <v>123</v>
      </c>
      <c r="F6350" s="6">
        <v>770.0026</v>
      </c>
      <c r="G6350" s="11">
        <v>45444</v>
      </c>
      <c r="H6350" s="11">
        <v>45473</v>
      </c>
    </row>
    <row r="6351" customHeight="1" spans="1:8">
      <c r="A6351" s="5" t="str">
        <f t="shared" si="198"/>
        <v>202406XAF</v>
      </c>
      <c r="B6351" s="5" t="str">
        <f t="shared" si="199"/>
        <v>202406</v>
      </c>
      <c r="C6351" s="6" t="s">
        <v>132</v>
      </c>
      <c r="D6351" s="6" t="s">
        <v>90</v>
      </c>
      <c r="E6351" s="6" t="s">
        <v>123</v>
      </c>
      <c r="F6351" s="6">
        <v>770.0026</v>
      </c>
      <c r="G6351" s="11">
        <v>45444</v>
      </c>
      <c r="H6351" s="11">
        <v>45473</v>
      </c>
    </row>
    <row r="6352" customHeight="1" spans="1:8">
      <c r="A6352" s="5" t="str">
        <f t="shared" si="198"/>
        <v>202406CLP</v>
      </c>
      <c r="B6352" s="5" t="str">
        <f t="shared" si="199"/>
        <v>202406</v>
      </c>
      <c r="C6352" s="6" t="s">
        <v>133</v>
      </c>
      <c r="D6352" s="6" t="s">
        <v>61</v>
      </c>
      <c r="E6352" s="6" t="s">
        <v>134</v>
      </c>
      <c r="F6352" s="6">
        <v>1129.1689</v>
      </c>
      <c r="G6352" s="11">
        <v>45444</v>
      </c>
      <c r="H6352" s="11">
        <v>45473</v>
      </c>
    </row>
    <row r="6353" customHeight="1" spans="1:8">
      <c r="A6353" s="5" t="str">
        <f t="shared" si="198"/>
        <v>202406CNY</v>
      </c>
      <c r="B6353" s="5" t="str">
        <f t="shared" si="199"/>
        <v>202406</v>
      </c>
      <c r="C6353" s="6" t="s">
        <v>135</v>
      </c>
      <c r="D6353" s="6" t="s">
        <v>136</v>
      </c>
      <c r="E6353" s="6" t="s">
        <v>137</v>
      </c>
      <c r="F6353" s="6">
        <v>9.202</v>
      </c>
      <c r="G6353" s="11">
        <v>45444</v>
      </c>
      <c r="H6353" s="11">
        <v>45473</v>
      </c>
    </row>
    <row r="6354" customHeight="1" spans="1:8">
      <c r="A6354" s="5" t="str">
        <f t="shared" si="198"/>
        <v>202406COP</v>
      </c>
      <c r="B6354" s="5" t="str">
        <f t="shared" si="199"/>
        <v>202406</v>
      </c>
      <c r="C6354" s="6" t="s">
        <v>138</v>
      </c>
      <c r="D6354" s="6" t="s">
        <v>61</v>
      </c>
      <c r="E6354" s="6" t="s">
        <v>139</v>
      </c>
      <c r="F6354" s="6">
        <v>4848.8083</v>
      </c>
      <c r="G6354" s="11">
        <v>45444</v>
      </c>
      <c r="H6354" s="11">
        <v>45473</v>
      </c>
    </row>
    <row r="6355" customHeight="1" spans="1:8">
      <c r="A6355" s="5" t="str">
        <f t="shared" si="198"/>
        <v>202406KMF</v>
      </c>
      <c r="B6355" s="5" t="str">
        <f t="shared" si="199"/>
        <v>202406</v>
      </c>
      <c r="C6355" s="6" t="s">
        <v>140</v>
      </c>
      <c r="D6355" s="6" t="s">
        <v>117</v>
      </c>
      <c r="E6355" s="6" t="s">
        <v>141</v>
      </c>
      <c r="F6355" s="6">
        <v>577.5019</v>
      </c>
      <c r="G6355" s="11">
        <v>45444</v>
      </c>
      <c r="H6355" s="11">
        <v>45473</v>
      </c>
    </row>
    <row r="6356" customHeight="1" spans="1:8">
      <c r="A6356" s="5" t="str">
        <f t="shared" si="198"/>
        <v>202406XAF</v>
      </c>
      <c r="B6356" s="5" t="str">
        <f t="shared" si="199"/>
        <v>202406</v>
      </c>
      <c r="C6356" s="6" t="s">
        <v>142</v>
      </c>
      <c r="D6356" s="6" t="s">
        <v>90</v>
      </c>
      <c r="E6356" s="6" t="s">
        <v>123</v>
      </c>
      <c r="F6356" s="6">
        <v>770.0026</v>
      </c>
      <c r="G6356" s="11">
        <v>45444</v>
      </c>
      <c r="H6356" s="11">
        <v>45473</v>
      </c>
    </row>
    <row r="6357" customHeight="1" spans="1:8">
      <c r="A6357" s="5" t="str">
        <f t="shared" si="198"/>
        <v>202406CDF</v>
      </c>
      <c r="B6357" s="5" t="str">
        <f t="shared" si="199"/>
        <v>202406</v>
      </c>
      <c r="C6357" s="6" t="s">
        <v>143</v>
      </c>
      <c r="D6357" s="6" t="s">
        <v>144</v>
      </c>
      <c r="E6357" s="6" t="s">
        <v>145</v>
      </c>
      <c r="F6357" s="6">
        <v>3562.5937</v>
      </c>
      <c r="G6357" s="11">
        <v>45444</v>
      </c>
      <c r="H6357" s="11">
        <v>45473</v>
      </c>
    </row>
    <row r="6358" customHeight="1" spans="1:8">
      <c r="A6358" s="5" t="str">
        <f t="shared" si="198"/>
        <v>202406CRC</v>
      </c>
      <c r="B6358" s="5" t="str">
        <f t="shared" si="199"/>
        <v>202406</v>
      </c>
      <c r="C6358" s="6" t="s">
        <v>146</v>
      </c>
      <c r="D6358" s="6" t="s">
        <v>147</v>
      </c>
      <c r="E6358" s="6" t="s">
        <v>148</v>
      </c>
      <c r="F6358" s="6">
        <v>651.5144</v>
      </c>
      <c r="G6358" s="11">
        <v>45444</v>
      </c>
      <c r="H6358" s="11">
        <v>45473</v>
      </c>
    </row>
    <row r="6359" customHeight="1" spans="1:8">
      <c r="A6359" s="5" t="str">
        <f t="shared" si="198"/>
        <v>202406XOF</v>
      </c>
      <c r="B6359" s="5" t="str">
        <f t="shared" si="199"/>
        <v>202406</v>
      </c>
      <c r="C6359" s="6" t="s">
        <v>149</v>
      </c>
      <c r="D6359" s="6" t="s">
        <v>90</v>
      </c>
      <c r="E6359" s="6" t="s">
        <v>91</v>
      </c>
      <c r="F6359" s="6">
        <v>770.0026</v>
      </c>
      <c r="G6359" s="11">
        <v>45444</v>
      </c>
      <c r="H6359" s="11">
        <v>45473</v>
      </c>
    </row>
    <row r="6360" customHeight="1" spans="1:8">
      <c r="A6360" s="5" t="str">
        <f t="shared" si="198"/>
        <v>202406CUP</v>
      </c>
      <c r="B6360" s="5" t="str">
        <f t="shared" si="199"/>
        <v>202406</v>
      </c>
      <c r="C6360" s="6" t="s">
        <v>153</v>
      </c>
      <c r="D6360" s="6" t="s">
        <v>61</v>
      </c>
      <c r="E6360" s="6" t="s">
        <v>154</v>
      </c>
      <c r="F6360" s="6">
        <v>30.4804</v>
      </c>
      <c r="G6360" s="11">
        <v>45444</v>
      </c>
      <c r="H6360" s="11">
        <v>45473</v>
      </c>
    </row>
    <row r="6361" customHeight="1" spans="1:8">
      <c r="A6361" s="5" t="str">
        <f t="shared" si="198"/>
        <v>202406CZK</v>
      </c>
      <c r="B6361" s="5" t="str">
        <f t="shared" si="199"/>
        <v>202406</v>
      </c>
      <c r="C6361" s="6" t="s">
        <v>155</v>
      </c>
      <c r="D6361" s="6" t="s">
        <v>156</v>
      </c>
      <c r="E6361" s="6" t="s">
        <v>157</v>
      </c>
      <c r="F6361" s="6">
        <v>29.0516</v>
      </c>
      <c r="G6361" s="11">
        <v>45444</v>
      </c>
      <c r="H6361" s="11">
        <v>45473</v>
      </c>
    </row>
    <row r="6362" customHeight="1" spans="1:8">
      <c r="A6362" s="5" t="str">
        <f t="shared" si="198"/>
        <v>202406DKK</v>
      </c>
      <c r="B6362" s="5" t="str">
        <f t="shared" si="199"/>
        <v>202406</v>
      </c>
      <c r="C6362" s="6" t="s">
        <v>158</v>
      </c>
      <c r="D6362" s="6" t="s">
        <v>159</v>
      </c>
      <c r="E6362" s="6" t="s">
        <v>160</v>
      </c>
      <c r="F6362" s="6">
        <v>8.7589</v>
      </c>
      <c r="G6362" s="11">
        <v>45444</v>
      </c>
      <c r="H6362" s="11">
        <v>45473</v>
      </c>
    </row>
    <row r="6363" customHeight="1" spans="1:8">
      <c r="A6363" s="5" t="str">
        <f t="shared" si="198"/>
        <v>202406DJF</v>
      </c>
      <c r="B6363" s="5" t="str">
        <f t="shared" si="199"/>
        <v>202406</v>
      </c>
      <c r="C6363" s="6" t="s">
        <v>161</v>
      </c>
      <c r="D6363" s="6" t="s">
        <v>117</v>
      </c>
      <c r="E6363" s="6" t="s">
        <v>162</v>
      </c>
      <c r="F6363" s="6">
        <v>226.1086</v>
      </c>
      <c r="G6363" s="11">
        <v>45444</v>
      </c>
      <c r="H6363" s="11">
        <v>45473</v>
      </c>
    </row>
    <row r="6364" customHeight="1" spans="1:8">
      <c r="A6364" s="5" t="str">
        <f t="shared" si="198"/>
        <v>202406XCD</v>
      </c>
      <c r="B6364" s="5" t="str">
        <f t="shared" si="199"/>
        <v>202406</v>
      </c>
      <c r="C6364" s="6" t="s">
        <v>163</v>
      </c>
      <c r="D6364" s="6" t="s">
        <v>58</v>
      </c>
      <c r="E6364" s="6" t="s">
        <v>59</v>
      </c>
      <c r="F6364" s="6">
        <v>3.4339</v>
      </c>
      <c r="G6364" s="11">
        <v>45444</v>
      </c>
      <c r="H6364" s="11">
        <v>45473</v>
      </c>
    </row>
    <row r="6365" customHeight="1" spans="1:8">
      <c r="A6365" s="5" t="str">
        <f t="shared" si="198"/>
        <v>202406DOP</v>
      </c>
      <c r="B6365" s="5" t="str">
        <f t="shared" si="199"/>
        <v>202406</v>
      </c>
      <c r="C6365" s="6" t="s">
        <v>164</v>
      </c>
      <c r="D6365" s="6" t="s">
        <v>61</v>
      </c>
      <c r="E6365" s="6" t="s">
        <v>165</v>
      </c>
      <c r="F6365" s="6">
        <v>74.6538</v>
      </c>
      <c r="G6365" s="11">
        <v>45444</v>
      </c>
      <c r="H6365" s="11">
        <v>45473</v>
      </c>
    </row>
    <row r="6366" customHeight="1" spans="1:8">
      <c r="A6366" s="5" t="str">
        <f t="shared" si="198"/>
        <v>202406AED</v>
      </c>
      <c r="B6366" s="5" t="str">
        <f t="shared" si="199"/>
        <v>202406</v>
      </c>
      <c r="C6366" s="6" t="s">
        <v>166</v>
      </c>
      <c r="D6366" s="6" t="s">
        <v>46</v>
      </c>
      <c r="E6366" s="6" t="s">
        <v>47</v>
      </c>
      <c r="F6366" s="6">
        <v>4.6674</v>
      </c>
      <c r="G6366" s="11">
        <v>45444</v>
      </c>
      <c r="H6366" s="11">
        <v>45473</v>
      </c>
    </row>
    <row r="6367" customHeight="1" spans="1:8">
      <c r="A6367" s="5" t="str">
        <f t="shared" si="198"/>
        <v>202406EGP</v>
      </c>
      <c r="B6367" s="5" t="str">
        <f t="shared" si="199"/>
        <v>202406</v>
      </c>
      <c r="C6367" s="6" t="s">
        <v>169</v>
      </c>
      <c r="D6367" s="6" t="s">
        <v>170</v>
      </c>
      <c r="E6367" s="6" t="s">
        <v>171</v>
      </c>
      <c r="F6367" s="6">
        <v>59.5093</v>
      </c>
      <c r="G6367" s="11">
        <v>45444</v>
      </c>
      <c r="H6367" s="11">
        <v>45473</v>
      </c>
    </row>
    <row r="6368" customHeight="1" spans="1:8">
      <c r="A6368" s="5" t="str">
        <f t="shared" si="198"/>
        <v>202406SVC</v>
      </c>
      <c r="B6368" s="5" t="str">
        <f t="shared" si="199"/>
        <v>202406</v>
      </c>
      <c r="C6368" s="6" t="s">
        <v>172</v>
      </c>
      <c r="D6368" s="6" t="s">
        <v>147</v>
      </c>
      <c r="E6368" s="6" t="s">
        <v>173</v>
      </c>
      <c r="F6368" s="6">
        <v>11.1204</v>
      </c>
      <c r="G6368" s="11">
        <v>45444</v>
      </c>
      <c r="H6368" s="11">
        <v>45473</v>
      </c>
    </row>
    <row r="6369" customHeight="1" spans="1:8">
      <c r="A6369" s="5" t="str">
        <f t="shared" si="198"/>
        <v>202406XAF</v>
      </c>
      <c r="B6369" s="5" t="str">
        <f t="shared" si="199"/>
        <v>202406</v>
      </c>
      <c r="C6369" s="6" t="s">
        <v>174</v>
      </c>
      <c r="D6369" s="6" t="s">
        <v>90</v>
      </c>
      <c r="E6369" s="6" t="s">
        <v>123</v>
      </c>
      <c r="F6369" s="6">
        <v>770.0026</v>
      </c>
      <c r="G6369" s="11">
        <v>45444</v>
      </c>
      <c r="H6369" s="11">
        <v>45473</v>
      </c>
    </row>
    <row r="6370" customHeight="1" spans="1:8">
      <c r="A6370" s="5" t="str">
        <f t="shared" si="198"/>
        <v>202406ERN</v>
      </c>
      <c r="B6370" s="5" t="str">
        <f t="shared" si="199"/>
        <v>202406</v>
      </c>
      <c r="C6370" s="6" t="s">
        <v>175</v>
      </c>
      <c r="D6370" s="6" t="s">
        <v>176</v>
      </c>
      <c r="E6370" s="6" t="s">
        <v>177</v>
      </c>
      <c r="F6370" s="6">
        <v>19.0636</v>
      </c>
      <c r="G6370" s="11">
        <v>45444</v>
      </c>
      <c r="H6370" s="11">
        <v>45473</v>
      </c>
    </row>
    <row r="6371" customHeight="1" spans="1:8">
      <c r="A6371" s="5" t="str">
        <f t="shared" si="198"/>
        <v>202406ETB</v>
      </c>
      <c r="B6371" s="5" t="str">
        <f t="shared" si="199"/>
        <v>202406</v>
      </c>
      <c r="C6371" s="6" t="s">
        <v>178</v>
      </c>
      <c r="D6371" s="6" t="s">
        <v>179</v>
      </c>
      <c r="E6371" s="6" t="s">
        <v>180</v>
      </c>
      <c r="F6371" s="6">
        <v>73.0501</v>
      </c>
      <c r="G6371" s="11">
        <v>45444</v>
      </c>
      <c r="H6371" s="11">
        <v>45473</v>
      </c>
    </row>
    <row r="6372" customHeight="1" spans="1:8">
      <c r="A6372" s="5" t="str">
        <f t="shared" si="198"/>
        <v>202406EUR</v>
      </c>
      <c r="B6372" s="5" t="str">
        <f t="shared" si="199"/>
        <v>202406</v>
      </c>
      <c r="C6372" s="6" t="s">
        <v>181</v>
      </c>
      <c r="D6372" s="6" t="s">
        <v>182</v>
      </c>
      <c r="E6372" s="6" t="s">
        <v>183</v>
      </c>
      <c r="F6372" s="6">
        <v>1.1739</v>
      </c>
      <c r="G6372" s="11">
        <v>45444</v>
      </c>
      <c r="H6372" s="11">
        <v>45473</v>
      </c>
    </row>
    <row r="6373" customHeight="1" spans="1:8">
      <c r="A6373" s="5" t="str">
        <f t="shared" si="198"/>
        <v>202406FJD</v>
      </c>
      <c r="B6373" s="5" t="str">
        <f t="shared" si="199"/>
        <v>202406</v>
      </c>
      <c r="C6373" s="6" t="s">
        <v>184</v>
      </c>
      <c r="D6373" s="6" t="s">
        <v>70</v>
      </c>
      <c r="E6373" s="6" t="s">
        <v>185</v>
      </c>
      <c r="F6373" s="6">
        <v>2.8733</v>
      </c>
      <c r="G6373" s="11">
        <v>45444</v>
      </c>
      <c r="H6373" s="11">
        <v>45473</v>
      </c>
    </row>
    <row r="6374" customHeight="1" spans="1:8">
      <c r="A6374" s="5" t="str">
        <f t="shared" si="198"/>
        <v>202406XPF</v>
      </c>
      <c r="B6374" s="5" t="str">
        <f t="shared" si="199"/>
        <v>202406</v>
      </c>
      <c r="C6374" s="6" t="s">
        <v>186</v>
      </c>
      <c r="D6374" s="6" t="s">
        <v>187</v>
      </c>
      <c r="E6374" s="6" t="s">
        <v>188</v>
      </c>
      <c r="F6374" s="6">
        <v>140.0789</v>
      </c>
      <c r="G6374" s="11">
        <v>45444</v>
      </c>
      <c r="H6374" s="11">
        <v>45473</v>
      </c>
    </row>
    <row r="6375" customHeight="1" spans="1:8">
      <c r="A6375" s="5" t="str">
        <f t="shared" si="198"/>
        <v>202406XAF</v>
      </c>
      <c r="B6375" s="5" t="str">
        <f t="shared" si="199"/>
        <v>202406</v>
      </c>
      <c r="C6375" s="6" t="s">
        <v>189</v>
      </c>
      <c r="D6375" s="6" t="s">
        <v>90</v>
      </c>
      <c r="E6375" s="6" t="s">
        <v>123</v>
      </c>
      <c r="F6375" s="6">
        <v>770.0026</v>
      </c>
      <c r="G6375" s="11">
        <v>45444</v>
      </c>
      <c r="H6375" s="11">
        <v>45473</v>
      </c>
    </row>
    <row r="6376" customHeight="1" spans="1:8">
      <c r="A6376" s="5" t="str">
        <f t="shared" si="198"/>
        <v>202406GMD</v>
      </c>
      <c r="B6376" s="5" t="str">
        <f t="shared" si="199"/>
        <v>202406</v>
      </c>
      <c r="C6376" s="6" t="s">
        <v>190</v>
      </c>
      <c r="D6376" s="6" t="s">
        <v>191</v>
      </c>
      <c r="E6376" s="6" t="s">
        <v>192</v>
      </c>
      <c r="F6376" s="6">
        <v>86.247</v>
      </c>
      <c r="G6376" s="11">
        <v>45444</v>
      </c>
      <c r="H6376" s="11">
        <v>45473</v>
      </c>
    </row>
    <row r="6377" customHeight="1" spans="1:8">
      <c r="A6377" s="5" t="str">
        <f t="shared" si="198"/>
        <v>202406GEL</v>
      </c>
      <c r="B6377" s="5" t="str">
        <f t="shared" si="199"/>
        <v>202406</v>
      </c>
      <c r="C6377" s="6" t="s">
        <v>193</v>
      </c>
      <c r="D6377" s="6" t="s">
        <v>194</v>
      </c>
      <c r="E6377" s="6" t="s">
        <v>195</v>
      </c>
      <c r="F6377" s="6">
        <v>3.4728</v>
      </c>
      <c r="G6377" s="11">
        <v>45444</v>
      </c>
      <c r="H6377" s="11">
        <v>45473</v>
      </c>
    </row>
    <row r="6378" customHeight="1" spans="1:8">
      <c r="A6378" s="5" t="str">
        <f t="shared" si="198"/>
        <v>202406GHS</v>
      </c>
      <c r="B6378" s="5" t="str">
        <f t="shared" si="199"/>
        <v>202406</v>
      </c>
      <c r="C6378" s="6" t="s">
        <v>196</v>
      </c>
      <c r="D6378" s="6" t="s">
        <v>197</v>
      </c>
      <c r="E6378" s="6" t="s">
        <v>198</v>
      </c>
      <c r="F6378" s="6">
        <v>18.4112</v>
      </c>
      <c r="G6378" s="11">
        <v>45444</v>
      </c>
      <c r="H6378" s="11">
        <v>45473</v>
      </c>
    </row>
    <row r="6379" customHeight="1" spans="1:8">
      <c r="A6379" s="5" t="str">
        <f t="shared" si="198"/>
        <v>202406XCD</v>
      </c>
      <c r="B6379" s="5" t="str">
        <f t="shared" si="199"/>
        <v>202406</v>
      </c>
      <c r="C6379" s="6" t="s">
        <v>199</v>
      </c>
      <c r="D6379" s="6" t="s">
        <v>58</v>
      </c>
      <c r="E6379" s="6" t="s">
        <v>59</v>
      </c>
      <c r="F6379" s="6">
        <v>3.4339</v>
      </c>
      <c r="G6379" s="11">
        <v>45444</v>
      </c>
      <c r="H6379" s="11">
        <v>45473</v>
      </c>
    </row>
    <row r="6380" customHeight="1" spans="1:8">
      <c r="A6380" s="5" t="str">
        <f t="shared" si="198"/>
        <v>202406GTQ</v>
      </c>
      <c r="B6380" s="5" t="str">
        <f t="shared" si="199"/>
        <v>202406</v>
      </c>
      <c r="C6380" s="6" t="s">
        <v>200</v>
      </c>
      <c r="D6380" s="6" t="s">
        <v>201</v>
      </c>
      <c r="E6380" s="6" t="s">
        <v>202</v>
      </c>
      <c r="F6380" s="6">
        <v>9.8655</v>
      </c>
      <c r="G6380" s="11">
        <v>45444</v>
      </c>
      <c r="H6380" s="11">
        <v>45473</v>
      </c>
    </row>
    <row r="6381" customHeight="1" spans="1:8">
      <c r="A6381" s="5" t="str">
        <f t="shared" si="198"/>
        <v>202406XOF</v>
      </c>
      <c r="B6381" s="5" t="str">
        <f t="shared" si="199"/>
        <v>202406</v>
      </c>
      <c r="C6381" s="6" t="s">
        <v>203</v>
      </c>
      <c r="D6381" s="6" t="s">
        <v>90</v>
      </c>
      <c r="E6381" s="6" t="s">
        <v>91</v>
      </c>
      <c r="F6381" s="6">
        <v>770.0026</v>
      </c>
      <c r="G6381" s="11">
        <v>45444</v>
      </c>
      <c r="H6381" s="11">
        <v>45473</v>
      </c>
    </row>
    <row r="6382" customHeight="1" spans="1:8">
      <c r="A6382" s="5" t="str">
        <f t="shared" si="198"/>
        <v>202406GNF</v>
      </c>
      <c r="B6382" s="5" t="str">
        <f t="shared" si="199"/>
        <v>202406</v>
      </c>
      <c r="C6382" s="6" t="s">
        <v>204</v>
      </c>
      <c r="D6382" s="6" t="s">
        <v>117</v>
      </c>
      <c r="E6382" s="6" t="s">
        <v>205</v>
      </c>
      <c r="F6382" s="6">
        <v>10919.5915</v>
      </c>
      <c r="G6382" s="11">
        <v>45444</v>
      </c>
      <c r="H6382" s="11">
        <v>45473</v>
      </c>
    </row>
    <row r="6383" customHeight="1" spans="1:8">
      <c r="A6383" s="5" t="str">
        <f t="shared" si="198"/>
        <v>202406GYD</v>
      </c>
      <c r="B6383" s="5" t="str">
        <f t="shared" si="199"/>
        <v>202406</v>
      </c>
      <c r="C6383" s="6" t="s">
        <v>206</v>
      </c>
      <c r="D6383" s="6" t="s">
        <v>70</v>
      </c>
      <c r="E6383" s="6" t="s">
        <v>207</v>
      </c>
      <c r="F6383" s="6">
        <v>265.3227</v>
      </c>
      <c r="G6383" s="11">
        <v>45444</v>
      </c>
      <c r="H6383" s="11">
        <v>45473</v>
      </c>
    </row>
    <row r="6384" customHeight="1" spans="1:8">
      <c r="A6384" s="5" t="str">
        <f t="shared" si="198"/>
        <v>202406HTG</v>
      </c>
      <c r="B6384" s="5" t="str">
        <f t="shared" si="199"/>
        <v>202406</v>
      </c>
      <c r="C6384" s="6" t="s">
        <v>208</v>
      </c>
      <c r="D6384" s="6" t="s">
        <v>209</v>
      </c>
      <c r="E6384" s="6" t="s">
        <v>210</v>
      </c>
      <c r="F6384" s="6">
        <v>168.508</v>
      </c>
      <c r="G6384" s="11">
        <v>45444</v>
      </c>
      <c r="H6384" s="11">
        <v>45473</v>
      </c>
    </row>
    <row r="6385" customHeight="1" spans="1:8">
      <c r="A6385" s="5" t="str">
        <f t="shared" si="198"/>
        <v>202406HNL</v>
      </c>
      <c r="B6385" s="5" t="str">
        <f t="shared" si="199"/>
        <v>202406</v>
      </c>
      <c r="C6385" s="6" t="s">
        <v>211</v>
      </c>
      <c r="D6385" s="6" t="s">
        <v>212</v>
      </c>
      <c r="E6385" s="6" t="s">
        <v>213</v>
      </c>
      <c r="F6385" s="6">
        <v>31.4009</v>
      </c>
      <c r="G6385" s="11">
        <v>45444</v>
      </c>
      <c r="H6385" s="11">
        <v>45473</v>
      </c>
    </row>
    <row r="6386" customHeight="1" spans="1:8">
      <c r="A6386" s="5" t="str">
        <f t="shared" si="198"/>
        <v>202406HKD</v>
      </c>
      <c r="B6386" s="5" t="str">
        <f t="shared" si="199"/>
        <v>202406</v>
      </c>
      <c r="C6386" s="6" t="s">
        <v>214</v>
      </c>
      <c r="D6386" s="6" t="s">
        <v>70</v>
      </c>
      <c r="E6386" s="6" t="s">
        <v>215</v>
      </c>
      <c r="F6386" s="6">
        <v>9.9207</v>
      </c>
      <c r="G6386" s="11">
        <v>45444</v>
      </c>
      <c r="H6386" s="11">
        <v>45473</v>
      </c>
    </row>
    <row r="6387" customHeight="1" spans="1:8">
      <c r="A6387" s="5" t="str">
        <f t="shared" si="198"/>
        <v>202406HUF</v>
      </c>
      <c r="B6387" s="5" t="str">
        <f t="shared" si="199"/>
        <v>202406</v>
      </c>
      <c r="C6387" s="6" t="s">
        <v>216</v>
      </c>
      <c r="D6387" s="6" t="s">
        <v>217</v>
      </c>
      <c r="E6387" s="6" t="s">
        <v>218</v>
      </c>
      <c r="F6387" s="6">
        <v>455.5258</v>
      </c>
      <c r="G6387" s="11">
        <v>45444</v>
      </c>
      <c r="H6387" s="11">
        <v>45473</v>
      </c>
    </row>
    <row r="6388" customHeight="1" spans="1:8">
      <c r="A6388" s="5" t="str">
        <f t="shared" si="198"/>
        <v>202406ISK</v>
      </c>
      <c r="B6388" s="5" t="str">
        <f t="shared" si="199"/>
        <v>202406</v>
      </c>
      <c r="C6388" s="6" t="s">
        <v>219</v>
      </c>
      <c r="D6388" s="6" t="s">
        <v>220</v>
      </c>
      <c r="E6388" s="6" t="s">
        <v>221</v>
      </c>
      <c r="F6388" s="6">
        <v>176.1966</v>
      </c>
      <c r="G6388" s="11">
        <v>45444</v>
      </c>
      <c r="H6388" s="11">
        <v>45473</v>
      </c>
    </row>
    <row r="6389" customHeight="1" spans="1:8">
      <c r="A6389" s="5" t="str">
        <f t="shared" si="198"/>
        <v>202406INR</v>
      </c>
      <c r="B6389" s="5" t="str">
        <f t="shared" si="199"/>
        <v>202406</v>
      </c>
      <c r="C6389" s="6" t="s">
        <v>222</v>
      </c>
      <c r="D6389" s="6" t="s">
        <v>223</v>
      </c>
      <c r="E6389" s="6" t="s">
        <v>224</v>
      </c>
      <c r="F6389" s="6">
        <v>105.8672</v>
      </c>
      <c r="G6389" s="11">
        <v>45444</v>
      </c>
      <c r="H6389" s="11">
        <v>45473</v>
      </c>
    </row>
    <row r="6390" customHeight="1" spans="1:8">
      <c r="A6390" s="5" t="str">
        <f t="shared" si="198"/>
        <v>202406IDR</v>
      </c>
      <c r="B6390" s="5" t="str">
        <f t="shared" si="199"/>
        <v>202406</v>
      </c>
      <c r="C6390" s="6" t="s">
        <v>225</v>
      </c>
      <c r="D6390" s="6" t="s">
        <v>226</v>
      </c>
      <c r="E6390" s="6" t="s">
        <v>227</v>
      </c>
      <c r="F6390" s="6">
        <v>20394.6443</v>
      </c>
      <c r="G6390" s="11">
        <v>45444</v>
      </c>
      <c r="H6390" s="11">
        <v>45473</v>
      </c>
    </row>
    <row r="6391" customHeight="1" spans="1:8">
      <c r="A6391" s="5" t="str">
        <f t="shared" si="198"/>
        <v>202406IQD</v>
      </c>
      <c r="B6391" s="5" t="str">
        <f t="shared" si="199"/>
        <v>202406</v>
      </c>
      <c r="C6391" s="6" t="s">
        <v>228</v>
      </c>
      <c r="D6391" s="6" t="s">
        <v>52</v>
      </c>
      <c r="E6391" s="6" t="s">
        <v>229</v>
      </c>
      <c r="F6391" s="6">
        <v>1664.8736</v>
      </c>
      <c r="G6391" s="11">
        <v>45444</v>
      </c>
      <c r="H6391" s="11">
        <v>45473</v>
      </c>
    </row>
    <row r="6392" customHeight="1" spans="1:8">
      <c r="A6392" s="5" t="str">
        <f t="shared" si="198"/>
        <v>202406ILS</v>
      </c>
      <c r="B6392" s="5" t="str">
        <f t="shared" si="199"/>
        <v>202406</v>
      </c>
      <c r="C6392" s="6" t="s">
        <v>230</v>
      </c>
      <c r="D6392" s="6" t="s">
        <v>231</v>
      </c>
      <c r="E6392" s="6" t="s">
        <v>232</v>
      </c>
      <c r="F6392" s="6">
        <v>4.6782</v>
      </c>
      <c r="G6392" s="11">
        <v>45444</v>
      </c>
      <c r="H6392" s="11">
        <v>45473</v>
      </c>
    </row>
    <row r="6393" customHeight="1" spans="1:8">
      <c r="A6393" s="5" t="str">
        <f t="shared" si="198"/>
        <v>202406JMD</v>
      </c>
      <c r="B6393" s="5" t="str">
        <f t="shared" si="199"/>
        <v>202406</v>
      </c>
      <c r="C6393" s="6" t="s">
        <v>233</v>
      </c>
      <c r="D6393" s="6" t="s">
        <v>70</v>
      </c>
      <c r="E6393" s="6" t="s">
        <v>234</v>
      </c>
      <c r="F6393" s="6">
        <v>198.3393</v>
      </c>
      <c r="G6393" s="11">
        <v>45444</v>
      </c>
      <c r="H6393" s="11">
        <v>45473</v>
      </c>
    </row>
    <row r="6394" customHeight="1" spans="1:8">
      <c r="A6394" s="5" t="str">
        <f t="shared" si="198"/>
        <v>202406JPY</v>
      </c>
      <c r="B6394" s="5" t="str">
        <f t="shared" si="199"/>
        <v>202406</v>
      </c>
      <c r="C6394" s="6" t="s">
        <v>235</v>
      </c>
      <c r="D6394" s="6" t="s">
        <v>236</v>
      </c>
      <c r="E6394" s="6" t="s">
        <v>237</v>
      </c>
      <c r="F6394" s="6">
        <v>199.0106</v>
      </c>
      <c r="G6394" s="11">
        <v>45444</v>
      </c>
      <c r="H6394" s="11">
        <v>45473</v>
      </c>
    </row>
    <row r="6395" customHeight="1" spans="1:8">
      <c r="A6395" s="5" t="str">
        <f t="shared" si="198"/>
        <v>202406JOD</v>
      </c>
      <c r="B6395" s="5" t="str">
        <f t="shared" si="199"/>
        <v>202406</v>
      </c>
      <c r="C6395" s="6" t="s">
        <v>238</v>
      </c>
      <c r="D6395" s="6" t="s">
        <v>52</v>
      </c>
      <c r="E6395" s="6" t="s">
        <v>239</v>
      </c>
      <c r="F6395" s="6">
        <v>0.9011</v>
      </c>
      <c r="G6395" s="11">
        <v>45444</v>
      </c>
      <c r="H6395" s="11">
        <v>45473</v>
      </c>
    </row>
    <row r="6396" customHeight="1" spans="1:8">
      <c r="A6396" s="5" t="str">
        <f t="shared" si="198"/>
        <v>202406KZT</v>
      </c>
      <c r="B6396" s="5" t="str">
        <f t="shared" si="199"/>
        <v>202406</v>
      </c>
      <c r="C6396" s="6" t="s">
        <v>240</v>
      </c>
      <c r="D6396" s="6" t="s">
        <v>241</v>
      </c>
      <c r="E6396" s="6" t="s">
        <v>242</v>
      </c>
      <c r="F6396" s="6">
        <v>562.86</v>
      </c>
      <c r="G6396" s="11">
        <v>45444</v>
      </c>
      <c r="H6396" s="11">
        <v>45473</v>
      </c>
    </row>
    <row r="6397" customHeight="1" spans="1:8">
      <c r="A6397" s="5" t="str">
        <f t="shared" si="198"/>
        <v>202406KES</v>
      </c>
      <c r="B6397" s="5" t="str">
        <f t="shared" si="199"/>
        <v>202406</v>
      </c>
      <c r="C6397" s="6" t="s">
        <v>243</v>
      </c>
      <c r="D6397" s="6" t="s">
        <v>244</v>
      </c>
      <c r="E6397" s="6" t="s">
        <v>245</v>
      </c>
      <c r="F6397" s="6">
        <v>167.749</v>
      </c>
      <c r="G6397" s="11">
        <v>45444</v>
      </c>
      <c r="H6397" s="11">
        <v>45473</v>
      </c>
    </row>
    <row r="6398" customHeight="1" spans="1:8">
      <c r="A6398" s="5" t="str">
        <f t="shared" si="198"/>
        <v>202406KWD</v>
      </c>
      <c r="B6398" s="5" t="str">
        <f t="shared" si="199"/>
        <v>202406</v>
      </c>
      <c r="C6398" s="6" t="s">
        <v>246</v>
      </c>
      <c r="D6398" s="6" t="s">
        <v>52</v>
      </c>
      <c r="E6398" s="6" t="s">
        <v>247</v>
      </c>
      <c r="F6398" s="6">
        <v>0.3901</v>
      </c>
      <c r="G6398" s="11">
        <v>45444</v>
      </c>
      <c r="H6398" s="11">
        <v>45473</v>
      </c>
    </row>
    <row r="6399" customHeight="1" spans="1:8">
      <c r="A6399" s="5" t="str">
        <f t="shared" si="198"/>
        <v>202406KGS</v>
      </c>
      <c r="B6399" s="5" t="str">
        <f t="shared" si="199"/>
        <v>202406</v>
      </c>
      <c r="C6399" s="6" t="s">
        <v>248</v>
      </c>
      <c r="D6399" s="6" t="s">
        <v>249</v>
      </c>
      <c r="E6399" s="6" t="s">
        <v>250</v>
      </c>
      <c r="F6399" s="6">
        <v>111.8696</v>
      </c>
      <c r="G6399" s="11">
        <v>45444</v>
      </c>
      <c r="H6399" s="11">
        <v>45473</v>
      </c>
    </row>
    <row r="6400" customHeight="1" spans="1:8">
      <c r="A6400" s="5" t="str">
        <f t="shared" si="198"/>
        <v>202406LAK</v>
      </c>
      <c r="B6400" s="5" t="str">
        <f t="shared" si="199"/>
        <v>202406</v>
      </c>
      <c r="C6400" s="6" t="s">
        <v>251</v>
      </c>
      <c r="D6400" s="6" t="s">
        <v>252</v>
      </c>
      <c r="E6400" s="6" t="s">
        <v>253</v>
      </c>
      <c r="F6400" s="6">
        <v>27341.4475</v>
      </c>
      <c r="G6400" s="11">
        <v>45444</v>
      </c>
      <c r="H6400" s="11">
        <v>45473</v>
      </c>
    </row>
    <row r="6401" customHeight="1" spans="1:8">
      <c r="A6401" s="5" t="str">
        <f t="shared" si="198"/>
        <v>202406LBP</v>
      </c>
      <c r="B6401" s="5" t="str">
        <f t="shared" si="199"/>
        <v>202406</v>
      </c>
      <c r="C6401" s="6" t="s">
        <v>254</v>
      </c>
      <c r="D6401" s="6" t="s">
        <v>170</v>
      </c>
      <c r="E6401" s="6" t="s">
        <v>255</v>
      </c>
      <c r="F6401" s="6">
        <v>115981.082</v>
      </c>
      <c r="G6401" s="11">
        <v>45444</v>
      </c>
      <c r="H6401" s="11">
        <v>45473</v>
      </c>
    </row>
    <row r="6402" customHeight="1" spans="1:8">
      <c r="A6402" s="5" t="str">
        <f t="shared" ref="A6402:A6465" si="200">B6402&amp;E6402</f>
        <v>202406LSL</v>
      </c>
      <c r="B6402" s="5" t="str">
        <f t="shared" ref="B6402:B6465" si="201">YEAR(G6402)&amp;TEXT(MONTH(G6402),"00")</f>
        <v>202406</v>
      </c>
      <c r="C6402" s="6" t="s">
        <v>256</v>
      </c>
      <c r="D6402" s="6" t="s">
        <v>257</v>
      </c>
      <c r="E6402" s="6" t="s">
        <v>258</v>
      </c>
      <c r="F6402" s="6">
        <v>23.1647</v>
      </c>
      <c r="G6402" s="11">
        <v>45444</v>
      </c>
      <c r="H6402" s="11">
        <v>45473</v>
      </c>
    </row>
    <row r="6403" customHeight="1" spans="1:8">
      <c r="A6403" s="5" t="str">
        <f t="shared" si="200"/>
        <v>202406LRD</v>
      </c>
      <c r="B6403" s="5" t="str">
        <f t="shared" si="201"/>
        <v>202406</v>
      </c>
      <c r="C6403" s="6" t="s">
        <v>259</v>
      </c>
      <c r="D6403" s="6" t="s">
        <v>70</v>
      </c>
      <c r="E6403" s="6" t="s">
        <v>260</v>
      </c>
      <c r="F6403" s="6">
        <v>246.037</v>
      </c>
      <c r="G6403" s="11">
        <v>45444</v>
      </c>
      <c r="H6403" s="11">
        <v>45473</v>
      </c>
    </row>
    <row r="6404" customHeight="1" spans="1:8">
      <c r="A6404" s="5" t="str">
        <f t="shared" si="200"/>
        <v>202406LYD</v>
      </c>
      <c r="B6404" s="5" t="str">
        <f t="shared" si="201"/>
        <v>202406</v>
      </c>
      <c r="C6404" s="6" t="s">
        <v>261</v>
      </c>
      <c r="D6404" s="6" t="s">
        <v>52</v>
      </c>
      <c r="E6404" s="6" t="s">
        <v>262</v>
      </c>
      <c r="F6404" s="6">
        <v>6.1513</v>
      </c>
      <c r="G6404" s="11">
        <v>45444</v>
      </c>
      <c r="H6404" s="11">
        <v>45473</v>
      </c>
    </row>
    <row r="6405" customHeight="1" spans="1:8">
      <c r="A6405" s="5" t="str">
        <f t="shared" si="200"/>
        <v>202406MOP</v>
      </c>
      <c r="B6405" s="5" t="str">
        <f t="shared" si="201"/>
        <v>202406</v>
      </c>
      <c r="C6405" s="6" t="s">
        <v>263</v>
      </c>
      <c r="D6405" s="6" t="s">
        <v>264</v>
      </c>
      <c r="E6405" s="6" t="s">
        <v>265</v>
      </c>
      <c r="F6405" s="6">
        <v>10.2184</v>
      </c>
      <c r="G6405" s="11">
        <v>45444</v>
      </c>
      <c r="H6405" s="11">
        <v>45473</v>
      </c>
    </row>
    <row r="6406" customHeight="1" spans="1:8">
      <c r="A6406" s="5" t="str">
        <f t="shared" si="200"/>
        <v>202406MKD</v>
      </c>
      <c r="B6406" s="5" t="str">
        <f t="shared" si="201"/>
        <v>202406</v>
      </c>
      <c r="C6406" s="6" t="s">
        <v>266</v>
      </c>
      <c r="D6406" s="6" t="s">
        <v>267</v>
      </c>
      <c r="E6406" s="6" t="s">
        <v>268</v>
      </c>
      <c r="F6406" s="6">
        <v>72.1984</v>
      </c>
      <c r="G6406" s="11">
        <v>45444</v>
      </c>
      <c r="H6406" s="11">
        <v>45473</v>
      </c>
    </row>
    <row r="6407" customHeight="1" spans="1:8">
      <c r="A6407" s="5" t="str">
        <f t="shared" si="200"/>
        <v>202406MGA</v>
      </c>
      <c r="B6407" s="5" t="str">
        <f t="shared" si="201"/>
        <v>202406</v>
      </c>
      <c r="C6407" s="6" t="s">
        <v>269</v>
      </c>
      <c r="D6407" s="6" t="s">
        <v>270</v>
      </c>
      <c r="E6407" s="6" t="s">
        <v>271</v>
      </c>
      <c r="F6407" s="6">
        <v>5635.2387</v>
      </c>
      <c r="G6407" s="11">
        <v>45444</v>
      </c>
      <c r="H6407" s="11">
        <v>45473</v>
      </c>
    </row>
    <row r="6408" customHeight="1" spans="1:8">
      <c r="A6408" s="5" t="str">
        <f t="shared" si="200"/>
        <v>202406MWK</v>
      </c>
      <c r="B6408" s="5" t="str">
        <f t="shared" si="201"/>
        <v>202406</v>
      </c>
      <c r="C6408" s="6" t="s">
        <v>272</v>
      </c>
      <c r="D6408" s="6" t="s">
        <v>273</v>
      </c>
      <c r="E6408" s="6" t="s">
        <v>274</v>
      </c>
      <c r="F6408" s="6">
        <v>2200.6105</v>
      </c>
      <c r="G6408" s="11">
        <v>45444</v>
      </c>
      <c r="H6408" s="11">
        <v>45473</v>
      </c>
    </row>
    <row r="6409" customHeight="1" spans="1:8">
      <c r="A6409" s="5" t="str">
        <f t="shared" si="200"/>
        <v>202406MYR</v>
      </c>
      <c r="B6409" s="5" t="str">
        <f t="shared" si="201"/>
        <v>202406</v>
      </c>
      <c r="C6409" s="6" t="s">
        <v>275</v>
      </c>
      <c r="D6409" s="6" t="s">
        <v>276</v>
      </c>
      <c r="E6409" s="6" t="s">
        <v>277</v>
      </c>
      <c r="F6409" s="6">
        <v>5.964</v>
      </c>
      <c r="G6409" s="11">
        <v>45444</v>
      </c>
      <c r="H6409" s="11">
        <v>45473</v>
      </c>
    </row>
    <row r="6410" customHeight="1" spans="1:8">
      <c r="A6410" s="5" t="str">
        <f t="shared" si="200"/>
        <v>202406MVR</v>
      </c>
      <c r="B6410" s="5" t="str">
        <f t="shared" si="201"/>
        <v>202406</v>
      </c>
      <c r="C6410" s="6" t="s">
        <v>278</v>
      </c>
      <c r="D6410" s="6" t="s">
        <v>279</v>
      </c>
      <c r="E6410" s="6" t="s">
        <v>280</v>
      </c>
      <c r="F6410" s="6">
        <v>19.5453</v>
      </c>
      <c r="G6410" s="11">
        <v>45444</v>
      </c>
      <c r="H6410" s="11">
        <v>45473</v>
      </c>
    </row>
    <row r="6411" customHeight="1" spans="1:8">
      <c r="A6411" s="5" t="str">
        <f t="shared" si="200"/>
        <v>202406XOF</v>
      </c>
      <c r="B6411" s="5" t="str">
        <f t="shared" si="201"/>
        <v>202406</v>
      </c>
      <c r="C6411" s="6" t="s">
        <v>281</v>
      </c>
      <c r="D6411" s="6" t="s">
        <v>90</v>
      </c>
      <c r="E6411" s="6" t="s">
        <v>91</v>
      </c>
      <c r="F6411" s="6">
        <v>770.0026</v>
      </c>
      <c r="G6411" s="11">
        <v>45444</v>
      </c>
      <c r="H6411" s="11">
        <v>45473</v>
      </c>
    </row>
    <row r="6412" customHeight="1" spans="1:8">
      <c r="A6412" s="5" t="str">
        <f t="shared" si="200"/>
        <v>202406MRU</v>
      </c>
      <c r="B6412" s="5" t="str">
        <f t="shared" si="201"/>
        <v>202406</v>
      </c>
      <c r="C6412" s="6" t="s">
        <v>282</v>
      </c>
      <c r="D6412" s="6" t="s">
        <v>283</v>
      </c>
      <c r="E6412" s="6" t="s">
        <v>284</v>
      </c>
      <c r="F6412" s="6">
        <v>50.2702</v>
      </c>
      <c r="G6412" s="11">
        <v>45444</v>
      </c>
      <c r="H6412" s="11">
        <v>45473</v>
      </c>
    </row>
    <row r="6413" customHeight="1" spans="1:8">
      <c r="A6413" s="5" t="str">
        <f t="shared" si="200"/>
        <v>202406MUR</v>
      </c>
      <c r="B6413" s="5" t="str">
        <f t="shared" si="201"/>
        <v>202406</v>
      </c>
      <c r="C6413" s="6" t="s">
        <v>285</v>
      </c>
      <c r="D6413" s="6" t="s">
        <v>223</v>
      </c>
      <c r="E6413" s="6" t="s">
        <v>286</v>
      </c>
      <c r="F6413" s="6">
        <v>58.6229</v>
      </c>
      <c r="G6413" s="11">
        <v>45444</v>
      </c>
      <c r="H6413" s="11">
        <v>45473</v>
      </c>
    </row>
    <row r="6414" customHeight="1" spans="1:8">
      <c r="A6414" s="5" t="str">
        <f t="shared" si="200"/>
        <v>202406MXN</v>
      </c>
      <c r="B6414" s="5" t="str">
        <f t="shared" si="201"/>
        <v>202406</v>
      </c>
      <c r="C6414" s="6" t="s">
        <v>287</v>
      </c>
      <c r="D6414" s="6" t="s">
        <v>288</v>
      </c>
      <c r="E6414" s="6" t="s">
        <v>289</v>
      </c>
      <c r="F6414" s="6">
        <v>21.1726</v>
      </c>
      <c r="G6414" s="11">
        <v>45444</v>
      </c>
      <c r="H6414" s="11">
        <v>45473</v>
      </c>
    </row>
    <row r="6415" customHeight="1" spans="1:8">
      <c r="A6415" s="5" t="str">
        <f t="shared" si="200"/>
        <v>202406MDL</v>
      </c>
      <c r="B6415" s="5" t="str">
        <f t="shared" si="201"/>
        <v>202406</v>
      </c>
      <c r="C6415" s="6" t="s">
        <v>290</v>
      </c>
      <c r="D6415" s="6" t="s">
        <v>291</v>
      </c>
      <c r="E6415" s="6" t="s">
        <v>292</v>
      </c>
      <c r="F6415" s="6">
        <v>22.427</v>
      </c>
      <c r="G6415" s="11">
        <v>45444</v>
      </c>
      <c r="H6415" s="11">
        <v>45473</v>
      </c>
    </row>
    <row r="6416" customHeight="1" spans="1:8">
      <c r="A6416" s="5" t="str">
        <f t="shared" si="200"/>
        <v>202406MNT</v>
      </c>
      <c r="B6416" s="5" t="str">
        <f t="shared" si="201"/>
        <v>202406</v>
      </c>
      <c r="C6416" s="6" t="s">
        <v>293</v>
      </c>
      <c r="D6416" s="6" t="s">
        <v>294</v>
      </c>
      <c r="E6416" s="6" t="s">
        <v>295</v>
      </c>
      <c r="F6416" s="6">
        <v>4315.6321</v>
      </c>
      <c r="G6416" s="11">
        <v>45444</v>
      </c>
      <c r="H6416" s="11">
        <v>45473</v>
      </c>
    </row>
    <row r="6417" customHeight="1" spans="1:8">
      <c r="A6417" s="5" t="str">
        <f t="shared" si="200"/>
        <v>202406XCD</v>
      </c>
      <c r="B6417" s="5" t="str">
        <f t="shared" si="201"/>
        <v>202406</v>
      </c>
      <c r="C6417" s="6" t="s">
        <v>296</v>
      </c>
      <c r="D6417" s="6" t="s">
        <v>58</v>
      </c>
      <c r="E6417" s="6" t="s">
        <v>59</v>
      </c>
      <c r="F6417" s="6">
        <v>3.4339</v>
      </c>
      <c r="G6417" s="11">
        <v>45444</v>
      </c>
      <c r="H6417" s="11">
        <v>45473</v>
      </c>
    </row>
    <row r="6418" customHeight="1" spans="1:8">
      <c r="A6418" s="5" t="str">
        <f t="shared" si="200"/>
        <v>202406MAD</v>
      </c>
      <c r="B6418" s="5" t="str">
        <f t="shared" si="201"/>
        <v>202406</v>
      </c>
      <c r="C6418" s="6" t="s">
        <v>297</v>
      </c>
      <c r="D6418" s="6" t="s">
        <v>46</v>
      </c>
      <c r="E6418" s="6" t="s">
        <v>298</v>
      </c>
      <c r="F6418" s="6">
        <v>12.594</v>
      </c>
      <c r="G6418" s="11">
        <v>45444</v>
      </c>
      <c r="H6418" s="11">
        <v>45473</v>
      </c>
    </row>
    <row r="6419" customHeight="1" spans="1:8">
      <c r="A6419" s="5" t="str">
        <f t="shared" si="200"/>
        <v>202406MZN</v>
      </c>
      <c r="B6419" s="5" t="str">
        <f t="shared" si="201"/>
        <v>202406</v>
      </c>
      <c r="C6419" s="6" t="s">
        <v>299</v>
      </c>
      <c r="D6419" s="6" t="s">
        <v>300</v>
      </c>
      <c r="E6419" s="6" t="s">
        <v>301</v>
      </c>
      <c r="F6419" s="6">
        <v>80.8042</v>
      </c>
      <c r="G6419" s="11">
        <v>45444</v>
      </c>
      <c r="H6419" s="11">
        <v>45473</v>
      </c>
    </row>
    <row r="6420" customHeight="1" spans="1:8">
      <c r="A6420" s="5" t="str">
        <f t="shared" si="200"/>
        <v>202406MMK</v>
      </c>
      <c r="B6420" s="5" t="str">
        <f t="shared" si="201"/>
        <v>202406</v>
      </c>
      <c r="C6420" s="6" t="s">
        <v>302</v>
      </c>
      <c r="D6420" s="6" t="s">
        <v>303</v>
      </c>
      <c r="E6420" s="6" t="s">
        <v>304</v>
      </c>
      <c r="F6420" s="6">
        <v>2667.4503</v>
      </c>
      <c r="G6420" s="11">
        <v>45444</v>
      </c>
      <c r="H6420" s="11">
        <v>45473</v>
      </c>
    </row>
    <row r="6421" customHeight="1" spans="1:8">
      <c r="A6421" s="5" t="str">
        <f t="shared" si="200"/>
        <v>202406NPR</v>
      </c>
      <c r="B6421" s="5" t="str">
        <f t="shared" si="201"/>
        <v>202406</v>
      </c>
      <c r="C6421" s="6" t="s">
        <v>305</v>
      </c>
      <c r="D6421" s="6" t="s">
        <v>223</v>
      </c>
      <c r="E6421" s="6" t="s">
        <v>306</v>
      </c>
      <c r="F6421" s="6">
        <v>169.467</v>
      </c>
      <c r="G6421" s="11">
        <v>45444</v>
      </c>
      <c r="H6421" s="11">
        <v>45473</v>
      </c>
    </row>
    <row r="6422" customHeight="1" spans="1:8">
      <c r="A6422" s="5" t="str">
        <f t="shared" si="200"/>
        <v>202406XPF</v>
      </c>
      <c r="B6422" s="5" t="str">
        <f t="shared" si="201"/>
        <v>202406</v>
      </c>
      <c r="C6422" s="6" t="s">
        <v>307</v>
      </c>
      <c r="D6422" s="6" t="s">
        <v>187</v>
      </c>
      <c r="E6422" s="6" t="s">
        <v>188</v>
      </c>
      <c r="F6422" s="6">
        <v>140.0789</v>
      </c>
      <c r="G6422" s="11">
        <v>45444</v>
      </c>
      <c r="H6422" s="11">
        <v>45473</v>
      </c>
    </row>
    <row r="6423" customHeight="1" spans="1:8">
      <c r="A6423" s="5" t="str">
        <f t="shared" si="200"/>
        <v>202406NZD</v>
      </c>
      <c r="B6423" s="5" t="str">
        <f t="shared" si="201"/>
        <v>202406</v>
      </c>
      <c r="C6423" s="6" t="s">
        <v>308</v>
      </c>
      <c r="D6423" s="6" t="s">
        <v>70</v>
      </c>
      <c r="E6423" s="6" t="s">
        <v>309</v>
      </c>
      <c r="F6423" s="6">
        <v>2.0806</v>
      </c>
      <c r="G6423" s="11">
        <v>45444</v>
      </c>
      <c r="H6423" s="11">
        <v>45473</v>
      </c>
    </row>
    <row r="6424" customHeight="1" spans="1:8">
      <c r="A6424" s="5" t="str">
        <f t="shared" si="200"/>
        <v>202406NIO</v>
      </c>
      <c r="B6424" s="5" t="str">
        <f t="shared" si="201"/>
        <v>202406</v>
      </c>
      <c r="C6424" s="6" t="s">
        <v>310</v>
      </c>
      <c r="D6424" s="6" t="s">
        <v>311</v>
      </c>
      <c r="E6424" s="6" t="s">
        <v>312</v>
      </c>
      <c r="F6424" s="6">
        <v>46.8039</v>
      </c>
      <c r="G6424" s="11">
        <v>45444</v>
      </c>
      <c r="H6424" s="11">
        <v>45473</v>
      </c>
    </row>
    <row r="6425" customHeight="1" spans="1:8">
      <c r="A6425" s="5" t="str">
        <f t="shared" si="200"/>
        <v>202406XOF</v>
      </c>
      <c r="B6425" s="5" t="str">
        <f t="shared" si="201"/>
        <v>202406</v>
      </c>
      <c r="C6425" s="6" t="s">
        <v>313</v>
      </c>
      <c r="D6425" s="6" t="s">
        <v>90</v>
      </c>
      <c r="E6425" s="6" t="s">
        <v>91</v>
      </c>
      <c r="F6425" s="6">
        <v>770.0026</v>
      </c>
      <c r="G6425" s="11">
        <v>45444</v>
      </c>
      <c r="H6425" s="11">
        <v>45473</v>
      </c>
    </row>
    <row r="6426" customHeight="1" spans="1:8">
      <c r="A6426" s="5" t="str">
        <f t="shared" si="200"/>
        <v>202406NGN</v>
      </c>
      <c r="B6426" s="5" t="str">
        <f t="shared" si="201"/>
        <v>202406</v>
      </c>
      <c r="C6426" s="6" t="s">
        <v>314</v>
      </c>
      <c r="D6426" s="6" t="s">
        <v>315</v>
      </c>
      <c r="E6426" s="6" t="s">
        <v>316</v>
      </c>
      <c r="F6426" s="6">
        <v>1850.8763</v>
      </c>
      <c r="G6426" s="11">
        <v>45444</v>
      </c>
      <c r="H6426" s="11">
        <v>45473</v>
      </c>
    </row>
    <row r="6427" customHeight="1" spans="1:8">
      <c r="A6427" s="5" t="str">
        <f t="shared" si="200"/>
        <v>202406NOK</v>
      </c>
      <c r="B6427" s="5" t="str">
        <f t="shared" si="201"/>
        <v>202406</v>
      </c>
      <c r="C6427" s="6" t="s">
        <v>317</v>
      </c>
      <c r="D6427" s="6" t="s">
        <v>318</v>
      </c>
      <c r="E6427" s="6" t="s">
        <v>319</v>
      </c>
      <c r="F6427" s="6">
        <v>13.6069</v>
      </c>
      <c r="G6427" s="11">
        <v>45444</v>
      </c>
      <c r="H6427" s="11">
        <v>45473</v>
      </c>
    </row>
    <row r="6428" customHeight="1" spans="1:8">
      <c r="A6428" s="5" t="str">
        <f t="shared" si="200"/>
        <v>202406OMR</v>
      </c>
      <c r="B6428" s="5" t="str">
        <f t="shared" si="201"/>
        <v>202406</v>
      </c>
      <c r="C6428" s="6" t="s">
        <v>320</v>
      </c>
      <c r="D6428" s="6" t="s">
        <v>321</v>
      </c>
      <c r="E6428" s="6" t="s">
        <v>322</v>
      </c>
      <c r="F6428" s="6">
        <v>0.4892</v>
      </c>
      <c r="G6428" s="11">
        <v>45444</v>
      </c>
      <c r="H6428" s="11">
        <v>45473</v>
      </c>
    </row>
    <row r="6429" customHeight="1" spans="1:8">
      <c r="A6429" s="5" t="str">
        <f t="shared" si="200"/>
        <v>202406PKR</v>
      </c>
      <c r="B6429" s="5" t="str">
        <f t="shared" si="201"/>
        <v>202406</v>
      </c>
      <c r="C6429" s="6" t="s">
        <v>323</v>
      </c>
      <c r="D6429" s="6" t="s">
        <v>223</v>
      </c>
      <c r="E6429" s="6" t="s">
        <v>324</v>
      </c>
      <c r="F6429" s="6">
        <v>353.967</v>
      </c>
      <c r="G6429" s="11">
        <v>45444</v>
      </c>
      <c r="H6429" s="11">
        <v>45473</v>
      </c>
    </row>
    <row r="6430" customHeight="1" spans="1:8">
      <c r="A6430" s="5" t="str">
        <f t="shared" si="200"/>
        <v>202406PAB</v>
      </c>
      <c r="B6430" s="5" t="str">
        <f t="shared" si="201"/>
        <v>202406</v>
      </c>
      <c r="C6430" s="6" t="s">
        <v>325</v>
      </c>
      <c r="D6430" s="6" t="s">
        <v>326</v>
      </c>
      <c r="E6430" s="6" t="s">
        <v>327</v>
      </c>
      <c r="F6430" s="6">
        <v>1.2709</v>
      </c>
      <c r="G6430" s="11">
        <v>45444</v>
      </c>
      <c r="H6430" s="11">
        <v>45473</v>
      </c>
    </row>
    <row r="6431" customHeight="1" spans="1:8">
      <c r="A6431" s="5" t="str">
        <f t="shared" si="200"/>
        <v>202406PGK</v>
      </c>
      <c r="B6431" s="5" t="str">
        <f t="shared" si="201"/>
        <v>202406</v>
      </c>
      <c r="C6431" s="6" t="s">
        <v>328</v>
      </c>
      <c r="D6431" s="6" t="s">
        <v>329</v>
      </c>
      <c r="E6431" s="6" t="s">
        <v>330</v>
      </c>
      <c r="F6431" s="6">
        <v>4.8896</v>
      </c>
      <c r="G6431" s="11">
        <v>45444</v>
      </c>
      <c r="H6431" s="11">
        <v>45473</v>
      </c>
    </row>
    <row r="6432" customHeight="1" spans="1:8">
      <c r="A6432" s="5" t="str">
        <f t="shared" si="200"/>
        <v>202406PYG</v>
      </c>
      <c r="B6432" s="5" t="str">
        <f t="shared" si="201"/>
        <v>202406</v>
      </c>
      <c r="C6432" s="6" t="s">
        <v>331</v>
      </c>
      <c r="D6432" s="6" t="s">
        <v>332</v>
      </c>
      <c r="E6432" s="6" t="s">
        <v>333</v>
      </c>
      <c r="F6432" s="6">
        <v>9515.5614</v>
      </c>
      <c r="G6432" s="11">
        <v>45444</v>
      </c>
      <c r="H6432" s="11">
        <v>45473</v>
      </c>
    </row>
    <row r="6433" customHeight="1" spans="1:8">
      <c r="A6433" s="5" t="str">
        <f t="shared" si="200"/>
        <v>202406PEN</v>
      </c>
      <c r="B6433" s="5" t="str">
        <f t="shared" si="201"/>
        <v>202406</v>
      </c>
      <c r="C6433" s="6" t="s">
        <v>334</v>
      </c>
      <c r="D6433" s="6" t="s">
        <v>335</v>
      </c>
      <c r="E6433" s="6" t="s">
        <v>336</v>
      </c>
      <c r="F6433" s="6">
        <v>4.7546</v>
      </c>
      <c r="G6433" s="11">
        <v>45444</v>
      </c>
      <c r="H6433" s="11">
        <v>45473</v>
      </c>
    </row>
    <row r="6434" customHeight="1" spans="1:8">
      <c r="A6434" s="5" t="str">
        <f t="shared" si="200"/>
        <v>202406PHP</v>
      </c>
      <c r="B6434" s="5" t="str">
        <f t="shared" si="201"/>
        <v>202406</v>
      </c>
      <c r="C6434" s="6" t="s">
        <v>337</v>
      </c>
      <c r="D6434" s="6" t="s">
        <v>61</v>
      </c>
      <c r="E6434" s="6" t="s">
        <v>338</v>
      </c>
      <c r="F6434" s="6">
        <v>73.8042</v>
      </c>
      <c r="G6434" s="11">
        <v>45444</v>
      </c>
      <c r="H6434" s="11">
        <v>45473</v>
      </c>
    </row>
    <row r="6435" customHeight="1" spans="1:8">
      <c r="A6435" s="5" t="str">
        <f t="shared" si="200"/>
        <v>202406PLN</v>
      </c>
      <c r="B6435" s="5" t="str">
        <f t="shared" si="201"/>
        <v>202406</v>
      </c>
      <c r="C6435" s="6" t="s">
        <v>339</v>
      </c>
      <c r="D6435" s="6" t="s">
        <v>340</v>
      </c>
      <c r="E6435" s="6" t="s">
        <v>341</v>
      </c>
      <c r="F6435" s="6">
        <v>5.0112</v>
      </c>
      <c r="G6435" s="11">
        <v>45444</v>
      </c>
      <c r="H6435" s="11">
        <v>45473</v>
      </c>
    </row>
    <row r="6436" customHeight="1" spans="1:8">
      <c r="A6436" s="5" t="str">
        <f t="shared" si="200"/>
        <v>202406QAR</v>
      </c>
      <c r="B6436" s="5" t="str">
        <f t="shared" si="201"/>
        <v>202406</v>
      </c>
      <c r="C6436" s="6" t="s">
        <v>342</v>
      </c>
      <c r="D6436" s="6" t="s">
        <v>343</v>
      </c>
      <c r="E6436" s="6" t="s">
        <v>344</v>
      </c>
      <c r="F6436" s="6">
        <v>4.6261</v>
      </c>
      <c r="G6436" s="11">
        <v>45444</v>
      </c>
      <c r="H6436" s="11">
        <v>45473</v>
      </c>
    </row>
    <row r="6437" customHeight="1" spans="1:8">
      <c r="A6437" s="5" t="str">
        <f t="shared" si="200"/>
        <v>202406RON</v>
      </c>
      <c r="B6437" s="5" t="str">
        <f t="shared" si="201"/>
        <v>202406</v>
      </c>
      <c r="C6437" s="6" t="s">
        <v>345</v>
      </c>
      <c r="D6437" s="6" t="s">
        <v>346</v>
      </c>
      <c r="E6437" s="6" t="s">
        <v>347</v>
      </c>
      <c r="F6437" s="6">
        <v>5.84</v>
      </c>
      <c r="G6437" s="11">
        <v>45444</v>
      </c>
      <c r="H6437" s="11">
        <v>45473</v>
      </c>
    </row>
    <row r="6438" customHeight="1" spans="1:8">
      <c r="A6438" s="5" t="str">
        <f t="shared" si="200"/>
        <v>202406RUB</v>
      </c>
      <c r="B6438" s="5" t="str">
        <f t="shared" si="201"/>
        <v>202406</v>
      </c>
      <c r="C6438" s="6" t="s">
        <v>348</v>
      </c>
      <c r="D6438" s="6" t="s">
        <v>85</v>
      </c>
      <c r="E6438" s="6" t="s">
        <v>349</v>
      </c>
      <c r="F6438" s="6">
        <v>114.6374</v>
      </c>
      <c r="G6438" s="11">
        <v>45444</v>
      </c>
      <c r="H6438" s="11">
        <v>45473</v>
      </c>
    </row>
    <row r="6439" customHeight="1" spans="1:8">
      <c r="A6439" s="5" t="str">
        <f t="shared" si="200"/>
        <v>202406RWF</v>
      </c>
      <c r="B6439" s="5" t="str">
        <f t="shared" si="201"/>
        <v>202406</v>
      </c>
      <c r="C6439" s="6" t="s">
        <v>350</v>
      </c>
      <c r="D6439" s="6" t="s">
        <v>117</v>
      </c>
      <c r="E6439" s="6" t="s">
        <v>351</v>
      </c>
      <c r="F6439" s="6">
        <v>1647.417</v>
      </c>
      <c r="G6439" s="11">
        <v>45444</v>
      </c>
      <c r="H6439" s="11">
        <v>45473</v>
      </c>
    </row>
    <row r="6440" customHeight="1" spans="1:8">
      <c r="A6440" s="5" t="str">
        <f t="shared" si="200"/>
        <v>202406SAR</v>
      </c>
      <c r="B6440" s="5" t="str">
        <f t="shared" si="201"/>
        <v>202406</v>
      </c>
      <c r="C6440" s="6" t="s">
        <v>355</v>
      </c>
      <c r="D6440" s="6" t="s">
        <v>343</v>
      </c>
      <c r="E6440" s="6" t="s">
        <v>356</v>
      </c>
      <c r="F6440" s="6">
        <v>4.7659</v>
      </c>
      <c r="G6440" s="11">
        <v>45444</v>
      </c>
      <c r="H6440" s="11">
        <v>45473</v>
      </c>
    </row>
    <row r="6441" customHeight="1" spans="1:8">
      <c r="A6441" s="5" t="str">
        <f t="shared" si="200"/>
        <v>202406XOF</v>
      </c>
      <c r="B6441" s="5" t="str">
        <f t="shared" si="201"/>
        <v>202406</v>
      </c>
      <c r="C6441" s="6" t="s">
        <v>357</v>
      </c>
      <c r="D6441" s="6" t="s">
        <v>90</v>
      </c>
      <c r="E6441" s="6" t="s">
        <v>91</v>
      </c>
      <c r="F6441" s="6">
        <v>770.0026</v>
      </c>
      <c r="G6441" s="11">
        <v>45444</v>
      </c>
      <c r="H6441" s="11">
        <v>45473</v>
      </c>
    </row>
    <row r="6442" customHeight="1" spans="1:8">
      <c r="A6442" s="5" t="str">
        <f t="shared" si="200"/>
        <v>202406RSD</v>
      </c>
      <c r="B6442" s="5" t="str">
        <f t="shared" si="201"/>
        <v>202406</v>
      </c>
      <c r="C6442" s="6" t="s">
        <v>358</v>
      </c>
      <c r="D6442" s="6" t="s">
        <v>52</v>
      </c>
      <c r="E6442" s="6" t="s">
        <v>359</v>
      </c>
      <c r="F6442" s="6">
        <v>137.473</v>
      </c>
      <c r="G6442" s="11">
        <v>45444</v>
      </c>
      <c r="H6442" s="11">
        <v>45473</v>
      </c>
    </row>
    <row r="6443" customHeight="1" spans="1:8">
      <c r="A6443" s="5" t="str">
        <f t="shared" si="200"/>
        <v>202406SCR</v>
      </c>
      <c r="B6443" s="5" t="str">
        <f t="shared" si="201"/>
        <v>202406</v>
      </c>
      <c r="C6443" s="6" t="s">
        <v>360</v>
      </c>
      <c r="D6443" s="6" t="s">
        <v>223</v>
      </c>
      <c r="E6443" s="6" t="s">
        <v>361</v>
      </c>
      <c r="F6443" s="6">
        <v>17.4071</v>
      </c>
      <c r="G6443" s="11">
        <v>45444</v>
      </c>
      <c r="H6443" s="11">
        <v>45473</v>
      </c>
    </row>
    <row r="6444" customHeight="1" spans="1:8">
      <c r="A6444" s="5" t="str">
        <f t="shared" si="200"/>
        <v>202406SLE</v>
      </c>
      <c r="B6444" s="5" t="str">
        <f t="shared" si="201"/>
        <v>202406</v>
      </c>
      <c r="C6444" s="6" t="s">
        <v>362</v>
      </c>
      <c r="D6444" s="6" t="s">
        <v>363</v>
      </c>
      <c r="E6444" s="6" t="s">
        <v>444</v>
      </c>
      <c r="F6444" s="6">
        <v>28.7825</v>
      </c>
      <c r="G6444" s="11">
        <v>45444</v>
      </c>
      <c r="H6444" s="11">
        <v>45473</v>
      </c>
    </row>
    <row r="6445" customHeight="1" spans="1:8">
      <c r="A6445" s="5" t="str">
        <f t="shared" si="200"/>
        <v>202406SGD</v>
      </c>
      <c r="B6445" s="5" t="str">
        <f t="shared" si="201"/>
        <v>202406</v>
      </c>
      <c r="C6445" s="6" t="s">
        <v>365</v>
      </c>
      <c r="D6445" s="6" t="s">
        <v>70</v>
      </c>
      <c r="E6445" s="6" t="s">
        <v>366</v>
      </c>
      <c r="F6445" s="6">
        <v>1.7156</v>
      </c>
      <c r="G6445" s="11">
        <v>45444</v>
      </c>
      <c r="H6445" s="11">
        <v>45473</v>
      </c>
    </row>
    <row r="6446" customHeight="1" spans="1:8">
      <c r="A6446" s="5" t="str">
        <f t="shared" si="200"/>
        <v>202406SBD</v>
      </c>
      <c r="B6446" s="5" t="str">
        <f t="shared" si="201"/>
        <v>202406</v>
      </c>
      <c r="C6446" s="6" t="s">
        <v>367</v>
      </c>
      <c r="D6446" s="6" t="s">
        <v>70</v>
      </c>
      <c r="E6446" s="6" t="s">
        <v>368</v>
      </c>
      <c r="F6446" s="6">
        <v>10.4618</v>
      </c>
      <c r="G6446" s="11">
        <v>45444</v>
      </c>
      <c r="H6446" s="11">
        <v>45473</v>
      </c>
    </row>
    <row r="6447" customHeight="1" spans="1:8">
      <c r="A6447" s="5" t="str">
        <f t="shared" si="200"/>
        <v>202406SOS</v>
      </c>
      <c r="B6447" s="5" t="str">
        <f t="shared" si="201"/>
        <v>202406</v>
      </c>
      <c r="C6447" s="6" t="s">
        <v>369</v>
      </c>
      <c r="D6447" s="6" t="s">
        <v>244</v>
      </c>
      <c r="E6447" s="6" t="s">
        <v>370</v>
      </c>
      <c r="F6447" s="6">
        <v>725.8587</v>
      </c>
      <c r="G6447" s="11">
        <v>45444</v>
      </c>
      <c r="H6447" s="11">
        <v>45473</v>
      </c>
    </row>
    <row r="6448" customHeight="1" spans="1:8">
      <c r="A6448" s="5" t="str">
        <f t="shared" si="200"/>
        <v>202406ZAR</v>
      </c>
      <c r="B6448" s="5" t="str">
        <f t="shared" si="201"/>
        <v>202406</v>
      </c>
      <c r="C6448" s="6" t="s">
        <v>371</v>
      </c>
      <c r="D6448" s="6" t="s">
        <v>372</v>
      </c>
      <c r="E6448" s="6" t="s">
        <v>373</v>
      </c>
      <c r="F6448" s="6">
        <v>23.1647</v>
      </c>
      <c r="G6448" s="11">
        <v>45444</v>
      </c>
      <c r="H6448" s="11">
        <v>45473</v>
      </c>
    </row>
    <row r="6449" customHeight="1" spans="1:8">
      <c r="A6449" s="5" t="str">
        <f t="shared" si="200"/>
        <v>202406KRW</v>
      </c>
      <c r="B6449" s="5" t="str">
        <f t="shared" si="201"/>
        <v>202406</v>
      </c>
      <c r="C6449" s="6" t="s">
        <v>374</v>
      </c>
      <c r="D6449" s="6" t="s">
        <v>375</v>
      </c>
      <c r="E6449" s="6" t="s">
        <v>376</v>
      </c>
      <c r="F6449" s="6">
        <v>1738.3524</v>
      </c>
      <c r="G6449" s="11">
        <v>45444</v>
      </c>
      <c r="H6449" s="11">
        <v>45473</v>
      </c>
    </row>
    <row r="6450" customHeight="1" spans="1:8">
      <c r="A6450" s="5" t="str">
        <f t="shared" si="200"/>
        <v>202406LKR</v>
      </c>
      <c r="B6450" s="5" t="str">
        <f t="shared" si="201"/>
        <v>202406</v>
      </c>
      <c r="C6450" s="6" t="s">
        <v>377</v>
      </c>
      <c r="D6450" s="6" t="s">
        <v>223</v>
      </c>
      <c r="E6450" s="6" t="s">
        <v>378</v>
      </c>
      <c r="F6450" s="6">
        <v>381.344</v>
      </c>
      <c r="G6450" s="11">
        <v>45444</v>
      </c>
      <c r="H6450" s="11">
        <v>45473</v>
      </c>
    </row>
    <row r="6451" customHeight="1" spans="1:8">
      <c r="A6451" s="5" t="str">
        <f t="shared" si="200"/>
        <v>202406XCD</v>
      </c>
      <c r="B6451" s="5" t="str">
        <f t="shared" si="201"/>
        <v>202406</v>
      </c>
      <c r="C6451" s="6" t="s">
        <v>379</v>
      </c>
      <c r="D6451" s="6" t="s">
        <v>58</v>
      </c>
      <c r="E6451" s="6" t="s">
        <v>59</v>
      </c>
      <c r="F6451" s="6">
        <v>3.4339</v>
      </c>
      <c r="G6451" s="11">
        <v>45444</v>
      </c>
      <c r="H6451" s="11">
        <v>45473</v>
      </c>
    </row>
    <row r="6452" customHeight="1" spans="1:8">
      <c r="A6452" s="5" t="str">
        <f t="shared" si="200"/>
        <v>202406XCD</v>
      </c>
      <c r="B6452" s="5" t="str">
        <f t="shared" si="201"/>
        <v>202406</v>
      </c>
      <c r="C6452" s="6" t="s">
        <v>380</v>
      </c>
      <c r="D6452" s="6" t="s">
        <v>58</v>
      </c>
      <c r="E6452" s="6" t="s">
        <v>59</v>
      </c>
      <c r="F6452" s="6">
        <v>3.4339</v>
      </c>
      <c r="G6452" s="11">
        <v>45444</v>
      </c>
      <c r="H6452" s="11">
        <v>45473</v>
      </c>
    </row>
    <row r="6453" customHeight="1" spans="1:8">
      <c r="A6453" s="5" t="str">
        <f t="shared" si="200"/>
        <v>202406XCD</v>
      </c>
      <c r="B6453" s="5" t="str">
        <f t="shared" si="201"/>
        <v>202406</v>
      </c>
      <c r="C6453" s="6" t="s">
        <v>381</v>
      </c>
      <c r="D6453" s="6" t="s">
        <v>58</v>
      </c>
      <c r="E6453" s="6" t="s">
        <v>59</v>
      </c>
      <c r="F6453" s="6">
        <v>3.4339</v>
      </c>
      <c r="G6453" s="11">
        <v>45444</v>
      </c>
      <c r="H6453" s="11">
        <v>45473</v>
      </c>
    </row>
    <row r="6454" customHeight="1" spans="1:8">
      <c r="A6454" s="5" t="str">
        <f t="shared" si="200"/>
        <v>202406SDG</v>
      </c>
      <c r="B6454" s="5" t="str">
        <f t="shared" si="201"/>
        <v>202406</v>
      </c>
      <c r="C6454" s="6" t="s">
        <v>382</v>
      </c>
      <c r="D6454" s="6" t="s">
        <v>170</v>
      </c>
      <c r="E6454" s="6" t="s">
        <v>383</v>
      </c>
      <c r="F6454" s="6">
        <v>763.7534</v>
      </c>
      <c r="G6454" s="11">
        <v>45444</v>
      </c>
      <c r="H6454" s="11">
        <v>45473</v>
      </c>
    </row>
    <row r="6455" customHeight="1" spans="1:8">
      <c r="A6455" s="5" t="str">
        <f t="shared" si="200"/>
        <v>202406SRD</v>
      </c>
      <c r="B6455" s="5" t="str">
        <f t="shared" si="201"/>
        <v>202406</v>
      </c>
      <c r="C6455" s="6" t="s">
        <v>384</v>
      </c>
      <c r="D6455" s="6" t="s">
        <v>70</v>
      </c>
      <c r="E6455" s="6" t="s">
        <v>385</v>
      </c>
      <c r="F6455" s="6">
        <v>41.1412</v>
      </c>
      <c r="G6455" s="11">
        <v>45444</v>
      </c>
      <c r="H6455" s="11">
        <v>45473</v>
      </c>
    </row>
    <row r="6456" customHeight="1" spans="1:8">
      <c r="A6456" s="5" t="str">
        <f t="shared" si="200"/>
        <v>202406SZL</v>
      </c>
      <c r="B6456" s="5" t="str">
        <f t="shared" si="201"/>
        <v>202406</v>
      </c>
      <c r="C6456" s="6" t="s">
        <v>386</v>
      </c>
      <c r="D6456" s="6" t="s">
        <v>387</v>
      </c>
      <c r="E6456" s="6" t="s">
        <v>388</v>
      </c>
      <c r="F6456" s="6">
        <v>23.1647</v>
      </c>
      <c r="G6456" s="11">
        <v>45444</v>
      </c>
      <c r="H6456" s="11">
        <v>45473</v>
      </c>
    </row>
    <row r="6457" customHeight="1" spans="1:8">
      <c r="A6457" s="5" t="str">
        <f t="shared" si="200"/>
        <v>202406SEK</v>
      </c>
      <c r="B6457" s="5" t="str">
        <f t="shared" si="201"/>
        <v>202406</v>
      </c>
      <c r="C6457" s="6" t="s">
        <v>389</v>
      </c>
      <c r="D6457" s="6" t="s">
        <v>220</v>
      </c>
      <c r="E6457" s="6" t="s">
        <v>390</v>
      </c>
      <c r="F6457" s="6">
        <v>13.6603</v>
      </c>
      <c r="G6457" s="11">
        <v>45444</v>
      </c>
      <c r="H6457" s="11">
        <v>45473</v>
      </c>
    </row>
    <row r="6458" customHeight="1" spans="1:8">
      <c r="A6458" s="5" t="str">
        <f t="shared" si="200"/>
        <v>202406CHF</v>
      </c>
      <c r="B6458" s="5" t="str">
        <f t="shared" si="201"/>
        <v>202406</v>
      </c>
      <c r="C6458" s="6" t="s">
        <v>391</v>
      </c>
      <c r="D6458" s="6" t="s">
        <v>117</v>
      </c>
      <c r="E6458" s="6" t="s">
        <v>392</v>
      </c>
      <c r="F6458" s="6">
        <v>1.1629</v>
      </c>
      <c r="G6458" s="11">
        <v>45444</v>
      </c>
      <c r="H6458" s="11">
        <v>45473</v>
      </c>
    </row>
    <row r="6459" customHeight="1" spans="1:8">
      <c r="A6459" s="5" t="str">
        <f t="shared" si="200"/>
        <v>202406TWD</v>
      </c>
      <c r="B6459" s="5" t="str">
        <f t="shared" si="201"/>
        <v>202406</v>
      </c>
      <c r="C6459" s="6" t="s">
        <v>393</v>
      </c>
      <c r="D6459" s="6" t="s">
        <v>70</v>
      </c>
      <c r="E6459" s="6" t="s">
        <v>394</v>
      </c>
      <c r="F6459" s="6">
        <v>41.0787</v>
      </c>
      <c r="G6459" s="11">
        <v>45444</v>
      </c>
      <c r="H6459" s="11">
        <v>45473</v>
      </c>
    </row>
    <row r="6460" customHeight="1" spans="1:8">
      <c r="A6460" s="5" t="str">
        <f t="shared" si="200"/>
        <v>202406TZS</v>
      </c>
      <c r="B6460" s="5" t="str">
        <f t="shared" si="201"/>
        <v>202406</v>
      </c>
      <c r="C6460" s="6" t="s">
        <v>395</v>
      </c>
      <c r="D6460" s="6" t="s">
        <v>244</v>
      </c>
      <c r="E6460" s="6" t="s">
        <v>396</v>
      </c>
      <c r="F6460" s="6">
        <v>3303.8859</v>
      </c>
      <c r="G6460" s="11">
        <v>45444</v>
      </c>
      <c r="H6460" s="11">
        <v>45473</v>
      </c>
    </row>
    <row r="6461" customHeight="1" spans="1:8">
      <c r="A6461" s="5" t="str">
        <f t="shared" si="200"/>
        <v>202406THB</v>
      </c>
      <c r="B6461" s="5" t="str">
        <f t="shared" si="201"/>
        <v>202406</v>
      </c>
      <c r="C6461" s="6" t="s">
        <v>397</v>
      </c>
      <c r="D6461" s="6" t="s">
        <v>398</v>
      </c>
      <c r="E6461" s="6" t="s">
        <v>399</v>
      </c>
      <c r="F6461" s="6">
        <v>46.3048</v>
      </c>
      <c r="G6461" s="11">
        <v>45444</v>
      </c>
      <c r="H6461" s="11">
        <v>45473</v>
      </c>
    </row>
    <row r="6462" customHeight="1" spans="1:8">
      <c r="A6462" s="5" t="str">
        <f t="shared" si="200"/>
        <v>202406XOF</v>
      </c>
      <c r="B6462" s="5" t="str">
        <f t="shared" si="201"/>
        <v>202406</v>
      </c>
      <c r="C6462" s="6" t="s">
        <v>400</v>
      </c>
      <c r="D6462" s="6" t="s">
        <v>90</v>
      </c>
      <c r="E6462" s="6" t="s">
        <v>91</v>
      </c>
      <c r="F6462" s="6">
        <v>770.0026</v>
      </c>
      <c r="G6462" s="11">
        <v>45444</v>
      </c>
      <c r="H6462" s="11">
        <v>45473</v>
      </c>
    </row>
    <row r="6463" customHeight="1" spans="1:8">
      <c r="A6463" s="5" t="str">
        <f t="shared" si="200"/>
        <v>202406TOP</v>
      </c>
      <c r="B6463" s="5" t="str">
        <f t="shared" si="201"/>
        <v>202406</v>
      </c>
      <c r="C6463" s="6" t="s">
        <v>401</v>
      </c>
      <c r="D6463" s="6" t="s">
        <v>402</v>
      </c>
      <c r="E6463" s="6" t="s">
        <v>403</v>
      </c>
      <c r="F6463" s="6">
        <v>3.0081</v>
      </c>
      <c r="G6463" s="11">
        <v>45444</v>
      </c>
      <c r="H6463" s="11">
        <v>45473</v>
      </c>
    </row>
    <row r="6464" customHeight="1" spans="1:8">
      <c r="A6464" s="5" t="str">
        <f t="shared" si="200"/>
        <v>202406TTD</v>
      </c>
      <c r="B6464" s="5" t="str">
        <f t="shared" si="201"/>
        <v>202406</v>
      </c>
      <c r="C6464" s="6" t="s">
        <v>404</v>
      </c>
      <c r="D6464" s="6" t="s">
        <v>70</v>
      </c>
      <c r="E6464" s="6" t="s">
        <v>405</v>
      </c>
      <c r="F6464" s="6">
        <v>8.6218</v>
      </c>
      <c r="G6464" s="11">
        <v>45444</v>
      </c>
      <c r="H6464" s="11">
        <v>45473</v>
      </c>
    </row>
    <row r="6465" customHeight="1" spans="1:8">
      <c r="A6465" s="5" t="str">
        <f t="shared" si="200"/>
        <v>202406TND</v>
      </c>
      <c r="B6465" s="5" t="str">
        <f t="shared" si="201"/>
        <v>202406</v>
      </c>
      <c r="C6465" s="6" t="s">
        <v>406</v>
      </c>
      <c r="D6465" s="6" t="s">
        <v>52</v>
      </c>
      <c r="E6465" s="6" t="s">
        <v>407</v>
      </c>
      <c r="F6465" s="6">
        <v>3.9559</v>
      </c>
      <c r="G6465" s="11">
        <v>45444</v>
      </c>
      <c r="H6465" s="11">
        <v>45473</v>
      </c>
    </row>
    <row r="6466" customHeight="1" spans="1:8">
      <c r="A6466" s="5" t="str">
        <f t="shared" ref="A6466:A6529" si="202">B6466&amp;E6466</f>
        <v>202406TRY</v>
      </c>
      <c r="B6466" s="5" t="str">
        <f t="shared" ref="B6466:B6529" si="203">YEAR(G6466)&amp;TEXT(MONTH(G6466),"00")</f>
        <v>202406</v>
      </c>
      <c r="C6466" s="6" t="s">
        <v>408</v>
      </c>
      <c r="D6466" s="6" t="s">
        <v>409</v>
      </c>
      <c r="E6466" s="6" t="s">
        <v>410</v>
      </c>
      <c r="F6466" s="6">
        <v>40.9074</v>
      </c>
      <c r="G6466" s="11">
        <v>45444</v>
      </c>
      <c r="H6466" s="11">
        <v>45473</v>
      </c>
    </row>
    <row r="6467" customHeight="1" spans="1:8">
      <c r="A6467" s="5" t="str">
        <f t="shared" si="202"/>
        <v>202406TMT</v>
      </c>
      <c r="B6467" s="5" t="str">
        <f t="shared" si="203"/>
        <v>202406</v>
      </c>
      <c r="C6467" s="6" t="s">
        <v>411</v>
      </c>
      <c r="D6467" s="6" t="s">
        <v>73</v>
      </c>
      <c r="E6467" s="6" t="s">
        <v>412</v>
      </c>
      <c r="F6467" s="6">
        <v>4.44</v>
      </c>
      <c r="G6467" s="11">
        <v>45444</v>
      </c>
      <c r="H6467" s="11">
        <v>45473</v>
      </c>
    </row>
    <row r="6468" customHeight="1" spans="1:8">
      <c r="A6468" s="5" t="str">
        <f t="shared" si="202"/>
        <v>202406AED</v>
      </c>
      <c r="B6468" s="5" t="str">
        <f t="shared" si="203"/>
        <v>202406</v>
      </c>
      <c r="C6468" s="6" t="s">
        <v>413</v>
      </c>
      <c r="D6468" s="6" t="s">
        <v>46</v>
      </c>
      <c r="E6468" s="6" t="s">
        <v>47</v>
      </c>
      <c r="F6468" s="6">
        <v>4.6674</v>
      </c>
      <c r="G6468" s="11">
        <v>45444</v>
      </c>
      <c r="H6468" s="11">
        <v>45473</v>
      </c>
    </row>
    <row r="6469" customHeight="1" spans="1:8">
      <c r="A6469" s="5" t="str">
        <f t="shared" si="202"/>
        <v>202406USD</v>
      </c>
      <c r="B6469" s="5" t="str">
        <f t="shared" si="203"/>
        <v>202406</v>
      </c>
      <c r="C6469" s="6" t="s">
        <v>421</v>
      </c>
      <c r="D6469" s="6" t="s">
        <v>70</v>
      </c>
      <c r="E6469" s="6" t="s">
        <v>18</v>
      </c>
      <c r="F6469" s="6">
        <v>1.2709</v>
      </c>
      <c r="G6469" s="11">
        <v>45444</v>
      </c>
      <c r="H6469" s="11">
        <v>45473</v>
      </c>
    </row>
    <row r="6470" customHeight="1" spans="1:8">
      <c r="A6470" s="5" t="str">
        <f t="shared" si="202"/>
        <v>202406UGX</v>
      </c>
      <c r="B6470" s="5" t="str">
        <f t="shared" si="203"/>
        <v>202406</v>
      </c>
      <c r="C6470" s="6" t="s">
        <v>414</v>
      </c>
      <c r="D6470" s="6" t="s">
        <v>244</v>
      </c>
      <c r="E6470" s="6" t="s">
        <v>415</v>
      </c>
      <c r="F6470" s="6">
        <v>4848.6357</v>
      </c>
      <c r="G6470" s="11">
        <v>45444</v>
      </c>
      <c r="H6470" s="11">
        <v>45473</v>
      </c>
    </row>
    <row r="6471" customHeight="1" spans="1:8">
      <c r="A6471" s="5" t="str">
        <f t="shared" si="202"/>
        <v>202406UAH</v>
      </c>
      <c r="B6471" s="5" t="str">
        <f t="shared" si="203"/>
        <v>202406</v>
      </c>
      <c r="C6471" s="6" t="s">
        <v>416</v>
      </c>
      <c r="D6471" s="6" t="s">
        <v>417</v>
      </c>
      <c r="E6471" s="6" t="s">
        <v>418</v>
      </c>
      <c r="F6471" s="6">
        <v>50.5545</v>
      </c>
      <c r="G6471" s="11">
        <v>45444</v>
      </c>
      <c r="H6471" s="11">
        <v>45473</v>
      </c>
    </row>
    <row r="6472" customHeight="1" spans="1:8">
      <c r="A6472" s="5" t="str">
        <f t="shared" si="202"/>
        <v>202406UYU</v>
      </c>
      <c r="B6472" s="5" t="str">
        <f t="shared" si="203"/>
        <v>202406</v>
      </c>
      <c r="C6472" s="6" t="s">
        <v>419</v>
      </c>
      <c r="D6472" s="6" t="s">
        <v>61</v>
      </c>
      <c r="E6472" s="6" t="s">
        <v>420</v>
      </c>
      <c r="F6472" s="6">
        <v>48.8551</v>
      </c>
      <c r="G6472" s="11">
        <v>45444</v>
      </c>
      <c r="H6472" s="11">
        <v>45473</v>
      </c>
    </row>
    <row r="6473" customHeight="1" spans="1:8">
      <c r="A6473" s="5" t="str">
        <f t="shared" si="202"/>
        <v>202406UZS</v>
      </c>
      <c r="B6473" s="5" t="str">
        <f t="shared" si="203"/>
        <v>202406</v>
      </c>
      <c r="C6473" s="6" t="s">
        <v>422</v>
      </c>
      <c r="D6473" s="6" t="s">
        <v>423</v>
      </c>
      <c r="E6473" s="6" t="s">
        <v>424</v>
      </c>
      <c r="F6473" s="6">
        <v>16112.5777</v>
      </c>
      <c r="G6473" s="11">
        <v>45444</v>
      </c>
      <c r="H6473" s="11">
        <v>45473</v>
      </c>
    </row>
    <row r="6474" customHeight="1" spans="1:8">
      <c r="A6474" s="5" t="str">
        <f t="shared" si="202"/>
        <v>202406VUV</v>
      </c>
      <c r="B6474" s="5" t="str">
        <f t="shared" si="203"/>
        <v>202406</v>
      </c>
      <c r="C6474" s="6" t="s">
        <v>425</v>
      </c>
      <c r="D6474" s="6" t="s">
        <v>426</v>
      </c>
      <c r="E6474" s="6" t="s">
        <v>427</v>
      </c>
      <c r="F6474" s="6">
        <v>151.8112</v>
      </c>
      <c r="G6474" s="11">
        <v>45444</v>
      </c>
      <c r="H6474" s="11">
        <v>45473</v>
      </c>
    </row>
    <row r="6475" customHeight="1" spans="1:8">
      <c r="A6475" s="5" t="str">
        <f t="shared" si="202"/>
        <v>202406VEF</v>
      </c>
      <c r="B6475" s="5" t="str">
        <f t="shared" si="203"/>
        <v>202406</v>
      </c>
      <c r="C6475" s="6" t="s">
        <v>428</v>
      </c>
      <c r="D6475" s="6" t="s">
        <v>429</v>
      </c>
      <c r="E6475" s="6" t="s">
        <v>430</v>
      </c>
      <c r="F6475" s="6">
        <v>4641238.7879</v>
      </c>
      <c r="G6475" s="11">
        <v>45444</v>
      </c>
      <c r="H6475" s="11">
        <v>45473</v>
      </c>
    </row>
    <row r="6476" customHeight="1" spans="1:8">
      <c r="A6476" s="5" t="str">
        <f t="shared" si="202"/>
        <v>202406VND</v>
      </c>
      <c r="B6476" s="5" t="str">
        <f t="shared" si="203"/>
        <v>202406</v>
      </c>
      <c r="C6476" s="6" t="s">
        <v>431</v>
      </c>
      <c r="D6476" s="6" t="s">
        <v>432</v>
      </c>
      <c r="E6476" s="6" t="s">
        <v>433</v>
      </c>
      <c r="F6476" s="6">
        <v>32451.8828</v>
      </c>
      <c r="G6476" s="11">
        <v>45444</v>
      </c>
      <c r="H6476" s="11">
        <v>45473</v>
      </c>
    </row>
    <row r="6477" customHeight="1" spans="1:8">
      <c r="A6477" s="5" t="str">
        <f t="shared" si="202"/>
        <v>202406XPF</v>
      </c>
      <c r="B6477" s="5" t="str">
        <f t="shared" si="203"/>
        <v>202406</v>
      </c>
      <c r="C6477" s="6" t="s">
        <v>434</v>
      </c>
      <c r="D6477" s="6" t="s">
        <v>187</v>
      </c>
      <c r="E6477" s="6" t="s">
        <v>188</v>
      </c>
      <c r="F6477" s="6">
        <v>140.0789</v>
      </c>
      <c r="G6477" s="11">
        <v>45444</v>
      </c>
      <c r="H6477" s="11">
        <v>45473</v>
      </c>
    </row>
    <row r="6478" customHeight="1" spans="1:8">
      <c r="A6478" s="5" t="str">
        <f t="shared" si="202"/>
        <v>202406WST</v>
      </c>
      <c r="B6478" s="5" t="str">
        <f t="shared" si="203"/>
        <v>202406</v>
      </c>
      <c r="C6478" s="6" t="s">
        <v>435</v>
      </c>
      <c r="D6478" s="6" t="s">
        <v>436</v>
      </c>
      <c r="E6478" s="6" t="s">
        <v>437</v>
      </c>
      <c r="F6478" s="6">
        <v>3.4858</v>
      </c>
      <c r="G6478" s="11">
        <v>45444</v>
      </c>
      <c r="H6478" s="11">
        <v>45473</v>
      </c>
    </row>
    <row r="6479" customHeight="1" spans="1:8">
      <c r="A6479" s="5" t="str">
        <f t="shared" si="202"/>
        <v>202406YER</v>
      </c>
      <c r="B6479" s="5" t="str">
        <f t="shared" si="203"/>
        <v>202406</v>
      </c>
      <c r="C6479" s="6" t="s">
        <v>438</v>
      </c>
      <c r="D6479" s="6" t="s">
        <v>321</v>
      </c>
      <c r="E6479" s="6" t="s">
        <v>439</v>
      </c>
      <c r="F6479" s="6">
        <v>318.1708</v>
      </c>
      <c r="G6479" s="11">
        <v>45444</v>
      </c>
      <c r="H6479" s="11">
        <v>45473</v>
      </c>
    </row>
    <row r="6480" customHeight="1" spans="1:8">
      <c r="A6480" s="5" t="str">
        <f t="shared" si="202"/>
        <v>202406ZMW</v>
      </c>
      <c r="B6480" s="5" t="str">
        <f t="shared" si="203"/>
        <v>202406</v>
      </c>
      <c r="C6480" s="6" t="s">
        <v>440</v>
      </c>
      <c r="D6480" s="6" t="s">
        <v>273</v>
      </c>
      <c r="E6480" s="6" t="s">
        <v>441</v>
      </c>
      <c r="F6480" s="6">
        <v>33.2087</v>
      </c>
      <c r="G6480" s="11">
        <v>45444</v>
      </c>
      <c r="H6480" s="11">
        <v>45473</v>
      </c>
    </row>
    <row r="6481" customHeight="1" spans="1:8">
      <c r="A6481" s="5" t="str">
        <f t="shared" si="202"/>
        <v>202406ZIG</v>
      </c>
      <c r="B6481" s="5" t="str">
        <f t="shared" si="203"/>
        <v>202406</v>
      </c>
      <c r="C6481" s="6" t="s">
        <v>442</v>
      </c>
      <c r="D6481" s="6" t="s">
        <v>611</v>
      </c>
      <c r="E6481" s="6" t="s">
        <v>612</v>
      </c>
      <c r="F6481" s="6">
        <v>16.8312</v>
      </c>
      <c r="G6481" s="11">
        <v>45444</v>
      </c>
      <c r="H6481" s="11">
        <v>45473</v>
      </c>
    </row>
    <row r="6482" customHeight="1" spans="1:8">
      <c r="A6482" s="5" t="str">
        <f t="shared" si="202"/>
        <v>202407AED</v>
      </c>
      <c r="B6482" s="5" t="str">
        <f t="shared" si="203"/>
        <v>202407</v>
      </c>
      <c r="C6482" s="6" t="s">
        <v>45</v>
      </c>
      <c r="D6482" s="6" t="s">
        <v>46</v>
      </c>
      <c r="E6482" s="6" t="s">
        <v>47</v>
      </c>
      <c r="F6482" s="6">
        <v>4.6758</v>
      </c>
      <c r="G6482" s="11">
        <v>45474</v>
      </c>
      <c r="H6482" s="11">
        <v>45504</v>
      </c>
    </row>
    <row r="6483" customHeight="1" spans="1:8">
      <c r="A6483" s="5" t="str">
        <f t="shared" si="202"/>
        <v>202407ALL</v>
      </c>
      <c r="B6483" s="5" t="str">
        <f t="shared" si="203"/>
        <v>202407</v>
      </c>
      <c r="C6483" s="6" t="s">
        <v>48</v>
      </c>
      <c r="D6483" s="6" t="s">
        <v>49</v>
      </c>
      <c r="E6483" s="6" t="s">
        <v>50</v>
      </c>
      <c r="F6483" s="6">
        <v>118.8464</v>
      </c>
      <c r="G6483" s="11">
        <v>45474</v>
      </c>
      <c r="H6483" s="11">
        <v>45504</v>
      </c>
    </row>
    <row r="6484" customHeight="1" spans="1:8">
      <c r="A6484" s="5" t="str">
        <f t="shared" si="202"/>
        <v>202407DZD</v>
      </c>
      <c r="B6484" s="5" t="str">
        <f t="shared" si="203"/>
        <v>202407</v>
      </c>
      <c r="C6484" s="6" t="s">
        <v>51</v>
      </c>
      <c r="D6484" s="6" t="s">
        <v>52</v>
      </c>
      <c r="E6484" s="6" t="s">
        <v>53</v>
      </c>
      <c r="F6484" s="6">
        <v>171.2929</v>
      </c>
      <c r="G6484" s="11">
        <v>45474</v>
      </c>
      <c r="H6484" s="11">
        <v>45504</v>
      </c>
    </row>
    <row r="6485" customHeight="1" spans="1:8">
      <c r="A6485" s="5" t="str">
        <f t="shared" si="202"/>
        <v>202407AOA</v>
      </c>
      <c r="B6485" s="5" t="str">
        <f t="shared" si="203"/>
        <v>202407</v>
      </c>
      <c r="C6485" s="6" t="s">
        <v>54</v>
      </c>
      <c r="D6485" s="6" t="s">
        <v>55</v>
      </c>
      <c r="E6485" s="6" t="s">
        <v>56</v>
      </c>
      <c r="F6485" s="6">
        <v>1098.8061</v>
      </c>
      <c r="G6485" s="11">
        <v>45474</v>
      </c>
      <c r="H6485" s="11">
        <v>45504</v>
      </c>
    </row>
    <row r="6486" customHeight="1" spans="1:8">
      <c r="A6486" s="5" t="str">
        <f t="shared" si="202"/>
        <v>202407XCD</v>
      </c>
      <c r="B6486" s="5" t="str">
        <f t="shared" si="203"/>
        <v>202407</v>
      </c>
      <c r="C6486" s="6" t="s">
        <v>57</v>
      </c>
      <c r="D6486" s="6" t="s">
        <v>58</v>
      </c>
      <c r="E6486" s="6" t="s">
        <v>59</v>
      </c>
      <c r="F6486" s="6">
        <v>3.4384</v>
      </c>
      <c r="G6486" s="11">
        <v>45474</v>
      </c>
      <c r="H6486" s="11">
        <v>45504</v>
      </c>
    </row>
    <row r="6487" customHeight="1" spans="1:8">
      <c r="A6487" s="5" t="str">
        <f t="shared" si="202"/>
        <v>202407ARS</v>
      </c>
      <c r="B6487" s="5" t="str">
        <f t="shared" si="203"/>
        <v>202407</v>
      </c>
      <c r="C6487" s="6" t="s">
        <v>60</v>
      </c>
      <c r="D6487" s="6" t="s">
        <v>61</v>
      </c>
      <c r="E6487" s="6" t="s">
        <v>62</v>
      </c>
      <c r="F6487" s="6">
        <v>1153.236</v>
      </c>
      <c r="G6487" s="11">
        <v>45474</v>
      </c>
      <c r="H6487" s="11">
        <v>45504</v>
      </c>
    </row>
    <row r="6488" customHeight="1" spans="1:8">
      <c r="A6488" s="5" t="str">
        <f t="shared" si="202"/>
        <v>202407AMD</v>
      </c>
      <c r="B6488" s="5" t="str">
        <f t="shared" si="203"/>
        <v>202407</v>
      </c>
      <c r="C6488" s="6" t="s">
        <v>63</v>
      </c>
      <c r="D6488" s="6" t="s">
        <v>64</v>
      </c>
      <c r="E6488" s="6" t="s">
        <v>65</v>
      </c>
      <c r="F6488" s="6">
        <v>491.537</v>
      </c>
      <c r="G6488" s="11">
        <v>45474</v>
      </c>
      <c r="H6488" s="11">
        <v>45504</v>
      </c>
    </row>
    <row r="6489" customHeight="1" spans="1:8">
      <c r="A6489" s="5" t="str">
        <f t="shared" si="202"/>
        <v>202407AWG</v>
      </c>
      <c r="B6489" s="5" t="str">
        <f t="shared" si="203"/>
        <v>202407</v>
      </c>
      <c r="C6489" s="6" t="s">
        <v>66</v>
      </c>
      <c r="D6489" s="6" t="s">
        <v>67</v>
      </c>
      <c r="E6489" s="6" t="s">
        <v>68</v>
      </c>
      <c r="F6489" s="6">
        <v>2.279</v>
      </c>
      <c r="G6489" s="11">
        <v>45474</v>
      </c>
      <c r="H6489" s="11">
        <v>45504</v>
      </c>
    </row>
    <row r="6490" customHeight="1" spans="1:8">
      <c r="A6490" s="5" t="str">
        <f t="shared" si="202"/>
        <v>202407AUD</v>
      </c>
      <c r="B6490" s="5" t="str">
        <f t="shared" si="203"/>
        <v>202407</v>
      </c>
      <c r="C6490" s="6" t="s">
        <v>69</v>
      </c>
      <c r="D6490" s="6" t="s">
        <v>70</v>
      </c>
      <c r="E6490" s="6" t="s">
        <v>71</v>
      </c>
      <c r="F6490" s="6">
        <v>1.909</v>
      </c>
      <c r="G6490" s="11">
        <v>45474</v>
      </c>
      <c r="H6490" s="11">
        <v>45504</v>
      </c>
    </row>
    <row r="6491" customHeight="1" spans="1:8">
      <c r="A6491" s="5" t="str">
        <f t="shared" si="202"/>
        <v>202407AZN</v>
      </c>
      <c r="B6491" s="5" t="str">
        <f t="shared" si="203"/>
        <v>202407</v>
      </c>
      <c r="C6491" s="6" t="s">
        <v>72</v>
      </c>
      <c r="D6491" s="6" t="s">
        <v>73</v>
      </c>
      <c r="E6491" s="6" t="s">
        <v>74</v>
      </c>
      <c r="F6491" s="6">
        <v>2.1643</v>
      </c>
      <c r="G6491" s="11">
        <v>45474</v>
      </c>
      <c r="H6491" s="11">
        <v>45504</v>
      </c>
    </row>
    <row r="6492" customHeight="1" spans="1:8">
      <c r="A6492" s="5" t="str">
        <f t="shared" si="202"/>
        <v>202407BSD</v>
      </c>
      <c r="B6492" s="5" t="str">
        <f t="shared" si="203"/>
        <v>202407</v>
      </c>
      <c r="C6492" s="6" t="s">
        <v>75</v>
      </c>
      <c r="D6492" s="6" t="s">
        <v>70</v>
      </c>
      <c r="E6492" s="6" t="s">
        <v>76</v>
      </c>
      <c r="F6492" s="6">
        <v>1.2732</v>
      </c>
      <c r="G6492" s="11">
        <v>45474</v>
      </c>
      <c r="H6492" s="11">
        <v>45504</v>
      </c>
    </row>
    <row r="6493" customHeight="1" spans="1:8">
      <c r="A6493" s="5" t="str">
        <f t="shared" si="202"/>
        <v>202407BHD</v>
      </c>
      <c r="B6493" s="5" t="str">
        <f t="shared" si="203"/>
        <v>202407</v>
      </c>
      <c r="C6493" s="6" t="s">
        <v>77</v>
      </c>
      <c r="D6493" s="6" t="s">
        <v>52</v>
      </c>
      <c r="E6493" s="6" t="s">
        <v>78</v>
      </c>
      <c r="F6493" s="6">
        <v>0.4787</v>
      </c>
      <c r="G6493" s="11">
        <v>45474</v>
      </c>
      <c r="H6493" s="11">
        <v>45504</v>
      </c>
    </row>
    <row r="6494" customHeight="1" spans="1:8">
      <c r="A6494" s="5" t="str">
        <f t="shared" si="202"/>
        <v>202407BDT</v>
      </c>
      <c r="B6494" s="5" t="str">
        <f t="shared" si="203"/>
        <v>202407</v>
      </c>
      <c r="C6494" s="6" t="s">
        <v>79</v>
      </c>
      <c r="D6494" s="6" t="s">
        <v>80</v>
      </c>
      <c r="E6494" s="6" t="s">
        <v>81</v>
      </c>
      <c r="F6494" s="6">
        <v>149.5975</v>
      </c>
      <c r="G6494" s="11">
        <v>45474</v>
      </c>
      <c r="H6494" s="11">
        <v>45504</v>
      </c>
    </row>
    <row r="6495" customHeight="1" spans="1:8">
      <c r="A6495" s="5" t="str">
        <f t="shared" si="202"/>
        <v>202407BBD</v>
      </c>
      <c r="B6495" s="5" t="str">
        <f t="shared" si="203"/>
        <v>202407</v>
      </c>
      <c r="C6495" s="6" t="s">
        <v>82</v>
      </c>
      <c r="D6495" s="6" t="s">
        <v>70</v>
      </c>
      <c r="E6495" s="6" t="s">
        <v>83</v>
      </c>
      <c r="F6495" s="6">
        <v>2.5464</v>
      </c>
      <c r="G6495" s="11">
        <v>45474</v>
      </c>
      <c r="H6495" s="11">
        <v>45504</v>
      </c>
    </row>
    <row r="6496" customHeight="1" spans="1:8">
      <c r="A6496" s="5" t="str">
        <f t="shared" si="202"/>
        <v>202407BYN</v>
      </c>
      <c r="B6496" s="5" t="str">
        <f t="shared" si="203"/>
        <v>202407</v>
      </c>
      <c r="C6496" s="6" t="s">
        <v>84</v>
      </c>
      <c r="D6496" s="6" t="s">
        <v>85</v>
      </c>
      <c r="E6496" s="6" t="s">
        <v>86</v>
      </c>
      <c r="F6496" s="6">
        <v>4.1634</v>
      </c>
      <c r="G6496" s="11">
        <v>45474</v>
      </c>
      <c r="H6496" s="11">
        <v>45504</v>
      </c>
    </row>
    <row r="6497" customHeight="1" spans="1:8">
      <c r="A6497" s="5" t="str">
        <f t="shared" si="202"/>
        <v>202407BZD</v>
      </c>
      <c r="B6497" s="5" t="str">
        <f t="shared" si="203"/>
        <v>202407</v>
      </c>
      <c r="C6497" s="6" t="s">
        <v>87</v>
      </c>
      <c r="D6497" s="6" t="s">
        <v>70</v>
      </c>
      <c r="E6497" s="6" t="s">
        <v>88</v>
      </c>
      <c r="F6497" s="6">
        <v>2.5774</v>
      </c>
      <c r="G6497" s="11">
        <v>45474</v>
      </c>
      <c r="H6497" s="11">
        <v>45504</v>
      </c>
    </row>
    <row r="6498" customHeight="1" spans="1:8">
      <c r="A6498" s="5" t="str">
        <f t="shared" si="202"/>
        <v>202407XOF</v>
      </c>
      <c r="B6498" s="5" t="str">
        <f t="shared" si="203"/>
        <v>202407</v>
      </c>
      <c r="C6498" s="6" t="s">
        <v>89</v>
      </c>
      <c r="D6498" s="6" t="s">
        <v>90</v>
      </c>
      <c r="E6498" s="6" t="s">
        <v>91</v>
      </c>
      <c r="F6498" s="6">
        <v>776.9327</v>
      </c>
      <c r="G6498" s="11">
        <v>45474</v>
      </c>
      <c r="H6498" s="11">
        <v>45504</v>
      </c>
    </row>
    <row r="6499" customHeight="1" spans="1:8">
      <c r="A6499" s="5" t="str">
        <f t="shared" si="202"/>
        <v>202407BMD</v>
      </c>
      <c r="B6499" s="5" t="str">
        <f t="shared" si="203"/>
        <v>202407</v>
      </c>
      <c r="C6499" s="6" t="s">
        <v>92</v>
      </c>
      <c r="D6499" s="6" t="s">
        <v>93</v>
      </c>
      <c r="E6499" s="6" t="s">
        <v>94</v>
      </c>
      <c r="F6499" s="6">
        <v>1.2732</v>
      </c>
      <c r="G6499" s="11">
        <v>45474</v>
      </c>
      <c r="H6499" s="11">
        <v>45504</v>
      </c>
    </row>
    <row r="6500" customHeight="1" spans="1:8">
      <c r="A6500" s="5" t="str">
        <f t="shared" si="202"/>
        <v>202407BTN</v>
      </c>
      <c r="B6500" s="5" t="str">
        <f t="shared" si="203"/>
        <v>202407</v>
      </c>
      <c r="C6500" s="6" t="s">
        <v>95</v>
      </c>
      <c r="D6500" s="6" t="s">
        <v>96</v>
      </c>
      <c r="E6500" s="6" t="s">
        <v>97</v>
      </c>
      <c r="F6500" s="6">
        <v>106.2292</v>
      </c>
      <c r="G6500" s="11">
        <v>45474</v>
      </c>
      <c r="H6500" s="11">
        <v>45504</v>
      </c>
    </row>
    <row r="6501" customHeight="1" spans="1:8">
      <c r="A6501" s="5" t="str">
        <f t="shared" si="202"/>
        <v>202407BOB</v>
      </c>
      <c r="B6501" s="5" t="str">
        <f t="shared" si="203"/>
        <v>202407</v>
      </c>
      <c r="C6501" s="6" t="s">
        <v>98</v>
      </c>
      <c r="D6501" s="6" t="s">
        <v>99</v>
      </c>
      <c r="E6501" s="6" t="s">
        <v>100</v>
      </c>
      <c r="F6501" s="6">
        <v>8.7822</v>
      </c>
      <c r="G6501" s="11">
        <v>45474</v>
      </c>
      <c r="H6501" s="11">
        <v>45504</v>
      </c>
    </row>
    <row r="6502" customHeight="1" spans="1:8">
      <c r="A6502" s="5" t="str">
        <f t="shared" si="202"/>
        <v>202407BAM</v>
      </c>
      <c r="B6502" s="5" t="str">
        <f t="shared" si="203"/>
        <v>202407</v>
      </c>
      <c r="C6502" s="6" t="s">
        <v>101</v>
      </c>
      <c r="D6502" s="6" t="s">
        <v>102</v>
      </c>
      <c r="E6502" s="6" t="s">
        <v>103</v>
      </c>
      <c r="F6502" s="6">
        <v>2.3165</v>
      </c>
      <c r="G6502" s="11">
        <v>45474</v>
      </c>
      <c r="H6502" s="11">
        <v>45504</v>
      </c>
    </row>
    <row r="6503" customHeight="1" spans="1:8">
      <c r="A6503" s="5" t="str">
        <f t="shared" si="202"/>
        <v>202407BWP</v>
      </c>
      <c r="B6503" s="5" t="str">
        <f t="shared" si="203"/>
        <v>202407</v>
      </c>
      <c r="C6503" s="6" t="s">
        <v>104</v>
      </c>
      <c r="D6503" s="6" t="s">
        <v>105</v>
      </c>
      <c r="E6503" s="6" t="s">
        <v>106</v>
      </c>
      <c r="F6503" s="6">
        <v>17.1861</v>
      </c>
      <c r="G6503" s="11">
        <v>45474</v>
      </c>
      <c r="H6503" s="11">
        <v>45504</v>
      </c>
    </row>
    <row r="6504" customHeight="1" spans="1:8">
      <c r="A6504" s="5" t="str">
        <f t="shared" si="202"/>
        <v>202407BRL</v>
      </c>
      <c r="B6504" s="5" t="str">
        <f t="shared" si="203"/>
        <v>202407</v>
      </c>
      <c r="C6504" s="6" t="s">
        <v>107</v>
      </c>
      <c r="D6504" s="6" t="s">
        <v>108</v>
      </c>
      <c r="E6504" s="6" t="s">
        <v>109</v>
      </c>
      <c r="F6504" s="6">
        <v>6.922</v>
      </c>
      <c r="G6504" s="11">
        <v>45474</v>
      </c>
      <c r="H6504" s="11">
        <v>45504</v>
      </c>
    </row>
    <row r="6505" customHeight="1" spans="1:8">
      <c r="A6505" s="5" t="str">
        <f t="shared" si="202"/>
        <v>202407BND</v>
      </c>
      <c r="B6505" s="5" t="str">
        <f t="shared" si="203"/>
        <v>202407</v>
      </c>
      <c r="C6505" s="6" t="s">
        <v>110</v>
      </c>
      <c r="D6505" s="6" t="s">
        <v>70</v>
      </c>
      <c r="E6505" s="6" t="s">
        <v>111</v>
      </c>
      <c r="F6505" s="6">
        <v>1.7196</v>
      </c>
      <c r="G6505" s="11">
        <v>45474</v>
      </c>
      <c r="H6505" s="11">
        <v>45504</v>
      </c>
    </row>
    <row r="6506" customHeight="1" spans="1:8">
      <c r="A6506" s="5" t="str">
        <f t="shared" si="202"/>
        <v>202407BGN</v>
      </c>
      <c r="B6506" s="5" t="str">
        <f t="shared" si="203"/>
        <v>202407</v>
      </c>
      <c r="C6506" s="6" t="s">
        <v>112</v>
      </c>
      <c r="D6506" s="6" t="s">
        <v>113</v>
      </c>
      <c r="E6506" s="6" t="s">
        <v>114</v>
      </c>
      <c r="F6506" s="6">
        <v>2.3165</v>
      </c>
      <c r="G6506" s="11">
        <v>45474</v>
      </c>
      <c r="H6506" s="11">
        <v>45504</v>
      </c>
    </row>
    <row r="6507" customHeight="1" spans="1:8">
      <c r="A6507" s="5" t="str">
        <f t="shared" si="202"/>
        <v>202407XOF</v>
      </c>
      <c r="B6507" s="5" t="str">
        <f t="shared" si="203"/>
        <v>202407</v>
      </c>
      <c r="C6507" s="6" t="s">
        <v>115</v>
      </c>
      <c r="D6507" s="6" t="s">
        <v>90</v>
      </c>
      <c r="E6507" s="6" t="s">
        <v>91</v>
      </c>
      <c r="F6507" s="6">
        <v>776.9327</v>
      </c>
      <c r="G6507" s="11">
        <v>45474</v>
      </c>
      <c r="H6507" s="11">
        <v>45504</v>
      </c>
    </row>
    <row r="6508" customHeight="1" spans="1:8">
      <c r="A6508" s="5" t="str">
        <f t="shared" si="202"/>
        <v>202407BIF</v>
      </c>
      <c r="B6508" s="5" t="str">
        <f t="shared" si="203"/>
        <v>202407</v>
      </c>
      <c r="C6508" s="6" t="s">
        <v>116</v>
      </c>
      <c r="D6508" s="6" t="s">
        <v>117</v>
      </c>
      <c r="E6508" s="6" t="s">
        <v>118</v>
      </c>
      <c r="F6508" s="6">
        <v>3656.1642</v>
      </c>
      <c r="G6508" s="11">
        <v>45474</v>
      </c>
      <c r="H6508" s="11">
        <v>45504</v>
      </c>
    </row>
    <row r="6509" customHeight="1" spans="1:8">
      <c r="A6509" s="5" t="str">
        <f t="shared" si="202"/>
        <v>202407KHR</v>
      </c>
      <c r="B6509" s="5" t="str">
        <f t="shared" si="203"/>
        <v>202407</v>
      </c>
      <c r="C6509" s="6" t="s">
        <v>119</v>
      </c>
      <c r="D6509" s="6" t="s">
        <v>120</v>
      </c>
      <c r="E6509" s="6" t="s">
        <v>121</v>
      </c>
      <c r="F6509" s="6">
        <v>5237.3171</v>
      </c>
      <c r="G6509" s="11">
        <v>45474</v>
      </c>
      <c r="H6509" s="11">
        <v>45504</v>
      </c>
    </row>
    <row r="6510" customHeight="1" spans="1:8">
      <c r="A6510" s="5" t="str">
        <f t="shared" si="202"/>
        <v>202407XAF</v>
      </c>
      <c r="B6510" s="5" t="str">
        <f t="shared" si="203"/>
        <v>202407</v>
      </c>
      <c r="C6510" s="6" t="s">
        <v>122</v>
      </c>
      <c r="D6510" s="6" t="s">
        <v>90</v>
      </c>
      <c r="E6510" s="6" t="s">
        <v>123</v>
      </c>
      <c r="F6510" s="6">
        <v>776.9327</v>
      </c>
      <c r="G6510" s="11">
        <v>45474</v>
      </c>
      <c r="H6510" s="11">
        <v>45504</v>
      </c>
    </row>
    <row r="6511" customHeight="1" spans="1:8">
      <c r="A6511" s="5" t="str">
        <f t="shared" si="202"/>
        <v>202407CAD</v>
      </c>
      <c r="B6511" s="5" t="str">
        <f t="shared" si="203"/>
        <v>202407</v>
      </c>
      <c r="C6511" s="6" t="s">
        <v>124</v>
      </c>
      <c r="D6511" s="6" t="s">
        <v>70</v>
      </c>
      <c r="E6511" s="6" t="s">
        <v>125</v>
      </c>
      <c r="F6511" s="6">
        <v>1.7453</v>
      </c>
      <c r="G6511" s="11">
        <v>45474</v>
      </c>
      <c r="H6511" s="11">
        <v>45504</v>
      </c>
    </row>
    <row r="6512" customHeight="1" spans="1:8">
      <c r="A6512" s="5" t="str">
        <f t="shared" si="202"/>
        <v>202407CVE</v>
      </c>
      <c r="B6512" s="5" t="str">
        <f t="shared" si="203"/>
        <v>202407</v>
      </c>
      <c r="C6512" s="6" t="s">
        <v>126</v>
      </c>
      <c r="D6512" s="6" t="s">
        <v>127</v>
      </c>
      <c r="E6512" s="6" t="s">
        <v>128</v>
      </c>
      <c r="F6512" s="6">
        <v>130.6067</v>
      </c>
      <c r="G6512" s="11">
        <v>45474</v>
      </c>
      <c r="H6512" s="11">
        <v>45504</v>
      </c>
    </row>
    <row r="6513" customHeight="1" spans="1:8">
      <c r="A6513" s="5" t="str">
        <f t="shared" si="202"/>
        <v>202407KYD</v>
      </c>
      <c r="B6513" s="5" t="str">
        <f t="shared" si="203"/>
        <v>202407</v>
      </c>
      <c r="C6513" s="6" t="s">
        <v>129</v>
      </c>
      <c r="D6513" s="6" t="s">
        <v>70</v>
      </c>
      <c r="E6513" s="6" t="s">
        <v>130</v>
      </c>
      <c r="F6513" s="6">
        <v>1.0445</v>
      </c>
      <c r="G6513" s="11">
        <v>45474</v>
      </c>
      <c r="H6513" s="11">
        <v>45504</v>
      </c>
    </row>
    <row r="6514" customHeight="1" spans="1:8">
      <c r="A6514" s="5" t="str">
        <f t="shared" si="202"/>
        <v>202407XAF</v>
      </c>
      <c r="B6514" s="5" t="str">
        <f t="shared" si="203"/>
        <v>202407</v>
      </c>
      <c r="C6514" s="6" t="s">
        <v>131</v>
      </c>
      <c r="D6514" s="6" t="s">
        <v>90</v>
      </c>
      <c r="E6514" s="6" t="s">
        <v>123</v>
      </c>
      <c r="F6514" s="6">
        <v>776.9327</v>
      </c>
      <c r="G6514" s="11">
        <v>45474</v>
      </c>
      <c r="H6514" s="11">
        <v>45504</v>
      </c>
    </row>
    <row r="6515" customHeight="1" spans="1:8">
      <c r="A6515" s="5" t="str">
        <f t="shared" si="202"/>
        <v>202407XAF</v>
      </c>
      <c r="B6515" s="5" t="str">
        <f t="shared" si="203"/>
        <v>202407</v>
      </c>
      <c r="C6515" s="6" t="s">
        <v>132</v>
      </c>
      <c r="D6515" s="6" t="s">
        <v>90</v>
      </c>
      <c r="E6515" s="6" t="s">
        <v>123</v>
      </c>
      <c r="F6515" s="6">
        <v>776.9327</v>
      </c>
      <c r="G6515" s="11">
        <v>45474</v>
      </c>
      <c r="H6515" s="11">
        <v>45504</v>
      </c>
    </row>
    <row r="6516" customHeight="1" spans="1:8">
      <c r="A6516" s="5" t="str">
        <f t="shared" si="202"/>
        <v>202407CLP</v>
      </c>
      <c r="B6516" s="5" t="str">
        <f t="shared" si="203"/>
        <v>202407</v>
      </c>
      <c r="C6516" s="6" t="s">
        <v>133</v>
      </c>
      <c r="D6516" s="6" t="s">
        <v>61</v>
      </c>
      <c r="E6516" s="6" t="s">
        <v>134</v>
      </c>
      <c r="F6516" s="6">
        <v>1192.7476</v>
      </c>
      <c r="G6516" s="11">
        <v>45474</v>
      </c>
      <c r="H6516" s="11">
        <v>45504</v>
      </c>
    </row>
    <row r="6517" customHeight="1" spans="1:8">
      <c r="A6517" s="5" t="str">
        <f t="shared" si="202"/>
        <v>202407CNY</v>
      </c>
      <c r="B6517" s="5" t="str">
        <f t="shared" si="203"/>
        <v>202407</v>
      </c>
      <c r="C6517" s="6" t="s">
        <v>135</v>
      </c>
      <c r="D6517" s="6" t="s">
        <v>136</v>
      </c>
      <c r="E6517" s="6" t="s">
        <v>137</v>
      </c>
      <c r="F6517" s="6">
        <v>9.2393</v>
      </c>
      <c r="G6517" s="11">
        <v>45474</v>
      </c>
      <c r="H6517" s="11">
        <v>45504</v>
      </c>
    </row>
    <row r="6518" customHeight="1" spans="1:8">
      <c r="A6518" s="5" t="str">
        <f t="shared" si="202"/>
        <v>202407COP</v>
      </c>
      <c r="B6518" s="5" t="str">
        <f t="shared" si="203"/>
        <v>202407</v>
      </c>
      <c r="C6518" s="6" t="s">
        <v>138</v>
      </c>
      <c r="D6518" s="6" t="s">
        <v>61</v>
      </c>
      <c r="E6518" s="6" t="s">
        <v>139</v>
      </c>
      <c r="F6518" s="6">
        <v>5281.1173</v>
      </c>
      <c r="G6518" s="11">
        <v>45474</v>
      </c>
      <c r="H6518" s="11">
        <v>45504</v>
      </c>
    </row>
    <row r="6519" customHeight="1" spans="1:8">
      <c r="A6519" s="5" t="str">
        <f t="shared" si="202"/>
        <v>202407KMF</v>
      </c>
      <c r="B6519" s="5" t="str">
        <f t="shared" si="203"/>
        <v>202407</v>
      </c>
      <c r="C6519" s="6" t="s">
        <v>140</v>
      </c>
      <c r="D6519" s="6" t="s">
        <v>117</v>
      </c>
      <c r="E6519" s="6" t="s">
        <v>141</v>
      </c>
      <c r="F6519" s="6">
        <v>582.6995</v>
      </c>
      <c r="G6519" s="11">
        <v>45474</v>
      </c>
      <c r="H6519" s="11">
        <v>45504</v>
      </c>
    </row>
    <row r="6520" customHeight="1" spans="1:8">
      <c r="A6520" s="5" t="str">
        <f t="shared" si="202"/>
        <v>202407XAF</v>
      </c>
      <c r="B6520" s="5" t="str">
        <f t="shared" si="203"/>
        <v>202407</v>
      </c>
      <c r="C6520" s="6" t="s">
        <v>142</v>
      </c>
      <c r="D6520" s="6" t="s">
        <v>90</v>
      </c>
      <c r="E6520" s="6" t="s">
        <v>123</v>
      </c>
      <c r="F6520" s="6">
        <v>776.9327</v>
      </c>
      <c r="G6520" s="11">
        <v>45474</v>
      </c>
      <c r="H6520" s="11">
        <v>45504</v>
      </c>
    </row>
    <row r="6521" customHeight="1" spans="1:8">
      <c r="A6521" s="5" t="str">
        <f t="shared" si="202"/>
        <v>202407CDF</v>
      </c>
      <c r="B6521" s="5" t="str">
        <f t="shared" si="203"/>
        <v>202407</v>
      </c>
      <c r="C6521" s="6" t="s">
        <v>143</v>
      </c>
      <c r="D6521" s="6" t="s">
        <v>144</v>
      </c>
      <c r="E6521" s="6" t="s">
        <v>145</v>
      </c>
      <c r="F6521" s="6">
        <v>3620.9539</v>
      </c>
      <c r="G6521" s="11">
        <v>45474</v>
      </c>
      <c r="H6521" s="11">
        <v>45504</v>
      </c>
    </row>
    <row r="6522" customHeight="1" spans="1:8">
      <c r="A6522" s="5" t="str">
        <f t="shared" si="202"/>
        <v>202407CRC</v>
      </c>
      <c r="B6522" s="5" t="str">
        <f t="shared" si="203"/>
        <v>202407</v>
      </c>
      <c r="C6522" s="6" t="s">
        <v>146</v>
      </c>
      <c r="D6522" s="6" t="s">
        <v>147</v>
      </c>
      <c r="E6522" s="6" t="s">
        <v>148</v>
      </c>
      <c r="F6522" s="6">
        <v>660.3429</v>
      </c>
      <c r="G6522" s="11">
        <v>45474</v>
      </c>
      <c r="H6522" s="11">
        <v>45504</v>
      </c>
    </row>
    <row r="6523" customHeight="1" spans="1:8">
      <c r="A6523" s="5" t="str">
        <f t="shared" si="202"/>
        <v>202407XOF</v>
      </c>
      <c r="B6523" s="5" t="str">
        <f t="shared" si="203"/>
        <v>202407</v>
      </c>
      <c r="C6523" s="6" t="s">
        <v>149</v>
      </c>
      <c r="D6523" s="6" t="s">
        <v>90</v>
      </c>
      <c r="E6523" s="6" t="s">
        <v>91</v>
      </c>
      <c r="F6523" s="6">
        <v>776.9327</v>
      </c>
      <c r="G6523" s="11">
        <v>45474</v>
      </c>
      <c r="H6523" s="11">
        <v>45504</v>
      </c>
    </row>
    <row r="6524" customHeight="1" spans="1:8">
      <c r="A6524" s="5" t="str">
        <f t="shared" si="202"/>
        <v>202407CUP</v>
      </c>
      <c r="B6524" s="5" t="str">
        <f t="shared" si="203"/>
        <v>202407</v>
      </c>
      <c r="C6524" s="6" t="s">
        <v>153</v>
      </c>
      <c r="D6524" s="6" t="s">
        <v>61</v>
      </c>
      <c r="E6524" s="6" t="s">
        <v>154</v>
      </c>
      <c r="F6524" s="6">
        <v>30.4969</v>
      </c>
      <c r="G6524" s="11">
        <v>45474</v>
      </c>
      <c r="H6524" s="11">
        <v>45504</v>
      </c>
    </row>
    <row r="6525" customHeight="1" spans="1:8">
      <c r="A6525" s="5" t="str">
        <f t="shared" si="202"/>
        <v>202407CZK</v>
      </c>
      <c r="B6525" s="5" t="str">
        <f t="shared" si="203"/>
        <v>202407</v>
      </c>
      <c r="C6525" s="6" t="s">
        <v>155</v>
      </c>
      <c r="D6525" s="6" t="s">
        <v>156</v>
      </c>
      <c r="E6525" s="6" t="s">
        <v>157</v>
      </c>
      <c r="F6525" s="6">
        <v>29.5081</v>
      </c>
      <c r="G6525" s="11">
        <v>45474</v>
      </c>
      <c r="H6525" s="11">
        <v>45504</v>
      </c>
    </row>
    <row r="6526" customHeight="1" spans="1:8">
      <c r="A6526" s="5" t="str">
        <f t="shared" si="202"/>
        <v>202407DKK</v>
      </c>
      <c r="B6526" s="5" t="str">
        <f t="shared" si="203"/>
        <v>202407</v>
      </c>
      <c r="C6526" s="6" t="s">
        <v>158</v>
      </c>
      <c r="D6526" s="6" t="s">
        <v>159</v>
      </c>
      <c r="E6526" s="6" t="s">
        <v>160</v>
      </c>
      <c r="F6526" s="6">
        <v>8.8348</v>
      </c>
      <c r="G6526" s="11">
        <v>45474</v>
      </c>
      <c r="H6526" s="11">
        <v>45504</v>
      </c>
    </row>
    <row r="6527" customHeight="1" spans="1:8">
      <c r="A6527" s="5" t="str">
        <f t="shared" si="202"/>
        <v>202407DJF</v>
      </c>
      <c r="B6527" s="5" t="str">
        <f t="shared" si="203"/>
        <v>202407</v>
      </c>
      <c r="C6527" s="6" t="s">
        <v>161</v>
      </c>
      <c r="D6527" s="6" t="s">
        <v>117</v>
      </c>
      <c r="E6527" s="6" t="s">
        <v>162</v>
      </c>
      <c r="F6527" s="6">
        <v>226.2763</v>
      </c>
      <c r="G6527" s="11">
        <v>45474</v>
      </c>
      <c r="H6527" s="11">
        <v>45504</v>
      </c>
    </row>
    <row r="6528" customHeight="1" spans="1:8">
      <c r="A6528" s="5" t="str">
        <f t="shared" si="202"/>
        <v>202407XCD</v>
      </c>
      <c r="B6528" s="5" t="str">
        <f t="shared" si="203"/>
        <v>202407</v>
      </c>
      <c r="C6528" s="6" t="s">
        <v>163</v>
      </c>
      <c r="D6528" s="6" t="s">
        <v>58</v>
      </c>
      <c r="E6528" s="6" t="s">
        <v>59</v>
      </c>
      <c r="F6528" s="6">
        <v>3.4384</v>
      </c>
      <c r="G6528" s="11">
        <v>45474</v>
      </c>
      <c r="H6528" s="11">
        <v>45504</v>
      </c>
    </row>
    <row r="6529" customHeight="1" spans="1:8">
      <c r="A6529" s="5" t="str">
        <f t="shared" si="202"/>
        <v>202407DOP</v>
      </c>
      <c r="B6529" s="5" t="str">
        <f t="shared" si="203"/>
        <v>202407</v>
      </c>
      <c r="C6529" s="6" t="s">
        <v>164</v>
      </c>
      <c r="D6529" s="6" t="s">
        <v>61</v>
      </c>
      <c r="E6529" s="6" t="s">
        <v>165</v>
      </c>
      <c r="F6529" s="6">
        <v>75.1616</v>
      </c>
      <c r="G6529" s="11">
        <v>45474</v>
      </c>
      <c r="H6529" s="11">
        <v>45504</v>
      </c>
    </row>
    <row r="6530" customHeight="1" spans="1:8">
      <c r="A6530" s="5" t="str">
        <f t="shared" ref="A6530:A6593" si="204">B6530&amp;E6530</f>
        <v>202407AED</v>
      </c>
      <c r="B6530" s="5" t="str">
        <f t="shared" ref="B6530:B6593" si="205">YEAR(G6530)&amp;TEXT(MONTH(G6530),"00")</f>
        <v>202407</v>
      </c>
      <c r="C6530" s="6" t="s">
        <v>166</v>
      </c>
      <c r="D6530" s="6" t="s">
        <v>46</v>
      </c>
      <c r="E6530" s="6" t="s">
        <v>47</v>
      </c>
      <c r="F6530" s="6">
        <v>4.6758</v>
      </c>
      <c r="G6530" s="11">
        <v>45474</v>
      </c>
      <c r="H6530" s="11">
        <v>45504</v>
      </c>
    </row>
    <row r="6531" customHeight="1" spans="1:8">
      <c r="A6531" s="5" t="str">
        <f t="shared" si="204"/>
        <v>202407EGP</v>
      </c>
      <c r="B6531" s="5" t="str">
        <f t="shared" si="205"/>
        <v>202407</v>
      </c>
      <c r="C6531" s="6" t="s">
        <v>169</v>
      </c>
      <c r="D6531" s="6" t="s">
        <v>170</v>
      </c>
      <c r="E6531" s="6" t="s">
        <v>171</v>
      </c>
      <c r="F6531" s="6">
        <v>60.7449</v>
      </c>
      <c r="G6531" s="11">
        <v>45474</v>
      </c>
      <c r="H6531" s="11">
        <v>45504</v>
      </c>
    </row>
    <row r="6532" customHeight="1" spans="1:8">
      <c r="A6532" s="5" t="str">
        <f t="shared" si="204"/>
        <v>202407SVC</v>
      </c>
      <c r="B6532" s="5" t="str">
        <f t="shared" si="205"/>
        <v>202407</v>
      </c>
      <c r="C6532" s="6" t="s">
        <v>172</v>
      </c>
      <c r="D6532" s="6" t="s">
        <v>147</v>
      </c>
      <c r="E6532" s="6" t="s">
        <v>173</v>
      </c>
      <c r="F6532" s="6">
        <v>11.1404</v>
      </c>
      <c r="G6532" s="11">
        <v>45474</v>
      </c>
      <c r="H6532" s="11">
        <v>45504</v>
      </c>
    </row>
    <row r="6533" customHeight="1" spans="1:8">
      <c r="A6533" s="5" t="str">
        <f t="shared" si="204"/>
        <v>202407XAF</v>
      </c>
      <c r="B6533" s="5" t="str">
        <f t="shared" si="205"/>
        <v>202407</v>
      </c>
      <c r="C6533" s="6" t="s">
        <v>174</v>
      </c>
      <c r="D6533" s="6" t="s">
        <v>90</v>
      </c>
      <c r="E6533" s="6" t="s">
        <v>123</v>
      </c>
      <c r="F6533" s="6">
        <v>776.9327</v>
      </c>
      <c r="G6533" s="11">
        <v>45474</v>
      </c>
      <c r="H6533" s="11">
        <v>45504</v>
      </c>
    </row>
    <row r="6534" customHeight="1" spans="1:8">
      <c r="A6534" s="5" t="str">
        <f t="shared" si="204"/>
        <v>202407ERN</v>
      </c>
      <c r="B6534" s="5" t="str">
        <f t="shared" si="205"/>
        <v>202407</v>
      </c>
      <c r="C6534" s="6" t="s">
        <v>175</v>
      </c>
      <c r="D6534" s="6" t="s">
        <v>176</v>
      </c>
      <c r="E6534" s="6" t="s">
        <v>177</v>
      </c>
      <c r="F6534" s="6">
        <v>19.0979</v>
      </c>
      <c r="G6534" s="11">
        <v>45474</v>
      </c>
      <c r="H6534" s="11">
        <v>45504</v>
      </c>
    </row>
    <row r="6535" customHeight="1" spans="1:8">
      <c r="A6535" s="5" t="str">
        <f t="shared" si="204"/>
        <v>202407ETB</v>
      </c>
      <c r="B6535" s="5" t="str">
        <f t="shared" si="205"/>
        <v>202407</v>
      </c>
      <c r="C6535" s="6" t="s">
        <v>178</v>
      </c>
      <c r="D6535" s="6" t="s">
        <v>179</v>
      </c>
      <c r="E6535" s="6" t="s">
        <v>180</v>
      </c>
      <c r="F6535" s="6">
        <v>73.3086</v>
      </c>
      <c r="G6535" s="11">
        <v>45474</v>
      </c>
      <c r="H6535" s="11">
        <v>45504</v>
      </c>
    </row>
    <row r="6536" customHeight="1" spans="1:8">
      <c r="A6536" s="5" t="str">
        <f t="shared" si="204"/>
        <v>202407EUR</v>
      </c>
      <c r="B6536" s="5" t="str">
        <f t="shared" si="205"/>
        <v>202407</v>
      </c>
      <c r="C6536" s="6" t="s">
        <v>181</v>
      </c>
      <c r="D6536" s="6" t="s">
        <v>182</v>
      </c>
      <c r="E6536" s="6" t="s">
        <v>183</v>
      </c>
      <c r="F6536" s="6">
        <v>1.1844</v>
      </c>
      <c r="G6536" s="11">
        <v>45474</v>
      </c>
      <c r="H6536" s="11">
        <v>45504</v>
      </c>
    </row>
    <row r="6537" customHeight="1" spans="1:8">
      <c r="A6537" s="5" t="str">
        <f t="shared" si="204"/>
        <v>202407FJD</v>
      </c>
      <c r="B6537" s="5" t="str">
        <f t="shared" si="205"/>
        <v>202407</v>
      </c>
      <c r="C6537" s="6" t="s">
        <v>184</v>
      </c>
      <c r="D6537" s="6" t="s">
        <v>70</v>
      </c>
      <c r="E6537" s="6" t="s">
        <v>185</v>
      </c>
      <c r="F6537" s="6">
        <v>2.8644</v>
      </c>
      <c r="G6537" s="11">
        <v>45474</v>
      </c>
      <c r="H6537" s="11">
        <v>45504</v>
      </c>
    </row>
    <row r="6538" customHeight="1" spans="1:8">
      <c r="A6538" s="5" t="str">
        <f t="shared" si="204"/>
        <v>202407XPF</v>
      </c>
      <c r="B6538" s="5" t="str">
        <f t="shared" si="205"/>
        <v>202407</v>
      </c>
      <c r="C6538" s="6" t="s">
        <v>186</v>
      </c>
      <c r="D6538" s="6" t="s">
        <v>187</v>
      </c>
      <c r="E6538" s="6" t="s">
        <v>188</v>
      </c>
      <c r="F6538" s="6">
        <v>141.3397</v>
      </c>
      <c r="G6538" s="11">
        <v>45474</v>
      </c>
      <c r="H6538" s="11">
        <v>45504</v>
      </c>
    </row>
    <row r="6539" customHeight="1" spans="1:8">
      <c r="A6539" s="5" t="str">
        <f t="shared" si="204"/>
        <v>202407XAF</v>
      </c>
      <c r="B6539" s="5" t="str">
        <f t="shared" si="205"/>
        <v>202407</v>
      </c>
      <c r="C6539" s="6" t="s">
        <v>189</v>
      </c>
      <c r="D6539" s="6" t="s">
        <v>90</v>
      </c>
      <c r="E6539" s="6" t="s">
        <v>123</v>
      </c>
      <c r="F6539" s="6">
        <v>776.9327</v>
      </c>
      <c r="G6539" s="11">
        <v>45474</v>
      </c>
      <c r="H6539" s="11">
        <v>45504</v>
      </c>
    </row>
    <row r="6540" customHeight="1" spans="1:8">
      <c r="A6540" s="5" t="str">
        <f t="shared" si="204"/>
        <v>202407GMD</v>
      </c>
      <c r="B6540" s="5" t="str">
        <f t="shared" si="205"/>
        <v>202407</v>
      </c>
      <c r="C6540" s="6" t="s">
        <v>190</v>
      </c>
      <c r="D6540" s="6" t="s">
        <v>191</v>
      </c>
      <c r="E6540" s="6" t="s">
        <v>192</v>
      </c>
      <c r="F6540" s="6">
        <v>86.4126</v>
      </c>
      <c r="G6540" s="11">
        <v>45474</v>
      </c>
      <c r="H6540" s="11">
        <v>45504</v>
      </c>
    </row>
    <row r="6541" customHeight="1" spans="1:8">
      <c r="A6541" s="5" t="str">
        <f t="shared" si="204"/>
        <v>202407GEL</v>
      </c>
      <c r="B6541" s="5" t="str">
        <f t="shared" si="205"/>
        <v>202407</v>
      </c>
      <c r="C6541" s="6" t="s">
        <v>193</v>
      </c>
      <c r="D6541" s="6" t="s">
        <v>194</v>
      </c>
      <c r="E6541" s="6" t="s">
        <v>195</v>
      </c>
      <c r="F6541" s="6">
        <v>3.5567</v>
      </c>
      <c r="G6541" s="11">
        <v>45474</v>
      </c>
      <c r="H6541" s="11">
        <v>45504</v>
      </c>
    </row>
    <row r="6542" customHeight="1" spans="1:8">
      <c r="A6542" s="5" t="str">
        <f t="shared" si="204"/>
        <v>202407GHS</v>
      </c>
      <c r="B6542" s="5" t="str">
        <f t="shared" si="205"/>
        <v>202407</v>
      </c>
      <c r="C6542" s="6" t="s">
        <v>196</v>
      </c>
      <c r="D6542" s="6" t="s">
        <v>197</v>
      </c>
      <c r="E6542" s="6" t="s">
        <v>198</v>
      </c>
      <c r="F6542" s="6">
        <v>19.1963</v>
      </c>
      <c r="G6542" s="11">
        <v>45474</v>
      </c>
      <c r="H6542" s="11">
        <v>45504</v>
      </c>
    </row>
    <row r="6543" customHeight="1" spans="1:8">
      <c r="A6543" s="5" t="str">
        <f t="shared" si="204"/>
        <v>202407XCD</v>
      </c>
      <c r="B6543" s="5" t="str">
        <f t="shared" si="205"/>
        <v>202407</v>
      </c>
      <c r="C6543" s="6" t="s">
        <v>199</v>
      </c>
      <c r="D6543" s="6" t="s">
        <v>58</v>
      </c>
      <c r="E6543" s="6" t="s">
        <v>59</v>
      </c>
      <c r="F6543" s="6">
        <v>3.4384</v>
      </c>
      <c r="G6543" s="11">
        <v>45474</v>
      </c>
      <c r="H6543" s="11">
        <v>45504</v>
      </c>
    </row>
    <row r="6544" customHeight="1" spans="1:8">
      <c r="A6544" s="5" t="str">
        <f t="shared" si="204"/>
        <v>202407GTQ</v>
      </c>
      <c r="B6544" s="5" t="str">
        <f t="shared" si="205"/>
        <v>202407</v>
      </c>
      <c r="C6544" s="6" t="s">
        <v>200</v>
      </c>
      <c r="D6544" s="6" t="s">
        <v>201</v>
      </c>
      <c r="E6544" s="6" t="s">
        <v>202</v>
      </c>
      <c r="F6544" s="6">
        <v>9.8707</v>
      </c>
      <c r="G6544" s="11">
        <v>45474</v>
      </c>
      <c r="H6544" s="11">
        <v>45504</v>
      </c>
    </row>
    <row r="6545" customHeight="1" spans="1:8">
      <c r="A6545" s="5" t="str">
        <f t="shared" si="204"/>
        <v>202407XOF</v>
      </c>
      <c r="B6545" s="5" t="str">
        <f t="shared" si="205"/>
        <v>202407</v>
      </c>
      <c r="C6545" s="6" t="s">
        <v>203</v>
      </c>
      <c r="D6545" s="6" t="s">
        <v>90</v>
      </c>
      <c r="E6545" s="6" t="s">
        <v>91</v>
      </c>
      <c r="F6545" s="6">
        <v>776.9327</v>
      </c>
      <c r="G6545" s="11">
        <v>45474</v>
      </c>
      <c r="H6545" s="11">
        <v>45504</v>
      </c>
    </row>
    <row r="6546" customHeight="1" spans="1:8">
      <c r="A6546" s="5" t="str">
        <f t="shared" si="204"/>
        <v>202407GNF</v>
      </c>
      <c r="B6546" s="5" t="str">
        <f t="shared" si="205"/>
        <v>202407</v>
      </c>
      <c r="C6546" s="6" t="s">
        <v>204</v>
      </c>
      <c r="D6546" s="6" t="s">
        <v>117</v>
      </c>
      <c r="E6546" s="6" t="s">
        <v>205</v>
      </c>
      <c r="F6546" s="6">
        <v>10953.2286</v>
      </c>
      <c r="G6546" s="11">
        <v>45474</v>
      </c>
      <c r="H6546" s="11">
        <v>45504</v>
      </c>
    </row>
    <row r="6547" customHeight="1" spans="1:8">
      <c r="A6547" s="5" t="str">
        <f t="shared" si="204"/>
        <v>202407GYD</v>
      </c>
      <c r="B6547" s="5" t="str">
        <f t="shared" si="205"/>
        <v>202407</v>
      </c>
      <c r="C6547" s="6" t="s">
        <v>206</v>
      </c>
      <c r="D6547" s="6" t="s">
        <v>70</v>
      </c>
      <c r="E6547" s="6" t="s">
        <v>207</v>
      </c>
      <c r="F6547" s="6">
        <v>265.5308</v>
      </c>
      <c r="G6547" s="11">
        <v>45474</v>
      </c>
      <c r="H6547" s="11">
        <v>45504</v>
      </c>
    </row>
    <row r="6548" customHeight="1" spans="1:8">
      <c r="A6548" s="5" t="str">
        <f t="shared" si="204"/>
        <v>202407HTG</v>
      </c>
      <c r="B6548" s="5" t="str">
        <f t="shared" si="205"/>
        <v>202407</v>
      </c>
      <c r="C6548" s="6" t="s">
        <v>208</v>
      </c>
      <c r="D6548" s="6" t="s">
        <v>209</v>
      </c>
      <c r="E6548" s="6" t="s">
        <v>210</v>
      </c>
      <c r="F6548" s="6">
        <v>168.6335</v>
      </c>
      <c r="G6548" s="11">
        <v>45474</v>
      </c>
      <c r="H6548" s="11">
        <v>45504</v>
      </c>
    </row>
    <row r="6549" customHeight="1" spans="1:8">
      <c r="A6549" s="5" t="str">
        <f t="shared" si="204"/>
        <v>202407HNL</v>
      </c>
      <c r="B6549" s="5" t="str">
        <f t="shared" si="205"/>
        <v>202407</v>
      </c>
      <c r="C6549" s="6" t="s">
        <v>211</v>
      </c>
      <c r="D6549" s="6" t="s">
        <v>212</v>
      </c>
      <c r="E6549" s="6" t="s">
        <v>213</v>
      </c>
      <c r="F6549" s="6">
        <v>31.4299</v>
      </c>
      <c r="G6549" s="11">
        <v>45474</v>
      </c>
      <c r="H6549" s="11">
        <v>45504</v>
      </c>
    </row>
    <row r="6550" customHeight="1" spans="1:8">
      <c r="A6550" s="5" t="str">
        <f t="shared" si="204"/>
        <v>202407HKD</v>
      </c>
      <c r="B6550" s="5" t="str">
        <f t="shared" si="205"/>
        <v>202407</v>
      </c>
      <c r="C6550" s="6" t="s">
        <v>214</v>
      </c>
      <c r="D6550" s="6" t="s">
        <v>70</v>
      </c>
      <c r="E6550" s="6" t="s">
        <v>215</v>
      </c>
      <c r="F6550" s="6">
        <v>9.9387</v>
      </c>
      <c r="G6550" s="11">
        <v>45474</v>
      </c>
      <c r="H6550" s="11">
        <v>45504</v>
      </c>
    </row>
    <row r="6551" customHeight="1" spans="1:8">
      <c r="A6551" s="5" t="str">
        <f t="shared" si="204"/>
        <v>202407HUF</v>
      </c>
      <c r="B6551" s="5" t="str">
        <f t="shared" si="205"/>
        <v>202407</v>
      </c>
      <c r="C6551" s="6" t="s">
        <v>216</v>
      </c>
      <c r="D6551" s="6" t="s">
        <v>217</v>
      </c>
      <c r="E6551" s="6" t="s">
        <v>218</v>
      </c>
      <c r="F6551" s="6">
        <v>469.1123</v>
      </c>
      <c r="G6551" s="11">
        <v>45474</v>
      </c>
      <c r="H6551" s="11">
        <v>45504</v>
      </c>
    </row>
    <row r="6552" customHeight="1" spans="1:8">
      <c r="A6552" s="5" t="str">
        <f t="shared" si="204"/>
        <v>202407ISK</v>
      </c>
      <c r="B6552" s="5" t="str">
        <f t="shared" si="205"/>
        <v>202407</v>
      </c>
      <c r="C6552" s="6" t="s">
        <v>219</v>
      </c>
      <c r="D6552" s="6" t="s">
        <v>220</v>
      </c>
      <c r="E6552" s="6" t="s">
        <v>221</v>
      </c>
      <c r="F6552" s="6">
        <v>176.8399</v>
      </c>
      <c r="G6552" s="11">
        <v>45474</v>
      </c>
      <c r="H6552" s="11">
        <v>45504</v>
      </c>
    </row>
    <row r="6553" customHeight="1" spans="1:8">
      <c r="A6553" s="5" t="str">
        <f t="shared" si="204"/>
        <v>202407INR</v>
      </c>
      <c r="B6553" s="5" t="str">
        <f t="shared" si="205"/>
        <v>202407</v>
      </c>
      <c r="C6553" s="6" t="s">
        <v>222</v>
      </c>
      <c r="D6553" s="6" t="s">
        <v>223</v>
      </c>
      <c r="E6553" s="6" t="s">
        <v>224</v>
      </c>
      <c r="F6553" s="6">
        <v>106.2292</v>
      </c>
      <c r="G6553" s="11">
        <v>45474</v>
      </c>
      <c r="H6553" s="11">
        <v>45504</v>
      </c>
    </row>
    <row r="6554" customHeight="1" spans="1:8">
      <c r="A6554" s="5" t="str">
        <f t="shared" si="204"/>
        <v>202407IDR</v>
      </c>
      <c r="B6554" s="5" t="str">
        <f t="shared" si="205"/>
        <v>202407</v>
      </c>
      <c r="C6554" s="6" t="s">
        <v>225</v>
      </c>
      <c r="D6554" s="6" t="s">
        <v>226</v>
      </c>
      <c r="E6554" s="6" t="s">
        <v>227</v>
      </c>
      <c r="F6554" s="6">
        <v>20862.1566</v>
      </c>
      <c r="G6554" s="11">
        <v>45474</v>
      </c>
      <c r="H6554" s="11">
        <v>45504</v>
      </c>
    </row>
    <row r="6555" customHeight="1" spans="1:8">
      <c r="A6555" s="5" t="str">
        <f t="shared" si="204"/>
        <v>202407IQD</v>
      </c>
      <c r="B6555" s="5" t="str">
        <f t="shared" si="205"/>
        <v>202407</v>
      </c>
      <c r="C6555" s="6" t="s">
        <v>228</v>
      </c>
      <c r="D6555" s="6" t="s">
        <v>52</v>
      </c>
      <c r="E6555" s="6" t="s">
        <v>229</v>
      </c>
      <c r="F6555" s="6">
        <v>1663.0411</v>
      </c>
      <c r="G6555" s="11">
        <v>45474</v>
      </c>
      <c r="H6555" s="11">
        <v>45504</v>
      </c>
    </row>
    <row r="6556" customHeight="1" spans="1:8">
      <c r="A6556" s="5" t="str">
        <f t="shared" si="204"/>
        <v>202407ILS</v>
      </c>
      <c r="B6556" s="5" t="str">
        <f t="shared" si="205"/>
        <v>202407</v>
      </c>
      <c r="C6556" s="6" t="s">
        <v>230</v>
      </c>
      <c r="D6556" s="6" t="s">
        <v>231</v>
      </c>
      <c r="E6556" s="6" t="s">
        <v>232</v>
      </c>
      <c r="F6556" s="6">
        <v>4.7326</v>
      </c>
      <c r="G6556" s="11">
        <v>45474</v>
      </c>
      <c r="H6556" s="11">
        <v>45504</v>
      </c>
    </row>
    <row r="6557" customHeight="1" spans="1:8">
      <c r="A6557" s="5" t="str">
        <f t="shared" si="204"/>
        <v>202407JMD</v>
      </c>
      <c r="B6557" s="5" t="str">
        <f t="shared" si="205"/>
        <v>202407</v>
      </c>
      <c r="C6557" s="6" t="s">
        <v>233</v>
      </c>
      <c r="D6557" s="6" t="s">
        <v>70</v>
      </c>
      <c r="E6557" s="6" t="s">
        <v>234</v>
      </c>
      <c r="F6557" s="6">
        <v>197.8881</v>
      </c>
      <c r="G6557" s="11">
        <v>45474</v>
      </c>
      <c r="H6557" s="11">
        <v>45504</v>
      </c>
    </row>
    <row r="6558" customHeight="1" spans="1:8">
      <c r="A6558" s="5" t="str">
        <f t="shared" si="204"/>
        <v>202407JPY</v>
      </c>
      <c r="B6558" s="5" t="str">
        <f t="shared" si="205"/>
        <v>202407</v>
      </c>
      <c r="C6558" s="6" t="s">
        <v>235</v>
      </c>
      <c r="D6558" s="6" t="s">
        <v>236</v>
      </c>
      <c r="E6558" s="6" t="s">
        <v>237</v>
      </c>
      <c r="F6558" s="6">
        <v>201.0431</v>
      </c>
      <c r="G6558" s="11">
        <v>45474</v>
      </c>
      <c r="H6558" s="11">
        <v>45504</v>
      </c>
    </row>
    <row r="6559" customHeight="1" spans="1:8">
      <c r="A6559" s="5" t="str">
        <f t="shared" si="204"/>
        <v>202407JOD</v>
      </c>
      <c r="B6559" s="5" t="str">
        <f t="shared" si="205"/>
        <v>202407</v>
      </c>
      <c r="C6559" s="6" t="s">
        <v>238</v>
      </c>
      <c r="D6559" s="6" t="s">
        <v>52</v>
      </c>
      <c r="E6559" s="6" t="s">
        <v>239</v>
      </c>
      <c r="F6559" s="6">
        <v>0.9027</v>
      </c>
      <c r="G6559" s="11">
        <v>45474</v>
      </c>
      <c r="H6559" s="11">
        <v>45504</v>
      </c>
    </row>
    <row r="6560" customHeight="1" spans="1:8">
      <c r="A6560" s="5" t="str">
        <f t="shared" si="204"/>
        <v>202407KZT</v>
      </c>
      <c r="B6560" s="5" t="str">
        <f t="shared" si="205"/>
        <v>202407</v>
      </c>
      <c r="C6560" s="6" t="s">
        <v>240</v>
      </c>
      <c r="D6560" s="6" t="s">
        <v>241</v>
      </c>
      <c r="E6560" s="6" t="s">
        <v>242</v>
      </c>
      <c r="F6560" s="6">
        <v>585.4136</v>
      </c>
      <c r="G6560" s="11">
        <v>45474</v>
      </c>
      <c r="H6560" s="11">
        <v>45504</v>
      </c>
    </row>
    <row r="6561" customHeight="1" spans="1:8">
      <c r="A6561" s="5" t="str">
        <f t="shared" si="204"/>
        <v>202407KES</v>
      </c>
      <c r="B6561" s="5" t="str">
        <f t="shared" si="205"/>
        <v>202407</v>
      </c>
      <c r="C6561" s="6" t="s">
        <v>243</v>
      </c>
      <c r="D6561" s="6" t="s">
        <v>244</v>
      </c>
      <c r="E6561" s="6" t="s">
        <v>245</v>
      </c>
      <c r="F6561" s="6">
        <v>164.8814</v>
      </c>
      <c r="G6561" s="11">
        <v>45474</v>
      </c>
      <c r="H6561" s="11">
        <v>45504</v>
      </c>
    </row>
    <row r="6562" customHeight="1" spans="1:8">
      <c r="A6562" s="5" t="str">
        <f t="shared" si="204"/>
        <v>202407KWD</v>
      </c>
      <c r="B6562" s="5" t="str">
        <f t="shared" si="205"/>
        <v>202407</v>
      </c>
      <c r="C6562" s="6" t="s">
        <v>246</v>
      </c>
      <c r="D6562" s="6" t="s">
        <v>52</v>
      </c>
      <c r="E6562" s="6" t="s">
        <v>247</v>
      </c>
      <c r="F6562" s="6">
        <v>0.3903</v>
      </c>
      <c r="G6562" s="11">
        <v>45474</v>
      </c>
      <c r="H6562" s="11">
        <v>45504</v>
      </c>
    </row>
    <row r="6563" customHeight="1" spans="1:8">
      <c r="A6563" s="5" t="str">
        <f t="shared" si="204"/>
        <v>202407KGS</v>
      </c>
      <c r="B6563" s="5" t="str">
        <f t="shared" si="205"/>
        <v>202407</v>
      </c>
      <c r="C6563" s="6" t="s">
        <v>248</v>
      </c>
      <c r="D6563" s="6" t="s">
        <v>249</v>
      </c>
      <c r="E6563" s="6" t="s">
        <v>250</v>
      </c>
      <c r="F6563" s="6">
        <v>111.1525</v>
      </c>
      <c r="G6563" s="11">
        <v>45474</v>
      </c>
      <c r="H6563" s="11">
        <v>45504</v>
      </c>
    </row>
    <row r="6564" customHeight="1" spans="1:8">
      <c r="A6564" s="5" t="str">
        <f t="shared" si="204"/>
        <v>202407LAK</v>
      </c>
      <c r="B6564" s="5" t="str">
        <f t="shared" si="205"/>
        <v>202407</v>
      </c>
      <c r="C6564" s="6" t="s">
        <v>251</v>
      </c>
      <c r="D6564" s="6" t="s">
        <v>252</v>
      </c>
      <c r="E6564" s="6" t="s">
        <v>253</v>
      </c>
      <c r="F6564" s="6">
        <v>27858.3011</v>
      </c>
      <c r="G6564" s="11">
        <v>45474</v>
      </c>
      <c r="H6564" s="11">
        <v>45504</v>
      </c>
    </row>
    <row r="6565" customHeight="1" spans="1:8">
      <c r="A6565" s="5" t="str">
        <f t="shared" si="204"/>
        <v>202407LBP</v>
      </c>
      <c r="B6565" s="5" t="str">
        <f t="shared" si="205"/>
        <v>202407</v>
      </c>
      <c r="C6565" s="6" t="s">
        <v>254</v>
      </c>
      <c r="D6565" s="6" t="s">
        <v>170</v>
      </c>
      <c r="E6565" s="6" t="s">
        <v>255</v>
      </c>
      <c r="F6565" s="6">
        <v>114698.2593</v>
      </c>
      <c r="G6565" s="11">
        <v>45474</v>
      </c>
      <c r="H6565" s="11">
        <v>45504</v>
      </c>
    </row>
    <row r="6566" customHeight="1" spans="1:8">
      <c r="A6566" s="5" t="str">
        <f t="shared" si="204"/>
        <v>202407LSL</v>
      </c>
      <c r="B6566" s="5" t="str">
        <f t="shared" si="205"/>
        <v>202407</v>
      </c>
      <c r="C6566" s="6" t="s">
        <v>256</v>
      </c>
      <c r="D6566" s="6" t="s">
        <v>257</v>
      </c>
      <c r="E6566" s="6" t="s">
        <v>258</v>
      </c>
      <c r="F6566" s="6">
        <v>22.9255</v>
      </c>
      <c r="G6566" s="11">
        <v>45474</v>
      </c>
      <c r="H6566" s="11">
        <v>45504</v>
      </c>
    </row>
    <row r="6567" customHeight="1" spans="1:8">
      <c r="A6567" s="5" t="str">
        <f t="shared" si="204"/>
        <v>202407LRD</v>
      </c>
      <c r="B6567" s="5" t="str">
        <f t="shared" si="205"/>
        <v>202407</v>
      </c>
      <c r="C6567" s="6" t="s">
        <v>259</v>
      </c>
      <c r="D6567" s="6" t="s">
        <v>70</v>
      </c>
      <c r="E6567" s="6" t="s">
        <v>260</v>
      </c>
      <c r="F6567" s="6">
        <v>247.2571</v>
      </c>
      <c r="G6567" s="11">
        <v>45474</v>
      </c>
      <c r="H6567" s="11">
        <v>45504</v>
      </c>
    </row>
    <row r="6568" customHeight="1" spans="1:8">
      <c r="A6568" s="5" t="str">
        <f t="shared" si="204"/>
        <v>202407LYD</v>
      </c>
      <c r="B6568" s="5" t="str">
        <f t="shared" si="205"/>
        <v>202407</v>
      </c>
      <c r="C6568" s="6" t="s">
        <v>261</v>
      </c>
      <c r="D6568" s="6" t="s">
        <v>52</v>
      </c>
      <c r="E6568" s="6" t="s">
        <v>262</v>
      </c>
      <c r="F6568" s="6">
        <v>6.1657</v>
      </c>
      <c r="G6568" s="11">
        <v>45474</v>
      </c>
      <c r="H6568" s="11">
        <v>45504</v>
      </c>
    </row>
    <row r="6569" customHeight="1" spans="1:8">
      <c r="A6569" s="5" t="str">
        <f t="shared" si="204"/>
        <v>202407MOP</v>
      </c>
      <c r="B6569" s="5" t="str">
        <f t="shared" si="205"/>
        <v>202407</v>
      </c>
      <c r="C6569" s="6" t="s">
        <v>263</v>
      </c>
      <c r="D6569" s="6" t="s">
        <v>264</v>
      </c>
      <c r="E6569" s="6" t="s">
        <v>265</v>
      </c>
      <c r="F6569" s="6">
        <v>10.2368</v>
      </c>
      <c r="G6569" s="11">
        <v>45474</v>
      </c>
      <c r="H6569" s="11">
        <v>45504</v>
      </c>
    </row>
    <row r="6570" customHeight="1" spans="1:8">
      <c r="A6570" s="5" t="str">
        <f t="shared" si="204"/>
        <v>202407MKD</v>
      </c>
      <c r="B6570" s="5" t="str">
        <f t="shared" si="205"/>
        <v>202407</v>
      </c>
      <c r="C6570" s="6" t="s">
        <v>266</v>
      </c>
      <c r="D6570" s="6" t="s">
        <v>267</v>
      </c>
      <c r="E6570" s="6" t="s">
        <v>268</v>
      </c>
      <c r="F6570" s="6">
        <v>73.014</v>
      </c>
      <c r="G6570" s="11">
        <v>45474</v>
      </c>
      <c r="H6570" s="11">
        <v>45504</v>
      </c>
    </row>
    <row r="6571" customHeight="1" spans="1:8">
      <c r="A6571" s="5" t="str">
        <f t="shared" si="204"/>
        <v>202407MGA</v>
      </c>
      <c r="B6571" s="5" t="str">
        <f t="shared" si="205"/>
        <v>202407</v>
      </c>
      <c r="C6571" s="6" t="s">
        <v>269</v>
      </c>
      <c r="D6571" s="6" t="s">
        <v>270</v>
      </c>
      <c r="E6571" s="6" t="s">
        <v>271</v>
      </c>
      <c r="F6571" s="6">
        <v>5723.7392</v>
      </c>
      <c r="G6571" s="11">
        <v>45474</v>
      </c>
      <c r="H6571" s="11">
        <v>45504</v>
      </c>
    </row>
    <row r="6572" customHeight="1" spans="1:8">
      <c r="A6572" s="5" t="str">
        <f t="shared" si="204"/>
        <v>202407MWK</v>
      </c>
      <c r="B6572" s="5" t="str">
        <f t="shared" si="205"/>
        <v>202407</v>
      </c>
      <c r="C6572" s="6" t="s">
        <v>272</v>
      </c>
      <c r="D6572" s="6" t="s">
        <v>273</v>
      </c>
      <c r="E6572" s="6" t="s">
        <v>274</v>
      </c>
      <c r="F6572" s="6">
        <v>2207.4924</v>
      </c>
      <c r="G6572" s="11">
        <v>45474</v>
      </c>
      <c r="H6572" s="11">
        <v>45504</v>
      </c>
    </row>
    <row r="6573" customHeight="1" spans="1:8">
      <c r="A6573" s="5" t="str">
        <f t="shared" si="204"/>
        <v>202407MYR</v>
      </c>
      <c r="B6573" s="5" t="str">
        <f t="shared" si="205"/>
        <v>202407</v>
      </c>
      <c r="C6573" s="6" t="s">
        <v>275</v>
      </c>
      <c r="D6573" s="6" t="s">
        <v>276</v>
      </c>
      <c r="E6573" s="6" t="s">
        <v>277</v>
      </c>
      <c r="F6573" s="6">
        <v>5.9939</v>
      </c>
      <c r="G6573" s="11">
        <v>45474</v>
      </c>
      <c r="H6573" s="11">
        <v>45504</v>
      </c>
    </row>
    <row r="6574" customHeight="1" spans="1:8">
      <c r="A6574" s="5" t="str">
        <f t="shared" si="204"/>
        <v>202407MVR</v>
      </c>
      <c r="B6574" s="5" t="str">
        <f t="shared" si="205"/>
        <v>202407</v>
      </c>
      <c r="C6574" s="6" t="s">
        <v>278</v>
      </c>
      <c r="D6574" s="6" t="s">
        <v>279</v>
      </c>
      <c r="E6574" s="6" t="s">
        <v>280</v>
      </c>
      <c r="F6574" s="6">
        <v>19.6</v>
      </c>
      <c r="G6574" s="11">
        <v>45474</v>
      </c>
      <c r="H6574" s="11">
        <v>45504</v>
      </c>
    </row>
    <row r="6575" customHeight="1" spans="1:8">
      <c r="A6575" s="5" t="str">
        <f t="shared" si="204"/>
        <v>202407XOF</v>
      </c>
      <c r="B6575" s="5" t="str">
        <f t="shared" si="205"/>
        <v>202407</v>
      </c>
      <c r="C6575" s="6" t="s">
        <v>281</v>
      </c>
      <c r="D6575" s="6" t="s">
        <v>90</v>
      </c>
      <c r="E6575" s="6" t="s">
        <v>91</v>
      </c>
      <c r="F6575" s="6">
        <v>776.9327</v>
      </c>
      <c r="G6575" s="11">
        <v>45474</v>
      </c>
      <c r="H6575" s="11">
        <v>45504</v>
      </c>
    </row>
    <row r="6576" customHeight="1" spans="1:8">
      <c r="A6576" s="5" t="str">
        <f t="shared" si="204"/>
        <v>202407MRU</v>
      </c>
      <c r="B6576" s="5" t="str">
        <f t="shared" si="205"/>
        <v>202407</v>
      </c>
      <c r="C6576" s="6" t="s">
        <v>282</v>
      </c>
      <c r="D6576" s="6" t="s">
        <v>283</v>
      </c>
      <c r="E6576" s="6" t="s">
        <v>284</v>
      </c>
      <c r="F6576" s="6">
        <v>49.9398</v>
      </c>
      <c r="G6576" s="11">
        <v>45474</v>
      </c>
      <c r="H6576" s="11">
        <v>45504</v>
      </c>
    </row>
    <row r="6577" customHeight="1" spans="1:8">
      <c r="A6577" s="5" t="str">
        <f t="shared" si="204"/>
        <v>202407MUR</v>
      </c>
      <c r="B6577" s="5" t="str">
        <f t="shared" si="205"/>
        <v>202407</v>
      </c>
      <c r="C6577" s="6" t="s">
        <v>285</v>
      </c>
      <c r="D6577" s="6" t="s">
        <v>223</v>
      </c>
      <c r="E6577" s="6" t="s">
        <v>286</v>
      </c>
      <c r="F6577" s="6">
        <v>59.4548</v>
      </c>
      <c r="G6577" s="11">
        <v>45474</v>
      </c>
      <c r="H6577" s="11">
        <v>45504</v>
      </c>
    </row>
    <row r="6578" customHeight="1" spans="1:8">
      <c r="A6578" s="5" t="str">
        <f t="shared" si="204"/>
        <v>202407MXN</v>
      </c>
      <c r="B6578" s="5" t="str">
        <f t="shared" si="205"/>
        <v>202407</v>
      </c>
      <c r="C6578" s="6" t="s">
        <v>287</v>
      </c>
      <c r="D6578" s="6" t="s">
        <v>288</v>
      </c>
      <c r="E6578" s="6" t="s">
        <v>289</v>
      </c>
      <c r="F6578" s="6">
        <v>23.4762</v>
      </c>
      <c r="G6578" s="11">
        <v>45474</v>
      </c>
      <c r="H6578" s="11">
        <v>45504</v>
      </c>
    </row>
    <row r="6579" customHeight="1" spans="1:8">
      <c r="A6579" s="5" t="str">
        <f t="shared" si="204"/>
        <v>202407MDL</v>
      </c>
      <c r="B6579" s="5" t="str">
        <f t="shared" si="205"/>
        <v>202407</v>
      </c>
      <c r="C6579" s="6" t="s">
        <v>290</v>
      </c>
      <c r="D6579" s="6" t="s">
        <v>291</v>
      </c>
      <c r="E6579" s="6" t="s">
        <v>292</v>
      </c>
      <c r="F6579" s="6">
        <v>22.6795</v>
      </c>
      <c r="G6579" s="11">
        <v>45474</v>
      </c>
      <c r="H6579" s="11">
        <v>45504</v>
      </c>
    </row>
    <row r="6580" customHeight="1" spans="1:8">
      <c r="A6580" s="5" t="str">
        <f t="shared" si="204"/>
        <v>202407MNT</v>
      </c>
      <c r="B6580" s="5" t="str">
        <f t="shared" si="205"/>
        <v>202407</v>
      </c>
      <c r="C6580" s="6" t="s">
        <v>293</v>
      </c>
      <c r="D6580" s="6" t="s">
        <v>294</v>
      </c>
      <c r="E6580" s="6" t="s">
        <v>295</v>
      </c>
      <c r="F6580" s="6">
        <v>4330.3578</v>
      </c>
      <c r="G6580" s="11">
        <v>45474</v>
      </c>
      <c r="H6580" s="11">
        <v>45504</v>
      </c>
    </row>
    <row r="6581" customHeight="1" spans="1:8">
      <c r="A6581" s="5" t="str">
        <f t="shared" si="204"/>
        <v>202407XCD</v>
      </c>
      <c r="B6581" s="5" t="str">
        <f t="shared" si="205"/>
        <v>202407</v>
      </c>
      <c r="C6581" s="6" t="s">
        <v>296</v>
      </c>
      <c r="D6581" s="6" t="s">
        <v>58</v>
      </c>
      <c r="E6581" s="6" t="s">
        <v>59</v>
      </c>
      <c r="F6581" s="6">
        <v>3.4384</v>
      </c>
      <c r="G6581" s="11">
        <v>45474</v>
      </c>
      <c r="H6581" s="11">
        <v>45504</v>
      </c>
    </row>
    <row r="6582" customHeight="1" spans="1:8">
      <c r="A6582" s="5" t="str">
        <f t="shared" si="204"/>
        <v>202407MAD</v>
      </c>
      <c r="B6582" s="5" t="str">
        <f t="shared" si="205"/>
        <v>202407</v>
      </c>
      <c r="C6582" s="6" t="s">
        <v>297</v>
      </c>
      <c r="D6582" s="6" t="s">
        <v>46</v>
      </c>
      <c r="E6582" s="6" t="s">
        <v>298</v>
      </c>
      <c r="F6582" s="6">
        <v>12.6963</v>
      </c>
      <c r="G6582" s="11">
        <v>45474</v>
      </c>
      <c r="H6582" s="11">
        <v>45504</v>
      </c>
    </row>
    <row r="6583" customHeight="1" spans="1:8">
      <c r="A6583" s="5" t="str">
        <f t="shared" si="204"/>
        <v>202407MZN</v>
      </c>
      <c r="B6583" s="5" t="str">
        <f t="shared" si="205"/>
        <v>202407</v>
      </c>
      <c r="C6583" s="6" t="s">
        <v>299</v>
      </c>
      <c r="D6583" s="6" t="s">
        <v>300</v>
      </c>
      <c r="E6583" s="6" t="s">
        <v>301</v>
      </c>
      <c r="F6583" s="6">
        <v>81.2202</v>
      </c>
      <c r="G6583" s="11">
        <v>45474</v>
      </c>
      <c r="H6583" s="11">
        <v>45504</v>
      </c>
    </row>
    <row r="6584" customHeight="1" spans="1:8">
      <c r="A6584" s="5" t="str">
        <f t="shared" si="204"/>
        <v>202407MMK</v>
      </c>
      <c r="B6584" s="5" t="str">
        <f t="shared" si="205"/>
        <v>202407</v>
      </c>
      <c r="C6584" s="6" t="s">
        <v>302</v>
      </c>
      <c r="D6584" s="6" t="s">
        <v>303</v>
      </c>
      <c r="E6584" s="6" t="s">
        <v>304</v>
      </c>
      <c r="F6584" s="6">
        <v>2672.0219</v>
      </c>
      <c r="G6584" s="11">
        <v>45474</v>
      </c>
      <c r="H6584" s="11">
        <v>45504</v>
      </c>
    </row>
    <row r="6585" customHeight="1" spans="1:8">
      <c r="A6585" s="5" t="str">
        <f t="shared" si="204"/>
        <v>202407NPR</v>
      </c>
      <c r="B6585" s="5" t="str">
        <f t="shared" si="205"/>
        <v>202407</v>
      </c>
      <c r="C6585" s="6" t="s">
        <v>305</v>
      </c>
      <c r="D6585" s="6" t="s">
        <v>223</v>
      </c>
      <c r="E6585" s="6" t="s">
        <v>306</v>
      </c>
      <c r="F6585" s="6">
        <v>170.0464</v>
      </c>
      <c r="G6585" s="11">
        <v>45474</v>
      </c>
      <c r="H6585" s="11">
        <v>45504</v>
      </c>
    </row>
    <row r="6586" customHeight="1" spans="1:8">
      <c r="A6586" s="5" t="str">
        <f t="shared" si="204"/>
        <v>202407XPF</v>
      </c>
      <c r="B6586" s="5" t="str">
        <f t="shared" si="205"/>
        <v>202407</v>
      </c>
      <c r="C6586" s="6" t="s">
        <v>307</v>
      </c>
      <c r="D6586" s="6" t="s">
        <v>187</v>
      </c>
      <c r="E6586" s="6" t="s">
        <v>188</v>
      </c>
      <c r="F6586" s="6">
        <v>141.3397</v>
      </c>
      <c r="G6586" s="11">
        <v>45474</v>
      </c>
      <c r="H6586" s="11">
        <v>45504</v>
      </c>
    </row>
    <row r="6587" customHeight="1" spans="1:8">
      <c r="A6587" s="5" t="str">
        <f t="shared" si="204"/>
        <v>202407NZD</v>
      </c>
      <c r="B6587" s="5" t="str">
        <f t="shared" si="205"/>
        <v>202407</v>
      </c>
      <c r="C6587" s="6" t="s">
        <v>308</v>
      </c>
      <c r="D6587" s="6" t="s">
        <v>70</v>
      </c>
      <c r="E6587" s="6" t="s">
        <v>309</v>
      </c>
      <c r="F6587" s="6">
        <v>2.0755</v>
      </c>
      <c r="G6587" s="11">
        <v>45474</v>
      </c>
      <c r="H6587" s="11">
        <v>45504</v>
      </c>
    </row>
    <row r="6588" customHeight="1" spans="1:8">
      <c r="A6588" s="5" t="str">
        <f t="shared" si="204"/>
        <v>202407NIO</v>
      </c>
      <c r="B6588" s="5" t="str">
        <f t="shared" si="205"/>
        <v>202407</v>
      </c>
      <c r="C6588" s="6" t="s">
        <v>310</v>
      </c>
      <c r="D6588" s="6" t="s">
        <v>311</v>
      </c>
      <c r="E6588" s="6" t="s">
        <v>312</v>
      </c>
      <c r="F6588" s="6">
        <v>46.7932</v>
      </c>
      <c r="G6588" s="11">
        <v>45474</v>
      </c>
      <c r="H6588" s="11">
        <v>45504</v>
      </c>
    </row>
    <row r="6589" customHeight="1" spans="1:8">
      <c r="A6589" s="5" t="str">
        <f t="shared" si="204"/>
        <v>202407XOF</v>
      </c>
      <c r="B6589" s="5" t="str">
        <f t="shared" si="205"/>
        <v>202407</v>
      </c>
      <c r="C6589" s="6" t="s">
        <v>313</v>
      </c>
      <c r="D6589" s="6" t="s">
        <v>90</v>
      </c>
      <c r="E6589" s="6" t="s">
        <v>91</v>
      </c>
      <c r="F6589" s="6">
        <v>776.9327</v>
      </c>
      <c r="G6589" s="11">
        <v>45474</v>
      </c>
      <c r="H6589" s="11">
        <v>45504</v>
      </c>
    </row>
    <row r="6590" customHeight="1" spans="1:8">
      <c r="A6590" s="5" t="str">
        <f t="shared" si="204"/>
        <v>202407NGN</v>
      </c>
      <c r="B6590" s="5" t="str">
        <f t="shared" si="205"/>
        <v>202407</v>
      </c>
      <c r="C6590" s="6" t="s">
        <v>314</v>
      </c>
      <c r="D6590" s="6" t="s">
        <v>315</v>
      </c>
      <c r="E6590" s="6" t="s">
        <v>316</v>
      </c>
      <c r="F6590" s="6">
        <v>1910.5933</v>
      </c>
      <c r="G6590" s="11">
        <v>45474</v>
      </c>
      <c r="H6590" s="11">
        <v>45504</v>
      </c>
    </row>
    <row r="6591" customHeight="1" spans="1:8">
      <c r="A6591" s="5" t="str">
        <f t="shared" si="204"/>
        <v>202407NOK</v>
      </c>
      <c r="B6591" s="5" t="str">
        <f t="shared" si="205"/>
        <v>202407</v>
      </c>
      <c r="C6591" s="6" t="s">
        <v>317</v>
      </c>
      <c r="D6591" s="6" t="s">
        <v>318</v>
      </c>
      <c r="E6591" s="6" t="s">
        <v>319</v>
      </c>
      <c r="F6591" s="6">
        <v>13.44</v>
      </c>
      <c r="G6591" s="11">
        <v>45474</v>
      </c>
      <c r="H6591" s="11">
        <v>45504</v>
      </c>
    </row>
    <row r="6592" customHeight="1" spans="1:8">
      <c r="A6592" s="5" t="str">
        <f t="shared" si="204"/>
        <v>202407OMR</v>
      </c>
      <c r="B6592" s="5" t="str">
        <f t="shared" si="205"/>
        <v>202407</v>
      </c>
      <c r="C6592" s="6" t="s">
        <v>320</v>
      </c>
      <c r="D6592" s="6" t="s">
        <v>321</v>
      </c>
      <c r="E6592" s="6" t="s">
        <v>322</v>
      </c>
      <c r="F6592" s="6">
        <v>0.4902</v>
      </c>
      <c r="G6592" s="11">
        <v>45474</v>
      </c>
      <c r="H6592" s="11">
        <v>45504</v>
      </c>
    </row>
    <row r="6593" customHeight="1" spans="1:8">
      <c r="A6593" s="5" t="str">
        <f t="shared" si="204"/>
        <v>202407PKR</v>
      </c>
      <c r="B6593" s="5" t="str">
        <f t="shared" si="205"/>
        <v>202407</v>
      </c>
      <c r="C6593" s="6" t="s">
        <v>323</v>
      </c>
      <c r="D6593" s="6" t="s">
        <v>223</v>
      </c>
      <c r="E6593" s="6" t="s">
        <v>324</v>
      </c>
      <c r="F6593" s="6">
        <v>354.614</v>
      </c>
      <c r="G6593" s="11">
        <v>45474</v>
      </c>
      <c r="H6593" s="11">
        <v>45504</v>
      </c>
    </row>
    <row r="6594" customHeight="1" spans="1:8">
      <c r="A6594" s="5" t="str">
        <f t="shared" ref="A6594:A6657" si="206">B6594&amp;E6594</f>
        <v>202407PAB</v>
      </c>
      <c r="B6594" s="5" t="str">
        <f t="shared" ref="B6594:B6657" si="207">YEAR(G6594)&amp;TEXT(MONTH(G6594),"00")</f>
        <v>202407</v>
      </c>
      <c r="C6594" s="6" t="s">
        <v>325</v>
      </c>
      <c r="D6594" s="6" t="s">
        <v>326</v>
      </c>
      <c r="E6594" s="6" t="s">
        <v>327</v>
      </c>
      <c r="F6594" s="6">
        <v>1.2732</v>
      </c>
      <c r="G6594" s="11">
        <v>45474</v>
      </c>
      <c r="H6594" s="11">
        <v>45504</v>
      </c>
    </row>
    <row r="6595" customHeight="1" spans="1:8">
      <c r="A6595" s="5" t="str">
        <f t="shared" si="206"/>
        <v>202407PGK</v>
      </c>
      <c r="B6595" s="5" t="str">
        <f t="shared" si="207"/>
        <v>202407</v>
      </c>
      <c r="C6595" s="6" t="s">
        <v>328</v>
      </c>
      <c r="D6595" s="6" t="s">
        <v>329</v>
      </c>
      <c r="E6595" s="6" t="s">
        <v>330</v>
      </c>
      <c r="F6595" s="6">
        <v>4.9122</v>
      </c>
      <c r="G6595" s="11">
        <v>45474</v>
      </c>
      <c r="H6595" s="11">
        <v>45504</v>
      </c>
    </row>
    <row r="6596" customHeight="1" spans="1:8">
      <c r="A6596" s="5" t="str">
        <f t="shared" si="206"/>
        <v>202407PYG</v>
      </c>
      <c r="B6596" s="5" t="str">
        <f t="shared" si="207"/>
        <v>202407</v>
      </c>
      <c r="C6596" s="6" t="s">
        <v>331</v>
      </c>
      <c r="D6596" s="6" t="s">
        <v>332</v>
      </c>
      <c r="E6596" s="6" t="s">
        <v>333</v>
      </c>
      <c r="F6596" s="6">
        <v>9551.2032</v>
      </c>
      <c r="G6596" s="11">
        <v>45474</v>
      </c>
      <c r="H6596" s="11">
        <v>45504</v>
      </c>
    </row>
    <row r="6597" customHeight="1" spans="1:8">
      <c r="A6597" s="5" t="str">
        <f t="shared" si="206"/>
        <v>202407PEN</v>
      </c>
      <c r="B6597" s="5" t="str">
        <f t="shared" si="207"/>
        <v>202407</v>
      </c>
      <c r="C6597" s="6" t="s">
        <v>334</v>
      </c>
      <c r="D6597" s="6" t="s">
        <v>335</v>
      </c>
      <c r="E6597" s="6" t="s">
        <v>336</v>
      </c>
      <c r="F6597" s="6">
        <v>4.8536</v>
      </c>
      <c r="G6597" s="11">
        <v>45474</v>
      </c>
      <c r="H6597" s="11">
        <v>45504</v>
      </c>
    </row>
    <row r="6598" customHeight="1" spans="1:8">
      <c r="A6598" s="5" t="str">
        <f t="shared" si="206"/>
        <v>202407PHP</v>
      </c>
      <c r="B6598" s="5" t="str">
        <f t="shared" si="207"/>
        <v>202407</v>
      </c>
      <c r="C6598" s="6" t="s">
        <v>337</v>
      </c>
      <c r="D6598" s="6" t="s">
        <v>61</v>
      </c>
      <c r="E6598" s="6" t="s">
        <v>338</v>
      </c>
      <c r="F6598" s="6">
        <v>74.7975</v>
      </c>
      <c r="G6598" s="11">
        <v>45474</v>
      </c>
      <c r="H6598" s="11">
        <v>45504</v>
      </c>
    </row>
    <row r="6599" customHeight="1" spans="1:8">
      <c r="A6599" s="5" t="str">
        <f t="shared" si="206"/>
        <v>202407PLN</v>
      </c>
      <c r="B6599" s="5" t="str">
        <f t="shared" si="207"/>
        <v>202407</v>
      </c>
      <c r="C6599" s="6" t="s">
        <v>339</v>
      </c>
      <c r="D6599" s="6" t="s">
        <v>340</v>
      </c>
      <c r="E6599" s="6" t="s">
        <v>341</v>
      </c>
      <c r="F6599" s="6">
        <v>5.1288</v>
      </c>
      <c r="G6599" s="11">
        <v>45474</v>
      </c>
      <c r="H6599" s="11">
        <v>45504</v>
      </c>
    </row>
    <row r="6600" customHeight="1" spans="1:8">
      <c r="A6600" s="5" t="str">
        <f t="shared" si="206"/>
        <v>202407QAR</v>
      </c>
      <c r="B6600" s="5" t="str">
        <f t="shared" si="207"/>
        <v>202407</v>
      </c>
      <c r="C6600" s="6" t="s">
        <v>342</v>
      </c>
      <c r="D6600" s="6" t="s">
        <v>343</v>
      </c>
      <c r="E6600" s="6" t="s">
        <v>344</v>
      </c>
      <c r="F6600" s="6">
        <v>4.6344</v>
      </c>
      <c r="G6600" s="11">
        <v>45474</v>
      </c>
      <c r="H6600" s="11">
        <v>45504</v>
      </c>
    </row>
    <row r="6601" customHeight="1" spans="1:8">
      <c r="A6601" s="5" t="str">
        <f t="shared" si="206"/>
        <v>202407RON</v>
      </c>
      <c r="B6601" s="5" t="str">
        <f t="shared" si="207"/>
        <v>202407</v>
      </c>
      <c r="C6601" s="6" t="s">
        <v>345</v>
      </c>
      <c r="D6601" s="6" t="s">
        <v>346</v>
      </c>
      <c r="E6601" s="6" t="s">
        <v>347</v>
      </c>
      <c r="F6601" s="6">
        <v>5.8944</v>
      </c>
      <c r="G6601" s="11">
        <v>45474</v>
      </c>
      <c r="H6601" s="11">
        <v>45504</v>
      </c>
    </row>
    <row r="6602" customHeight="1" spans="1:8">
      <c r="A6602" s="5" t="str">
        <f t="shared" si="206"/>
        <v>202407RUB</v>
      </c>
      <c r="B6602" s="5" t="str">
        <f t="shared" si="207"/>
        <v>202407</v>
      </c>
      <c r="C6602" s="6" t="s">
        <v>348</v>
      </c>
      <c r="D6602" s="6" t="s">
        <v>85</v>
      </c>
      <c r="E6602" s="6" t="s">
        <v>349</v>
      </c>
      <c r="F6602" s="6">
        <v>106.0948</v>
      </c>
      <c r="G6602" s="11">
        <v>45474</v>
      </c>
      <c r="H6602" s="11">
        <v>45504</v>
      </c>
    </row>
    <row r="6603" customHeight="1" spans="1:8">
      <c r="A6603" s="5" t="str">
        <f t="shared" si="206"/>
        <v>202407RWF</v>
      </c>
      <c r="B6603" s="5" t="str">
        <f t="shared" si="207"/>
        <v>202407</v>
      </c>
      <c r="C6603" s="6" t="s">
        <v>350</v>
      </c>
      <c r="D6603" s="6" t="s">
        <v>117</v>
      </c>
      <c r="E6603" s="6" t="s">
        <v>351</v>
      </c>
      <c r="F6603" s="6">
        <v>1654.8127</v>
      </c>
      <c r="G6603" s="11">
        <v>45474</v>
      </c>
      <c r="H6603" s="11">
        <v>45504</v>
      </c>
    </row>
    <row r="6604" customHeight="1" spans="1:8">
      <c r="A6604" s="5" t="str">
        <f t="shared" si="206"/>
        <v>202407SAR</v>
      </c>
      <c r="B6604" s="5" t="str">
        <f t="shared" si="207"/>
        <v>202407</v>
      </c>
      <c r="C6604" s="6" t="s">
        <v>355</v>
      </c>
      <c r="D6604" s="6" t="s">
        <v>343</v>
      </c>
      <c r="E6604" s="6" t="s">
        <v>356</v>
      </c>
      <c r="F6604" s="6">
        <v>4.7745</v>
      </c>
      <c r="G6604" s="11">
        <v>45474</v>
      </c>
      <c r="H6604" s="11">
        <v>45504</v>
      </c>
    </row>
    <row r="6605" customHeight="1" spans="1:8">
      <c r="A6605" s="5" t="str">
        <f t="shared" si="206"/>
        <v>202407XOF</v>
      </c>
      <c r="B6605" s="5" t="str">
        <f t="shared" si="207"/>
        <v>202407</v>
      </c>
      <c r="C6605" s="6" t="s">
        <v>357</v>
      </c>
      <c r="D6605" s="6" t="s">
        <v>90</v>
      </c>
      <c r="E6605" s="6" t="s">
        <v>91</v>
      </c>
      <c r="F6605" s="6">
        <v>776.9327</v>
      </c>
      <c r="G6605" s="11">
        <v>45474</v>
      </c>
      <c r="H6605" s="11">
        <v>45504</v>
      </c>
    </row>
    <row r="6606" customHeight="1" spans="1:8">
      <c r="A6606" s="5" t="str">
        <f t="shared" si="206"/>
        <v>202407RSD</v>
      </c>
      <c r="B6606" s="5" t="str">
        <f t="shared" si="207"/>
        <v>202407</v>
      </c>
      <c r="C6606" s="6" t="s">
        <v>358</v>
      </c>
      <c r="D6606" s="6" t="s">
        <v>52</v>
      </c>
      <c r="E6606" s="6" t="s">
        <v>359</v>
      </c>
      <c r="F6606" s="6">
        <v>138.6518</v>
      </c>
      <c r="G6606" s="11">
        <v>45474</v>
      </c>
      <c r="H6606" s="11">
        <v>45504</v>
      </c>
    </row>
    <row r="6607" customHeight="1" spans="1:8">
      <c r="A6607" s="5" t="str">
        <f t="shared" si="206"/>
        <v>202407SCR</v>
      </c>
      <c r="B6607" s="5" t="str">
        <f t="shared" si="207"/>
        <v>202407</v>
      </c>
      <c r="C6607" s="6" t="s">
        <v>360</v>
      </c>
      <c r="D6607" s="6" t="s">
        <v>223</v>
      </c>
      <c r="E6607" s="6" t="s">
        <v>361</v>
      </c>
      <c r="F6607" s="6">
        <v>17.6934</v>
      </c>
      <c r="G6607" s="11">
        <v>45474</v>
      </c>
      <c r="H6607" s="11">
        <v>45504</v>
      </c>
    </row>
    <row r="6608" customHeight="1" spans="1:8">
      <c r="A6608" s="5" t="str">
        <f t="shared" si="206"/>
        <v>202407SLE</v>
      </c>
      <c r="B6608" s="5" t="str">
        <f t="shared" si="207"/>
        <v>202407</v>
      </c>
      <c r="C6608" s="6" t="s">
        <v>362</v>
      </c>
      <c r="D6608" s="6" t="s">
        <v>363</v>
      </c>
      <c r="E6608" s="6" t="s">
        <v>444</v>
      </c>
      <c r="F6608" s="6">
        <v>28.5837</v>
      </c>
      <c r="G6608" s="11">
        <v>45474</v>
      </c>
      <c r="H6608" s="11">
        <v>45504</v>
      </c>
    </row>
    <row r="6609" customHeight="1" spans="1:8">
      <c r="A6609" s="5" t="str">
        <f t="shared" si="206"/>
        <v>202407SGD</v>
      </c>
      <c r="B6609" s="5" t="str">
        <f t="shared" si="207"/>
        <v>202407</v>
      </c>
      <c r="C6609" s="6" t="s">
        <v>365</v>
      </c>
      <c r="D6609" s="6" t="s">
        <v>70</v>
      </c>
      <c r="E6609" s="6" t="s">
        <v>366</v>
      </c>
      <c r="F6609" s="6">
        <v>1.7196</v>
      </c>
      <c r="G6609" s="11">
        <v>45474</v>
      </c>
      <c r="H6609" s="11">
        <v>45504</v>
      </c>
    </row>
    <row r="6610" customHeight="1" spans="1:8">
      <c r="A6610" s="5" t="str">
        <f t="shared" si="206"/>
        <v>202407SBD</v>
      </c>
      <c r="B6610" s="5" t="str">
        <f t="shared" si="207"/>
        <v>202407</v>
      </c>
      <c r="C6610" s="6" t="s">
        <v>367</v>
      </c>
      <c r="D6610" s="6" t="s">
        <v>70</v>
      </c>
      <c r="E6610" s="6" t="s">
        <v>368</v>
      </c>
      <c r="F6610" s="6">
        <v>10.5487</v>
      </c>
      <c r="G6610" s="11">
        <v>45474</v>
      </c>
      <c r="H6610" s="11">
        <v>45504</v>
      </c>
    </row>
    <row r="6611" customHeight="1" spans="1:8">
      <c r="A6611" s="5" t="str">
        <f t="shared" si="206"/>
        <v>202407SOS</v>
      </c>
      <c r="B6611" s="5" t="str">
        <f t="shared" si="207"/>
        <v>202407</v>
      </c>
      <c r="C6611" s="6" t="s">
        <v>369</v>
      </c>
      <c r="D6611" s="6" t="s">
        <v>244</v>
      </c>
      <c r="E6611" s="6" t="s">
        <v>370</v>
      </c>
      <c r="F6611" s="6">
        <v>726.5185</v>
      </c>
      <c r="G6611" s="11">
        <v>45474</v>
      </c>
      <c r="H6611" s="11">
        <v>45504</v>
      </c>
    </row>
    <row r="6612" customHeight="1" spans="1:8">
      <c r="A6612" s="5" t="str">
        <f t="shared" si="206"/>
        <v>202407ZAR</v>
      </c>
      <c r="B6612" s="5" t="str">
        <f t="shared" si="207"/>
        <v>202407</v>
      </c>
      <c r="C6612" s="6" t="s">
        <v>371</v>
      </c>
      <c r="D6612" s="6" t="s">
        <v>372</v>
      </c>
      <c r="E6612" s="6" t="s">
        <v>373</v>
      </c>
      <c r="F6612" s="6">
        <v>22.9255</v>
      </c>
      <c r="G6612" s="11">
        <v>45474</v>
      </c>
      <c r="H6612" s="11">
        <v>45504</v>
      </c>
    </row>
    <row r="6613" customHeight="1" spans="1:8">
      <c r="A6613" s="5" t="str">
        <f t="shared" si="206"/>
        <v>202407KRW</v>
      </c>
      <c r="B6613" s="5" t="str">
        <f t="shared" si="207"/>
        <v>202407</v>
      </c>
      <c r="C6613" s="6" t="s">
        <v>374</v>
      </c>
      <c r="D6613" s="6" t="s">
        <v>375</v>
      </c>
      <c r="E6613" s="6" t="s">
        <v>376</v>
      </c>
      <c r="F6613" s="6">
        <v>1757.9587</v>
      </c>
      <c r="G6613" s="11">
        <v>45474</v>
      </c>
      <c r="H6613" s="11">
        <v>45504</v>
      </c>
    </row>
    <row r="6614" customHeight="1" spans="1:8">
      <c r="A6614" s="5" t="str">
        <f t="shared" si="206"/>
        <v>202407LKR</v>
      </c>
      <c r="B6614" s="5" t="str">
        <f t="shared" si="207"/>
        <v>202407</v>
      </c>
      <c r="C6614" s="6" t="s">
        <v>377</v>
      </c>
      <c r="D6614" s="6" t="s">
        <v>223</v>
      </c>
      <c r="E6614" s="6" t="s">
        <v>378</v>
      </c>
      <c r="F6614" s="6">
        <v>388.5022</v>
      </c>
      <c r="G6614" s="11">
        <v>45474</v>
      </c>
      <c r="H6614" s="11">
        <v>45504</v>
      </c>
    </row>
    <row r="6615" customHeight="1" spans="1:8">
      <c r="A6615" s="5" t="str">
        <f t="shared" si="206"/>
        <v>202407XCD</v>
      </c>
      <c r="B6615" s="5" t="str">
        <f t="shared" si="207"/>
        <v>202407</v>
      </c>
      <c r="C6615" s="6" t="s">
        <v>379</v>
      </c>
      <c r="D6615" s="6" t="s">
        <v>58</v>
      </c>
      <c r="E6615" s="6" t="s">
        <v>59</v>
      </c>
      <c r="F6615" s="6">
        <v>3.4384</v>
      </c>
      <c r="G6615" s="11">
        <v>45474</v>
      </c>
      <c r="H6615" s="11">
        <v>45504</v>
      </c>
    </row>
    <row r="6616" customHeight="1" spans="1:8">
      <c r="A6616" s="5" t="str">
        <f t="shared" si="206"/>
        <v>202407XCD</v>
      </c>
      <c r="B6616" s="5" t="str">
        <f t="shared" si="207"/>
        <v>202407</v>
      </c>
      <c r="C6616" s="6" t="s">
        <v>380</v>
      </c>
      <c r="D6616" s="6" t="s">
        <v>58</v>
      </c>
      <c r="E6616" s="6" t="s">
        <v>59</v>
      </c>
      <c r="F6616" s="6">
        <v>3.4384</v>
      </c>
      <c r="G6616" s="11">
        <v>45474</v>
      </c>
      <c r="H6616" s="11">
        <v>45504</v>
      </c>
    </row>
    <row r="6617" customHeight="1" spans="1:8">
      <c r="A6617" s="5" t="str">
        <f t="shared" si="206"/>
        <v>202407XCD</v>
      </c>
      <c r="B6617" s="5" t="str">
        <f t="shared" si="207"/>
        <v>202407</v>
      </c>
      <c r="C6617" s="6" t="s">
        <v>381</v>
      </c>
      <c r="D6617" s="6" t="s">
        <v>58</v>
      </c>
      <c r="E6617" s="6" t="s">
        <v>59</v>
      </c>
      <c r="F6617" s="6">
        <v>3.4384</v>
      </c>
      <c r="G6617" s="11">
        <v>45474</v>
      </c>
      <c r="H6617" s="11">
        <v>45504</v>
      </c>
    </row>
    <row r="6618" customHeight="1" spans="1:8">
      <c r="A6618" s="5" t="str">
        <f t="shared" si="206"/>
        <v>202407SDG</v>
      </c>
      <c r="B6618" s="5" t="str">
        <f t="shared" si="207"/>
        <v>202407</v>
      </c>
      <c r="C6618" s="6" t="s">
        <v>382</v>
      </c>
      <c r="D6618" s="6" t="s">
        <v>170</v>
      </c>
      <c r="E6618" s="6" t="s">
        <v>383</v>
      </c>
      <c r="F6618" s="6">
        <v>765.1364</v>
      </c>
      <c r="G6618" s="11">
        <v>45474</v>
      </c>
      <c r="H6618" s="11">
        <v>45504</v>
      </c>
    </row>
    <row r="6619" customHeight="1" spans="1:8">
      <c r="A6619" s="5" t="str">
        <f t="shared" si="206"/>
        <v>202407SRD</v>
      </c>
      <c r="B6619" s="5" t="str">
        <f t="shared" si="207"/>
        <v>202407</v>
      </c>
      <c r="C6619" s="6" t="s">
        <v>384</v>
      </c>
      <c r="D6619" s="6" t="s">
        <v>70</v>
      </c>
      <c r="E6619" s="6" t="s">
        <v>385</v>
      </c>
      <c r="F6619" s="6">
        <v>40.0493</v>
      </c>
      <c r="G6619" s="11">
        <v>45474</v>
      </c>
      <c r="H6619" s="11">
        <v>45504</v>
      </c>
    </row>
    <row r="6620" customHeight="1" spans="1:8">
      <c r="A6620" s="5" t="str">
        <f t="shared" si="206"/>
        <v>202407SZL</v>
      </c>
      <c r="B6620" s="5" t="str">
        <f t="shared" si="207"/>
        <v>202407</v>
      </c>
      <c r="C6620" s="6" t="s">
        <v>386</v>
      </c>
      <c r="D6620" s="6" t="s">
        <v>387</v>
      </c>
      <c r="E6620" s="6" t="s">
        <v>388</v>
      </c>
      <c r="F6620" s="6">
        <v>22.9255</v>
      </c>
      <c r="G6620" s="11">
        <v>45474</v>
      </c>
      <c r="H6620" s="11">
        <v>45504</v>
      </c>
    </row>
    <row r="6621" customHeight="1" spans="1:8">
      <c r="A6621" s="5" t="str">
        <f t="shared" si="206"/>
        <v>202407SEK</v>
      </c>
      <c r="B6621" s="5" t="str">
        <f t="shared" si="207"/>
        <v>202407</v>
      </c>
      <c r="C6621" s="6" t="s">
        <v>389</v>
      </c>
      <c r="D6621" s="6" t="s">
        <v>220</v>
      </c>
      <c r="E6621" s="6" t="s">
        <v>390</v>
      </c>
      <c r="F6621" s="6">
        <v>13.2727</v>
      </c>
      <c r="G6621" s="11">
        <v>45474</v>
      </c>
      <c r="H6621" s="11">
        <v>45504</v>
      </c>
    </row>
    <row r="6622" customHeight="1" spans="1:8">
      <c r="A6622" s="5" t="str">
        <f t="shared" si="206"/>
        <v>202407CHF</v>
      </c>
      <c r="B6622" s="5" t="str">
        <f t="shared" si="207"/>
        <v>202407</v>
      </c>
      <c r="C6622" s="6" t="s">
        <v>391</v>
      </c>
      <c r="D6622" s="6" t="s">
        <v>117</v>
      </c>
      <c r="E6622" s="6" t="s">
        <v>392</v>
      </c>
      <c r="F6622" s="6">
        <v>1.1258</v>
      </c>
      <c r="G6622" s="11">
        <v>45474</v>
      </c>
      <c r="H6622" s="11">
        <v>45504</v>
      </c>
    </row>
    <row r="6623" customHeight="1" spans="1:8">
      <c r="A6623" s="5" t="str">
        <f t="shared" si="206"/>
        <v>202407TWD</v>
      </c>
      <c r="B6623" s="5" t="str">
        <f t="shared" si="207"/>
        <v>202407</v>
      </c>
      <c r="C6623" s="6" t="s">
        <v>393</v>
      </c>
      <c r="D6623" s="6" t="s">
        <v>70</v>
      </c>
      <c r="E6623" s="6" t="s">
        <v>394</v>
      </c>
      <c r="F6623" s="6">
        <v>41.2174</v>
      </c>
      <c r="G6623" s="11">
        <v>45474</v>
      </c>
      <c r="H6623" s="11">
        <v>45504</v>
      </c>
    </row>
    <row r="6624" customHeight="1" spans="1:8">
      <c r="A6624" s="5" t="str">
        <f t="shared" si="206"/>
        <v>202407TZS</v>
      </c>
      <c r="B6624" s="5" t="str">
        <f t="shared" si="207"/>
        <v>202407</v>
      </c>
      <c r="C6624" s="6" t="s">
        <v>395</v>
      </c>
      <c r="D6624" s="6" t="s">
        <v>244</v>
      </c>
      <c r="E6624" s="6" t="s">
        <v>396</v>
      </c>
      <c r="F6624" s="6">
        <v>3348.9523</v>
      </c>
      <c r="G6624" s="11">
        <v>45474</v>
      </c>
      <c r="H6624" s="11">
        <v>45504</v>
      </c>
    </row>
    <row r="6625" customHeight="1" spans="1:8">
      <c r="A6625" s="5" t="str">
        <f t="shared" si="206"/>
        <v>202407THB</v>
      </c>
      <c r="B6625" s="5" t="str">
        <f t="shared" si="207"/>
        <v>202407</v>
      </c>
      <c r="C6625" s="6" t="s">
        <v>397</v>
      </c>
      <c r="D6625" s="6" t="s">
        <v>398</v>
      </c>
      <c r="E6625" s="6" t="s">
        <v>399</v>
      </c>
      <c r="F6625" s="6">
        <v>46.6766</v>
      </c>
      <c r="G6625" s="11">
        <v>45474</v>
      </c>
      <c r="H6625" s="11">
        <v>45504</v>
      </c>
    </row>
    <row r="6626" customHeight="1" spans="1:8">
      <c r="A6626" s="5" t="str">
        <f t="shared" si="206"/>
        <v>202407XOF</v>
      </c>
      <c r="B6626" s="5" t="str">
        <f t="shared" si="207"/>
        <v>202407</v>
      </c>
      <c r="C6626" s="6" t="s">
        <v>400</v>
      </c>
      <c r="D6626" s="6" t="s">
        <v>90</v>
      </c>
      <c r="E6626" s="6" t="s">
        <v>91</v>
      </c>
      <c r="F6626" s="6">
        <v>776.9327</v>
      </c>
      <c r="G6626" s="11">
        <v>45474</v>
      </c>
      <c r="H6626" s="11">
        <v>45504</v>
      </c>
    </row>
    <row r="6627" customHeight="1" spans="1:8">
      <c r="A6627" s="5" t="str">
        <f t="shared" si="206"/>
        <v>202407TOP</v>
      </c>
      <c r="B6627" s="5" t="str">
        <f t="shared" si="207"/>
        <v>202407</v>
      </c>
      <c r="C6627" s="6" t="s">
        <v>401</v>
      </c>
      <c r="D6627" s="6" t="s">
        <v>402</v>
      </c>
      <c r="E6627" s="6" t="s">
        <v>403</v>
      </c>
      <c r="F6627" s="6">
        <v>3.0086</v>
      </c>
      <c r="G6627" s="11">
        <v>45474</v>
      </c>
      <c r="H6627" s="11">
        <v>45504</v>
      </c>
    </row>
    <row r="6628" customHeight="1" spans="1:8">
      <c r="A6628" s="5" t="str">
        <f t="shared" si="206"/>
        <v>202407TTD</v>
      </c>
      <c r="B6628" s="5" t="str">
        <f t="shared" si="207"/>
        <v>202407</v>
      </c>
      <c r="C6628" s="6" t="s">
        <v>404</v>
      </c>
      <c r="D6628" s="6" t="s">
        <v>70</v>
      </c>
      <c r="E6628" s="6" t="s">
        <v>405</v>
      </c>
      <c r="F6628" s="6">
        <v>8.6388</v>
      </c>
      <c r="G6628" s="11">
        <v>45474</v>
      </c>
      <c r="H6628" s="11">
        <v>45504</v>
      </c>
    </row>
    <row r="6629" customHeight="1" spans="1:8">
      <c r="A6629" s="5" t="str">
        <f t="shared" si="206"/>
        <v>202407TND</v>
      </c>
      <c r="B6629" s="5" t="str">
        <f t="shared" si="207"/>
        <v>202407</v>
      </c>
      <c r="C6629" s="6" t="s">
        <v>406</v>
      </c>
      <c r="D6629" s="6" t="s">
        <v>52</v>
      </c>
      <c r="E6629" s="6" t="s">
        <v>407</v>
      </c>
      <c r="F6629" s="6">
        <v>3.9854</v>
      </c>
      <c r="G6629" s="11">
        <v>45474</v>
      </c>
      <c r="H6629" s="11">
        <v>45504</v>
      </c>
    </row>
    <row r="6630" customHeight="1" spans="1:8">
      <c r="A6630" s="5" t="str">
        <f t="shared" si="206"/>
        <v>202407TRY</v>
      </c>
      <c r="B6630" s="5" t="str">
        <f t="shared" si="207"/>
        <v>202407</v>
      </c>
      <c r="C6630" s="6" t="s">
        <v>408</v>
      </c>
      <c r="D6630" s="6" t="s">
        <v>409</v>
      </c>
      <c r="E6630" s="6" t="s">
        <v>410</v>
      </c>
      <c r="F6630" s="6">
        <v>41.4287</v>
      </c>
      <c r="G6630" s="11">
        <v>45474</v>
      </c>
      <c r="H6630" s="11">
        <v>45504</v>
      </c>
    </row>
    <row r="6631" customHeight="1" spans="1:8">
      <c r="A6631" s="5" t="str">
        <f t="shared" si="206"/>
        <v>202407TMT</v>
      </c>
      <c r="B6631" s="5" t="str">
        <f t="shared" si="207"/>
        <v>202407</v>
      </c>
      <c r="C6631" s="6" t="s">
        <v>411</v>
      </c>
      <c r="D6631" s="6" t="s">
        <v>73</v>
      </c>
      <c r="E6631" s="6" t="s">
        <v>412</v>
      </c>
      <c r="F6631" s="6">
        <v>4.4607</v>
      </c>
      <c r="G6631" s="11">
        <v>45474</v>
      </c>
      <c r="H6631" s="11">
        <v>45504</v>
      </c>
    </row>
    <row r="6632" customHeight="1" spans="1:8">
      <c r="A6632" s="5" t="str">
        <f t="shared" si="206"/>
        <v>202407AED</v>
      </c>
      <c r="B6632" s="5" t="str">
        <f t="shared" si="207"/>
        <v>202407</v>
      </c>
      <c r="C6632" s="6" t="s">
        <v>413</v>
      </c>
      <c r="D6632" s="6" t="s">
        <v>46</v>
      </c>
      <c r="E6632" s="6" t="s">
        <v>47</v>
      </c>
      <c r="F6632" s="6">
        <v>4.6758</v>
      </c>
      <c r="G6632" s="11">
        <v>45474</v>
      </c>
      <c r="H6632" s="11">
        <v>45504</v>
      </c>
    </row>
    <row r="6633" customHeight="1" spans="1:8">
      <c r="A6633" s="5" t="str">
        <f t="shared" si="206"/>
        <v>202407USD</v>
      </c>
      <c r="B6633" s="5" t="str">
        <f t="shared" si="207"/>
        <v>202407</v>
      </c>
      <c r="C6633" s="6" t="s">
        <v>421</v>
      </c>
      <c r="D6633" s="6" t="s">
        <v>70</v>
      </c>
      <c r="E6633" s="6" t="s">
        <v>18</v>
      </c>
      <c r="F6633" s="6">
        <v>1.2732</v>
      </c>
      <c r="G6633" s="11">
        <v>45474</v>
      </c>
      <c r="H6633" s="11">
        <v>45504</v>
      </c>
    </row>
    <row r="6634" customHeight="1" spans="1:8">
      <c r="A6634" s="5" t="str">
        <f t="shared" si="206"/>
        <v>202407UGX</v>
      </c>
      <c r="B6634" s="5" t="str">
        <f t="shared" si="207"/>
        <v>202407</v>
      </c>
      <c r="C6634" s="6" t="s">
        <v>414</v>
      </c>
      <c r="D6634" s="6" t="s">
        <v>244</v>
      </c>
      <c r="E6634" s="6" t="s">
        <v>415</v>
      </c>
      <c r="F6634" s="6">
        <v>4757.9047</v>
      </c>
      <c r="G6634" s="11">
        <v>45474</v>
      </c>
      <c r="H6634" s="11">
        <v>45504</v>
      </c>
    </row>
    <row r="6635" customHeight="1" spans="1:8">
      <c r="A6635" s="5" t="str">
        <f t="shared" si="206"/>
        <v>202407UAH</v>
      </c>
      <c r="B6635" s="5" t="str">
        <f t="shared" si="207"/>
        <v>202407</v>
      </c>
      <c r="C6635" s="6" t="s">
        <v>416</v>
      </c>
      <c r="D6635" s="6" t="s">
        <v>417</v>
      </c>
      <c r="E6635" s="6" t="s">
        <v>418</v>
      </c>
      <c r="F6635" s="6">
        <v>51.6034</v>
      </c>
      <c r="G6635" s="11">
        <v>45474</v>
      </c>
      <c r="H6635" s="11">
        <v>45504</v>
      </c>
    </row>
    <row r="6636" customHeight="1" spans="1:8">
      <c r="A6636" s="5" t="str">
        <f t="shared" si="206"/>
        <v>202407UYU</v>
      </c>
      <c r="B6636" s="5" t="str">
        <f t="shared" si="207"/>
        <v>202407</v>
      </c>
      <c r="C6636" s="6" t="s">
        <v>419</v>
      </c>
      <c r="D6636" s="6" t="s">
        <v>61</v>
      </c>
      <c r="E6636" s="6" t="s">
        <v>420</v>
      </c>
      <c r="F6636" s="6">
        <v>50.1127</v>
      </c>
      <c r="G6636" s="11">
        <v>45474</v>
      </c>
      <c r="H6636" s="11">
        <v>45504</v>
      </c>
    </row>
    <row r="6637" customHeight="1" spans="1:8">
      <c r="A6637" s="5" t="str">
        <f t="shared" si="206"/>
        <v>202407UZS</v>
      </c>
      <c r="B6637" s="5" t="str">
        <f t="shared" si="207"/>
        <v>202407</v>
      </c>
      <c r="C6637" s="6" t="s">
        <v>422</v>
      </c>
      <c r="D6637" s="6" t="s">
        <v>423</v>
      </c>
      <c r="E6637" s="6" t="s">
        <v>424</v>
      </c>
      <c r="F6637" s="6">
        <v>16054.807</v>
      </c>
      <c r="G6637" s="11">
        <v>45474</v>
      </c>
      <c r="H6637" s="11">
        <v>45504</v>
      </c>
    </row>
    <row r="6638" customHeight="1" spans="1:8">
      <c r="A6638" s="5" t="str">
        <f t="shared" si="206"/>
        <v>202407VUV</v>
      </c>
      <c r="B6638" s="5" t="str">
        <f t="shared" si="207"/>
        <v>202407</v>
      </c>
      <c r="C6638" s="6" t="s">
        <v>425</v>
      </c>
      <c r="D6638" s="6" t="s">
        <v>426</v>
      </c>
      <c r="E6638" s="6" t="s">
        <v>427</v>
      </c>
      <c r="F6638" s="6">
        <v>152.1917</v>
      </c>
      <c r="G6638" s="11">
        <v>45474</v>
      </c>
      <c r="H6638" s="11">
        <v>45504</v>
      </c>
    </row>
    <row r="6639" customHeight="1" spans="1:8">
      <c r="A6639" s="5" t="str">
        <f t="shared" si="206"/>
        <v>202407VEF</v>
      </c>
      <c r="B6639" s="5" t="str">
        <f t="shared" si="207"/>
        <v>202407</v>
      </c>
      <c r="C6639" s="6" t="s">
        <v>428</v>
      </c>
      <c r="D6639" s="6" t="s">
        <v>429</v>
      </c>
      <c r="E6639" s="6" t="s">
        <v>430</v>
      </c>
      <c r="F6639" s="6">
        <v>4627920.072</v>
      </c>
      <c r="G6639" s="11">
        <v>45474</v>
      </c>
      <c r="H6639" s="11">
        <v>45504</v>
      </c>
    </row>
    <row r="6640" customHeight="1" spans="1:8">
      <c r="A6640" s="5" t="str">
        <f t="shared" si="206"/>
        <v>202407VND</v>
      </c>
      <c r="B6640" s="5" t="str">
        <f t="shared" si="207"/>
        <v>202407</v>
      </c>
      <c r="C6640" s="6" t="s">
        <v>431</v>
      </c>
      <c r="D6640" s="6" t="s">
        <v>432</v>
      </c>
      <c r="E6640" s="6" t="s">
        <v>433</v>
      </c>
      <c r="F6640" s="6">
        <v>32207.3174</v>
      </c>
      <c r="G6640" s="11">
        <v>45474</v>
      </c>
      <c r="H6640" s="11">
        <v>45504</v>
      </c>
    </row>
    <row r="6641" customHeight="1" spans="1:8">
      <c r="A6641" s="5" t="str">
        <f t="shared" si="206"/>
        <v>202407XPF</v>
      </c>
      <c r="B6641" s="5" t="str">
        <f t="shared" si="207"/>
        <v>202407</v>
      </c>
      <c r="C6641" s="6" t="s">
        <v>434</v>
      </c>
      <c r="D6641" s="6" t="s">
        <v>187</v>
      </c>
      <c r="E6641" s="6" t="s">
        <v>188</v>
      </c>
      <c r="F6641" s="6">
        <v>141.3397</v>
      </c>
      <c r="G6641" s="11">
        <v>45474</v>
      </c>
      <c r="H6641" s="11">
        <v>45504</v>
      </c>
    </row>
    <row r="6642" customHeight="1" spans="1:8">
      <c r="A6642" s="5" t="str">
        <f t="shared" si="206"/>
        <v>202407WST</v>
      </c>
      <c r="B6642" s="5" t="str">
        <f t="shared" si="207"/>
        <v>202407</v>
      </c>
      <c r="C6642" s="6" t="s">
        <v>435</v>
      </c>
      <c r="D6642" s="6" t="s">
        <v>436</v>
      </c>
      <c r="E6642" s="6" t="s">
        <v>437</v>
      </c>
      <c r="F6642" s="6">
        <v>3.4864</v>
      </c>
      <c r="G6642" s="11">
        <v>45474</v>
      </c>
      <c r="H6642" s="11">
        <v>45504</v>
      </c>
    </row>
    <row r="6643" customHeight="1" spans="1:8">
      <c r="A6643" s="5" t="str">
        <f t="shared" si="206"/>
        <v>202407YER</v>
      </c>
      <c r="B6643" s="5" t="str">
        <f t="shared" si="207"/>
        <v>202407</v>
      </c>
      <c r="C6643" s="6" t="s">
        <v>438</v>
      </c>
      <c r="D6643" s="6" t="s">
        <v>321</v>
      </c>
      <c r="E6643" s="6" t="s">
        <v>439</v>
      </c>
      <c r="F6643" s="6">
        <v>318.7377</v>
      </c>
      <c r="G6643" s="11">
        <v>45474</v>
      </c>
      <c r="H6643" s="11">
        <v>45504</v>
      </c>
    </row>
    <row r="6644" customHeight="1" spans="1:8">
      <c r="A6644" s="5" t="str">
        <f t="shared" si="206"/>
        <v>202407ZMW</v>
      </c>
      <c r="B6644" s="5" t="str">
        <f t="shared" si="207"/>
        <v>202407</v>
      </c>
      <c r="C6644" s="6" t="s">
        <v>440</v>
      </c>
      <c r="D6644" s="6" t="s">
        <v>273</v>
      </c>
      <c r="E6644" s="6" t="s">
        <v>441</v>
      </c>
      <c r="F6644" s="6">
        <v>32.5021</v>
      </c>
      <c r="G6644" s="11">
        <v>45474</v>
      </c>
      <c r="H6644" s="11">
        <v>45504</v>
      </c>
    </row>
    <row r="6645" customHeight="1" spans="1:8">
      <c r="A6645" s="5" t="str">
        <f t="shared" si="206"/>
        <v>202407ZIG</v>
      </c>
      <c r="B6645" s="5" t="str">
        <f t="shared" si="207"/>
        <v>202407</v>
      </c>
      <c r="C6645" s="6" t="s">
        <v>442</v>
      </c>
      <c r="D6645" s="6" t="s">
        <v>611</v>
      </c>
      <c r="E6645" s="6" t="s">
        <v>612</v>
      </c>
      <c r="F6645" s="6">
        <v>17.369</v>
      </c>
      <c r="G6645" s="11">
        <v>45474</v>
      </c>
      <c r="H6645" s="11">
        <v>45504</v>
      </c>
    </row>
    <row r="6646" customHeight="1" spans="1:8">
      <c r="A6646" s="5" t="str">
        <f t="shared" si="206"/>
        <v>202408AED</v>
      </c>
      <c r="B6646" s="12" t="str">
        <f t="shared" si="207"/>
        <v>202408</v>
      </c>
      <c r="C6646" s="6" t="s">
        <v>45</v>
      </c>
      <c r="D6646" s="6" t="s">
        <v>46</v>
      </c>
      <c r="E6646" s="6" t="s">
        <v>47</v>
      </c>
      <c r="F6646" s="6">
        <v>4.7865</v>
      </c>
      <c r="G6646" s="11">
        <v>45505</v>
      </c>
      <c r="H6646" s="11">
        <v>45535</v>
      </c>
    </row>
    <row r="6647" customHeight="1" spans="1:8">
      <c r="A6647" s="5" t="str">
        <f t="shared" si="206"/>
        <v>202408ALL</v>
      </c>
      <c r="B6647" s="12" t="str">
        <f t="shared" si="207"/>
        <v>202408</v>
      </c>
      <c r="C6647" s="6" t="s">
        <v>48</v>
      </c>
      <c r="D6647" s="6" t="s">
        <v>49</v>
      </c>
      <c r="E6647" s="6" t="s">
        <v>50</v>
      </c>
      <c r="F6647" s="6">
        <v>119.5714</v>
      </c>
      <c r="G6647" s="11">
        <v>45505</v>
      </c>
      <c r="H6647" s="11">
        <v>45535</v>
      </c>
    </row>
    <row r="6648" customHeight="1" spans="1:8">
      <c r="A6648" s="5" t="str">
        <f t="shared" si="206"/>
        <v>202408DZD</v>
      </c>
      <c r="B6648" s="12" t="str">
        <f t="shared" si="207"/>
        <v>202408</v>
      </c>
      <c r="C6648" s="6" t="s">
        <v>51</v>
      </c>
      <c r="D6648" s="6" t="s">
        <v>52</v>
      </c>
      <c r="E6648" s="6" t="s">
        <v>53</v>
      </c>
      <c r="F6648" s="6">
        <v>175.0589</v>
      </c>
      <c r="G6648" s="11">
        <v>45505</v>
      </c>
      <c r="H6648" s="11">
        <v>45535</v>
      </c>
    </row>
    <row r="6649" customHeight="1" spans="1:8">
      <c r="A6649" s="5" t="str">
        <f t="shared" si="206"/>
        <v>202408AOA</v>
      </c>
      <c r="B6649" s="12" t="str">
        <f t="shared" si="207"/>
        <v>202408</v>
      </c>
      <c r="C6649" s="6" t="s">
        <v>54</v>
      </c>
      <c r="D6649" s="6" t="s">
        <v>55</v>
      </c>
      <c r="E6649" s="6" t="s">
        <v>56</v>
      </c>
      <c r="F6649" s="6">
        <v>1151.4528</v>
      </c>
      <c r="G6649" s="11">
        <v>45505</v>
      </c>
      <c r="H6649" s="11">
        <v>45535</v>
      </c>
    </row>
    <row r="6650" customHeight="1" spans="1:8">
      <c r="A6650" s="5" t="str">
        <f t="shared" si="206"/>
        <v>202408XCD</v>
      </c>
      <c r="B6650" s="12" t="str">
        <f t="shared" si="207"/>
        <v>202408</v>
      </c>
      <c r="C6650" s="6" t="s">
        <v>57</v>
      </c>
      <c r="D6650" s="6" t="s">
        <v>58</v>
      </c>
      <c r="E6650" s="6" t="s">
        <v>59</v>
      </c>
      <c r="F6650" s="6">
        <v>3.5216</v>
      </c>
      <c r="G6650" s="11">
        <v>45505</v>
      </c>
      <c r="H6650" s="11">
        <v>45535</v>
      </c>
    </row>
    <row r="6651" customHeight="1" spans="1:8">
      <c r="A6651" s="5" t="str">
        <f t="shared" si="206"/>
        <v>202408ARS</v>
      </c>
      <c r="B6651" s="12" t="str">
        <f t="shared" si="207"/>
        <v>202408</v>
      </c>
      <c r="C6651" s="6" t="s">
        <v>60</v>
      </c>
      <c r="D6651" s="6" t="s">
        <v>61</v>
      </c>
      <c r="E6651" s="6" t="s">
        <v>62</v>
      </c>
      <c r="F6651" s="6">
        <v>1202.538</v>
      </c>
      <c r="G6651" s="11">
        <v>45505</v>
      </c>
      <c r="H6651" s="11">
        <v>45535</v>
      </c>
    </row>
    <row r="6652" customHeight="1" spans="1:8">
      <c r="A6652" s="5" t="str">
        <f t="shared" si="206"/>
        <v>202408AMD</v>
      </c>
      <c r="B6652" s="12" t="str">
        <f t="shared" si="207"/>
        <v>202408</v>
      </c>
      <c r="C6652" s="6" t="s">
        <v>63</v>
      </c>
      <c r="D6652" s="6" t="s">
        <v>64</v>
      </c>
      <c r="E6652" s="6" t="s">
        <v>65</v>
      </c>
      <c r="F6652" s="6">
        <v>503.294</v>
      </c>
      <c r="G6652" s="11">
        <v>45505</v>
      </c>
      <c r="H6652" s="11">
        <v>45535</v>
      </c>
    </row>
    <row r="6653" customHeight="1" spans="1:8">
      <c r="A6653" s="5" t="str">
        <f t="shared" si="206"/>
        <v>202408AWG</v>
      </c>
      <c r="B6653" s="12" t="str">
        <f t="shared" si="207"/>
        <v>202408</v>
      </c>
      <c r="C6653" s="6" t="s">
        <v>66</v>
      </c>
      <c r="D6653" s="6" t="s">
        <v>67</v>
      </c>
      <c r="E6653" s="6" t="s">
        <v>68</v>
      </c>
      <c r="F6653" s="6">
        <v>2.333</v>
      </c>
      <c r="G6653" s="11">
        <v>45505</v>
      </c>
      <c r="H6653" s="11">
        <v>45535</v>
      </c>
    </row>
    <row r="6654" customHeight="1" spans="1:8">
      <c r="A6654" s="5" t="str">
        <f t="shared" si="206"/>
        <v>202408AUD</v>
      </c>
      <c r="B6654" s="12" t="str">
        <f t="shared" si="207"/>
        <v>202408</v>
      </c>
      <c r="C6654" s="6" t="s">
        <v>69</v>
      </c>
      <c r="D6654" s="6" t="s">
        <v>70</v>
      </c>
      <c r="E6654" s="6" t="s">
        <v>71</v>
      </c>
      <c r="F6654" s="6">
        <v>1.9331</v>
      </c>
      <c r="G6654" s="11">
        <v>45505</v>
      </c>
      <c r="H6654" s="11">
        <v>45535</v>
      </c>
    </row>
    <row r="6655" customHeight="1" spans="1:8">
      <c r="A6655" s="5" t="str">
        <f t="shared" si="206"/>
        <v>202408AZN</v>
      </c>
      <c r="B6655" s="12" t="str">
        <f t="shared" si="207"/>
        <v>202408</v>
      </c>
      <c r="C6655" s="6" t="s">
        <v>72</v>
      </c>
      <c r="D6655" s="6" t="s">
        <v>73</v>
      </c>
      <c r="E6655" s="6" t="s">
        <v>74</v>
      </c>
      <c r="F6655" s="6">
        <v>2.2156</v>
      </c>
      <c r="G6655" s="11">
        <v>45505</v>
      </c>
      <c r="H6655" s="11">
        <v>45535</v>
      </c>
    </row>
    <row r="6656" customHeight="1" spans="1:8">
      <c r="A6656" s="5" t="str">
        <f t="shared" si="206"/>
        <v>202408BSD</v>
      </c>
      <c r="B6656" s="12" t="str">
        <f t="shared" si="207"/>
        <v>202408</v>
      </c>
      <c r="C6656" s="6" t="s">
        <v>75</v>
      </c>
      <c r="D6656" s="6" t="s">
        <v>70</v>
      </c>
      <c r="E6656" s="6" t="s">
        <v>76</v>
      </c>
      <c r="F6656" s="6">
        <v>1.3033</v>
      </c>
      <c r="G6656" s="11">
        <v>45505</v>
      </c>
      <c r="H6656" s="11">
        <v>45535</v>
      </c>
    </row>
    <row r="6657" customHeight="1" spans="1:8">
      <c r="A6657" s="5" t="str">
        <f t="shared" si="206"/>
        <v>202408BHD</v>
      </c>
      <c r="B6657" s="12" t="str">
        <f t="shared" si="207"/>
        <v>202408</v>
      </c>
      <c r="C6657" s="6" t="s">
        <v>77</v>
      </c>
      <c r="D6657" s="6" t="s">
        <v>52</v>
      </c>
      <c r="E6657" s="6" t="s">
        <v>78</v>
      </c>
      <c r="F6657" s="6">
        <v>0.4901</v>
      </c>
      <c r="G6657" s="11">
        <v>45505</v>
      </c>
      <c r="H6657" s="11">
        <v>45535</v>
      </c>
    </row>
    <row r="6658" customHeight="1" spans="1:8">
      <c r="A6658" s="5" t="str">
        <f t="shared" ref="A6658:A6721" si="208">B6658&amp;E6658</f>
        <v>202408BDT</v>
      </c>
      <c r="B6658" s="12" t="str">
        <f t="shared" ref="B6658:B6721" si="209">YEAR(G6658)&amp;TEXT(MONTH(G6658),"00")</f>
        <v>202408</v>
      </c>
      <c r="C6658" s="6" t="s">
        <v>79</v>
      </c>
      <c r="D6658" s="6" t="s">
        <v>80</v>
      </c>
      <c r="E6658" s="6" t="s">
        <v>81</v>
      </c>
      <c r="F6658" s="6">
        <v>153.0716</v>
      </c>
      <c r="G6658" s="11">
        <v>45505</v>
      </c>
      <c r="H6658" s="11">
        <v>45535</v>
      </c>
    </row>
    <row r="6659" customHeight="1" spans="1:8">
      <c r="A6659" s="5" t="str">
        <f t="shared" si="208"/>
        <v>202408BBD</v>
      </c>
      <c r="B6659" s="12" t="str">
        <f t="shared" si="209"/>
        <v>202408</v>
      </c>
      <c r="C6659" s="6" t="s">
        <v>82</v>
      </c>
      <c r="D6659" s="6" t="s">
        <v>70</v>
      </c>
      <c r="E6659" s="6" t="s">
        <v>83</v>
      </c>
      <c r="F6659" s="6">
        <v>2.6067</v>
      </c>
      <c r="G6659" s="11">
        <v>45505</v>
      </c>
      <c r="H6659" s="11">
        <v>45535</v>
      </c>
    </row>
    <row r="6660" customHeight="1" spans="1:8">
      <c r="A6660" s="5" t="str">
        <f t="shared" si="208"/>
        <v>202408BYN</v>
      </c>
      <c r="B6660" s="12" t="str">
        <f t="shared" si="209"/>
        <v>202408</v>
      </c>
      <c r="C6660" s="6" t="s">
        <v>84</v>
      </c>
      <c r="D6660" s="6" t="s">
        <v>85</v>
      </c>
      <c r="E6660" s="6" t="s">
        <v>86</v>
      </c>
      <c r="F6660" s="6">
        <v>4.2619</v>
      </c>
      <c r="G6660" s="11">
        <v>45505</v>
      </c>
      <c r="H6660" s="11">
        <v>45535</v>
      </c>
    </row>
    <row r="6661" customHeight="1" spans="1:8">
      <c r="A6661" s="5" t="str">
        <f t="shared" si="208"/>
        <v>202408BZD</v>
      </c>
      <c r="B6661" s="12" t="str">
        <f t="shared" si="209"/>
        <v>202408</v>
      </c>
      <c r="C6661" s="6" t="s">
        <v>87</v>
      </c>
      <c r="D6661" s="6" t="s">
        <v>70</v>
      </c>
      <c r="E6661" s="6" t="s">
        <v>88</v>
      </c>
      <c r="F6661" s="6">
        <v>2.6385</v>
      </c>
      <c r="G6661" s="11">
        <v>45505</v>
      </c>
      <c r="H6661" s="11">
        <v>45535</v>
      </c>
    </row>
    <row r="6662" customHeight="1" spans="1:8">
      <c r="A6662" s="5" t="str">
        <f t="shared" si="208"/>
        <v>202408XOF</v>
      </c>
      <c r="B6662" s="12" t="str">
        <f t="shared" si="209"/>
        <v>202408</v>
      </c>
      <c r="C6662" s="6" t="s">
        <v>89</v>
      </c>
      <c r="D6662" s="6" t="s">
        <v>90</v>
      </c>
      <c r="E6662" s="6" t="s">
        <v>91</v>
      </c>
      <c r="F6662" s="6">
        <v>781.7795</v>
      </c>
      <c r="G6662" s="11">
        <v>45505</v>
      </c>
      <c r="H6662" s="11">
        <v>45535</v>
      </c>
    </row>
    <row r="6663" customHeight="1" spans="1:8">
      <c r="A6663" s="5" t="str">
        <f t="shared" si="208"/>
        <v>202408BMD</v>
      </c>
      <c r="B6663" s="12" t="str">
        <f t="shared" si="209"/>
        <v>202408</v>
      </c>
      <c r="C6663" s="6" t="s">
        <v>92</v>
      </c>
      <c r="D6663" s="6" t="s">
        <v>93</v>
      </c>
      <c r="E6663" s="6" t="s">
        <v>94</v>
      </c>
      <c r="F6663" s="6">
        <v>1.3033</v>
      </c>
      <c r="G6663" s="11">
        <v>45505</v>
      </c>
      <c r="H6663" s="11">
        <v>45535</v>
      </c>
    </row>
    <row r="6664" customHeight="1" spans="1:8">
      <c r="A6664" s="5" t="str">
        <f t="shared" si="208"/>
        <v>202408BTN</v>
      </c>
      <c r="B6664" s="12" t="str">
        <f t="shared" si="209"/>
        <v>202408</v>
      </c>
      <c r="C6664" s="6" t="s">
        <v>95</v>
      </c>
      <c r="D6664" s="6" t="s">
        <v>96</v>
      </c>
      <c r="E6664" s="6" t="s">
        <v>97</v>
      </c>
      <c r="F6664" s="6">
        <v>108.9003</v>
      </c>
      <c r="G6664" s="11">
        <v>45505</v>
      </c>
      <c r="H6664" s="11">
        <v>45535</v>
      </c>
    </row>
    <row r="6665" customHeight="1" spans="1:8">
      <c r="A6665" s="5" t="str">
        <f t="shared" si="208"/>
        <v>202408BOB</v>
      </c>
      <c r="B6665" s="12" t="str">
        <f t="shared" si="209"/>
        <v>202408</v>
      </c>
      <c r="C6665" s="6" t="s">
        <v>98</v>
      </c>
      <c r="D6665" s="6" t="s">
        <v>99</v>
      </c>
      <c r="E6665" s="6" t="s">
        <v>100</v>
      </c>
      <c r="F6665" s="6">
        <v>8.9985</v>
      </c>
      <c r="G6665" s="11">
        <v>45505</v>
      </c>
      <c r="H6665" s="11">
        <v>45535</v>
      </c>
    </row>
    <row r="6666" customHeight="1" spans="1:8">
      <c r="A6666" s="5" t="str">
        <f t="shared" si="208"/>
        <v>202408BAM</v>
      </c>
      <c r="B6666" s="12" t="str">
        <f t="shared" si="209"/>
        <v>202408</v>
      </c>
      <c r="C6666" s="6" t="s">
        <v>101</v>
      </c>
      <c r="D6666" s="6" t="s">
        <v>102</v>
      </c>
      <c r="E6666" s="6" t="s">
        <v>103</v>
      </c>
      <c r="F6666" s="6">
        <v>2.331</v>
      </c>
      <c r="G6666" s="11">
        <v>45505</v>
      </c>
      <c r="H6666" s="11">
        <v>45535</v>
      </c>
    </row>
    <row r="6667" customHeight="1" spans="1:8">
      <c r="A6667" s="5" t="str">
        <f t="shared" si="208"/>
        <v>202408BWP</v>
      </c>
      <c r="B6667" s="12" t="str">
        <f t="shared" si="209"/>
        <v>202408</v>
      </c>
      <c r="C6667" s="6" t="s">
        <v>104</v>
      </c>
      <c r="D6667" s="6" t="s">
        <v>105</v>
      </c>
      <c r="E6667" s="6" t="s">
        <v>106</v>
      </c>
      <c r="F6667" s="6">
        <v>17.5869</v>
      </c>
      <c r="G6667" s="11">
        <v>45505</v>
      </c>
      <c r="H6667" s="11">
        <v>45535</v>
      </c>
    </row>
    <row r="6668" customHeight="1" spans="1:8">
      <c r="A6668" s="5" t="str">
        <f t="shared" si="208"/>
        <v>202408BRL</v>
      </c>
      <c r="B6668" s="12" t="str">
        <f t="shared" si="209"/>
        <v>202408</v>
      </c>
      <c r="C6668" s="6" t="s">
        <v>107</v>
      </c>
      <c r="D6668" s="6" t="s">
        <v>108</v>
      </c>
      <c r="E6668" s="6" t="s">
        <v>109</v>
      </c>
      <c r="F6668" s="6">
        <v>7.0769</v>
      </c>
      <c r="G6668" s="11">
        <v>45505</v>
      </c>
      <c r="H6668" s="11">
        <v>45535</v>
      </c>
    </row>
    <row r="6669" customHeight="1" spans="1:8">
      <c r="A6669" s="5" t="str">
        <f t="shared" si="208"/>
        <v>202408BND</v>
      </c>
      <c r="B6669" s="12" t="str">
        <f t="shared" si="209"/>
        <v>202408</v>
      </c>
      <c r="C6669" s="6" t="s">
        <v>110</v>
      </c>
      <c r="D6669" s="6" t="s">
        <v>70</v>
      </c>
      <c r="E6669" s="6" t="s">
        <v>111</v>
      </c>
      <c r="F6669" s="6">
        <v>1.7471</v>
      </c>
      <c r="G6669" s="11">
        <v>45505</v>
      </c>
      <c r="H6669" s="11">
        <v>45535</v>
      </c>
    </row>
    <row r="6670" customHeight="1" spans="1:8">
      <c r="A6670" s="5" t="str">
        <f t="shared" si="208"/>
        <v>202408BGN</v>
      </c>
      <c r="B6670" s="12" t="str">
        <f t="shared" si="209"/>
        <v>202408</v>
      </c>
      <c r="C6670" s="6" t="s">
        <v>112</v>
      </c>
      <c r="D6670" s="6" t="s">
        <v>113</v>
      </c>
      <c r="E6670" s="6" t="s">
        <v>114</v>
      </c>
      <c r="F6670" s="6">
        <v>2.331</v>
      </c>
      <c r="G6670" s="11">
        <v>45505</v>
      </c>
      <c r="H6670" s="11">
        <v>45535</v>
      </c>
    </row>
    <row r="6671" customHeight="1" spans="1:8">
      <c r="A6671" s="5" t="str">
        <f t="shared" si="208"/>
        <v>202408XOF</v>
      </c>
      <c r="B6671" s="12" t="str">
        <f t="shared" si="209"/>
        <v>202408</v>
      </c>
      <c r="C6671" s="6" t="s">
        <v>115</v>
      </c>
      <c r="D6671" s="6" t="s">
        <v>90</v>
      </c>
      <c r="E6671" s="6" t="s">
        <v>91</v>
      </c>
      <c r="F6671" s="6">
        <v>781.7795</v>
      </c>
      <c r="G6671" s="11">
        <v>45505</v>
      </c>
      <c r="H6671" s="11">
        <v>45535</v>
      </c>
    </row>
    <row r="6672" customHeight="1" spans="1:8">
      <c r="A6672" s="5" t="str">
        <f t="shared" si="208"/>
        <v>202408BIF</v>
      </c>
      <c r="B6672" s="12" t="str">
        <f t="shared" si="209"/>
        <v>202408</v>
      </c>
      <c r="C6672" s="6" t="s">
        <v>116</v>
      </c>
      <c r="D6672" s="6" t="s">
        <v>117</v>
      </c>
      <c r="E6672" s="6" t="s">
        <v>118</v>
      </c>
      <c r="F6672" s="6">
        <v>3752.9139</v>
      </c>
      <c r="G6672" s="11">
        <v>45505</v>
      </c>
      <c r="H6672" s="11">
        <v>45535</v>
      </c>
    </row>
    <row r="6673" customHeight="1" spans="1:8">
      <c r="A6673" s="5" t="str">
        <f t="shared" si="208"/>
        <v>202408KHR</v>
      </c>
      <c r="B6673" s="12" t="str">
        <f t="shared" si="209"/>
        <v>202408</v>
      </c>
      <c r="C6673" s="6" t="s">
        <v>119</v>
      </c>
      <c r="D6673" s="6" t="s">
        <v>120</v>
      </c>
      <c r="E6673" s="6" t="s">
        <v>121</v>
      </c>
      <c r="F6673" s="6">
        <v>5349.1315</v>
      </c>
      <c r="G6673" s="11">
        <v>45505</v>
      </c>
      <c r="H6673" s="11">
        <v>45535</v>
      </c>
    </row>
    <row r="6674" customHeight="1" spans="1:8">
      <c r="A6674" s="5" t="str">
        <f t="shared" si="208"/>
        <v>202408XAF</v>
      </c>
      <c r="B6674" s="12" t="str">
        <f t="shared" si="209"/>
        <v>202408</v>
      </c>
      <c r="C6674" s="6" t="s">
        <v>122</v>
      </c>
      <c r="D6674" s="6" t="s">
        <v>90</v>
      </c>
      <c r="E6674" s="6" t="s">
        <v>123</v>
      </c>
      <c r="F6674" s="6">
        <v>781.7795</v>
      </c>
      <c r="G6674" s="11">
        <v>45505</v>
      </c>
      <c r="H6674" s="11">
        <v>45535</v>
      </c>
    </row>
    <row r="6675" customHeight="1" spans="1:8">
      <c r="A6675" s="5" t="str">
        <f t="shared" si="208"/>
        <v>202408CAD</v>
      </c>
      <c r="B6675" s="12" t="str">
        <f t="shared" si="209"/>
        <v>202408</v>
      </c>
      <c r="C6675" s="6" t="s">
        <v>124</v>
      </c>
      <c r="D6675" s="6" t="s">
        <v>70</v>
      </c>
      <c r="E6675" s="6" t="s">
        <v>125</v>
      </c>
      <c r="F6675" s="6">
        <v>1.7818</v>
      </c>
      <c r="G6675" s="11">
        <v>45505</v>
      </c>
      <c r="H6675" s="11">
        <v>45535</v>
      </c>
    </row>
    <row r="6676" customHeight="1" spans="1:8">
      <c r="A6676" s="5" t="str">
        <f t="shared" si="208"/>
        <v>202408CVE</v>
      </c>
      <c r="B6676" s="12" t="str">
        <f t="shared" si="209"/>
        <v>202408</v>
      </c>
      <c r="C6676" s="6" t="s">
        <v>126</v>
      </c>
      <c r="D6676" s="6" t="s">
        <v>127</v>
      </c>
      <c r="E6676" s="6" t="s">
        <v>128</v>
      </c>
      <c r="F6676" s="6">
        <v>131.4215</v>
      </c>
      <c r="G6676" s="11">
        <v>45505</v>
      </c>
      <c r="H6676" s="11">
        <v>45535</v>
      </c>
    </row>
    <row r="6677" customHeight="1" spans="1:8">
      <c r="A6677" s="5" t="str">
        <f t="shared" si="208"/>
        <v>202408KYD</v>
      </c>
      <c r="B6677" s="12" t="str">
        <f t="shared" si="209"/>
        <v>202408</v>
      </c>
      <c r="C6677" s="6" t="s">
        <v>129</v>
      </c>
      <c r="D6677" s="6" t="s">
        <v>70</v>
      </c>
      <c r="E6677" s="6" t="s">
        <v>130</v>
      </c>
      <c r="F6677" s="6">
        <v>1.0712</v>
      </c>
      <c r="G6677" s="11">
        <v>45505</v>
      </c>
      <c r="H6677" s="11">
        <v>45535</v>
      </c>
    </row>
    <row r="6678" customHeight="1" spans="1:8">
      <c r="A6678" s="5" t="str">
        <f t="shared" si="208"/>
        <v>202408XAF</v>
      </c>
      <c r="B6678" s="12" t="str">
        <f t="shared" si="209"/>
        <v>202408</v>
      </c>
      <c r="C6678" s="6" t="s">
        <v>131</v>
      </c>
      <c r="D6678" s="6" t="s">
        <v>90</v>
      </c>
      <c r="E6678" s="6" t="s">
        <v>123</v>
      </c>
      <c r="F6678" s="6">
        <v>781.7795</v>
      </c>
      <c r="G6678" s="11">
        <v>45505</v>
      </c>
      <c r="H6678" s="11">
        <v>45535</v>
      </c>
    </row>
    <row r="6679" customHeight="1" spans="1:8">
      <c r="A6679" s="5" t="str">
        <f t="shared" si="208"/>
        <v>202408XAF</v>
      </c>
      <c r="B6679" s="12" t="str">
        <f t="shared" si="209"/>
        <v>202408</v>
      </c>
      <c r="C6679" s="6" t="s">
        <v>132</v>
      </c>
      <c r="D6679" s="6" t="s">
        <v>90</v>
      </c>
      <c r="E6679" s="6" t="s">
        <v>123</v>
      </c>
      <c r="F6679" s="6">
        <v>781.7795</v>
      </c>
      <c r="G6679" s="11">
        <v>45505</v>
      </c>
      <c r="H6679" s="11">
        <v>45535</v>
      </c>
    </row>
    <row r="6680" customHeight="1" spans="1:8">
      <c r="A6680" s="5" t="str">
        <f t="shared" si="208"/>
        <v>202408CLP</v>
      </c>
      <c r="B6680" s="12" t="str">
        <f t="shared" si="209"/>
        <v>202408</v>
      </c>
      <c r="C6680" s="6" t="s">
        <v>133</v>
      </c>
      <c r="D6680" s="6" t="s">
        <v>61</v>
      </c>
      <c r="E6680" s="6" t="s">
        <v>134</v>
      </c>
      <c r="F6680" s="6">
        <v>1187.5736</v>
      </c>
      <c r="G6680" s="11">
        <v>45505</v>
      </c>
      <c r="H6680" s="11">
        <v>45535</v>
      </c>
    </row>
    <row r="6681" customHeight="1" spans="1:8">
      <c r="A6681" s="5" t="str">
        <f t="shared" si="208"/>
        <v>202408CNY</v>
      </c>
      <c r="B6681" s="12" t="str">
        <f t="shared" si="209"/>
        <v>202408</v>
      </c>
      <c r="C6681" s="6" t="s">
        <v>135</v>
      </c>
      <c r="D6681" s="6" t="s">
        <v>136</v>
      </c>
      <c r="E6681" s="6" t="s">
        <v>137</v>
      </c>
      <c r="F6681" s="6">
        <v>9.4604</v>
      </c>
      <c r="G6681" s="11">
        <v>45505</v>
      </c>
      <c r="H6681" s="11">
        <v>45535</v>
      </c>
    </row>
    <row r="6682" customHeight="1" spans="1:8">
      <c r="A6682" s="5" t="str">
        <f t="shared" si="208"/>
        <v>202408COP</v>
      </c>
      <c r="B6682" s="12" t="str">
        <f t="shared" si="209"/>
        <v>202408</v>
      </c>
      <c r="C6682" s="6" t="s">
        <v>138</v>
      </c>
      <c r="D6682" s="6" t="s">
        <v>61</v>
      </c>
      <c r="E6682" s="6" t="s">
        <v>139</v>
      </c>
      <c r="F6682" s="6">
        <v>5180.9387</v>
      </c>
      <c r="G6682" s="11">
        <v>45505</v>
      </c>
      <c r="H6682" s="11">
        <v>45535</v>
      </c>
    </row>
    <row r="6683" customHeight="1" spans="1:8">
      <c r="A6683" s="5" t="str">
        <f t="shared" si="208"/>
        <v>202408KMF</v>
      </c>
      <c r="B6683" s="12" t="str">
        <f t="shared" si="209"/>
        <v>202408</v>
      </c>
      <c r="C6683" s="6" t="s">
        <v>140</v>
      </c>
      <c r="D6683" s="6" t="s">
        <v>117</v>
      </c>
      <c r="E6683" s="6" t="s">
        <v>141</v>
      </c>
      <c r="F6683" s="6">
        <v>586.3346</v>
      </c>
      <c r="G6683" s="11">
        <v>45505</v>
      </c>
      <c r="H6683" s="11">
        <v>45535</v>
      </c>
    </row>
    <row r="6684" customHeight="1" spans="1:8">
      <c r="A6684" s="5" t="str">
        <f t="shared" si="208"/>
        <v>202408XAF</v>
      </c>
      <c r="B6684" s="12" t="str">
        <f t="shared" si="209"/>
        <v>202408</v>
      </c>
      <c r="C6684" s="6" t="s">
        <v>142</v>
      </c>
      <c r="D6684" s="6" t="s">
        <v>90</v>
      </c>
      <c r="E6684" s="6" t="s">
        <v>123</v>
      </c>
      <c r="F6684" s="6">
        <v>781.7795</v>
      </c>
      <c r="G6684" s="11">
        <v>45505</v>
      </c>
      <c r="H6684" s="11">
        <v>45535</v>
      </c>
    </row>
    <row r="6685" customHeight="1" spans="1:8">
      <c r="A6685" s="5" t="str">
        <f t="shared" si="208"/>
        <v>202408CDF</v>
      </c>
      <c r="B6685" s="12" t="str">
        <f t="shared" si="209"/>
        <v>202408</v>
      </c>
      <c r="C6685" s="6" t="s">
        <v>143</v>
      </c>
      <c r="D6685" s="6" t="s">
        <v>144</v>
      </c>
      <c r="E6685" s="6" t="s">
        <v>145</v>
      </c>
      <c r="F6685" s="6">
        <v>3678.7129</v>
      </c>
      <c r="G6685" s="11">
        <v>45505</v>
      </c>
      <c r="H6685" s="11">
        <v>45535</v>
      </c>
    </row>
    <row r="6686" customHeight="1" spans="1:8">
      <c r="A6686" s="5" t="str">
        <f t="shared" si="208"/>
        <v>202408CRC</v>
      </c>
      <c r="B6686" s="12" t="str">
        <f t="shared" si="209"/>
        <v>202408</v>
      </c>
      <c r="C6686" s="6" t="s">
        <v>146</v>
      </c>
      <c r="D6686" s="6" t="s">
        <v>147</v>
      </c>
      <c r="E6686" s="6" t="s">
        <v>148</v>
      </c>
      <c r="F6686" s="6">
        <v>681.2826</v>
      </c>
      <c r="G6686" s="11">
        <v>45505</v>
      </c>
      <c r="H6686" s="11">
        <v>45535</v>
      </c>
    </row>
    <row r="6687" customHeight="1" spans="1:8">
      <c r="A6687" s="5" t="str">
        <f t="shared" si="208"/>
        <v>202408XOF</v>
      </c>
      <c r="B6687" s="12" t="str">
        <f t="shared" si="209"/>
        <v>202408</v>
      </c>
      <c r="C6687" s="6" t="s">
        <v>149</v>
      </c>
      <c r="D6687" s="6" t="s">
        <v>90</v>
      </c>
      <c r="E6687" s="6" t="s">
        <v>91</v>
      </c>
      <c r="F6687" s="6">
        <v>781.7795</v>
      </c>
      <c r="G6687" s="11">
        <v>45505</v>
      </c>
      <c r="H6687" s="11">
        <v>45535</v>
      </c>
    </row>
    <row r="6688" customHeight="1" spans="1:8">
      <c r="A6688" s="5" t="str">
        <f t="shared" si="208"/>
        <v>202408CUP</v>
      </c>
      <c r="B6688" s="12" t="str">
        <f t="shared" si="209"/>
        <v>202408</v>
      </c>
      <c r="C6688" s="6" t="s">
        <v>153</v>
      </c>
      <c r="D6688" s="6" t="s">
        <v>61</v>
      </c>
      <c r="E6688" s="6" t="s">
        <v>154</v>
      </c>
      <c r="F6688" s="6">
        <v>31.2531</v>
      </c>
      <c r="G6688" s="11">
        <v>45505</v>
      </c>
      <c r="H6688" s="11">
        <v>45535</v>
      </c>
    </row>
    <row r="6689" customHeight="1" spans="1:8">
      <c r="A6689" s="5" t="str">
        <f t="shared" si="208"/>
        <v>202408CZK</v>
      </c>
      <c r="B6689" s="12" t="str">
        <f t="shared" si="209"/>
        <v>202408</v>
      </c>
      <c r="C6689" s="6" t="s">
        <v>155</v>
      </c>
      <c r="D6689" s="6" t="s">
        <v>156</v>
      </c>
      <c r="E6689" s="6" t="s">
        <v>157</v>
      </c>
      <c r="F6689" s="6">
        <v>30.1374</v>
      </c>
      <c r="G6689" s="11">
        <v>45505</v>
      </c>
      <c r="H6689" s="11">
        <v>45535</v>
      </c>
    </row>
    <row r="6690" customHeight="1" spans="1:8">
      <c r="A6690" s="5" t="str">
        <f t="shared" si="208"/>
        <v>202408DKK</v>
      </c>
      <c r="B6690" s="12" t="str">
        <f t="shared" si="209"/>
        <v>202408</v>
      </c>
      <c r="C6690" s="6" t="s">
        <v>158</v>
      </c>
      <c r="D6690" s="6" t="s">
        <v>159</v>
      </c>
      <c r="E6690" s="6" t="s">
        <v>160</v>
      </c>
      <c r="F6690" s="6">
        <v>8.8906</v>
      </c>
      <c r="G6690" s="11">
        <v>45505</v>
      </c>
      <c r="H6690" s="11">
        <v>45535</v>
      </c>
    </row>
    <row r="6691" customHeight="1" spans="1:8">
      <c r="A6691" s="5" t="str">
        <f t="shared" si="208"/>
        <v>202408DJF</v>
      </c>
      <c r="B6691" s="12" t="str">
        <f t="shared" si="209"/>
        <v>202408</v>
      </c>
      <c r="C6691" s="6" t="s">
        <v>161</v>
      </c>
      <c r="D6691" s="6" t="s">
        <v>117</v>
      </c>
      <c r="E6691" s="6" t="s">
        <v>162</v>
      </c>
      <c r="F6691" s="6">
        <v>231.8296</v>
      </c>
      <c r="G6691" s="11">
        <v>45505</v>
      </c>
      <c r="H6691" s="11">
        <v>45535</v>
      </c>
    </row>
    <row r="6692" customHeight="1" spans="1:8">
      <c r="A6692" s="5" t="str">
        <f t="shared" si="208"/>
        <v>202408XCD</v>
      </c>
      <c r="B6692" s="12" t="str">
        <f t="shared" si="209"/>
        <v>202408</v>
      </c>
      <c r="C6692" s="6" t="s">
        <v>163</v>
      </c>
      <c r="D6692" s="6" t="s">
        <v>58</v>
      </c>
      <c r="E6692" s="6" t="s">
        <v>59</v>
      </c>
      <c r="F6692" s="6">
        <v>3.5216</v>
      </c>
      <c r="G6692" s="11">
        <v>45505</v>
      </c>
      <c r="H6692" s="11">
        <v>45535</v>
      </c>
    </row>
    <row r="6693" customHeight="1" spans="1:8">
      <c r="A6693" s="5" t="str">
        <f t="shared" si="208"/>
        <v>202408DOP</v>
      </c>
      <c r="B6693" s="12" t="str">
        <f t="shared" si="209"/>
        <v>202408</v>
      </c>
      <c r="C6693" s="6" t="s">
        <v>164</v>
      </c>
      <c r="D6693" s="6" t="s">
        <v>61</v>
      </c>
      <c r="E6693" s="6" t="s">
        <v>165</v>
      </c>
      <c r="F6693" s="6">
        <v>77.0118</v>
      </c>
      <c r="G6693" s="11">
        <v>45505</v>
      </c>
      <c r="H6693" s="11">
        <v>45535</v>
      </c>
    </row>
    <row r="6694" customHeight="1" spans="1:8">
      <c r="A6694" s="5" t="str">
        <f t="shared" si="208"/>
        <v>202408AED</v>
      </c>
      <c r="B6694" s="12" t="str">
        <f t="shared" si="209"/>
        <v>202408</v>
      </c>
      <c r="C6694" s="6" t="s">
        <v>166</v>
      </c>
      <c r="D6694" s="6" t="s">
        <v>46</v>
      </c>
      <c r="E6694" s="6" t="s">
        <v>47</v>
      </c>
      <c r="F6694" s="6">
        <v>4.7865</v>
      </c>
      <c r="G6694" s="11">
        <v>45505</v>
      </c>
      <c r="H6694" s="11">
        <v>45535</v>
      </c>
    </row>
    <row r="6695" customHeight="1" spans="1:8">
      <c r="A6695" s="5" t="str">
        <f t="shared" si="208"/>
        <v>202408EGP</v>
      </c>
      <c r="B6695" s="12" t="str">
        <f t="shared" si="209"/>
        <v>202408</v>
      </c>
      <c r="C6695" s="6" t="s">
        <v>169</v>
      </c>
      <c r="D6695" s="6" t="s">
        <v>170</v>
      </c>
      <c r="E6695" s="6" t="s">
        <v>171</v>
      </c>
      <c r="F6695" s="6">
        <v>62.8262</v>
      </c>
      <c r="G6695" s="11">
        <v>45505</v>
      </c>
      <c r="H6695" s="11">
        <v>45535</v>
      </c>
    </row>
    <row r="6696" customHeight="1" spans="1:8">
      <c r="A6696" s="5" t="str">
        <f t="shared" si="208"/>
        <v>202408SVC</v>
      </c>
      <c r="B6696" s="12" t="str">
        <f t="shared" si="209"/>
        <v>202408</v>
      </c>
      <c r="C6696" s="6" t="s">
        <v>172</v>
      </c>
      <c r="D6696" s="6" t="s">
        <v>147</v>
      </c>
      <c r="E6696" s="6" t="s">
        <v>173</v>
      </c>
      <c r="F6696" s="6">
        <v>11.4041</v>
      </c>
      <c r="G6696" s="11">
        <v>45505</v>
      </c>
      <c r="H6696" s="11">
        <v>45535</v>
      </c>
    </row>
    <row r="6697" customHeight="1" spans="1:8">
      <c r="A6697" s="5" t="str">
        <f t="shared" si="208"/>
        <v>202408XAF</v>
      </c>
      <c r="B6697" s="12" t="str">
        <f t="shared" si="209"/>
        <v>202408</v>
      </c>
      <c r="C6697" s="6" t="s">
        <v>174</v>
      </c>
      <c r="D6697" s="6" t="s">
        <v>90</v>
      </c>
      <c r="E6697" s="6" t="s">
        <v>123</v>
      </c>
      <c r="F6697" s="6">
        <v>781.7795</v>
      </c>
      <c r="G6697" s="11">
        <v>45505</v>
      </c>
      <c r="H6697" s="11">
        <v>45535</v>
      </c>
    </row>
    <row r="6698" customHeight="1" spans="1:8">
      <c r="A6698" s="5" t="str">
        <f t="shared" si="208"/>
        <v>202408ERN</v>
      </c>
      <c r="B6698" s="12" t="str">
        <f t="shared" si="209"/>
        <v>202408</v>
      </c>
      <c r="C6698" s="6" t="s">
        <v>175</v>
      </c>
      <c r="D6698" s="6" t="s">
        <v>176</v>
      </c>
      <c r="E6698" s="6" t="s">
        <v>177</v>
      </c>
      <c r="F6698" s="6">
        <v>19.55</v>
      </c>
      <c r="G6698" s="11">
        <v>45505</v>
      </c>
      <c r="H6698" s="11">
        <v>45535</v>
      </c>
    </row>
    <row r="6699" customHeight="1" spans="1:8">
      <c r="A6699" s="5" t="str">
        <f t="shared" si="208"/>
        <v>202408ETB</v>
      </c>
      <c r="B6699" s="12" t="str">
        <f t="shared" si="209"/>
        <v>202408</v>
      </c>
      <c r="C6699" s="6" t="s">
        <v>178</v>
      </c>
      <c r="D6699" s="6" t="s">
        <v>179</v>
      </c>
      <c r="E6699" s="6" t="s">
        <v>180</v>
      </c>
      <c r="F6699" s="6">
        <v>75.3352</v>
      </c>
      <c r="G6699" s="11">
        <v>45505</v>
      </c>
      <c r="H6699" s="11">
        <v>45535</v>
      </c>
    </row>
    <row r="6700" customHeight="1" spans="1:8">
      <c r="A6700" s="5" t="str">
        <f t="shared" si="208"/>
        <v>202408EUR</v>
      </c>
      <c r="B6700" s="12" t="str">
        <f t="shared" si="209"/>
        <v>202408</v>
      </c>
      <c r="C6700" s="6" t="s">
        <v>181</v>
      </c>
      <c r="D6700" s="6" t="s">
        <v>182</v>
      </c>
      <c r="E6700" s="6" t="s">
        <v>183</v>
      </c>
      <c r="F6700" s="6">
        <v>1.1918</v>
      </c>
      <c r="G6700" s="11">
        <v>45505</v>
      </c>
      <c r="H6700" s="11">
        <v>45535</v>
      </c>
    </row>
    <row r="6701" customHeight="1" spans="1:8">
      <c r="A6701" s="5" t="str">
        <f t="shared" si="208"/>
        <v>202408FJD</v>
      </c>
      <c r="B6701" s="12" t="str">
        <f t="shared" si="209"/>
        <v>202408</v>
      </c>
      <c r="C6701" s="6" t="s">
        <v>184</v>
      </c>
      <c r="D6701" s="6" t="s">
        <v>70</v>
      </c>
      <c r="E6701" s="6" t="s">
        <v>185</v>
      </c>
      <c r="F6701" s="6">
        <v>2.9015</v>
      </c>
      <c r="G6701" s="11">
        <v>45505</v>
      </c>
      <c r="H6701" s="11">
        <v>45535</v>
      </c>
    </row>
    <row r="6702" customHeight="1" spans="1:8">
      <c r="A6702" s="5" t="str">
        <f t="shared" si="208"/>
        <v>202408XPF</v>
      </c>
      <c r="B6702" s="12" t="str">
        <f t="shared" si="209"/>
        <v>202408</v>
      </c>
      <c r="C6702" s="6" t="s">
        <v>186</v>
      </c>
      <c r="D6702" s="6" t="s">
        <v>187</v>
      </c>
      <c r="E6702" s="6" t="s">
        <v>188</v>
      </c>
      <c r="F6702" s="6">
        <v>142.2214</v>
      </c>
      <c r="G6702" s="11">
        <v>45505</v>
      </c>
      <c r="H6702" s="11">
        <v>45535</v>
      </c>
    </row>
    <row r="6703" customHeight="1" spans="1:8">
      <c r="A6703" s="5" t="str">
        <f t="shared" si="208"/>
        <v>202408XAF</v>
      </c>
      <c r="B6703" s="12" t="str">
        <f t="shared" si="209"/>
        <v>202408</v>
      </c>
      <c r="C6703" s="6" t="s">
        <v>189</v>
      </c>
      <c r="D6703" s="6" t="s">
        <v>90</v>
      </c>
      <c r="E6703" s="6" t="s">
        <v>123</v>
      </c>
      <c r="F6703" s="6">
        <v>781.7795</v>
      </c>
      <c r="G6703" s="11">
        <v>45505</v>
      </c>
      <c r="H6703" s="11">
        <v>45535</v>
      </c>
    </row>
    <row r="6704" customHeight="1" spans="1:8">
      <c r="A6704" s="5" t="str">
        <f t="shared" si="208"/>
        <v>202408GMD</v>
      </c>
      <c r="B6704" s="12" t="str">
        <f t="shared" si="209"/>
        <v>202408</v>
      </c>
      <c r="C6704" s="6" t="s">
        <v>190</v>
      </c>
      <c r="D6704" s="6" t="s">
        <v>191</v>
      </c>
      <c r="E6704" s="6" t="s">
        <v>192</v>
      </c>
      <c r="F6704" s="6">
        <v>88.7076</v>
      </c>
      <c r="G6704" s="11">
        <v>45505</v>
      </c>
      <c r="H6704" s="11">
        <v>45535</v>
      </c>
    </row>
    <row r="6705" customHeight="1" spans="1:8">
      <c r="A6705" s="5" t="str">
        <f t="shared" si="208"/>
        <v>202408GEL</v>
      </c>
      <c r="B6705" s="12" t="str">
        <f t="shared" si="209"/>
        <v>202408</v>
      </c>
      <c r="C6705" s="6" t="s">
        <v>193</v>
      </c>
      <c r="D6705" s="6" t="s">
        <v>194</v>
      </c>
      <c r="E6705" s="6" t="s">
        <v>195</v>
      </c>
      <c r="F6705" s="6">
        <v>3.5124</v>
      </c>
      <c r="G6705" s="11">
        <v>45505</v>
      </c>
      <c r="H6705" s="11">
        <v>45535</v>
      </c>
    </row>
    <row r="6706" customHeight="1" spans="1:8">
      <c r="A6706" s="5" t="str">
        <f t="shared" si="208"/>
        <v>202408GHS</v>
      </c>
      <c r="B6706" s="12" t="str">
        <f t="shared" si="209"/>
        <v>202408</v>
      </c>
      <c r="C6706" s="6" t="s">
        <v>196</v>
      </c>
      <c r="D6706" s="6" t="s">
        <v>197</v>
      </c>
      <c r="E6706" s="6" t="s">
        <v>198</v>
      </c>
      <c r="F6706" s="6">
        <v>20.0872</v>
      </c>
      <c r="G6706" s="11">
        <v>45505</v>
      </c>
      <c r="H6706" s="11">
        <v>45535</v>
      </c>
    </row>
    <row r="6707" customHeight="1" spans="1:8">
      <c r="A6707" s="5" t="str">
        <f t="shared" si="208"/>
        <v>202408XCD</v>
      </c>
      <c r="B6707" s="12" t="str">
        <f t="shared" si="209"/>
        <v>202408</v>
      </c>
      <c r="C6707" s="6" t="s">
        <v>199</v>
      </c>
      <c r="D6707" s="6" t="s">
        <v>58</v>
      </c>
      <c r="E6707" s="6" t="s">
        <v>59</v>
      </c>
      <c r="F6707" s="6">
        <v>3.5216</v>
      </c>
      <c r="G6707" s="11">
        <v>45505</v>
      </c>
      <c r="H6707" s="11">
        <v>45535</v>
      </c>
    </row>
    <row r="6708" customHeight="1" spans="1:8">
      <c r="A6708" s="5" t="str">
        <f t="shared" si="208"/>
        <v>202408GTQ</v>
      </c>
      <c r="B6708" s="12" t="str">
        <f t="shared" si="209"/>
        <v>202408</v>
      </c>
      <c r="C6708" s="6" t="s">
        <v>200</v>
      </c>
      <c r="D6708" s="6" t="s">
        <v>201</v>
      </c>
      <c r="E6708" s="6" t="s">
        <v>202</v>
      </c>
      <c r="F6708" s="6">
        <v>10.105</v>
      </c>
      <c r="G6708" s="11">
        <v>45505</v>
      </c>
      <c r="H6708" s="11">
        <v>45535</v>
      </c>
    </row>
    <row r="6709" customHeight="1" spans="1:8">
      <c r="A6709" s="5" t="str">
        <f t="shared" si="208"/>
        <v>202408XOF</v>
      </c>
      <c r="B6709" s="12" t="str">
        <f t="shared" si="209"/>
        <v>202408</v>
      </c>
      <c r="C6709" s="6" t="s">
        <v>203</v>
      </c>
      <c r="D6709" s="6" t="s">
        <v>90</v>
      </c>
      <c r="E6709" s="6" t="s">
        <v>91</v>
      </c>
      <c r="F6709" s="6">
        <v>781.7795</v>
      </c>
      <c r="G6709" s="11">
        <v>45505</v>
      </c>
      <c r="H6709" s="11">
        <v>45535</v>
      </c>
    </row>
    <row r="6710" customHeight="1" spans="1:8">
      <c r="A6710" s="5" t="str">
        <f t="shared" si="208"/>
        <v>202408GNF</v>
      </c>
      <c r="B6710" s="12" t="str">
        <f t="shared" si="209"/>
        <v>202408</v>
      </c>
      <c r="C6710" s="6" t="s">
        <v>204</v>
      </c>
      <c r="D6710" s="6" t="s">
        <v>117</v>
      </c>
      <c r="E6710" s="6" t="s">
        <v>205</v>
      </c>
      <c r="F6710" s="6">
        <v>11229.0289</v>
      </c>
      <c r="G6710" s="11">
        <v>45505</v>
      </c>
      <c r="H6710" s="11">
        <v>45535</v>
      </c>
    </row>
    <row r="6711" customHeight="1" spans="1:8">
      <c r="A6711" s="5" t="str">
        <f t="shared" si="208"/>
        <v>202408GYD</v>
      </c>
      <c r="B6711" s="12" t="str">
        <f t="shared" si="209"/>
        <v>202408</v>
      </c>
      <c r="C6711" s="6" t="s">
        <v>206</v>
      </c>
      <c r="D6711" s="6" t="s">
        <v>70</v>
      </c>
      <c r="E6711" s="6" t="s">
        <v>207</v>
      </c>
      <c r="F6711" s="6">
        <v>272.084</v>
      </c>
      <c r="G6711" s="11">
        <v>45505</v>
      </c>
      <c r="H6711" s="11">
        <v>45535</v>
      </c>
    </row>
    <row r="6712" customHeight="1" spans="1:8">
      <c r="A6712" s="5" t="str">
        <f t="shared" si="208"/>
        <v>202408HTG</v>
      </c>
      <c r="B6712" s="12" t="str">
        <f t="shared" si="209"/>
        <v>202408</v>
      </c>
      <c r="C6712" s="6" t="s">
        <v>208</v>
      </c>
      <c r="D6712" s="6" t="s">
        <v>209</v>
      </c>
      <c r="E6712" s="6" t="s">
        <v>210</v>
      </c>
      <c r="F6712" s="6">
        <v>172.1507</v>
      </c>
      <c r="G6712" s="11">
        <v>45505</v>
      </c>
      <c r="H6712" s="11">
        <v>45535</v>
      </c>
    </row>
    <row r="6713" customHeight="1" spans="1:8">
      <c r="A6713" s="5" t="str">
        <f t="shared" si="208"/>
        <v>202408HNL</v>
      </c>
      <c r="B6713" s="12" t="str">
        <f t="shared" si="209"/>
        <v>202408</v>
      </c>
      <c r="C6713" s="6" t="s">
        <v>211</v>
      </c>
      <c r="D6713" s="6" t="s">
        <v>212</v>
      </c>
      <c r="E6713" s="6" t="s">
        <v>213</v>
      </c>
      <c r="F6713" s="6">
        <v>32.2646</v>
      </c>
      <c r="G6713" s="11">
        <v>45505</v>
      </c>
      <c r="H6713" s="11">
        <v>45535</v>
      </c>
    </row>
    <row r="6714" customHeight="1" spans="1:8">
      <c r="A6714" s="5" t="str">
        <f t="shared" si="208"/>
        <v>202408HKD</v>
      </c>
      <c r="B6714" s="12" t="str">
        <f t="shared" si="209"/>
        <v>202408</v>
      </c>
      <c r="C6714" s="6" t="s">
        <v>214</v>
      </c>
      <c r="D6714" s="6" t="s">
        <v>70</v>
      </c>
      <c r="E6714" s="6" t="s">
        <v>215</v>
      </c>
      <c r="F6714" s="6">
        <v>10.1755</v>
      </c>
      <c r="G6714" s="11">
        <v>45505</v>
      </c>
      <c r="H6714" s="11">
        <v>45535</v>
      </c>
    </row>
    <row r="6715" customHeight="1" spans="1:8">
      <c r="A6715" s="5" t="str">
        <f t="shared" si="208"/>
        <v>202408HUF</v>
      </c>
      <c r="B6715" s="12" t="str">
        <f t="shared" si="209"/>
        <v>202408</v>
      </c>
      <c r="C6715" s="6" t="s">
        <v>216</v>
      </c>
      <c r="D6715" s="6" t="s">
        <v>217</v>
      </c>
      <c r="E6715" s="6" t="s">
        <v>218</v>
      </c>
      <c r="F6715" s="6">
        <v>466.3483</v>
      </c>
      <c r="G6715" s="11">
        <v>45505</v>
      </c>
      <c r="H6715" s="11">
        <v>45535</v>
      </c>
    </row>
    <row r="6716" customHeight="1" spans="1:8">
      <c r="A6716" s="5" t="str">
        <f t="shared" si="208"/>
        <v>202408ISK</v>
      </c>
      <c r="B6716" s="12" t="str">
        <f t="shared" si="209"/>
        <v>202408</v>
      </c>
      <c r="C6716" s="6" t="s">
        <v>219</v>
      </c>
      <c r="D6716" s="6" t="s">
        <v>220</v>
      </c>
      <c r="E6716" s="6" t="s">
        <v>221</v>
      </c>
      <c r="F6716" s="6">
        <v>177.9503</v>
      </c>
      <c r="G6716" s="11">
        <v>45505</v>
      </c>
      <c r="H6716" s="11">
        <v>45535</v>
      </c>
    </row>
    <row r="6717" customHeight="1" spans="1:8">
      <c r="A6717" s="5" t="str">
        <f t="shared" si="208"/>
        <v>202408INR</v>
      </c>
      <c r="B6717" s="12" t="str">
        <f t="shared" si="209"/>
        <v>202408</v>
      </c>
      <c r="C6717" s="6" t="s">
        <v>222</v>
      </c>
      <c r="D6717" s="6" t="s">
        <v>223</v>
      </c>
      <c r="E6717" s="6" t="s">
        <v>224</v>
      </c>
      <c r="F6717" s="6">
        <v>108.9003</v>
      </c>
      <c r="G6717" s="11">
        <v>45505</v>
      </c>
      <c r="H6717" s="11">
        <v>45535</v>
      </c>
    </row>
    <row r="6718" customHeight="1" spans="1:8">
      <c r="A6718" s="5" t="str">
        <f t="shared" si="208"/>
        <v>202408IDR</v>
      </c>
      <c r="B6718" s="12" t="str">
        <f t="shared" si="209"/>
        <v>202408</v>
      </c>
      <c r="C6718" s="6" t="s">
        <v>225</v>
      </c>
      <c r="D6718" s="6" t="s">
        <v>226</v>
      </c>
      <c r="E6718" s="6" t="s">
        <v>227</v>
      </c>
      <c r="F6718" s="6">
        <v>21017.2756</v>
      </c>
      <c r="G6718" s="11">
        <v>45505</v>
      </c>
      <c r="H6718" s="11">
        <v>45535</v>
      </c>
    </row>
    <row r="6719" customHeight="1" spans="1:8">
      <c r="A6719" s="5" t="str">
        <f t="shared" si="208"/>
        <v>202408IQD</v>
      </c>
      <c r="B6719" s="12" t="str">
        <f t="shared" si="209"/>
        <v>202408</v>
      </c>
      <c r="C6719" s="6" t="s">
        <v>228</v>
      </c>
      <c r="D6719" s="6" t="s">
        <v>52</v>
      </c>
      <c r="E6719" s="6" t="s">
        <v>229</v>
      </c>
      <c r="F6719" s="6">
        <v>1707.3257</v>
      </c>
      <c r="G6719" s="11">
        <v>45505</v>
      </c>
      <c r="H6719" s="11">
        <v>45535</v>
      </c>
    </row>
    <row r="6720" customHeight="1" spans="1:8">
      <c r="A6720" s="5" t="str">
        <f t="shared" si="208"/>
        <v>202408ILS</v>
      </c>
      <c r="B6720" s="12" t="str">
        <f t="shared" si="209"/>
        <v>202408</v>
      </c>
      <c r="C6720" s="6" t="s">
        <v>230</v>
      </c>
      <c r="D6720" s="6" t="s">
        <v>231</v>
      </c>
      <c r="E6720" s="6" t="s">
        <v>232</v>
      </c>
      <c r="F6720" s="6">
        <v>4.7298</v>
      </c>
      <c r="G6720" s="11">
        <v>45505</v>
      </c>
      <c r="H6720" s="11">
        <v>45535</v>
      </c>
    </row>
    <row r="6721" customHeight="1" spans="1:8">
      <c r="A6721" s="5" t="str">
        <f t="shared" si="208"/>
        <v>202408JMD</v>
      </c>
      <c r="B6721" s="12" t="str">
        <f t="shared" si="209"/>
        <v>202408</v>
      </c>
      <c r="C6721" s="6" t="s">
        <v>233</v>
      </c>
      <c r="D6721" s="6" t="s">
        <v>70</v>
      </c>
      <c r="E6721" s="6" t="s">
        <v>234</v>
      </c>
      <c r="F6721" s="6">
        <v>203.6292</v>
      </c>
      <c r="G6721" s="11">
        <v>45505</v>
      </c>
      <c r="H6721" s="11">
        <v>45535</v>
      </c>
    </row>
    <row r="6722" customHeight="1" spans="1:8">
      <c r="A6722" s="5" t="str">
        <f t="shared" ref="A6722:A6785" si="210">B6722&amp;E6722</f>
        <v>202408JPY</v>
      </c>
      <c r="B6722" s="12" t="str">
        <f t="shared" ref="B6722:B6785" si="211">YEAR(G6722)&amp;TEXT(MONTH(G6722),"00")</f>
        <v>202408</v>
      </c>
      <c r="C6722" s="6" t="s">
        <v>235</v>
      </c>
      <c r="D6722" s="6" t="s">
        <v>236</v>
      </c>
      <c r="E6722" s="6" t="s">
        <v>237</v>
      </c>
      <c r="F6722" s="6">
        <v>203.9707</v>
      </c>
      <c r="G6722" s="11">
        <v>45505</v>
      </c>
      <c r="H6722" s="11">
        <v>45535</v>
      </c>
    </row>
    <row r="6723" customHeight="1" spans="1:8">
      <c r="A6723" s="5" t="str">
        <f t="shared" si="210"/>
        <v>202408JOD</v>
      </c>
      <c r="B6723" s="12" t="str">
        <f t="shared" si="211"/>
        <v>202408</v>
      </c>
      <c r="C6723" s="6" t="s">
        <v>238</v>
      </c>
      <c r="D6723" s="6" t="s">
        <v>52</v>
      </c>
      <c r="E6723" s="6" t="s">
        <v>239</v>
      </c>
      <c r="F6723" s="6">
        <v>0.9241</v>
      </c>
      <c r="G6723" s="11">
        <v>45505</v>
      </c>
      <c r="H6723" s="11">
        <v>45535</v>
      </c>
    </row>
    <row r="6724" customHeight="1" spans="1:8">
      <c r="A6724" s="5" t="str">
        <f t="shared" si="210"/>
        <v>202408KZT</v>
      </c>
      <c r="B6724" s="12" t="str">
        <f t="shared" si="211"/>
        <v>202408</v>
      </c>
      <c r="C6724" s="6" t="s">
        <v>240</v>
      </c>
      <c r="D6724" s="6" t="s">
        <v>241</v>
      </c>
      <c r="E6724" s="6" t="s">
        <v>242</v>
      </c>
      <c r="F6724" s="6">
        <v>619.7535</v>
      </c>
      <c r="G6724" s="11">
        <v>45505</v>
      </c>
      <c r="H6724" s="11">
        <v>45535</v>
      </c>
    </row>
    <row r="6725" customHeight="1" spans="1:8">
      <c r="A6725" s="5" t="str">
        <f t="shared" si="210"/>
        <v>202408KES</v>
      </c>
      <c r="B6725" s="12" t="str">
        <f t="shared" si="211"/>
        <v>202408</v>
      </c>
      <c r="C6725" s="6" t="s">
        <v>243</v>
      </c>
      <c r="D6725" s="6" t="s">
        <v>244</v>
      </c>
      <c r="E6725" s="6" t="s">
        <v>245</v>
      </c>
      <c r="F6725" s="6">
        <v>169.425</v>
      </c>
      <c r="G6725" s="11">
        <v>45505</v>
      </c>
      <c r="H6725" s="11">
        <v>45535</v>
      </c>
    </row>
    <row r="6726" customHeight="1" spans="1:8">
      <c r="A6726" s="5" t="str">
        <f t="shared" si="210"/>
        <v>202408KWD</v>
      </c>
      <c r="B6726" s="12" t="str">
        <f t="shared" si="211"/>
        <v>202408</v>
      </c>
      <c r="C6726" s="6" t="s">
        <v>246</v>
      </c>
      <c r="D6726" s="6" t="s">
        <v>52</v>
      </c>
      <c r="E6726" s="6" t="s">
        <v>247</v>
      </c>
      <c r="F6726" s="6">
        <v>0.3981</v>
      </c>
      <c r="G6726" s="11">
        <v>45505</v>
      </c>
      <c r="H6726" s="11">
        <v>45535</v>
      </c>
    </row>
    <row r="6727" customHeight="1" spans="1:8">
      <c r="A6727" s="5" t="str">
        <f t="shared" si="210"/>
        <v>202408KGS</v>
      </c>
      <c r="B6727" s="12" t="str">
        <f t="shared" si="211"/>
        <v>202408</v>
      </c>
      <c r="C6727" s="6" t="s">
        <v>248</v>
      </c>
      <c r="D6727" s="6" t="s">
        <v>249</v>
      </c>
      <c r="E6727" s="6" t="s">
        <v>250</v>
      </c>
      <c r="F6727" s="6">
        <v>110.7264</v>
      </c>
      <c r="G6727" s="11">
        <v>45505</v>
      </c>
      <c r="H6727" s="11">
        <v>45535</v>
      </c>
    </row>
    <row r="6728" customHeight="1" spans="1:8">
      <c r="A6728" s="5" t="str">
        <f t="shared" si="210"/>
        <v>202408LAK</v>
      </c>
      <c r="B6728" s="12" t="str">
        <f t="shared" si="211"/>
        <v>202408</v>
      </c>
      <c r="C6728" s="6" t="s">
        <v>251</v>
      </c>
      <c r="D6728" s="6" t="s">
        <v>252</v>
      </c>
      <c r="E6728" s="6" t="s">
        <v>253</v>
      </c>
      <c r="F6728" s="6">
        <v>28812.5801</v>
      </c>
      <c r="G6728" s="11">
        <v>45505</v>
      </c>
      <c r="H6728" s="11">
        <v>45535</v>
      </c>
    </row>
    <row r="6729" customHeight="1" spans="1:8">
      <c r="A6729" s="5" t="str">
        <f t="shared" si="210"/>
        <v>202408LBP</v>
      </c>
      <c r="B6729" s="12" t="str">
        <f t="shared" si="211"/>
        <v>202408</v>
      </c>
      <c r="C6729" s="6" t="s">
        <v>254</v>
      </c>
      <c r="D6729" s="6" t="s">
        <v>170</v>
      </c>
      <c r="E6729" s="6" t="s">
        <v>255</v>
      </c>
      <c r="F6729" s="6">
        <v>116955.2348</v>
      </c>
      <c r="G6729" s="11">
        <v>45505</v>
      </c>
      <c r="H6729" s="11">
        <v>45535</v>
      </c>
    </row>
    <row r="6730" customHeight="1" spans="1:8">
      <c r="A6730" s="5" t="str">
        <f t="shared" si="210"/>
        <v>202408LSL</v>
      </c>
      <c r="B6730" s="12" t="str">
        <f t="shared" si="211"/>
        <v>202408</v>
      </c>
      <c r="C6730" s="6" t="s">
        <v>256</v>
      </c>
      <c r="D6730" s="6" t="s">
        <v>257</v>
      </c>
      <c r="E6730" s="6" t="s">
        <v>258</v>
      </c>
      <c r="F6730" s="6">
        <v>23.6829</v>
      </c>
      <c r="G6730" s="11">
        <v>45505</v>
      </c>
      <c r="H6730" s="11">
        <v>45535</v>
      </c>
    </row>
    <row r="6731" customHeight="1" spans="1:8">
      <c r="A6731" s="5" t="str">
        <f t="shared" si="210"/>
        <v>202408LRD</v>
      </c>
      <c r="B6731" s="12" t="str">
        <f t="shared" si="211"/>
        <v>202408</v>
      </c>
      <c r="C6731" s="6" t="s">
        <v>259</v>
      </c>
      <c r="D6731" s="6" t="s">
        <v>70</v>
      </c>
      <c r="E6731" s="6" t="s">
        <v>260</v>
      </c>
      <c r="F6731" s="6">
        <v>254.2279</v>
      </c>
      <c r="G6731" s="11">
        <v>45505</v>
      </c>
      <c r="H6731" s="11">
        <v>45535</v>
      </c>
    </row>
    <row r="6732" customHeight="1" spans="1:8">
      <c r="A6732" s="5" t="str">
        <f t="shared" si="210"/>
        <v>202408LYD</v>
      </c>
      <c r="B6732" s="12" t="str">
        <f t="shared" si="211"/>
        <v>202408</v>
      </c>
      <c r="C6732" s="6" t="s">
        <v>261</v>
      </c>
      <c r="D6732" s="6" t="s">
        <v>52</v>
      </c>
      <c r="E6732" s="6" t="s">
        <v>262</v>
      </c>
      <c r="F6732" s="6">
        <v>6.3064</v>
      </c>
      <c r="G6732" s="11">
        <v>45505</v>
      </c>
      <c r="H6732" s="11">
        <v>45535</v>
      </c>
    </row>
    <row r="6733" customHeight="1" spans="1:8">
      <c r="A6733" s="5" t="str">
        <f t="shared" si="210"/>
        <v>202408MOP</v>
      </c>
      <c r="B6733" s="12" t="str">
        <f t="shared" si="211"/>
        <v>202408</v>
      </c>
      <c r="C6733" s="6" t="s">
        <v>263</v>
      </c>
      <c r="D6733" s="6" t="s">
        <v>264</v>
      </c>
      <c r="E6733" s="6" t="s">
        <v>265</v>
      </c>
      <c r="F6733" s="6">
        <v>10.4807</v>
      </c>
      <c r="G6733" s="11">
        <v>45505</v>
      </c>
      <c r="H6733" s="11">
        <v>45535</v>
      </c>
    </row>
    <row r="6734" customHeight="1" spans="1:8">
      <c r="A6734" s="5" t="str">
        <f t="shared" si="210"/>
        <v>202408MKD</v>
      </c>
      <c r="B6734" s="12" t="str">
        <f t="shared" si="211"/>
        <v>202408</v>
      </c>
      <c r="C6734" s="6" t="s">
        <v>266</v>
      </c>
      <c r="D6734" s="6" t="s">
        <v>267</v>
      </c>
      <c r="E6734" s="6" t="s">
        <v>268</v>
      </c>
      <c r="F6734" s="6">
        <v>73.3923</v>
      </c>
      <c r="G6734" s="11">
        <v>45505</v>
      </c>
      <c r="H6734" s="11">
        <v>45535</v>
      </c>
    </row>
    <row r="6735" customHeight="1" spans="1:8">
      <c r="A6735" s="5" t="str">
        <f t="shared" si="210"/>
        <v>202408MGA</v>
      </c>
      <c r="B6735" s="12" t="str">
        <f t="shared" si="211"/>
        <v>202408</v>
      </c>
      <c r="C6735" s="6" t="s">
        <v>269</v>
      </c>
      <c r="D6735" s="6" t="s">
        <v>270</v>
      </c>
      <c r="E6735" s="6" t="s">
        <v>271</v>
      </c>
      <c r="F6735" s="6">
        <v>5863.449</v>
      </c>
      <c r="G6735" s="11">
        <v>45505</v>
      </c>
      <c r="H6735" s="11">
        <v>45535</v>
      </c>
    </row>
    <row r="6736" customHeight="1" spans="1:8">
      <c r="A6736" s="5" t="str">
        <f t="shared" si="210"/>
        <v>202408MWK</v>
      </c>
      <c r="B6736" s="12" t="str">
        <f t="shared" si="211"/>
        <v>202408</v>
      </c>
      <c r="C6736" s="6" t="s">
        <v>272</v>
      </c>
      <c r="D6736" s="6" t="s">
        <v>273</v>
      </c>
      <c r="E6736" s="6" t="s">
        <v>274</v>
      </c>
      <c r="F6736" s="6">
        <v>2260.9819</v>
      </c>
      <c r="G6736" s="11">
        <v>45505</v>
      </c>
      <c r="H6736" s="11">
        <v>45535</v>
      </c>
    </row>
    <row r="6737" customHeight="1" spans="1:8">
      <c r="A6737" s="5" t="str">
        <f t="shared" si="210"/>
        <v>202408MYR</v>
      </c>
      <c r="B6737" s="12" t="str">
        <f t="shared" si="211"/>
        <v>202408</v>
      </c>
      <c r="C6737" s="6" t="s">
        <v>275</v>
      </c>
      <c r="D6737" s="6" t="s">
        <v>276</v>
      </c>
      <c r="E6737" s="6" t="s">
        <v>277</v>
      </c>
      <c r="F6737" s="6">
        <v>6.0795</v>
      </c>
      <c r="G6737" s="11">
        <v>45505</v>
      </c>
      <c r="H6737" s="11">
        <v>45535</v>
      </c>
    </row>
    <row r="6738" customHeight="1" spans="1:8">
      <c r="A6738" s="5" t="str">
        <f t="shared" si="210"/>
        <v>202408MVR</v>
      </c>
      <c r="B6738" s="12" t="str">
        <f t="shared" si="211"/>
        <v>202408</v>
      </c>
      <c r="C6738" s="6" t="s">
        <v>278</v>
      </c>
      <c r="D6738" s="6" t="s">
        <v>279</v>
      </c>
      <c r="E6738" s="6" t="s">
        <v>280</v>
      </c>
      <c r="F6738" s="6">
        <v>20.0981</v>
      </c>
      <c r="G6738" s="11">
        <v>45505</v>
      </c>
      <c r="H6738" s="11">
        <v>45535</v>
      </c>
    </row>
    <row r="6739" customHeight="1" spans="1:8">
      <c r="A6739" s="5" t="str">
        <f t="shared" si="210"/>
        <v>202408XOF</v>
      </c>
      <c r="B6739" s="12" t="str">
        <f t="shared" si="211"/>
        <v>202408</v>
      </c>
      <c r="C6739" s="6" t="s">
        <v>281</v>
      </c>
      <c r="D6739" s="6" t="s">
        <v>90</v>
      </c>
      <c r="E6739" s="6" t="s">
        <v>91</v>
      </c>
      <c r="F6739" s="6">
        <v>781.7795</v>
      </c>
      <c r="G6739" s="11">
        <v>45505</v>
      </c>
      <c r="H6739" s="11">
        <v>45535</v>
      </c>
    </row>
    <row r="6740" customHeight="1" spans="1:8">
      <c r="A6740" s="5" t="str">
        <f t="shared" si="210"/>
        <v>202408MRU</v>
      </c>
      <c r="B6740" s="12" t="str">
        <f t="shared" si="211"/>
        <v>202408</v>
      </c>
      <c r="C6740" s="6" t="s">
        <v>282</v>
      </c>
      <c r="D6740" s="6" t="s">
        <v>283</v>
      </c>
      <c r="E6740" s="6" t="s">
        <v>284</v>
      </c>
      <c r="F6740" s="6">
        <v>51.5707</v>
      </c>
      <c r="G6740" s="11">
        <v>45505</v>
      </c>
      <c r="H6740" s="11">
        <v>45535</v>
      </c>
    </row>
    <row r="6741" customHeight="1" spans="1:8">
      <c r="A6741" s="5" t="str">
        <f t="shared" si="210"/>
        <v>202408MUR</v>
      </c>
      <c r="B6741" s="12" t="str">
        <f t="shared" si="211"/>
        <v>202408</v>
      </c>
      <c r="C6741" s="6" t="s">
        <v>285</v>
      </c>
      <c r="D6741" s="6" t="s">
        <v>223</v>
      </c>
      <c r="E6741" s="6" t="s">
        <v>286</v>
      </c>
      <c r="F6741" s="6">
        <v>60.6581</v>
      </c>
      <c r="G6741" s="11">
        <v>45505</v>
      </c>
      <c r="H6741" s="11">
        <v>45535</v>
      </c>
    </row>
    <row r="6742" customHeight="1" spans="1:8">
      <c r="A6742" s="5" t="str">
        <f t="shared" si="210"/>
        <v>202408MXN</v>
      </c>
      <c r="B6742" s="12" t="str">
        <f t="shared" si="211"/>
        <v>202408</v>
      </c>
      <c r="C6742" s="6" t="s">
        <v>287</v>
      </c>
      <c r="D6742" s="6" t="s">
        <v>288</v>
      </c>
      <c r="E6742" s="6" t="s">
        <v>289</v>
      </c>
      <c r="F6742" s="6">
        <v>23.1747</v>
      </c>
      <c r="G6742" s="11">
        <v>45505</v>
      </c>
      <c r="H6742" s="11">
        <v>45535</v>
      </c>
    </row>
    <row r="6743" customHeight="1" spans="1:8">
      <c r="A6743" s="5" t="str">
        <f t="shared" si="210"/>
        <v>202408MDL</v>
      </c>
      <c r="B6743" s="12" t="str">
        <f t="shared" si="211"/>
        <v>202408</v>
      </c>
      <c r="C6743" s="6" t="s">
        <v>290</v>
      </c>
      <c r="D6743" s="6" t="s">
        <v>291</v>
      </c>
      <c r="E6743" s="6" t="s">
        <v>292</v>
      </c>
      <c r="F6743" s="6">
        <v>23.0568</v>
      </c>
      <c r="G6743" s="11">
        <v>45505</v>
      </c>
      <c r="H6743" s="11">
        <v>45535</v>
      </c>
    </row>
    <row r="6744" customHeight="1" spans="1:8">
      <c r="A6744" s="5" t="str">
        <f t="shared" si="210"/>
        <v>202408MNT</v>
      </c>
      <c r="B6744" s="12" t="str">
        <f t="shared" si="211"/>
        <v>202408</v>
      </c>
      <c r="C6744" s="6" t="s">
        <v>293</v>
      </c>
      <c r="D6744" s="6" t="s">
        <v>294</v>
      </c>
      <c r="E6744" s="6" t="s">
        <v>295</v>
      </c>
      <c r="F6744" s="6">
        <v>4433.3208</v>
      </c>
      <c r="G6744" s="11">
        <v>45505</v>
      </c>
      <c r="H6744" s="11">
        <v>45535</v>
      </c>
    </row>
    <row r="6745" customHeight="1" spans="1:8">
      <c r="A6745" s="5" t="str">
        <f t="shared" si="210"/>
        <v>202408XCD</v>
      </c>
      <c r="B6745" s="12" t="str">
        <f t="shared" si="211"/>
        <v>202408</v>
      </c>
      <c r="C6745" s="6" t="s">
        <v>296</v>
      </c>
      <c r="D6745" s="6" t="s">
        <v>58</v>
      </c>
      <c r="E6745" s="6" t="s">
        <v>59</v>
      </c>
      <c r="F6745" s="6">
        <v>3.5216</v>
      </c>
      <c r="G6745" s="11">
        <v>45505</v>
      </c>
      <c r="H6745" s="11">
        <v>45535</v>
      </c>
    </row>
    <row r="6746" customHeight="1" spans="1:8">
      <c r="A6746" s="5" t="str">
        <f t="shared" si="210"/>
        <v>202408MAD</v>
      </c>
      <c r="B6746" s="12" t="str">
        <f t="shared" si="211"/>
        <v>202408</v>
      </c>
      <c r="C6746" s="6" t="s">
        <v>297</v>
      </c>
      <c r="D6746" s="6" t="s">
        <v>46</v>
      </c>
      <c r="E6746" s="6" t="s">
        <v>298</v>
      </c>
      <c r="F6746" s="6">
        <v>12.7955</v>
      </c>
      <c r="G6746" s="11">
        <v>45505</v>
      </c>
      <c r="H6746" s="11">
        <v>45535</v>
      </c>
    </row>
    <row r="6747" customHeight="1" spans="1:8">
      <c r="A6747" s="5" t="str">
        <f t="shared" si="210"/>
        <v>202408MZN</v>
      </c>
      <c r="B6747" s="12" t="str">
        <f t="shared" si="211"/>
        <v>202408</v>
      </c>
      <c r="C6747" s="6" t="s">
        <v>299</v>
      </c>
      <c r="D6747" s="6" t="s">
        <v>300</v>
      </c>
      <c r="E6747" s="6" t="s">
        <v>301</v>
      </c>
      <c r="F6747" s="6">
        <v>83.2402</v>
      </c>
      <c r="G6747" s="11">
        <v>45505</v>
      </c>
      <c r="H6747" s="11">
        <v>45535</v>
      </c>
    </row>
    <row r="6748" customHeight="1" spans="1:8">
      <c r="A6748" s="5" t="str">
        <f t="shared" si="210"/>
        <v>202408MMK</v>
      </c>
      <c r="B6748" s="12" t="str">
        <f t="shared" si="211"/>
        <v>202408</v>
      </c>
      <c r="C6748" s="6" t="s">
        <v>302</v>
      </c>
      <c r="D6748" s="6" t="s">
        <v>303</v>
      </c>
      <c r="E6748" s="6" t="s">
        <v>304</v>
      </c>
      <c r="F6748" s="6">
        <v>2736.2974</v>
      </c>
      <c r="G6748" s="11">
        <v>45505</v>
      </c>
      <c r="H6748" s="11">
        <v>45535</v>
      </c>
    </row>
    <row r="6749" customHeight="1" spans="1:8">
      <c r="A6749" s="5" t="str">
        <f t="shared" si="210"/>
        <v>202408NPR</v>
      </c>
      <c r="B6749" s="12" t="str">
        <f t="shared" si="211"/>
        <v>202408</v>
      </c>
      <c r="C6749" s="6" t="s">
        <v>305</v>
      </c>
      <c r="D6749" s="6" t="s">
        <v>223</v>
      </c>
      <c r="E6749" s="6" t="s">
        <v>306</v>
      </c>
      <c r="F6749" s="6">
        <v>174.3221</v>
      </c>
      <c r="G6749" s="11">
        <v>45505</v>
      </c>
      <c r="H6749" s="11">
        <v>45535</v>
      </c>
    </row>
    <row r="6750" customHeight="1" spans="1:8">
      <c r="A6750" s="5" t="str">
        <f t="shared" si="210"/>
        <v>202408XPF</v>
      </c>
      <c r="B6750" s="12" t="str">
        <f t="shared" si="211"/>
        <v>202408</v>
      </c>
      <c r="C6750" s="6" t="s">
        <v>307</v>
      </c>
      <c r="D6750" s="6" t="s">
        <v>187</v>
      </c>
      <c r="E6750" s="6" t="s">
        <v>188</v>
      </c>
      <c r="F6750" s="6">
        <v>142.2214</v>
      </c>
      <c r="G6750" s="11">
        <v>45505</v>
      </c>
      <c r="H6750" s="11">
        <v>45535</v>
      </c>
    </row>
    <row r="6751" customHeight="1" spans="1:8">
      <c r="A6751" s="5" t="str">
        <f t="shared" si="210"/>
        <v>202408NZD</v>
      </c>
      <c r="B6751" s="12" t="str">
        <f t="shared" si="211"/>
        <v>202408</v>
      </c>
      <c r="C6751" s="6" t="s">
        <v>308</v>
      </c>
      <c r="D6751" s="6" t="s">
        <v>70</v>
      </c>
      <c r="E6751" s="6" t="s">
        <v>309</v>
      </c>
      <c r="F6751" s="6">
        <v>2.1409</v>
      </c>
      <c r="G6751" s="11">
        <v>45505</v>
      </c>
      <c r="H6751" s="11">
        <v>45535</v>
      </c>
    </row>
    <row r="6752" customHeight="1" spans="1:8">
      <c r="A6752" s="5" t="str">
        <f t="shared" si="210"/>
        <v>202408NIO</v>
      </c>
      <c r="B6752" s="12" t="str">
        <f t="shared" si="211"/>
        <v>202408</v>
      </c>
      <c r="C6752" s="6" t="s">
        <v>310</v>
      </c>
      <c r="D6752" s="6" t="s">
        <v>311</v>
      </c>
      <c r="E6752" s="6" t="s">
        <v>312</v>
      </c>
      <c r="F6752" s="6">
        <v>47.9859</v>
      </c>
      <c r="G6752" s="11">
        <v>45505</v>
      </c>
      <c r="H6752" s="11">
        <v>45535</v>
      </c>
    </row>
    <row r="6753" customHeight="1" spans="1:8">
      <c r="A6753" s="5" t="str">
        <f t="shared" si="210"/>
        <v>202408XOF</v>
      </c>
      <c r="B6753" s="12" t="str">
        <f t="shared" si="211"/>
        <v>202408</v>
      </c>
      <c r="C6753" s="6" t="s">
        <v>313</v>
      </c>
      <c r="D6753" s="6" t="s">
        <v>90</v>
      </c>
      <c r="E6753" s="6" t="s">
        <v>91</v>
      </c>
      <c r="F6753" s="6">
        <v>781.7795</v>
      </c>
      <c r="G6753" s="11">
        <v>45505</v>
      </c>
      <c r="H6753" s="11">
        <v>45535</v>
      </c>
    </row>
    <row r="6754" customHeight="1" spans="1:8">
      <c r="A6754" s="5" t="str">
        <f t="shared" si="210"/>
        <v>202408NGN</v>
      </c>
      <c r="B6754" s="12" t="str">
        <f t="shared" si="211"/>
        <v>202408</v>
      </c>
      <c r="C6754" s="6" t="s">
        <v>314</v>
      </c>
      <c r="D6754" s="6" t="s">
        <v>315</v>
      </c>
      <c r="E6754" s="6" t="s">
        <v>316</v>
      </c>
      <c r="F6754" s="6">
        <v>2090.3978</v>
      </c>
      <c r="G6754" s="11">
        <v>45505</v>
      </c>
      <c r="H6754" s="11">
        <v>45535</v>
      </c>
    </row>
    <row r="6755" customHeight="1" spans="1:8">
      <c r="A6755" s="5" t="str">
        <f t="shared" si="210"/>
        <v>202408NOK</v>
      </c>
      <c r="B6755" s="12" t="str">
        <f t="shared" si="211"/>
        <v>202408</v>
      </c>
      <c r="C6755" s="6" t="s">
        <v>317</v>
      </c>
      <c r="D6755" s="6" t="s">
        <v>318</v>
      </c>
      <c r="E6755" s="6" t="s">
        <v>319</v>
      </c>
      <c r="F6755" s="6">
        <v>14.0077</v>
      </c>
      <c r="G6755" s="11">
        <v>45505</v>
      </c>
      <c r="H6755" s="11">
        <v>45535</v>
      </c>
    </row>
    <row r="6756" customHeight="1" spans="1:8">
      <c r="A6756" s="5" t="str">
        <f t="shared" si="210"/>
        <v>202408OMR</v>
      </c>
      <c r="B6756" s="12" t="str">
        <f t="shared" si="211"/>
        <v>202408</v>
      </c>
      <c r="C6756" s="6" t="s">
        <v>320</v>
      </c>
      <c r="D6756" s="6" t="s">
        <v>321</v>
      </c>
      <c r="E6756" s="6" t="s">
        <v>322</v>
      </c>
      <c r="F6756" s="6">
        <v>0.5018</v>
      </c>
      <c r="G6756" s="11">
        <v>45505</v>
      </c>
      <c r="H6756" s="11">
        <v>45535</v>
      </c>
    </row>
    <row r="6757" customHeight="1" spans="1:8">
      <c r="A6757" s="5" t="str">
        <f t="shared" si="210"/>
        <v>202408PKR</v>
      </c>
      <c r="B6757" s="12" t="str">
        <f t="shared" si="211"/>
        <v>202408</v>
      </c>
      <c r="C6757" s="6" t="s">
        <v>323</v>
      </c>
      <c r="D6757" s="6" t="s">
        <v>223</v>
      </c>
      <c r="E6757" s="6" t="s">
        <v>324</v>
      </c>
      <c r="F6757" s="6">
        <v>362.9105</v>
      </c>
      <c r="G6757" s="11">
        <v>45505</v>
      </c>
      <c r="H6757" s="11">
        <v>45535</v>
      </c>
    </row>
    <row r="6758" customHeight="1" spans="1:8">
      <c r="A6758" s="5" t="str">
        <f t="shared" si="210"/>
        <v>202408PAB</v>
      </c>
      <c r="B6758" s="12" t="str">
        <f t="shared" si="211"/>
        <v>202408</v>
      </c>
      <c r="C6758" s="6" t="s">
        <v>325</v>
      </c>
      <c r="D6758" s="6" t="s">
        <v>326</v>
      </c>
      <c r="E6758" s="6" t="s">
        <v>327</v>
      </c>
      <c r="F6758" s="6">
        <v>1.3033</v>
      </c>
      <c r="G6758" s="11">
        <v>45505</v>
      </c>
      <c r="H6758" s="11">
        <v>45535</v>
      </c>
    </row>
    <row r="6759" customHeight="1" spans="1:8">
      <c r="A6759" s="5" t="str">
        <f t="shared" si="210"/>
        <v>202408PGK</v>
      </c>
      <c r="B6759" s="12" t="str">
        <f t="shared" si="211"/>
        <v>202408</v>
      </c>
      <c r="C6759" s="6" t="s">
        <v>328</v>
      </c>
      <c r="D6759" s="6" t="s">
        <v>329</v>
      </c>
      <c r="E6759" s="6" t="s">
        <v>330</v>
      </c>
      <c r="F6759" s="6">
        <v>5.0418</v>
      </c>
      <c r="G6759" s="11">
        <v>45505</v>
      </c>
      <c r="H6759" s="11">
        <v>45535</v>
      </c>
    </row>
    <row r="6760" customHeight="1" spans="1:8">
      <c r="A6760" s="5" t="str">
        <f t="shared" si="210"/>
        <v>202408PYG</v>
      </c>
      <c r="B6760" s="12" t="str">
        <f t="shared" si="211"/>
        <v>202408</v>
      </c>
      <c r="C6760" s="6" t="s">
        <v>331</v>
      </c>
      <c r="D6760" s="6" t="s">
        <v>332</v>
      </c>
      <c r="E6760" s="6" t="s">
        <v>333</v>
      </c>
      <c r="F6760" s="6">
        <v>9833.8308</v>
      </c>
      <c r="G6760" s="11">
        <v>45505</v>
      </c>
      <c r="H6760" s="11">
        <v>45535</v>
      </c>
    </row>
    <row r="6761" customHeight="1" spans="1:8">
      <c r="A6761" s="5" t="str">
        <f t="shared" si="210"/>
        <v>202408PEN</v>
      </c>
      <c r="B6761" s="12" t="str">
        <f t="shared" si="211"/>
        <v>202408</v>
      </c>
      <c r="C6761" s="6" t="s">
        <v>334</v>
      </c>
      <c r="D6761" s="6" t="s">
        <v>335</v>
      </c>
      <c r="E6761" s="6" t="s">
        <v>336</v>
      </c>
      <c r="F6761" s="6">
        <v>4.8465</v>
      </c>
      <c r="G6761" s="11">
        <v>45505</v>
      </c>
      <c r="H6761" s="11">
        <v>45535</v>
      </c>
    </row>
    <row r="6762" customHeight="1" spans="1:8">
      <c r="A6762" s="5" t="str">
        <f t="shared" si="210"/>
        <v>202408PHP</v>
      </c>
      <c r="B6762" s="12" t="str">
        <f t="shared" si="211"/>
        <v>202408</v>
      </c>
      <c r="C6762" s="6" t="s">
        <v>337</v>
      </c>
      <c r="D6762" s="6" t="s">
        <v>61</v>
      </c>
      <c r="E6762" s="6" t="s">
        <v>338</v>
      </c>
      <c r="F6762" s="6">
        <v>75.9283</v>
      </c>
      <c r="G6762" s="11">
        <v>45505</v>
      </c>
      <c r="H6762" s="11">
        <v>45535</v>
      </c>
    </row>
    <row r="6763" customHeight="1" spans="1:8">
      <c r="A6763" s="5" t="str">
        <f t="shared" si="210"/>
        <v>202408PLN</v>
      </c>
      <c r="B6763" s="12" t="str">
        <f t="shared" si="211"/>
        <v>202408</v>
      </c>
      <c r="C6763" s="6" t="s">
        <v>339</v>
      </c>
      <c r="D6763" s="6" t="s">
        <v>340</v>
      </c>
      <c r="E6763" s="6" t="s">
        <v>341</v>
      </c>
      <c r="F6763" s="6">
        <v>5.1175</v>
      </c>
      <c r="G6763" s="11">
        <v>45505</v>
      </c>
      <c r="H6763" s="11">
        <v>45535</v>
      </c>
    </row>
    <row r="6764" customHeight="1" spans="1:8">
      <c r="A6764" s="5" t="str">
        <f t="shared" si="210"/>
        <v>202408QAR</v>
      </c>
      <c r="B6764" s="12" t="str">
        <f t="shared" si="211"/>
        <v>202408</v>
      </c>
      <c r="C6764" s="6" t="s">
        <v>342</v>
      </c>
      <c r="D6764" s="6" t="s">
        <v>343</v>
      </c>
      <c r="E6764" s="6" t="s">
        <v>344</v>
      </c>
      <c r="F6764" s="6">
        <v>4.7441</v>
      </c>
      <c r="G6764" s="11">
        <v>45505</v>
      </c>
      <c r="H6764" s="11">
        <v>45535</v>
      </c>
    </row>
    <row r="6765" customHeight="1" spans="1:8">
      <c r="A6765" s="5" t="str">
        <f t="shared" si="210"/>
        <v>202408RON</v>
      </c>
      <c r="B6765" s="12" t="str">
        <f t="shared" si="211"/>
        <v>202408</v>
      </c>
      <c r="C6765" s="6" t="s">
        <v>345</v>
      </c>
      <c r="D6765" s="6" t="s">
        <v>346</v>
      </c>
      <c r="E6765" s="6" t="s">
        <v>347</v>
      </c>
      <c r="F6765" s="6">
        <v>5.9219</v>
      </c>
      <c r="G6765" s="11">
        <v>45505</v>
      </c>
      <c r="H6765" s="11">
        <v>45535</v>
      </c>
    </row>
    <row r="6766" customHeight="1" spans="1:8">
      <c r="A6766" s="5" t="str">
        <f t="shared" si="210"/>
        <v>202408RUB</v>
      </c>
      <c r="B6766" s="12" t="str">
        <f t="shared" si="211"/>
        <v>202408</v>
      </c>
      <c r="C6766" s="6" t="s">
        <v>348</v>
      </c>
      <c r="D6766" s="6" t="s">
        <v>85</v>
      </c>
      <c r="E6766" s="6" t="s">
        <v>349</v>
      </c>
      <c r="F6766" s="6">
        <v>114.7099</v>
      </c>
      <c r="G6766" s="11">
        <v>45505</v>
      </c>
      <c r="H6766" s="11">
        <v>45535</v>
      </c>
    </row>
    <row r="6767" customHeight="1" spans="1:8">
      <c r="A6767" s="5" t="str">
        <f t="shared" si="210"/>
        <v>202408RWF</v>
      </c>
      <c r="B6767" s="12" t="str">
        <f t="shared" si="211"/>
        <v>202408</v>
      </c>
      <c r="C6767" s="6" t="s">
        <v>350</v>
      </c>
      <c r="D6767" s="6" t="s">
        <v>117</v>
      </c>
      <c r="E6767" s="6" t="s">
        <v>351</v>
      </c>
      <c r="F6767" s="6">
        <v>1707.2041</v>
      </c>
      <c r="G6767" s="11">
        <v>45505</v>
      </c>
      <c r="H6767" s="11">
        <v>45535</v>
      </c>
    </row>
    <row r="6768" customHeight="1" spans="1:8">
      <c r="A6768" s="5" t="str">
        <f t="shared" si="210"/>
        <v>202408SAR</v>
      </c>
      <c r="B6768" s="12" t="str">
        <f t="shared" si="211"/>
        <v>202408</v>
      </c>
      <c r="C6768" s="6" t="s">
        <v>355</v>
      </c>
      <c r="D6768" s="6" t="s">
        <v>343</v>
      </c>
      <c r="E6768" s="6" t="s">
        <v>356</v>
      </c>
      <c r="F6768" s="6">
        <v>4.8875</v>
      </c>
      <c r="G6768" s="11">
        <v>45505</v>
      </c>
      <c r="H6768" s="11">
        <v>45535</v>
      </c>
    </row>
    <row r="6769" customHeight="1" spans="1:8">
      <c r="A6769" s="5" t="str">
        <f t="shared" si="210"/>
        <v>202408XOF</v>
      </c>
      <c r="B6769" s="12" t="str">
        <f t="shared" si="211"/>
        <v>202408</v>
      </c>
      <c r="C6769" s="6" t="s">
        <v>357</v>
      </c>
      <c r="D6769" s="6" t="s">
        <v>90</v>
      </c>
      <c r="E6769" s="6" t="s">
        <v>91</v>
      </c>
      <c r="F6769" s="6">
        <v>781.7795</v>
      </c>
      <c r="G6769" s="11">
        <v>45505</v>
      </c>
      <c r="H6769" s="11">
        <v>45535</v>
      </c>
    </row>
    <row r="6770" customHeight="1" spans="1:8">
      <c r="A6770" s="5" t="str">
        <f t="shared" si="210"/>
        <v>202408RSD</v>
      </c>
      <c r="B6770" s="12" t="str">
        <f t="shared" si="211"/>
        <v>202408</v>
      </c>
      <c r="C6770" s="6" t="s">
        <v>358</v>
      </c>
      <c r="D6770" s="6" t="s">
        <v>52</v>
      </c>
      <c r="E6770" s="6" t="s">
        <v>359</v>
      </c>
      <c r="F6770" s="6">
        <v>139.4852</v>
      </c>
      <c r="G6770" s="11">
        <v>45505</v>
      </c>
      <c r="H6770" s="11">
        <v>45535</v>
      </c>
    </row>
    <row r="6771" customHeight="1" spans="1:8">
      <c r="A6771" s="5" t="str">
        <f t="shared" si="210"/>
        <v>202408SCR</v>
      </c>
      <c r="B6771" s="12" t="str">
        <f t="shared" si="211"/>
        <v>202408</v>
      </c>
      <c r="C6771" s="6" t="s">
        <v>360</v>
      </c>
      <c r="D6771" s="6" t="s">
        <v>223</v>
      </c>
      <c r="E6771" s="6" t="s">
        <v>361</v>
      </c>
      <c r="F6771" s="6">
        <v>17.801</v>
      </c>
      <c r="G6771" s="11">
        <v>45505</v>
      </c>
      <c r="H6771" s="11">
        <v>45535</v>
      </c>
    </row>
    <row r="6772" customHeight="1" spans="1:8">
      <c r="A6772" s="5" t="str">
        <f t="shared" si="210"/>
        <v>202408SLE</v>
      </c>
      <c r="B6772" s="12" t="str">
        <f t="shared" si="211"/>
        <v>202408</v>
      </c>
      <c r="C6772" s="6" t="s">
        <v>362</v>
      </c>
      <c r="D6772" s="6" t="s">
        <v>363</v>
      </c>
      <c r="E6772" s="6" t="s">
        <v>444</v>
      </c>
      <c r="F6772" s="6">
        <v>29.3882</v>
      </c>
      <c r="G6772" s="11">
        <v>45505</v>
      </c>
      <c r="H6772" s="11">
        <v>45535</v>
      </c>
    </row>
    <row r="6773" customHeight="1" spans="1:8">
      <c r="A6773" s="5" t="str">
        <f t="shared" si="210"/>
        <v>202408SGD</v>
      </c>
      <c r="B6773" s="12" t="str">
        <f t="shared" si="211"/>
        <v>202408</v>
      </c>
      <c r="C6773" s="6" t="s">
        <v>365</v>
      </c>
      <c r="D6773" s="6" t="s">
        <v>70</v>
      </c>
      <c r="E6773" s="6" t="s">
        <v>366</v>
      </c>
      <c r="F6773" s="6">
        <v>1.7471</v>
      </c>
      <c r="G6773" s="11">
        <v>45505</v>
      </c>
      <c r="H6773" s="11">
        <v>45535</v>
      </c>
    </row>
    <row r="6774" customHeight="1" spans="1:8">
      <c r="A6774" s="5" t="str">
        <f t="shared" si="210"/>
        <v>202408SBD</v>
      </c>
      <c r="B6774" s="12" t="str">
        <f t="shared" si="211"/>
        <v>202408</v>
      </c>
      <c r="C6774" s="6" t="s">
        <v>367</v>
      </c>
      <c r="D6774" s="6" t="s">
        <v>70</v>
      </c>
      <c r="E6774" s="6" t="s">
        <v>368</v>
      </c>
      <c r="F6774" s="6">
        <v>10.8331</v>
      </c>
      <c r="G6774" s="11">
        <v>45505</v>
      </c>
      <c r="H6774" s="11">
        <v>45535</v>
      </c>
    </row>
    <row r="6775" customHeight="1" spans="1:8">
      <c r="A6775" s="5" t="str">
        <f t="shared" si="210"/>
        <v>202408SOS</v>
      </c>
      <c r="B6775" s="12" t="str">
        <f t="shared" si="211"/>
        <v>202408</v>
      </c>
      <c r="C6775" s="6" t="s">
        <v>369</v>
      </c>
      <c r="D6775" s="6" t="s">
        <v>244</v>
      </c>
      <c r="E6775" s="6" t="s">
        <v>370</v>
      </c>
      <c r="F6775" s="6">
        <v>744.0722</v>
      </c>
      <c r="G6775" s="11">
        <v>45505</v>
      </c>
      <c r="H6775" s="11">
        <v>45535</v>
      </c>
    </row>
    <row r="6776" customHeight="1" spans="1:8">
      <c r="A6776" s="5" t="str">
        <f t="shared" si="210"/>
        <v>202408ZAR</v>
      </c>
      <c r="B6776" s="12" t="str">
        <f t="shared" si="211"/>
        <v>202408</v>
      </c>
      <c r="C6776" s="6" t="s">
        <v>371</v>
      </c>
      <c r="D6776" s="6" t="s">
        <v>372</v>
      </c>
      <c r="E6776" s="6" t="s">
        <v>373</v>
      </c>
      <c r="F6776" s="6">
        <v>23.6829</v>
      </c>
      <c r="G6776" s="11">
        <v>45505</v>
      </c>
      <c r="H6776" s="11">
        <v>45535</v>
      </c>
    </row>
    <row r="6777" customHeight="1" spans="1:8">
      <c r="A6777" s="5" t="str">
        <f t="shared" si="210"/>
        <v>202408KRW</v>
      </c>
      <c r="B6777" s="12" t="str">
        <f t="shared" si="211"/>
        <v>202408</v>
      </c>
      <c r="C6777" s="6" t="s">
        <v>374</v>
      </c>
      <c r="D6777" s="6" t="s">
        <v>375</v>
      </c>
      <c r="E6777" s="6" t="s">
        <v>376</v>
      </c>
      <c r="F6777" s="6">
        <v>1797.2375</v>
      </c>
      <c r="G6777" s="11">
        <v>45505</v>
      </c>
      <c r="H6777" s="11">
        <v>45535</v>
      </c>
    </row>
    <row r="6778" customHeight="1" spans="1:8">
      <c r="A6778" s="5" t="str">
        <f t="shared" si="210"/>
        <v>202408LKR</v>
      </c>
      <c r="B6778" s="12" t="str">
        <f t="shared" si="211"/>
        <v>202408</v>
      </c>
      <c r="C6778" s="6" t="s">
        <v>377</v>
      </c>
      <c r="D6778" s="6" t="s">
        <v>223</v>
      </c>
      <c r="E6778" s="6" t="s">
        <v>378</v>
      </c>
      <c r="F6778" s="6">
        <v>395.8537</v>
      </c>
      <c r="G6778" s="11">
        <v>45505</v>
      </c>
      <c r="H6778" s="11">
        <v>45535</v>
      </c>
    </row>
    <row r="6779" customHeight="1" spans="1:8">
      <c r="A6779" s="5" t="str">
        <f t="shared" si="210"/>
        <v>202408XCD</v>
      </c>
      <c r="B6779" s="12" t="str">
        <f t="shared" si="211"/>
        <v>202408</v>
      </c>
      <c r="C6779" s="6" t="s">
        <v>379</v>
      </c>
      <c r="D6779" s="6" t="s">
        <v>58</v>
      </c>
      <c r="E6779" s="6" t="s">
        <v>59</v>
      </c>
      <c r="F6779" s="6">
        <v>3.5216</v>
      </c>
      <c r="G6779" s="11">
        <v>45505</v>
      </c>
      <c r="H6779" s="11">
        <v>45535</v>
      </c>
    </row>
    <row r="6780" customHeight="1" spans="1:8">
      <c r="A6780" s="5" t="str">
        <f t="shared" si="210"/>
        <v>202408XCD</v>
      </c>
      <c r="B6780" s="12" t="str">
        <f t="shared" si="211"/>
        <v>202408</v>
      </c>
      <c r="C6780" s="6" t="s">
        <v>380</v>
      </c>
      <c r="D6780" s="6" t="s">
        <v>58</v>
      </c>
      <c r="E6780" s="6" t="s">
        <v>59</v>
      </c>
      <c r="F6780" s="6">
        <v>3.5216</v>
      </c>
      <c r="G6780" s="11">
        <v>45505</v>
      </c>
      <c r="H6780" s="11">
        <v>45535</v>
      </c>
    </row>
    <row r="6781" customHeight="1" spans="1:8">
      <c r="A6781" s="5" t="str">
        <f t="shared" si="210"/>
        <v>202408XCD</v>
      </c>
      <c r="B6781" s="12" t="str">
        <f t="shared" si="211"/>
        <v>202408</v>
      </c>
      <c r="C6781" s="6" t="s">
        <v>381</v>
      </c>
      <c r="D6781" s="6" t="s">
        <v>58</v>
      </c>
      <c r="E6781" s="6" t="s">
        <v>59</v>
      </c>
      <c r="F6781" s="6">
        <v>3.5216</v>
      </c>
      <c r="G6781" s="11">
        <v>45505</v>
      </c>
      <c r="H6781" s="11">
        <v>45535</v>
      </c>
    </row>
    <row r="6782" customHeight="1" spans="1:8">
      <c r="A6782" s="5" t="str">
        <f t="shared" si="210"/>
        <v>202408SDG</v>
      </c>
      <c r="B6782" s="12" t="str">
        <f t="shared" si="211"/>
        <v>202408</v>
      </c>
      <c r="C6782" s="6" t="s">
        <v>382</v>
      </c>
      <c r="D6782" s="6" t="s">
        <v>170</v>
      </c>
      <c r="E6782" s="6" t="s">
        <v>383</v>
      </c>
      <c r="F6782" s="6">
        <v>783.2802</v>
      </c>
      <c r="G6782" s="11">
        <v>45505</v>
      </c>
      <c r="H6782" s="11">
        <v>45535</v>
      </c>
    </row>
    <row r="6783" customHeight="1" spans="1:8">
      <c r="A6783" s="5" t="str">
        <f t="shared" si="210"/>
        <v>202408SRD</v>
      </c>
      <c r="B6783" s="12" t="str">
        <f t="shared" si="211"/>
        <v>202408</v>
      </c>
      <c r="C6783" s="6" t="s">
        <v>384</v>
      </c>
      <c r="D6783" s="6" t="s">
        <v>70</v>
      </c>
      <c r="E6783" s="6" t="s">
        <v>385</v>
      </c>
      <c r="F6783" s="6">
        <v>38.6259</v>
      </c>
      <c r="G6783" s="11">
        <v>45505</v>
      </c>
      <c r="H6783" s="11">
        <v>45535</v>
      </c>
    </row>
    <row r="6784" customHeight="1" spans="1:8">
      <c r="A6784" s="5" t="str">
        <f t="shared" si="210"/>
        <v>202408SZL</v>
      </c>
      <c r="B6784" s="12" t="str">
        <f t="shared" si="211"/>
        <v>202408</v>
      </c>
      <c r="C6784" s="6" t="s">
        <v>386</v>
      </c>
      <c r="D6784" s="6" t="s">
        <v>387</v>
      </c>
      <c r="E6784" s="6" t="s">
        <v>388</v>
      </c>
      <c r="F6784" s="6">
        <v>23.6829</v>
      </c>
      <c r="G6784" s="11">
        <v>45505</v>
      </c>
      <c r="H6784" s="11">
        <v>45535</v>
      </c>
    </row>
    <row r="6785" customHeight="1" spans="1:8">
      <c r="A6785" s="5" t="str">
        <f t="shared" si="210"/>
        <v>202408SEK</v>
      </c>
      <c r="B6785" s="12" t="str">
        <f t="shared" si="211"/>
        <v>202408</v>
      </c>
      <c r="C6785" s="6" t="s">
        <v>389</v>
      </c>
      <c r="D6785" s="6" t="s">
        <v>220</v>
      </c>
      <c r="E6785" s="6" t="s">
        <v>390</v>
      </c>
      <c r="F6785" s="6">
        <v>13.7127</v>
      </c>
      <c r="G6785" s="11">
        <v>45505</v>
      </c>
      <c r="H6785" s="11">
        <v>45535</v>
      </c>
    </row>
    <row r="6786" customHeight="1" spans="1:8">
      <c r="A6786" s="5" t="str">
        <f t="shared" ref="A6786:A6849" si="212">B6786&amp;E6786</f>
        <v>202408CHF</v>
      </c>
      <c r="B6786" s="12" t="str">
        <f t="shared" ref="B6786:B6849" si="213">YEAR(G6786)&amp;TEXT(MONTH(G6786),"00")</f>
        <v>202408</v>
      </c>
      <c r="C6786" s="6" t="s">
        <v>391</v>
      </c>
      <c r="D6786" s="6" t="s">
        <v>117</v>
      </c>
      <c r="E6786" s="6" t="s">
        <v>392</v>
      </c>
      <c r="F6786" s="6">
        <v>1.1553</v>
      </c>
      <c r="G6786" s="11">
        <v>45505</v>
      </c>
      <c r="H6786" s="11">
        <v>45535</v>
      </c>
    </row>
    <row r="6787" customHeight="1" spans="1:8">
      <c r="A6787" s="5" t="str">
        <f t="shared" si="212"/>
        <v>202408TWD</v>
      </c>
      <c r="B6787" s="12" t="str">
        <f t="shared" si="213"/>
        <v>202408</v>
      </c>
      <c r="C6787" s="6" t="s">
        <v>393</v>
      </c>
      <c r="D6787" s="6" t="s">
        <v>70</v>
      </c>
      <c r="E6787" s="6" t="s">
        <v>394</v>
      </c>
      <c r="F6787" s="6">
        <v>42.382</v>
      </c>
      <c r="G6787" s="11">
        <v>45505</v>
      </c>
      <c r="H6787" s="11">
        <v>45535</v>
      </c>
    </row>
    <row r="6788" customHeight="1" spans="1:8">
      <c r="A6788" s="5" t="str">
        <f t="shared" si="212"/>
        <v>202408TZS</v>
      </c>
      <c r="B6788" s="12" t="str">
        <f t="shared" si="213"/>
        <v>202408</v>
      </c>
      <c r="C6788" s="6" t="s">
        <v>395</v>
      </c>
      <c r="D6788" s="6" t="s">
        <v>244</v>
      </c>
      <c r="E6788" s="6" t="s">
        <v>396</v>
      </c>
      <c r="F6788" s="6">
        <v>3479.9112</v>
      </c>
      <c r="G6788" s="11">
        <v>45505</v>
      </c>
      <c r="H6788" s="11">
        <v>45535</v>
      </c>
    </row>
    <row r="6789" customHeight="1" spans="1:8">
      <c r="A6789" s="5" t="str">
        <f t="shared" si="212"/>
        <v>202408THB</v>
      </c>
      <c r="B6789" s="12" t="str">
        <f t="shared" si="213"/>
        <v>202408</v>
      </c>
      <c r="C6789" s="6" t="s">
        <v>397</v>
      </c>
      <c r="D6789" s="6" t="s">
        <v>398</v>
      </c>
      <c r="E6789" s="6" t="s">
        <v>399</v>
      </c>
      <c r="F6789" s="6">
        <v>46.8181</v>
      </c>
      <c r="G6789" s="11">
        <v>45505</v>
      </c>
      <c r="H6789" s="11">
        <v>45535</v>
      </c>
    </row>
    <row r="6790" customHeight="1" spans="1:8">
      <c r="A6790" s="5" t="str">
        <f t="shared" si="212"/>
        <v>202408XOF</v>
      </c>
      <c r="B6790" s="12" t="str">
        <f t="shared" si="213"/>
        <v>202408</v>
      </c>
      <c r="C6790" s="6" t="s">
        <v>400</v>
      </c>
      <c r="D6790" s="6" t="s">
        <v>90</v>
      </c>
      <c r="E6790" s="6" t="s">
        <v>91</v>
      </c>
      <c r="F6790" s="6">
        <v>781.7795</v>
      </c>
      <c r="G6790" s="11">
        <v>45505</v>
      </c>
      <c r="H6790" s="11">
        <v>45535</v>
      </c>
    </row>
    <row r="6791" customHeight="1" spans="1:8">
      <c r="A6791" s="5" t="str">
        <f t="shared" si="212"/>
        <v>202408TOP</v>
      </c>
      <c r="B6791" s="12" t="str">
        <f t="shared" si="213"/>
        <v>202408</v>
      </c>
      <c r="C6791" s="6" t="s">
        <v>401</v>
      </c>
      <c r="D6791" s="6" t="s">
        <v>402</v>
      </c>
      <c r="E6791" s="6" t="s">
        <v>403</v>
      </c>
      <c r="F6791" s="6">
        <v>3.0839</v>
      </c>
      <c r="G6791" s="11">
        <v>45505</v>
      </c>
      <c r="H6791" s="11">
        <v>45535</v>
      </c>
    </row>
    <row r="6792" customHeight="1" spans="1:8">
      <c r="A6792" s="5" t="str">
        <f t="shared" si="212"/>
        <v>202408TTD</v>
      </c>
      <c r="B6792" s="12" t="str">
        <f t="shared" si="213"/>
        <v>202408</v>
      </c>
      <c r="C6792" s="6" t="s">
        <v>404</v>
      </c>
      <c r="D6792" s="6" t="s">
        <v>70</v>
      </c>
      <c r="E6792" s="6" t="s">
        <v>405</v>
      </c>
      <c r="F6792" s="6">
        <v>8.8444</v>
      </c>
      <c r="G6792" s="11">
        <v>45505</v>
      </c>
      <c r="H6792" s="11">
        <v>45535</v>
      </c>
    </row>
    <row r="6793" customHeight="1" spans="1:8">
      <c r="A6793" s="5" t="str">
        <f t="shared" si="212"/>
        <v>202408TND</v>
      </c>
      <c r="B6793" s="12" t="str">
        <f t="shared" si="213"/>
        <v>202408</v>
      </c>
      <c r="C6793" s="6" t="s">
        <v>406</v>
      </c>
      <c r="D6793" s="6" t="s">
        <v>52</v>
      </c>
      <c r="E6793" s="6" t="s">
        <v>407</v>
      </c>
      <c r="F6793" s="6">
        <v>4.0375</v>
      </c>
      <c r="G6793" s="11">
        <v>45505</v>
      </c>
      <c r="H6793" s="11">
        <v>45535</v>
      </c>
    </row>
    <row r="6794" customHeight="1" spans="1:8">
      <c r="A6794" s="5" t="str">
        <f t="shared" si="212"/>
        <v>202408TRY</v>
      </c>
      <c r="B6794" s="12" t="str">
        <f t="shared" si="213"/>
        <v>202408</v>
      </c>
      <c r="C6794" s="6" t="s">
        <v>408</v>
      </c>
      <c r="D6794" s="6" t="s">
        <v>409</v>
      </c>
      <c r="E6794" s="6" t="s">
        <v>410</v>
      </c>
      <c r="F6794" s="6">
        <v>43.14</v>
      </c>
      <c r="G6794" s="11">
        <v>45505</v>
      </c>
      <c r="H6794" s="11">
        <v>45535</v>
      </c>
    </row>
    <row r="6795" customHeight="1" spans="1:8">
      <c r="A6795" s="5" t="str">
        <f t="shared" si="212"/>
        <v>202408TMT</v>
      </c>
      <c r="B6795" s="12" t="str">
        <f t="shared" si="213"/>
        <v>202408</v>
      </c>
      <c r="C6795" s="6" t="s">
        <v>411</v>
      </c>
      <c r="D6795" s="6" t="s">
        <v>73</v>
      </c>
      <c r="E6795" s="6" t="s">
        <v>412</v>
      </c>
      <c r="F6795" s="6">
        <v>4.5533</v>
      </c>
      <c r="G6795" s="11">
        <v>45505</v>
      </c>
      <c r="H6795" s="11">
        <v>45535</v>
      </c>
    </row>
    <row r="6796" customHeight="1" spans="1:8">
      <c r="A6796" s="5" t="str">
        <f t="shared" si="212"/>
        <v>202408AED</v>
      </c>
      <c r="B6796" s="12" t="str">
        <f t="shared" si="213"/>
        <v>202408</v>
      </c>
      <c r="C6796" s="6" t="s">
        <v>413</v>
      </c>
      <c r="D6796" s="6" t="s">
        <v>46</v>
      </c>
      <c r="E6796" s="6" t="s">
        <v>47</v>
      </c>
      <c r="F6796" s="6">
        <v>4.7865</v>
      </c>
      <c r="G6796" s="11">
        <v>45505</v>
      </c>
      <c r="H6796" s="11">
        <v>45535</v>
      </c>
    </row>
    <row r="6797" customHeight="1" spans="1:8">
      <c r="A6797" s="5" t="str">
        <f t="shared" si="212"/>
        <v>202408USD</v>
      </c>
      <c r="B6797" s="12" t="str">
        <f t="shared" si="213"/>
        <v>202408</v>
      </c>
      <c r="C6797" s="6" t="s">
        <v>421</v>
      </c>
      <c r="D6797" s="6" t="s">
        <v>70</v>
      </c>
      <c r="E6797" s="6" t="s">
        <v>18</v>
      </c>
      <c r="F6797" s="6">
        <v>1.3033</v>
      </c>
      <c r="G6797" s="11">
        <v>45505</v>
      </c>
      <c r="H6797" s="11">
        <v>45535</v>
      </c>
    </row>
    <row r="6798" customHeight="1" spans="1:8">
      <c r="A6798" s="5" t="str">
        <f t="shared" si="212"/>
        <v>202408UGX</v>
      </c>
      <c r="B6798" s="12" t="str">
        <f t="shared" si="213"/>
        <v>202408</v>
      </c>
      <c r="C6798" s="6" t="s">
        <v>414</v>
      </c>
      <c r="D6798" s="6" t="s">
        <v>244</v>
      </c>
      <c r="E6798" s="6" t="s">
        <v>415</v>
      </c>
      <c r="F6798" s="6">
        <v>4821.1433</v>
      </c>
      <c r="G6798" s="11">
        <v>45505</v>
      </c>
      <c r="H6798" s="11">
        <v>45535</v>
      </c>
    </row>
    <row r="6799" customHeight="1" spans="1:8">
      <c r="A6799" s="5" t="str">
        <f t="shared" si="212"/>
        <v>202408UAH</v>
      </c>
      <c r="B6799" s="12" t="str">
        <f t="shared" si="213"/>
        <v>202408</v>
      </c>
      <c r="C6799" s="6" t="s">
        <v>416</v>
      </c>
      <c r="D6799" s="6" t="s">
        <v>417</v>
      </c>
      <c r="E6799" s="6" t="s">
        <v>418</v>
      </c>
      <c r="F6799" s="6">
        <v>54.0585</v>
      </c>
      <c r="G6799" s="11">
        <v>45505</v>
      </c>
      <c r="H6799" s="11">
        <v>45535</v>
      </c>
    </row>
    <row r="6800" customHeight="1" spans="1:8">
      <c r="A6800" s="5" t="str">
        <f t="shared" si="212"/>
        <v>202408UYU</v>
      </c>
      <c r="B6800" s="12" t="str">
        <f t="shared" si="213"/>
        <v>202408</v>
      </c>
      <c r="C6800" s="6" t="s">
        <v>419</v>
      </c>
      <c r="D6800" s="6" t="s">
        <v>61</v>
      </c>
      <c r="E6800" s="6" t="s">
        <v>420</v>
      </c>
      <c r="F6800" s="6">
        <v>52.3205</v>
      </c>
      <c r="G6800" s="11">
        <v>45505</v>
      </c>
      <c r="H6800" s="11">
        <v>45535</v>
      </c>
    </row>
    <row r="6801" customHeight="1" spans="1:8">
      <c r="A6801" s="5" t="str">
        <f t="shared" si="212"/>
        <v>202408UZS</v>
      </c>
      <c r="B6801" s="12" t="str">
        <f t="shared" si="213"/>
        <v>202408</v>
      </c>
      <c r="C6801" s="6" t="s">
        <v>422</v>
      </c>
      <c r="D6801" s="6" t="s">
        <v>423</v>
      </c>
      <c r="E6801" s="6" t="s">
        <v>424</v>
      </c>
      <c r="F6801" s="6">
        <v>16424.5504</v>
      </c>
      <c r="G6801" s="11">
        <v>45505</v>
      </c>
      <c r="H6801" s="11">
        <v>45535</v>
      </c>
    </row>
    <row r="6802" customHeight="1" spans="1:8">
      <c r="A6802" s="5" t="str">
        <f t="shared" si="212"/>
        <v>202408VUV</v>
      </c>
      <c r="B6802" s="12" t="str">
        <f t="shared" si="213"/>
        <v>202408</v>
      </c>
      <c r="C6802" s="6" t="s">
        <v>425</v>
      </c>
      <c r="D6802" s="6" t="s">
        <v>426</v>
      </c>
      <c r="E6802" s="6" t="s">
        <v>427</v>
      </c>
      <c r="F6802" s="6">
        <v>155.0765</v>
      </c>
      <c r="G6802" s="11">
        <v>45505</v>
      </c>
      <c r="H6802" s="11">
        <v>45535</v>
      </c>
    </row>
    <row r="6803" customHeight="1" spans="1:8">
      <c r="A6803" s="5" t="str">
        <f t="shared" si="212"/>
        <v>202408VEF</v>
      </c>
      <c r="B6803" s="12" t="str">
        <f t="shared" si="213"/>
        <v>202408</v>
      </c>
      <c r="C6803" s="6" t="s">
        <v>428</v>
      </c>
      <c r="D6803" s="6" t="s">
        <v>429</v>
      </c>
      <c r="E6803" s="6" t="s">
        <v>430</v>
      </c>
      <c r="F6803" s="6">
        <v>4752137.4174</v>
      </c>
      <c r="G6803" s="11">
        <v>45505</v>
      </c>
      <c r="H6803" s="11">
        <v>45535</v>
      </c>
    </row>
    <row r="6804" customHeight="1" spans="1:8">
      <c r="A6804" s="5" t="str">
        <f t="shared" si="212"/>
        <v>202408VND</v>
      </c>
      <c r="B6804" s="12" t="str">
        <f t="shared" si="213"/>
        <v>202408</v>
      </c>
      <c r="C6804" s="6" t="s">
        <v>431</v>
      </c>
      <c r="D6804" s="6" t="s">
        <v>432</v>
      </c>
      <c r="E6804" s="6" t="s">
        <v>433</v>
      </c>
      <c r="F6804" s="6">
        <v>33110.8621</v>
      </c>
      <c r="G6804" s="11">
        <v>45505</v>
      </c>
      <c r="H6804" s="11">
        <v>45535</v>
      </c>
    </row>
    <row r="6805" customHeight="1" spans="1:8">
      <c r="A6805" s="5" t="str">
        <f t="shared" si="212"/>
        <v>202408XPF</v>
      </c>
      <c r="B6805" s="12" t="str">
        <f t="shared" si="213"/>
        <v>202408</v>
      </c>
      <c r="C6805" s="6" t="s">
        <v>434</v>
      </c>
      <c r="D6805" s="6" t="s">
        <v>187</v>
      </c>
      <c r="E6805" s="6" t="s">
        <v>188</v>
      </c>
      <c r="F6805" s="6">
        <v>142.2214</v>
      </c>
      <c r="G6805" s="11">
        <v>45505</v>
      </c>
      <c r="H6805" s="11">
        <v>45535</v>
      </c>
    </row>
    <row r="6806" customHeight="1" spans="1:8">
      <c r="A6806" s="5" t="str">
        <f t="shared" si="212"/>
        <v>202408WST</v>
      </c>
      <c r="B6806" s="12" t="str">
        <f t="shared" si="213"/>
        <v>202408</v>
      </c>
      <c r="C6806" s="6" t="s">
        <v>435</v>
      </c>
      <c r="D6806" s="6" t="s">
        <v>436</v>
      </c>
      <c r="E6806" s="6" t="s">
        <v>437</v>
      </c>
      <c r="F6806" s="6">
        <v>3.5755</v>
      </c>
      <c r="G6806" s="11">
        <v>45505</v>
      </c>
      <c r="H6806" s="11">
        <v>45535</v>
      </c>
    </row>
    <row r="6807" customHeight="1" spans="1:8">
      <c r="A6807" s="5" t="str">
        <f t="shared" si="212"/>
        <v>202408YER</v>
      </c>
      <c r="B6807" s="12" t="str">
        <f t="shared" si="213"/>
        <v>202408</v>
      </c>
      <c r="C6807" s="6" t="s">
        <v>438</v>
      </c>
      <c r="D6807" s="6" t="s">
        <v>321</v>
      </c>
      <c r="E6807" s="6" t="s">
        <v>439</v>
      </c>
      <c r="F6807" s="6">
        <v>326.098</v>
      </c>
      <c r="G6807" s="11">
        <v>45505</v>
      </c>
      <c r="H6807" s="11">
        <v>45535</v>
      </c>
    </row>
    <row r="6808" customHeight="1" spans="1:8">
      <c r="A6808" s="5" t="str">
        <f t="shared" si="212"/>
        <v>202408ZMW</v>
      </c>
      <c r="B6808" s="12" t="str">
        <f t="shared" si="213"/>
        <v>202408</v>
      </c>
      <c r="C6808" s="6" t="s">
        <v>440</v>
      </c>
      <c r="D6808" s="6" t="s">
        <v>273</v>
      </c>
      <c r="E6808" s="6" t="s">
        <v>441</v>
      </c>
      <c r="F6808" s="6">
        <v>33.9756</v>
      </c>
      <c r="G6808" s="11">
        <v>45505</v>
      </c>
      <c r="H6808" s="11">
        <v>45535</v>
      </c>
    </row>
    <row r="6809" customHeight="1" spans="1:8">
      <c r="A6809" s="5" t="str">
        <f t="shared" si="212"/>
        <v>202408ZWG</v>
      </c>
      <c r="B6809" s="12" t="str">
        <f t="shared" si="213"/>
        <v>202408</v>
      </c>
      <c r="C6809" s="6" t="s">
        <v>442</v>
      </c>
      <c r="D6809" s="6" t="s">
        <v>611</v>
      </c>
      <c r="E6809" s="6" t="s">
        <v>613</v>
      </c>
      <c r="F6809" s="6">
        <v>17.8782</v>
      </c>
      <c r="G6809" s="11">
        <v>45505</v>
      </c>
      <c r="H6809" s="11">
        <v>45535</v>
      </c>
    </row>
    <row r="6810" customHeight="1" spans="1:8">
      <c r="A6810" s="5" t="str">
        <f t="shared" si="212"/>
        <v>202409AED</v>
      </c>
      <c r="B6810" s="12" t="str">
        <f t="shared" si="213"/>
        <v>202409</v>
      </c>
      <c r="C6810" s="6" t="s">
        <v>45</v>
      </c>
      <c r="D6810" s="6" t="s">
        <v>46</v>
      </c>
      <c r="E6810" s="6" t="s">
        <v>47</v>
      </c>
      <c r="F6810" s="6">
        <v>4.7862</v>
      </c>
      <c r="G6810" s="11">
        <v>45536</v>
      </c>
      <c r="H6810" s="11">
        <v>45565</v>
      </c>
    </row>
    <row r="6811" customHeight="1" spans="1:8">
      <c r="A6811" s="5" t="str">
        <f t="shared" si="212"/>
        <v>202409ALL</v>
      </c>
      <c r="B6811" s="12" t="str">
        <f t="shared" si="213"/>
        <v>202409</v>
      </c>
      <c r="C6811" s="6" t="s">
        <v>48</v>
      </c>
      <c r="D6811" s="6" t="s">
        <v>49</v>
      </c>
      <c r="E6811" s="6" t="s">
        <v>50</v>
      </c>
      <c r="F6811" s="6">
        <v>116.9302</v>
      </c>
      <c r="G6811" s="11">
        <v>45536</v>
      </c>
      <c r="H6811" s="11">
        <v>45565</v>
      </c>
    </row>
    <row r="6812" customHeight="1" spans="1:8">
      <c r="A6812" s="5" t="str">
        <f t="shared" si="212"/>
        <v>202409DZD</v>
      </c>
      <c r="B6812" s="12" t="str">
        <f t="shared" si="213"/>
        <v>202409</v>
      </c>
      <c r="C6812" s="6" t="s">
        <v>51</v>
      </c>
      <c r="D6812" s="6" t="s">
        <v>52</v>
      </c>
      <c r="E6812" s="6" t="s">
        <v>53</v>
      </c>
      <c r="F6812" s="6">
        <v>174.7926</v>
      </c>
      <c r="G6812" s="11">
        <v>45536</v>
      </c>
      <c r="H6812" s="11">
        <v>45565</v>
      </c>
    </row>
    <row r="6813" customHeight="1" spans="1:8">
      <c r="A6813" s="5" t="str">
        <f t="shared" si="212"/>
        <v>202409AOA</v>
      </c>
      <c r="B6813" s="12" t="str">
        <f t="shared" si="213"/>
        <v>202409</v>
      </c>
      <c r="C6813" s="6" t="s">
        <v>54</v>
      </c>
      <c r="D6813" s="6" t="s">
        <v>55</v>
      </c>
      <c r="E6813" s="6" t="s">
        <v>56</v>
      </c>
      <c r="F6813" s="6">
        <v>1184.4217</v>
      </c>
      <c r="G6813" s="11">
        <v>45536</v>
      </c>
      <c r="H6813" s="11">
        <v>45565</v>
      </c>
    </row>
    <row r="6814" customHeight="1" spans="1:8">
      <c r="A6814" s="5" t="str">
        <f t="shared" si="212"/>
        <v>202409XCD</v>
      </c>
      <c r="B6814" s="12" t="str">
        <f t="shared" si="213"/>
        <v>202409</v>
      </c>
      <c r="C6814" s="6" t="s">
        <v>57</v>
      </c>
      <c r="D6814" s="6" t="s">
        <v>58</v>
      </c>
      <c r="E6814" s="6" t="s">
        <v>59</v>
      </c>
      <c r="F6814" s="6">
        <v>3.5198</v>
      </c>
      <c r="G6814" s="11">
        <v>45536</v>
      </c>
      <c r="H6814" s="11">
        <v>45565</v>
      </c>
    </row>
    <row r="6815" customHeight="1" spans="1:8">
      <c r="A6815" s="5" t="str">
        <f t="shared" si="212"/>
        <v>202409ARS</v>
      </c>
      <c r="B6815" s="12" t="str">
        <f t="shared" si="213"/>
        <v>202409</v>
      </c>
      <c r="C6815" s="6" t="s">
        <v>60</v>
      </c>
      <c r="D6815" s="6" t="s">
        <v>61</v>
      </c>
      <c r="E6815" s="6" t="s">
        <v>62</v>
      </c>
      <c r="F6815" s="6">
        <v>1229.9268</v>
      </c>
      <c r="G6815" s="11">
        <v>45536</v>
      </c>
      <c r="H6815" s="11">
        <v>45565</v>
      </c>
    </row>
    <row r="6816" customHeight="1" spans="1:8">
      <c r="A6816" s="5" t="str">
        <f t="shared" si="212"/>
        <v>202409AMD</v>
      </c>
      <c r="B6816" s="12" t="str">
        <f t="shared" si="213"/>
        <v>202409</v>
      </c>
      <c r="C6816" s="6" t="s">
        <v>63</v>
      </c>
      <c r="D6816" s="6" t="s">
        <v>64</v>
      </c>
      <c r="E6816" s="6" t="s">
        <v>65</v>
      </c>
      <c r="F6816" s="6">
        <v>501.1564</v>
      </c>
      <c r="G6816" s="11">
        <v>45536</v>
      </c>
      <c r="H6816" s="11">
        <v>45565</v>
      </c>
    </row>
    <row r="6817" customHeight="1" spans="1:8">
      <c r="A6817" s="5" t="str">
        <f t="shared" si="212"/>
        <v>202409AWG</v>
      </c>
      <c r="B6817" s="12" t="str">
        <f t="shared" si="213"/>
        <v>202409</v>
      </c>
      <c r="C6817" s="6" t="s">
        <v>66</v>
      </c>
      <c r="D6817" s="6" t="s">
        <v>67</v>
      </c>
      <c r="E6817" s="6" t="s">
        <v>68</v>
      </c>
      <c r="F6817" s="6">
        <v>2.3328</v>
      </c>
      <c r="G6817" s="11">
        <v>45536</v>
      </c>
      <c r="H6817" s="11">
        <v>45565</v>
      </c>
    </row>
    <row r="6818" customHeight="1" spans="1:8">
      <c r="A6818" s="5" t="str">
        <f t="shared" si="212"/>
        <v>202409AUD</v>
      </c>
      <c r="B6818" s="12" t="str">
        <f t="shared" si="213"/>
        <v>202409</v>
      </c>
      <c r="C6818" s="6" t="s">
        <v>69</v>
      </c>
      <c r="D6818" s="6" t="s">
        <v>70</v>
      </c>
      <c r="E6818" s="6" t="s">
        <v>71</v>
      </c>
      <c r="F6818" s="6">
        <v>1.9339</v>
      </c>
      <c r="G6818" s="11">
        <v>45536</v>
      </c>
      <c r="H6818" s="11">
        <v>45565</v>
      </c>
    </row>
    <row r="6819" customHeight="1" spans="1:8">
      <c r="A6819" s="5" t="str">
        <f t="shared" si="212"/>
        <v>202409AZN</v>
      </c>
      <c r="B6819" s="12" t="str">
        <f t="shared" si="213"/>
        <v>202409</v>
      </c>
      <c r="C6819" s="6" t="s">
        <v>72</v>
      </c>
      <c r="D6819" s="6" t="s">
        <v>73</v>
      </c>
      <c r="E6819" s="6" t="s">
        <v>74</v>
      </c>
      <c r="F6819" s="6">
        <v>2.2155</v>
      </c>
      <c r="G6819" s="11">
        <v>45536</v>
      </c>
      <c r="H6819" s="11">
        <v>45565</v>
      </c>
    </row>
    <row r="6820" customHeight="1" spans="1:8">
      <c r="A6820" s="5" t="str">
        <f t="shared" si="212"/>
        <v>202409BSD</v>
      </c>
      <c r="B6820" s="12" t="str">
        <f t="shared" si="213"/>
        <v>202409</v>
      </c>
      <c r="C6820" s="6" t="s">
        <v>75</v>
      </c>
      <c r="D6820" s="6" t="s">
        <v>70</v>
      </c>
      <c r="E6820" s="6" t="s">
        <v>76</v>
      </c>
      <c r="F6820" s="6">
        <v>1.3032</v>
      </c>
      <c r="G6820" s="11">
        <v>45536</v>
      </c>
      <c r="H6820" s="11">
        <v>45565</v>
      </c>
    </row>
    <row r="6821" customHeight="1" spans="1:8">
      <c r="A6821" s="5" t="str">
        <f t="shared" si="212"/>
        <v>202409BHD</v>
      </c>
      <c r="B6821" s="12" t="str">
        <f t="shared" si="213"/>
        <v>202409</v>
      </c>
      <c r="C6821" s="6" t="s">
        <v>77</v>
      </c>
      <c r="D6821" s="6" t="s">
        <v>52</v>
      </c>
      <c r="E6821" s="6" t="s">
        <v>78</v>
      </c>
      <c r="F6821" s="6">
        <v>0.49</v>
      </c>
      <c r="G6821" s="11">
        <v>45536</v>
      </c>
      <c r="H6821" s="11">
        <v>45565</v>
      </c>
    </row>
    <row r="6822" customHeight="1" spans="1:8">
      <c r="A6822" s="5" t="str">
        <f t="shared" si="212"/>
        <v>202409BDT</v>
      </c>
      <c r="B6822" s="12" t="str">
        <f t="shared" si="213"/>
        <v>202409</v>
      </c>
      <c r="C6822" s="6" t="s">
        <v>79</v>
      </c>
      <c r="D6822" s="6" t="s">
        <v>80</v>
      </c>
      <c r="E6822" s="6" t="s">
        <v>81</v>
      </c>
      <c r="F6822" s="6">
        <v>155.47</v>
      </c>
      <c r="G6822" s="11">
        <v>45536</v>
      </c>
      <c r="H6822" s="11">
        <v>45565</v>
      </c>
    </row>
    <row r="6823" customHeight="1" spans="1:8">
      <c r="A6823" s="5" t="str">
        <f t="shared" si="212"/>
        <v>202409BBD</v>
      </c>
      <c r="B6823" s="12" t="str">
        <f t="shared" si="213"/>
        <v>202409</v>
      </c>
      <c r="C6823" s="6" t="s">
        <v>82</v>
      </c>
      <c r="D6823" s="6" t="s">
        <v>70</v>
      </c>
      <c r="E6823" s="6" t="s">
        <v>83</v>
      </c>
      <c r="F6823" s="6">
        <v>2.6065</v>
      </c>
      <c r="G6823" s="11">
        <v>45536</v>
      </c>
      <c r="H6823" s="11">
        <v>45565</v>
      </c>
    </row>
    <row r="6824" customHeight="1" spans="1:8">
      <c r="A6824" s="5" t="str">
        <f t="shared" si="212"/>
        <v>202409BYN</v>
      </c>
      <c r="B6824" s="12" t="str">
        <f t="shared" si="213"/>
        <v>202409</v>
      </c>
      <c r="C6824" s="6" t="s">
        <v>84</v>
      </c>
      <c r="D6824" s="6" t="s">
        <v>85</v>
      </c>
      <c r="E6824" s="6" t="s">
        <v>86</v>
      </c>
      <c r="F6824" s="6">
        <v>4.2616</v>
      </c>
      <c r="G6824" s="11">
        <v>45536</v>
      </c>
      <c r="H6824" s="11">
        <v>45565</v>
      </c>
    </row>
    <row r="6825" customHeight="1" spans="1:8">
      <c r="A6825" s="5" t="str">
        <f t="shared" si="212"/>
        <v>202409BZD</v>
      </c>
      <c r="B6825" s="12" t="str">
        <f t="shared" si="213"/>
        <v>202409</v>
      </c>
      <c r="C6825" s="6" t="s">
        <v>87</v>
      </c>
      <c r="D6825" s="6" t="s">
        <v>70</v>
      </c>
      <c r="E6825" s="6" t="s">
        <v>88</v>
      </c>
      <c r="F6825" s="6">
        <v>2.6383</v>
      </c>
      <c r="G6825" s="11">
        <v>45536</v>
      </c>
      <c r="H6825" s="11">
        <v>45565</v>
      </c>
    </row>
    <row r="6826" customHeight="1" spans="1:8">
      <c r="A6826" s="5" t="str">
        <f t="shared" si="212"/>
        <v>202409XOF</v>
      </c>
      <c r="B6826" s="12" t="str">
        <f t="shared" si="213"/>
        <v>202409</v>
      </c>
      <c r="C6826" s="6" t="s">
        <v>89</v>
      </c>
      <c r="D6826" s="6" t="s">
        <v>90</v>
      </c>
      <c r="E6826" s="6" t="s">
        <v>91</v>
      </c>
      <c r="F6826" s="6">
        <v>769.061</v>
      </c>
      <c r="G6826" s="11">
        <v>45536</v>
      </c>
      <c r="H6826" s="11">
        <v>45565</v>
      </c>
    </row>
    <row r="6827" customHeight="1" spans="1:8">
      <c r="A6827" s="5" t="str">
        <f t="shared" si="212"/>
        <v>202409BMD</v>
      </c>
      <c r="B6827" s="12" t="str">
        <f t="shared" si="213"/>
        <v>202409</v>
      </c>
      <c r="C6827" s="6" t="s">
        <v>92</v>
      </c>
      <c r="D6827" s="6" t="s">
        <v>93</v>
      </c>
      <c r="E6827" s="6" t="s">
        <v>94</v>
      </c>
      <c r="F6827" s="6">
        <v>1.3032</v>
      </c>
      <c r="G6827" s="11">
        <v>45536</v>
      </c>
      <c r="H6827" s="11">
        <v>45565</v>
      </c>
    </row>
    <row r="6828" customHeight="1" spans="1:8">
      <c r="A6828" s="5" t="str">
        <f t="shared" si="212"/>
        <v>202409BTN</v>
      </c>
      <c r="B6828" s="12" t="str">
        <f t="shared" si="213"/>
        <v>202409</v>
      </c>
      <c r="C6828" s="6" t="s">
        <v>95</v>
      </c>
      <c r="D6828" s="6" t="s">
        <v>96</v>
      </c>
      <c r="E6828" s="6" t="s">
        <v>97</v>
      </c>
      <c r="F6828" s="6">
        <v>109.36</v>
      </c>
      <c r="G6828" s="11">
        <v>45536</v>
      </c>
      <c r="H6828" s="11">
        <v>45565</v>
      </c>
    </row>
    <row r="6829" customHeight="1" spans="1:8">
      <c r="A6829" s="5" t="str">
        <f t="shared" si="212"/>
        <v>202409BOB</v>
      </c>
      <c r="B6829" s="12" t="str">
        <f t="shared" si="213"/>
        <v>202409</v>
      </c>
      <c r="C6829" s="6" t="s">
        <v>98</v>
      </c>
      <c r="D6829" s="6" t="s">
        <v>99</v>
      </c>
      <c r="E6829" s="6" t="s">
        <v>100</v>
      </c>
      <c r="F6829" s="6">
        <v>8.9757</v>
      </c>
      <c r="G6829" s="11">
        <v>45536</v>
      </c>
      <c r="H6829" s="11">
        <v>45565</v>
      </c>
    </row>
    <row r="6830" customHeight="1" spans="1:8">
      <c r="A6830" s="5" t="str">
        <f t="shared" si="212"/>
        <v>202409BAM</v>
      </c>
      <c r="B6830" s="12" t="str">
        <f t="shared" si="213"/>
        <v>202409</v>
      </c>
      <c r="C6830" s="6" t="s">
        <v>101</v>
      </c>
      <c r="D6830" s="6" t="s">
        <v>102</v>
      </c>
      <c r="E6830" s="6" t="s">
        <v>103</v>
      </c>
      <c r="F6830" s="6">
        <v>2.2931</v>
      </c>
      <c r="G6830" s="11">
        <v>45536</v>
      </c>
      <c r="H6830" s="11">
        <v>45565</v>
      </c>
    </row>
    <row r="6831" customHeight="1" spans="1:8">
      <c r="A6831" s="5" t="str">
        <f t="shared" si="212"/>
        <v>202409BWP</v>
      </c>
      <c r="B6831" s="12" t="str">
        <f t="shared" si="213"/>
        <v>202409</v>
      </c>
      <c r="C6831" s="6" t="s">
        <v>104</v>
      </c>
      <c r="D6831" s="6" t="s">
        <v>105</v>
      </c>
      <c r="E6831" s="6" t="s">
        <v>106</v>
      </c>
      <c r="F6831" s="6">
        <v>17.3525</v>
      </c>
      <c r="G6831" s="11">
        <v>45536</v>
      </c>
      <c r="H6831" s="11">
        <v>45565</v>
      </c>
    </row>
    <row r="6832" customHeight="1" spans="1:8">
      <c r="A6832" s="5" t="str">
        <f t="shared" si="212"/>
        <v>202409BRL</v>
      </c>
      <c r="B6832" s="12" t="str">
        <f t="shared" si="213"/>
        <v>202409</v>
      </c>
      <c r="C6832" s="6" t="s">
        <v>107</v>
      </c>
      <c r="D6832" s="6" t="s">
        <v>108</v>
      </c>
      <c r="E6832" s="6" t="s">
        <v>109</v>
      </c>
      <c r="F6832" s="6">
        <v>7.1415</v>
      </c>
      <c r="G6832" s="11">
        <v>45536</v>
      </c>
      <c r="H6832" s="11">
        <v>45565</v>
      </c>
    </row>
    <row r="6833" customHeight="1" spans="1:8">
      <c r="A6833" s="5" t="str">
        <f t="shared" si="212"/>
        <v>202409BND</v>
      </c>
      <c r="B6833" s="12" t="str">
        <f t="shared" si="213"/>
        <v>202409</v>
      </c>
      <c r="C6833" s="6" t="s">
        <v>110</v>
      </c>
      <c r="D6833" s="6" t="s">
        <v>70</v>
      </c>
      <c r="E6833" s="6" t="s">
        <v>111</v>
      </c>
      <c r="F6833" s="6">
        <v>1.7034</v>
      </c>
      <c r="G6833" s="11">
        <v>45536</v>
      </c>
      <c r="H6833" s="11">
        <v>45565</v>
      </c>
    </row>
    <row r="6834" customHeight="1" spans="1:8">
      <c r="A6834" s="5" t="str">
        <f t="shared" si="212"/>
        <v>202409BGN</v>
      </c>
      <c r="B6834" s="12" t="str">
        <f t="shared" si="213"/>
        <v>202409</v>
      </c>
      <c r="C6834" s="6" t="s">
        <v>112</v>
      </c>
      <c r="D6834" s="6" t="s">
        <v>113</v>
      </c>
      <c r="E6834" s="6" t="s">
        <v>114</v>
      </c>
      <c r="F6834" s="6">
        <v>2.2931</v>
      </c>
      <c r="G6834" s="11">
        <v>45536</v>
      </c>
      <c r="H6834" s="11">
        <v>45565</v>
      </c>
    </row>
    <row r="6835" customHeight="1" spans="1:8">
      <c r="A6835" s="5" t="str">
        <f t="shared" si="212"/>
        <v>202409XOF</v>
      </c>
      <c r="B6835" s="12" t="str">
        <f t="shared" si="213"/>
        <v>202409</v>
      </c>
      <c r="C6835" s="6" t="s">
        <v>115</v>
      </c>
      <c r="D6835" s="6" t="s">
        <v>90</v>
      </c>
      <c r="E6835" s="6" t="s">
        <v>91</v>
      </c>
      <c r="F6835" s="6">
        <v>769.061</v>
      </c>
      <c r="G6835" s="11">
        <v>45536</v>
      </c>
      <c r="H6835" s="11">
        <v>45565</v>
      </c>
    </row>
    <row r="6836" customHeight="1" spans="1:8">
      <c r="A6836" s="5" t="str">
        <f t="shared" si="212"/>
        <v>202409BIF</v>
      </c>
      <c r="B6836" s="12" t="str">
        <f t="shared" si="213"/>
        <v>202409</v>
      </c>
      <c r="C6836" s="6" t="s">
        <v>116</v>
      </c>
      <c r="D6836" s="6" t="s">
        <v>117</v>
      </c>
      <c r="E6836" s="6" t="s">
        <v>118</v>
      </c>
      <c r="F6836" s="6">
        <v>3752.956</v>
      </c>
      <c r="G6836" s="11">
        <v>45536</v>
      </c>
      <c r="H6836" s="11">
        <v>45565</v>
      </c>
    </row>
    <row r="6837" customHeight="1" spans="1:8">
      <c r="A6837" s="5" t="str">
        <f t="shared" si="212"/>
        <v>202409KHR</v>
      </c>
      <c r="B6837" s="12" t="str">
        <f t="shared" si="213"/>
        <v>202409</v>
      </c>
      <c r="C6837" s="6" t="s">
        <v>119</v>
      </c>
      <c r="D6837" s="6" t="s">
        <v>120</v>
      </c>
      <c r="E6837" s="6" t="s">
        <v>121</v>
      </c>
      <c r="F6837" s="6">
        <v>5322.8482</v>
      </c>
      <c r="G6837" s="11">
        <v>45536</v>
      </c>
      <c r="H6837" s="11">
        <v>45565</v>
      </c>
    </row>
    <row r="6838" customHeight="1" spans="1:8">
      <c r="A6838" s="5" t="str">
        <f t="shared" si="212"/>
        <v>202409XAF</v>
      </c>
      <c r="B6838" s="12" t="str">
        <f t="shared" si="213"/>
        <v>202409</v>
      </c>
      <c r="C6838" s="6" t="s">
        <v>122</v>
      </c>
      <c r="D6838" s="6" t="s">
        <v>90</v>
      </c>
      <c r="E6838" s="6" t="s">
        <v>123</v>
      </c>
      <c r="F6838" s="6">
        <v>769.061</v>
      </c>
      <c r="G6838" s="11">
        <v>45536</v>
      </c>
      <c r="H6838" s="11">
        <v>45565</v>
      </c>
    </row>
    <row r="6839" customHeight="1" spans="1:8">
      <c r="A6839" s="5" t="str">
        <f t="shared" si="212"/>
        <v>202409CAD</v>
      </c>
      <c r="B6839" s="12" t="str">
        <f t="shared" si="213"/>
        <v>202409</v>
      </c>
      <c r="C6839" s="6" t="s">
        <v>124</v>
      </c>
      <c r="D6839" s="6" t="s">
        <v>70</v>
      </c>
      <c r="E6839" s="6" t="s">
        <v>125</v>
      </c>
      <c r="F6839" s="6">
        <v>1.7724</v>
      </c>
      <c r="G6839" s="11">
        <v>45536</v>
      </c>
      <c r="H6839" s="11">
        <v>45565</v>
      </c>
    </row>
    <row r="6840" customHeight="1" spans="1:8">
      <c r="A6840" s="5" t="str">
        <f t="shared" si="212"/>
        <v>202409CVE</v>
      </c>
      <c r="B6840" s="12" t="str">
        <f t="shared" si="213"/>
        <v>202409</v>
      </c>
      <c r="C6840" s="6" t="s">
        <v>126</v>
      </c>
      <c r="D6840" s="6" t="s">
        <v>127</v>
      </c>
      <c r="E6840" s="6" t="s">
        <v>128</v>
      </c>
      <c r="F6840" s="6">
        <v>129.2834</v>
      </c>
      <c r="G6840" s="11">
        <v>45536</v>
      </c>
      <c r="H6840" s="11">
        <v>45565</v>
      </c>
    </row>
    <row r="6841" customHeight="1" spans="1:8">
      <c r="A6841" s="5" t="str">
        <f t="shared" si="212"/>
        <v>202409KYD</v>
      </c>
      <c r="B6841" s="12" t="str">
        <f t="shared" si="213"/>
        <v>202409</v>
      </c>
      <c r="C6841" s="6" t="s">
        <v>129</v>
      </c>
      <c r="D6841" s="6" t="s">
        <v>70</v>
      </c>
      <c r="E6841" s="6" t="s">
        <v>130</v>
      </c>
      <c r="F6841" s="6">
        <v>1.071</v>
      </c>
      <c r="G6841" s="11">
        <v>45536</v>
      </c>
      <c r="H6841" s="11">
        <v>45565</v>
      </c>
    </row>
    <row r="6842" customHeight="1" spans="1:8">
      <c r="A6842" s="5" t="str">
        <f t="shared" si="212"/>
        <v>202409XAF</v>
      </c>
      <c r="B6842" s="12" t="str">
        <f t="shared" si="213"/>
        <v>202409</v>
      </c>
      <c r="C6842" s="6" t="s">
        <v>131</v>
      </c>
      <c r="D6842" s="6" t="s">
        <v>90</v>
      </c>
      <c r="E6842" s="6" t="s">
        <v>123</v>
      </c>
      <c r="F6842" s="6">
        <v>769.061</v>
      </c>
      <c r="G6842" s="11">
        <v>45536</v>
      </c>
      <c r="H6842" s="11">
        <v>45565</v>
      </c>
    </row>
    <row r="6843" customHeight="1" spans="1:8">
      <c r="A6843" s="5" t="str">
        <f t="shared" si="212"/>
        <v>202409XAF</v>
      </c>
      <c r="B6843" s="12" t="str">
        <f t="shared" si="213"/>
        <v>202409</v>
      </c>
      <c r="C6843" s="6" t="s">
        <v>132</v>
      </c>
      <c r="D6843" s="6" t="s">
        <v>90</v>
      </c>
      <c r="E6843" s="6" t="s">
        <v>123</v>
      </c>
      <c r="F6843" s="6">
        <v>769.061</v>
      </c>
      <c r="G6843" s="11">
        <v>45536</v>
      </c>
      <c r="H6843" s="11">
        <v>45565</v>
      </c>
    </row>
    <row r="6844" customHeight="1" spans="1:8">
      <c r="A6844" s="5" t="str">
        <f t="shared" si="212"/>
        <v>202409CLP</v>
      </c>
      <c r="B6844" s="12" t="str">
        <f t="shared" si="213"/>
        <v>202409</v>
      </c>
      <c r="C6844" s="6" t="s">
        <v>133</v>
      </c>
      <c r="D6844" s="6" t="s">
        <v>61</v>
      </c>
      <c r="E6844" s="6" t="s">
        <v>134</v>
      </c>
      <c r="F6844" s="6">
        <v>1204.713</v>
      </c>
      <c r="G6844" s="11">
        <v>45536</v>
      </c>
      <c r="H6844" s="11">
        <v>45565</v>
      </c>
    </row>
    <row r="6845" customHeight="1" spans="1:8">
      <c r="A6845" s="5" t="str">
        <f t="shared" si="212"/>
        <v>202409CNY</v>
      </c>
      <c r="B6845" s="12" t="str">
        <f t="shared" si="213"/>
        <v>202409</v>
      </c>
      <c r="C6845" s="6" t="s">
        <v>135</v>
      </c>
      <c r="D6845" s="6" t="s">
        <v>136</v>
      </c>
      <c r="E6845" s="6" t="s">
        <v>137</v>
      </c>
      <c r="F6845" s="6">
        <v>9.2979</v>
      </c>
      <c r="G6845" s="11">
        <v>45536</v>
      </c>
      <c r="H6845" s="11">
        <v>45565</v>
      </c>
    </row>
    <row r="6846" customHeight="1" spans="1:8">
      <c r="A6846" s="5" t="str">
        <f t="shared" si="212"/>
        <v>202409COP</v>
      </c>
      <c r="B6846" s="12" t="str">
        <f t="shared" si="213"/>
        <v>202409</v>
      </c>
      <c r="C6846" s="6" t="s">
        <v>138</v>
      </c>
      <c r="D6846" s="6" t="s">
        <v>61</v>
      </c>
      <c r="E6846" s="6" t="s">
        <v>139</v>
      </c>
      <c r="F6846" s="6">
        <v>5225.0133</v>
      </c>
      <c r="G6846" s="11">
        <v>45536</v>
      </c>
      <c r="H6846" s="11">
        <v>45565</v>
      </c>
    </row>
    <row r="6847" customHeight="1" spans="1:8">
      <c r="A6847" s="5" t="str">
        <f t="shared" si="212"/>
        <v>202409KMF</v>
      </c>
      <c r="B6847" s="12" t="str">
        <f t="shared" si="213"/>
        <v>202409</v>
      </c>
      <c r="C6847" s="6" t="s">
        <v>140</v>
      </c>
      <c r="D6847" s="6" t="s">
        <v>117</v>
      </c>
      <c r="E6847" s="6" t="s">
        <v>141</v>
      </c>
      <c r="F6847" s="6">
        <v>576.7957</v>
      </c>
      <c r="G6847" s="11">
        <v>45536</v>
      </c>
      <c r="H6847" s="11">
        <v>45565</v>
      </c>
    </row>
    <row r="6848" customHeight="1" spans="1:8">
      <c r="A6848" s="5" t="str">
        <f t="shared" si="212"/>
        <v>202409XAF</v>
      </c>
      <c r="B6848" s="12" t="str">
        <f t="shared" si="213"/>
        <v>202409</v>
      </c>
      <c r="C6848" s="6" t="s">
        <v>142</v>
      </c>
      <c r="D6848" s="6" t="s">
        <v>90</v>
      </c>
      <c r="E6848" s="6" t="s">
        <v>123</v>
      </c>
      <c r="F6848" s="6">
        <v>769.061</v>
      </c>
      <c r="G6848" s="11">
        <v>45536</v>
      </c>
      <c r="H6848" s="11">
        <v>45565</v>
      </c>
    </row>
    <row r="6849" customHeight="1" spans="1:8">
      <c r="A6849" s="5" t="str">
        <f t="shared" si="212"/>
        <v>202409CDF</v>
      </c>
      <c r="B6849" s="12" t="str">
        <f t="shared" si="213"/>
        <v>202409</v>
      </c>
      <c r="C6849" s="6" t="s">
        <v>143</v>
      </c>
      <c r="D6849" s="6" t="s">
        <v>144</v>
      </c>
      <c r="E6849" s="6" t="s">
        <v>145</v>
      </c>
      <c r="F6849" s="6">
        <v>3728.4882</v>
      </c>
      <c r="G6849" s="11">
        <v>45536</v>
      </c>
      <c r="H6849" s="11">
        <v>45565</v>
      </c>
    </row>
    <row r="6850" customHeight="1" spans="1:8">
      <c r="A6850" s="5" t="str">
        <f t="shared" ref="A6850:A6913" si="214">B6850&amp;E6850</f>
        <v>202409CRC</v>
      </c>
      <c r="B6850" s="12" t="str">
        <f t="shared" ref="B6850:B6913" si="215">YEAR(G6850)&amp;TEXT(MONTH(G6850),"00")</f>
        <v>202409</v>
      </c>
      <c r="C6850" s="6" t="s">
        <v>146</v>
      </c>
      <c r="D6850" s="6" t="s">
        <v>147</v>
      </c>
      <c r="E6850" s="6" t="s">
        <v>148</v>
      </c>
      <c r="F6850" s="6">
        <v>677.9717</v>
      </c>
      <c r="G6850" s="11">
        <v>45536</v>
      </c>
      <c r="H6850" s="11">
        <v>45565</v>
      </c>
    </row>
    <row r="6851" customHeight="1" spans="1:8">
      <c r="A6851" s="5" t="str">
        <f t="shared" si="214"/>
        <v>202409XOF</v>
      </c>
      <c r="B6851" s="12" t="str">
        <f t="shared" si="215"/>
        <v>202409</v>
      </c>
      <c r="C6851" s="6" t="s">
        <v>149</v>
      </c>
      <c r="D6851" s="6" t="s">
        <v>90</v>
      </c>
      <c r="E6851" s="6" t="s">
        <v>91</v>
      </c>
      <c r="F6851" s="6">
        <v>769.061</v>
      </c>
      <c r="G6851" s="11">
        <v>45536</v>
      </c>
      <c r="H6851" s="11">
        <v>45565</v>
      </c>
    </row>
    <row r="6852" customHeight="1" spans="1:8">
      <c r="A6852" s="5" t="str">
        <f t="shared" si="214"/>
        <v>202409CUP</v>
      </c>
      <c r="B6852" s="12" t="str">
        <f t="shared" si="215"/>
        <v>202409</v>
      </c>
      <c r="C6852" s="6" t="s">
        <v>153</v>
      </c>
      <c r="D6852" s="6" t="s">
        <v>61</v>
      </c>
      <c r="E6852" s="6" t="s">
        <v>154</v>
      </c>
      <c r="F6852" s="6">
        <v>31.182</v>
      </c>
      <c r="G6852" s="11">
        <v>45536</v>
      </c>
      <c r="H6852" s="11">
        <v>45565</v>
      </c>
    </row>
    <row r="6853" customHeight="1" spans="1:8">
      <c r="A6853" s="5" t="str">
        <f t="shared" si="214"/>
        <v>202409CZK</v>
      </c>
      <c r="B6853" s="12" t="str">
        <f t="shared" si="215"/>
        <v>202409</v>
      </c>
      <c r="C6853" s="6" t="s">
        <v>155</v>
      </c>
      <c r="D6853" s="6" t="s">
        <v>156</v>
      </c>
      <c r="E6853" s="6" t="s">
        <v>157</v>
      </c>
      <c r="F6853" s="6">
        <v>29.4256</v>
      </c>
      <c r="G6853" s="11">
        <v>45536</v>
      </c>
      <c r="H6853" s="11">
        <v>45565</v>
      </c>
    </row>
    <row r="6854" customHeight="1" spans="1:8">
      <c r="A6854" s="5" t="str">
        <f t="shared" si="214"/>
        <v>202409DKK</v>
      </c>
      <c r="B6854" s="12" t="str">
        <f t="shared" si="215"/>
        <v>202409</v>
      </c>
      <c r="C6854" s="6" t="s">
        <v>158</v>
      </c>
      <c r="D6854" s="6" t="s">
        <v>159</v>
      </c>
      <c r="E6854" s="6" t="s">
        <v>160</v>
      </c>
      <c r="F6854" s="6">
        <v>8.7484</v>
      </c>
      <c r="G6854" s="11">
        <v>45536</v>
      </c>
      <c r="H6854" s="11">
        <v>45565</v>
      </c>
    </row>
    <row r="6855" customHeight="1" spans="1:8">
      <c r="A6855" s="5" t="str">
        <f t="shared" si="214"/>
        <v>202409DJF</v>
      </c>
      <c r="B6855" s="12" t="str">
        <f t="shared" si="215"/>
        <v>202409</v>
      </c>
      <c r="C6855" s="6" t="s">
        <v>161</v>
      </c>
      <c r="D6855" s="6" t="s">
        <v>117</v>
      </c>
      <c r="E6855" s="6" t="s">
        <v>162</v>
      </c>
      <c r="F6855" s="6">
        <v>231.2953</v>
      </c>
      <c r="G6855" s="11">
        <v>45536</v>
      </c>
      <c r="H6855" s="11">
        <v>45565</v>
      </c>
    </row>
    <row r="6856" customHeight="1" spans="1:8">
      <c r="A6856" s="5" t="str">
        <f t="shared" si="214"/>
        <v>202409XCD</v>
      </c>
      <c r="B6856" s="12" t="str">
        <f t="shared" si="215"/>
        <v>202409</v>
      </c>
      <c r="C6856" s="6" t="s">
        <v>163</v>
      </c>
      <c r="D6856" s="6" t="s">
        <v>58</v>
      </c>
      <c r="E6856" s="6" t="s">
        <v>59</v>
      </c>
      <c r="F6856" s="6">
        <v>3.5198</v>
      </c>
      <c r="G6856" s="11">
        <v>45536</v>
      </c>
      <c r="H6856" s="11">
        <v>45565</v>
      </c>
    </row>
    <row r="6857" customHeight="1" spans="1:8">
      <c r="A6857" s="5" t="str">
        <f t="shared" si="214"/>
        <v>202409DOP</v>
      </c>
      <c r="B6857" s="12" t="str">
        <f t="shared" si="215"/>
        <v>202409</v>
      </c>
      <c r="C6857" s="6" t="s">
        <v>164</v>
      </c>
      <c r="D6857" s="6" t="s">
        <v>61</v>
      </c>
      <c r="E6857" s="6" t="s">
        <v>165</v>
      </c>
      <c r="F6857" s="6">
        <v>77.7377</v>
      </c>
      <c r="G6857" s="11">
        <v>45536</v>
      </c>
      <c r="H6857" s="11">
        <v>45565</v>
      </c>
    </row>
    <row r="6858" customHeight="1" spans="1:8">
      <c r="A6858" s="5" t="str">
        <f t="shared" si="214"/>
        <v>202409AED</v>
      </c>
      <c r="B6858" s="12" t="str">
        <f t="shared" si="215"/>
        <v>202409</v>
      </c>
      <c r="C6858" s="6" t="s">
        <v>166</v>
      </c>
      <c r="D6858" s="6" t="s">
        <v>46</v>
      </c>
      <c r="E6858" s="6" t="s">
        <v>47</v>
      </c>
      <c r="F6858" s="6">
        <v>4.7862</v>
      </c>
      <c r="G6858" s="11">
        <v>45536</v>
      </c>
      <c r="H6858" s="11">
        <v>45565</v>
      </c>
    </row>
    <row r="6859" customHeight="1" spans="1:8">
      <c r="A6859" s="5" t="str">
        <f t="shared" si="214"/>
        <v>202409EGP</v>
      </c>
      <c r="B6859" s="12" t="str">
        <f t="shared" si="215"/>
        <v>202409</v>
      </c>
      <c r="C6859" s="6" t="s">
        <v>169</v>
      </c>
      <c r="D6859" s="6" t="s">
        <v>170</v>
      </c>
      <c r="E6859" s="6" t="s">
        <v>171</v>
      </c>
      <c r="F6859" s="6">
        <v>63.6059</v>
      </c>
      <c r="G6859" s="11">
        <v>45536</v>
      </c>
      <c r="H6859" s="11">
        <v>45565</v>
      </c>
    </row>
    <row r="6860" customHeight="1" spans="1:8">
      <c r="A6860" s="5" t="str">
        <f t="shared" si="214"/>
        <v>202409SVC</v>
      </c>
      <c r="B6860" s="12" t="str">
        <f t="shared" si="215"/>
        <v>202409</v>
      </c>
      <c r="C6860" s="6" t="s">
        <v>172</v>
      </c>
      <c r="D6860" s="6" t="s">
        <v>147</v>
      </c>
      <c r="E6860" s="6" t="s">
        <v>173</v>
      </c>
      <c r="F6860" s="6">
        <v>11.4034</v>
      </c>
      <c r="G6860" s="11">
        <v>45536</v>
      </c>
      <c r="H6860" s="11">
        <v>45565</v>
      </c>
    </row>
    <row r="6861" customHeight="1" spans="1:8">
      <c r="A6861" s="5" t="str">
        <f t="shared" si="214"/>
        <v>202409XAF</v>
      </c>
      <c r="B6861" s="12" t="str">
        <f t="shared" si="215"/>
        <v>202409</v>
      </c>
      <c r="C6861" s="6" t="s">
        <v>174</v>
      </c>
      <c r="D6861" s="6" t="s">
        <v>90</v>
      </c>
      <c r="E6861" s="6" t="s">
        <v>123</v>
      </c>
      <c r="F6861" s="6">
        <v>769.061</v>
      </c>
      <c r="G6861" s="11">
        <v>45536</v>
      </c>
      <c r="H6861" s="11">
        <v>45565</v>
      </c>
    </row>
    <row r="6862" customHeight="1" spans="1:8">
      <c r="A6862" s="5" t="str">
        <f t="shared" si="214"/>
        <v>202409ERN</v>
      </c>
      <c r="B6862" s="12" t="str">
        <f t="shared" si="215"/>
        <v>202409</v>
      </c>
      <c r="C6862" s="6" t="s">
        <v>175</v>
      </c>
      <c r="D6862" s="6" t="s">
        <v>176</v>
      </c>
      <c r="E6862" s="6" t="s">
        <v>177</v>
      </c>
      <c r="F6862" s="6">
        <v>19.5486</v>
      </c>
      <c r="G6862" s="11">
        <v>45536</v>
      </c>
      <c r="H6862" s="11">
        <v>45565</v>
      </c>
    </row>
    <row r="6863" customHeight="1" spans="1:8">
      <c r="A6863" s="5" t="str">
        <f t="shared" si="214"/>
        <v>202409ETB</v>
      </c>
      <c r="B6863" s="12" t="str">
        <f t="shared" si="215"/>
        <v>202409</v>
      </c>
      <c r="C6863" s="6" t="s">
        <v>178</v>
      </c>
      <c r="D6863" s="6" t="s">
        <v>179</v>
      </c>
      <c r="E6863" s="6" t="s">
        <v>180</v>
      </c>
      <c r="F6863" s="6">
        <v>141.5917</v>
      </c>
      <c r="G6863" s="11">
        <v>45536</v>
      </c>
      <c r="H6863" s="11">
        <v>45565</v>
      </c>
    </row>
    <row r="6864" customHeight="1" spans="1:8">
      <c r="A6864" s="5" t="str">
        <f t="shared" si="214"/>
        <v>202409EUR</v>
      </c>
      <c r="B6864" s="12" t="str">
        <f t="shared" si="215"/>
        <v>202409</v>
      </c>
      <c r="C6864" s="6" t="s">
        <v>181</v>
      </c>
      <c r="D6864" s="6" t="s">
        <v>182</v>
      </c>
      <c r="E6864" s="6" t="s">
        <v>183</v>
      </c>
      <c r="F6864" s="6">
        <v>1.1724</v>
      </c>
      <c r="G6864" s="11">
        <v>45536</v>
      </c>
      <c r="H6864" s="11">
        <v>45565</v>
      </c>
    </row>
    <row r="6865" customHeight="1" spans="1:8">
      <c r="A6865" s="5" t="str">
        <f t="shared" si="214"/>
        <v>202409FJD</v>
      </c>
      <c r="B6865" s="12" t="str">
        <f t="shared" si="215"/>
        <v>202409</v>
      </c>
      <c r="C6865" s="6" t="s">
        <v>184</v>
      </c>
      <c r="D6865" s="6" t="s">
        <v>70</v>
      </c>
      <c r="E6865" s="6" t="s">
        <v>185</v>
      </c>
      <c r="F6865" s="6">
        <v>2.8875</v>
      </c>
      <c r="G6865" s="11">
        <v>45536</v>
      </c>
      <c r="H6865" s="11">
        <v>45565</v>
      </c>
    </row>
    <row r="6866" customHeight="1" spans="1:8">
      <c r="A6866" s="5" t="str">
        <f t="shared" si="214"/>
        <v>202409XPF</v>
      </c>
      <c r="B6866" s="12" t="str">
        <f t="shared" si="215"/>
        <v>202409</v>
      </c>
      <c r="C6866" s="6" t="s">
        <v>186</v>
      </c>
      <c r="D6866" s="6" t="s">
        <v>187</v>
      </c>
      <c r="E6866" s="6" t="s">
        <v>188</v>
      </c>
      <c r="F6866" s="6">
        <v>139.9076</v>
      </c>
      <c r="G6866" s="11">
        <v>45536</v>
      </c>
      <c r="H6866" s="11">
        <v>45565</v>
      </c>
    </row>
    <row r="6867" customHeight="1" spans="1:8">
      <c r="A6867" s="5" t="str">
        <f t="shared" si="214"/>
        <v>202409XAF</v>
      </c>
      <c r="B6867" s="12" t="str">
        <f t="shared" si="215"/>
        <v>202409</v>
      </c>
      <c r="C6867" s="6" t="s">
        <v>189</v>
      </c>
      <c r="D6867" s="6" t="s">
        <v>90</v>
      </c>
      <c r="E6867" s="6" t="s">
        <v>123</v>
      </c>
      <c r="F6867" s="6">
        <v>769.061</v>
      </c>
      <c r="G6867" s="11">
        <v>45536</v>
      </c>
      <c r="H6867" s="11">
        <v>45565</v>
      </c>
    </row>
    <row r="6868" customHeight="1" spans="1:8">
      <c r="A6868" s="5" t="str">
        <f t="shared" si="214"/>
        <v>202409GMD</v>
      </c>
      <c r="B6868" s="12" t="str">
        <f t="shared" si="215"/>
        <v>202409</v>
      </c>
      <c r="C6868" s="6" t="s">
        <v>190</v>
      </c>
      <c r="D6868" s="6" t="s">
        <v>191</v>
      </c>
      <c r="E6868" s="6" t="s">
        <v>192</v>
      </c>
      <c r="F6868" s="6">
        <v>90.8446</v>
      </c>
      <c r="G6868" s="11">
        <v>45536</v>
      </c>
      <c r="H6868" s="11">
        <v>45565</v>
      </c>
    </row>
    <row r="6869" customHeight="1" spans="1:8">
      <c r="A6869" s="5" t="str">
        <f t="shared" si="214"/>
        <v>202409GEL</v>
      </c>
      <c r="B6869" s="12" t="str">
        <f t="shared" si="215"/>
        <v>202409</v>
      </c>
      <c r="C6869" s="6" t="s">
        <v>193</v>
      </c>
      <c r="D6869" s="6" t="s">
        <v>194</v>
      </c>
      <c r="E6869" s="6" t="s">
        <v>195</v>
      </c>
      <c r="F6869" s="6">
        <v>3.5291</v>
      </c>
      <c r="G6869" s="11">
        <v>45536</v>
      </c>
      <c r="H6869" s="11">
        <v>45565</v>
      </c>
    </row>
    <row r="6870" customHeight="1" spans="1:8">
      <c r="A6870" s="5" t="str">
        <f t="shared" si="214"/>
        <v>202409GHS</v>
      </c>
      <c r="B6870" s="12" t="str">
        <f t="shared" si="215"/>
        <v>202409</v>
      </c>
      <c r="C6870" s="6" t="s">
        <v>196</v>
      </c>
      <c r="D6870" s="6" t="s">
        <v>197</v>
      </c>
      <c r="E6870" s="6" t="s">
        <v>198</v>
      </c>
      <c r="F6870" s="6">
        <v>20.3591</v>
      </c>
      <c r="G6870" s="11">
        <v>45536</v>
      </c>
      <c r="H6870" s="11">
        <v>45565</v>
      </c>
    </row>
    <row r="6871" customHeight="1" spans="1:8">
      <c r="A6871" s="5" t="str">
        <f t="shared" si="214"/>
        <v>202409XCD</v>
      </c>
      <c r="B6871" s="12" t="str">
        <f t="shared" si="215"/>
        <v>202409</v>
      </c>
      <c r="C6871" s="6" t="s">
        <v>199</v>
      </c>
      <c r="D6871" s="6" t="s">
        <v>58</v>
      </c>
      <c r="E6871" s="6" t="s">
        <v>59</v>
      </c>
      <c r="F6871" s="6">
        <v>3.5198</v>
      </c>
      <c r="G6871" s="11">
        <v>45536</v>
      </c>
      <c r="H6871" s="11">
        <v>45565</v>
      </c>
    </row>
    <row r="6872" customHeight="1" spans="1:8">
      <c r="A6872" s="5" t="str">
        <f t="shared" si="214"/>
        <v>202409GTQ</v>
      </c>
      <c r="B6872" s="12" t="str">
        <f t="shared" si="215"/>
        <v>202409</v>
      </c>
      <c r="C6872" s="6" t="s">
        <v>200</v>
      </c>
      <c r="D6872" s="6" t="s">
        <v>201</v>
      </c>
      <c r="E6872" s="6" t="s">
        <v>202</v>
      </c>
      <c r="F6872" s="6">
        <v>10.068</v>
      </c>
      <c r="G6872" s="11">
        <v>45536</v>
      </c>
      <c r="H6872" s="11">
        <v>45565</v>
      </c>
    </row>
    <row r="6873" customHeight="1" spans="1:8">
      <c r="A6873" s="5" t="str">
        <f t="shared" si="214"/>
        <v>202409XOF</v>
      </c>
      <c r="B6873" s="12" t="str">
        <f t="shared" si="215"/>
        <v>202409</v>
      </c>
      <c r="C6873" s="6" t="s">
        <v>203</v>
      </c>
      <c r="D6873" s="6" t="s">
        <v>90</v>
      </c>
      <c r="E6873" s="6" t="s">
        <v>91</v>
      </c>
      <c r="F6873" s="6">
        <v>769.061</v>
      </c>
      <c r="G6873" s="11">
        <v>45536</v>
      </c>
      <c r="H6873" s="11">
        <v>45565</v>
      </c>
    </row>
    <row r="6874" customHeight="1" spans="1:8">
      <c r="A6874" s="5" t="str">
        <f t="shared" si="214"/>
        <v>202409GNF</v>
      </c>
      <c r="B6874" s="12" t="str">
        <f t="shared" si="215"/>
        <v>202409</v>
      </c>
      <c r="C6874" s="6" t="s">
        <v>204</v>
      </c>
      <c r="D6874" s="6" t="s">
        <v>117</v>
      </c>
      <c r="E6874" s="6" t="s">
        <v>205</v>
      </c>
      <c r="F6874" s="6">
        <v>11237.4613</v>
      </c>
      <c r="G6874" s="11">
        <v>45536</v>
      </c>
      <c r="H6874" s="11">
        <v>45565</v>
      </c>
    </row>
    <row r="6875" customHeight="1" spans="1:8">
      <c r="A6875" s="5" t="str">
        <f t="shared" si="214"/>
        <v>202409GYD</v>
      </c>
      <c r="B6875" s="12" t="str">
        <f t="shared" si="215"/>
        <v>202409</v>
      </c>
      <c r="C6875" s="6" t="s">
        <v>206</v>
      </c>
      <c r="D6875" s="6" t="s">
        <v>70</v>
      </c>
      <c r="E6875" s="6" t="s">
        <v>207</v>
      </c>
      <c r="F6875" s="6">
        <v>271.4198</v>
      </c>
      <c r="G6875" s="11">
        <v>45536</v>
      </c>
      <c r="H6875" s="11">
        <v>45565</v>
      </c>
    </row>
    <row r="6876" customHeight="1" spans="1:8">
      <c r="A6876" s="5" t="str">
        <f t="shared" si="214"/>
        <v>202409HTG</v>
      </c>
      <c r="B6876" s="12" t="str">
        <f t="shared" si="215"/>
        <v>202409</v>
      </c>
      <c r="C6876" s="6" t="s">
        <v>208</v>
      </c>
      <c r="D6876" s="6" t="s">
        <v>209</v>
      </c>
      <c r="E6876" s="6" t="s">
        <v>210</v>
      </c>
      <c r="F6876" s="6">
        <v>171.2996</v>
      </c>
      <c r="G6876" s="11">
        <v>45536</v>
      </c>
      <c r="H6876" s="11">
        <v>45565</v>
      </c>
    </row>
    <row r="6877" customHeight="1" spans="1:8">
      <c r="A6877" s="5" t="str">
        <f t="shared" si="214"/>
        <v>202409HNL</v>
      </c>
      <c r="B6877" s="12" t="str">
        <f t="shared" si="215"/>
        <v>202409</v>
      </c>
      <c r="C6877" s="6" t="s">
        <v>211</v>
      </c>
      <c r="D6877" s="6" t="s">
        <v>212</v>
      </c>
      <c r="E6877" s="6" t="s">
        <v>213</v>
      </c>
      <c r="F6877" s="6">
        <v>32.2454</v>
      </c>
      <c r="G6877" s="11">
        <v>45536</v>
      </c>
      <c r="H6877" s="11">
        <v>45565</v>
      </c>
    </row>
    <row r="6878" customHeight="1" spans="1:8">
      <c r="A6878" s="5" t="str">
        <f t="shared" si="214"/>
        <v>202409HKD</v>
      </c>
      <c r="B6878" s="12" t="str">
        <f t="shared" si="215"/>
        <v>202409</v>
      </c>
      <c r="C6878" s="6" t="s">
        <v>214</v>
      </c>
      <c r="D6878" s="6" t="s">
        <v>70</v>
      </c>
      <c r="E6878" s="6" t="s">
        <v>215</v>
      </c>
      <c r="F6878" s="6">
        <v>10.1576</v>
      </c>
      <c r="G6878" s="11">
        <v>45536</v>
      </c>
      <c r="H6878" s="11">
        <v>45565</v>
      </c>
    </row>
    <row r="6879" customHeight="1" spans="1:8">
      <c r="A6879" s="5" t="str">
        <f t="shared" si="214"/>
        <v>202409HUF</v>
      </c>
      <c r="B6879" s="12" t="str">
        <f t="shared" si="215"/>
        <v>202409</v>
      </c>
      <c r="C6879" s="6" t="s">
        <v>216</v>
      </c>
      <c r="D6879" s="6" t="s">
        <v>217</v>
      </c>
      <c r="E6879" s="6" t="s">
        <v>218</v>
      </c>
      <c r="F6879" s="6">
        <v>459.9404</v>
      </c>
      <c r="G6879" s="11">
        <v>45536</v>
      </c>
      <c r="H6879" s="11">
        <v>45565</v>
      </c>
    </row>
    <row r="6880" customHeight="1" spans="1:8">
      <c r="A6880" s="5" t="str">
        <f t="shared" si="214"/>
        <v>202409ISK</v>
      </c>
      <c r="B6880" s="12" t="str">
        <f t="shared" si="215"/>
        <v>202409</v>
      </c>
      <c r="C6880" s="6" t="s">
        <v>219</v>
      </c>
      <c r="D6880" s="6" t="s">
        <v>220</v>
      </c>
      <c r="E6880" s="6" t="s">
        <v>221</v>
      </c>
      <c r="F6880" s="6">
        <v>179.0421</v>
      </c>
      <c r="G6880" s="11">
        <v>45536</v>
      </c>
      <c r="H6880" s="11">
        <v>45565</v>
      </c>
    </row>
    <row r="6881" customHeight="1" spans="1:8">
      <c r="A6881" s="5" t="str">
        <f t="shared" si="214"/>
        <v>202409INR</v>
      </c>
      <c r="B6881" s="12" t="str">
        <f t="shared" si="215"/>
        <v>202409</v>
      </c>
      <c r="C6881" s="6" t="s">
        <v>222</v>
      </c>
      <c r="D6881" s="6" t="s">
        <v>223</v>
      </c>
      <c r="E6881" s="6" t="s">
        <v>224</v>
      </c>
      <c r="F6881" s="6">
        <v>109.36</v>
      </c>
      <c r="G6881" s="11">
        <v>45536</v>
      </c>
      <c r="H6881" s="11">
        <v>45565</v>
      </c>
    </row>
    <row r="6882" customHeight="1" spans="1:8">
      <c r="A6882" s="5" t="str">
        <f t="shared" si="214"/>
        <v>202409IDR</v>
      </c>
      <c r="B6882" s="12" t="str">
        <f t="shared" si="215"/>
        <v>202409</v>
      </c>
      <c r="C6882" s="6" t="s">
        <v>225</v>
      </c>
      <c r="D6882" s="6" t="s">
        <v>226</v>
      </c>
      <c r="E6882" s="6" t="s">
        <v>227</v>
      </c>
      <c r="F6882" s="6">
        <v>20225.4733</v>
      </c>
      <c r="G6882" s="11">
        <v>45536</v>
      </c>
      <c r="H6882" s="11">
        <v>45565</v>
      </c>
    </row>
    <row r="6883" customHeight="1" spans="1:8">
      <c r="A6883" s="5" t="str">
        <f t="shared" si="214"/>
        <v>202409IQD</v>
      </c>
      <c r="B6883" s="12" t="str">
        <f t="shared" si="215"/>
        <v>202409</v>
      </c>
      <c r="C6883" s="6" t="s">
        <v>228</v>
      </c>
      <c r="D6883" s="6" t="s">
        <v>52</v>
      </c>
      <c r="E6883" s="6" t="s">
        <v>229</v>
      </c>
      <c r="F6883" s="6">
        <v>1699.3484</v>
      </c>
      <c r="G6883" s="11">
        <v>45536</v>
      </c>
      <c r="H6883" s="11">
        <v>45565</v>
      </c>
    </row>
    <row r="6884" customHeight="1" spans="1:8">
      <c r="A6884" s="5" t="str">
        <f t="shared" si="214"/>
        <v>202409ILS</v>
      </c>
      <c r="B6884" s="12" t="str">
        <f t="shared" si="215"/>
        <v>202409</v>
      </c>
      <c r="C6884" s="6" t="s">
        <v>230</v>
      </c>
      <c r="D6884" s="6" t="s">
        <v>231</v>
      </c>
      <c r="E6884" s="6" t="s">
        <v>232</v>
      </c>
      <c r="F6884" s="6">
        <v>4.8537</v>
      </c>
      <c r="G6884" s="11">
        <v>45536</v>
      </c>
      <c r="H6884" s="11">
        <v>45565</v>
      </c>
    </row>
    <row r="6885" customHeight="1" spans="1:8">
      <c r="A6885" s="5" t="str">
        <f t="shared" si="214"/>
        <v>202409JMD</v>
      </c>
      <c r="B6885" s="12" t="str">
        <f t="shared" si="215"/>
        <v>202409</v>
      </c>
      <c r="C6885" s="6" t="s">
        <v>233</v>
      </c>
      <c r="D6885" s="6" t="s">
        <v>70</v>
      </c>
      <c r="E6885" s="6" t="s">
        <v>234</v>
      </c>
      <c r="F6885" s="6">
        <v>204.05</v>
      </c>
      <c r="G6885" s="11">
        <v>45536</v>
      </c>
      <c r="H6885" s="11">
        <v>45565</v>
      </c>
    </row>
    <row r="6886" customHeight="1" spans="1:8">
      <c r="A6886" s="5" t="str">
        <f t="shared" si="214"/>
        <v>202409JPY</v>
      </c>
      <c r="B6886" s="12" t="str">
        <f t="shared" si="215"/>
        <v>202409</v>
      </c>
      <c r="C6886" s="6" t="s">
        <v>235</v>
      </c>
      <c r="D6886" s="6" t="s">
        <v>236</v>
      </c>
      <c r="E6886" s="6" t="s">
        <v>237</v>
      </c>
      <c r="F6886" s="6">
        <v>190.3768</v>
      </c>
      <c r="G6886" s="11">
        <v>45536</v>
      </c>
      <c r="H6886" s="11">
        <v>45565</v>
      </c>
    </row>
    <row r="6887" customHeight="1" spans="1:8">
      <c r="A6887" s="5" t="str">
        <f t="shared" si="214"/>
        <v>202409JOD</v>
      </c>
      <c r="B6887" s="12" t="str">
        <f t="shared" si="215"/>
        <v>202409</v>
      </c>
      <c r="C6887" s="6" t="s">
        <v>238</v>
      </c>
      <c r="D6887" s="6" t="s">
        <v>52</v>
      </c>
      <c r="E6887" s="6" t="s">
        <v>239</v>
      </c>
      <c r="F6887" s="6">
        <v>0.924</v>
      </c>
      <c r="G6887" s="11">
        <v>45536</v>
      </c>
      <c r="H6887" s="11">
        <v>45565</v>
      </c>
    </row>
    <row r="6888" customHeight="1" spans="1:8">
      <c r="A6888" s="5" t="str">
        <f t="shared" si="214"/>
        <v>202409KZT</v>
      </c>
      <c r="B6888" s="12" t="str">
        <f t="shared" si="215"/>
        <v>202409</v>
      </c>
      <c r="C6888" s="6" t="s">
        <v>240</v>
      </c>
      <c r="D6888" s="6" t="s">
        <v>241</v>
      </c>
      <c r="E6888" s="6" t="s">
        <v>242</v>
      </c>
      <c r="F6888" s="6">
        <v>623.4495</v>
      </c>
      <c r="G6888" s="11">
        <v>45536</v>
      </c>
      <c r="H6888" s="11">
        <v>45565</v>
      </c>
    </row>
    <row r="6889" customHeight="1" spans="1:8">
      <c r="A6889" s="5" t="str">
        <f t="shared" si="214"/>
        <v>202409KES</v>
      </c>
      <c r="B6889" s="12" t="str">
        <f t="shared" si="215"/>
        <v>202409</v>
      </c>
      <c r="C6889" s="6" t="s">
        <v>243</v>
      </c>
      <c r="D6889" s="6" t="s">
        <v>244</v>
      </c>
      <c r="E6889" s="6" t="s">
        <v>245</v>
      </c>
      <c r="F6889" s="6">
        <v>168.0518</v>
      </c>
      <c r="G6889" s="11">
        <v>45536</v>
      </c>
      <c r="H6889" s="11">
        <v>45565</v>
      </c>
    </row>
    <row r="6890" customHeight="1" spans="1:8">
      <c r="A6890" s="5" t="str">
        <f t="shared" si="214"/>
        <v>202409KWD</v>
      </c>
      <c r="B6890" s="12" t="str">
        <f t="shared" si="215"/>
        <v>202409</v>
      </c>
      <c r="C6890" s="6" t="s">
        <v>246</v>
      </c>
      <c r="D6890" s="6" t="s">
        <v>52</v>
      </c>
      <c r="E6890" s="6" t="s">
        <v>247</v>
      </c>
      <c r="F6890" s="6">
        <v>0.3983</v>
      </c>
      <c r="G6890" s="11">
        <v>45536</v>
      </c>
      <c r="H6890" s="11">
        <v>45565</v>
      </c>
    </row>
    <row r="6891" customHeight="1" spans="1:8">
      <c r="A6891" s="5" t="str">
        <f t="shared" si="214"/>
        <v>202409KGS</v>
      </c>
      <c r="B6891" s="12" t="str">
        <f t="shared" si="215"/>
        <v>202409</v>
      </c>
      <c r="C6891" s="6" t="s">
        <v>248</v>
      </c>
      <c r="D6891" s="6" t="s">
        <v>249</v>
      </c>
      <c r="E6891" s="6" t="s">
        <v>250</v>
      </c>
      <c r="F6891" s="6">
        <v>111.5702</v>
      </c>
      <c r="G6891" s="11">
        <v>45536</v>
      </c>
      <c r="H6891" s="11">
        <v>45565</v>
      </c>
    </row>
    <row r="6892" customHeight="1" spans="1:8">
      <c r="A6892" s="5" t="str">
        <f t="shared" si="214"/>
        <v>202409LAK</v>
      </c>
      <c r="B6892" s="12" t="str">
        <f t="shared" si="215"/>
        <v>202409</v>
      </c>
      <c r="C6892" s="6" t="s">
        <v>251</v>
      </c>
      <c r="D6892" s="6" t="s">
        <v>252</v>
      </c>
      <c r="E6892" s="6" t="s">
        <v>253</v>
      </c>
      <c r="F6892" s="6">
        <v>28858.6725</v>
      </c>
      <c r="G6892" s="11">
        <v>45536</v>
      </c>
      <c r="H6892" s="11">
        <v>45565</v>
      </c>
    </row>
    <row r="6893" customHeight="1" spans="1:8">
      <c r="A6893" s="5" t="str">
        <f t="shared" si="214"/>
        <v>202409LBP</v>
      </c>
      <c r="B6893" s="12" t="str">
        <f t="shared" si="215"/>
        <v>202409</v>
      </c>
      <c r="C6893" s="6" t="s">
        <v>254</v>
      </c>
      <c r="D6893" s="6" t="s">
        <v>170</v>
      </c>
      <c r="E6893" s="6" t="s">
        <v>255</v>
      </c>
      <c r="F6893" s="6">
        <v>117677.5673</v>
      </c>
      <c r="G6893" s="11">
        <v>45536</v>
      </c>
      <c r="H6893" s="11">
        <v>45565</v>
      </c>
    </row>
    <row r="6894" customHeight="1" spans="1:8">
      <c r="A6894" s="5" t="str">
        <f t="shared" si="214"/>
        <v>202409LSL</v>
      </c>
      <c r="B6894" s="12" t="str">
        <f t="shared" si="215"/>
        <v>202409</v>
      </c>
      <c r="C6894" s="6" t="s">
        <v>256</v>
      </c>
      <c r="D6894" s="6" t="s">
        <v>257</v>
      </c>
      <c r="E6894" s="6" t="s">
        <v>258</v>
      </c>
      <c r="F6894" s="6">
        <v>23.2244</v>
      </c>
      <c r="G6894" s="11">
        <v>45536</v>
      </c>
      <c r="H6894" s="11">
        <v>45565</v>
      </c>
    </row>
    <row r="6895" customHeight="1" spans="1:8">
      <c r="A6895" s="5" t="str">
        <f t="shared" si="214"/>
        <v>202409LRD</v>
      </c>
      <c r="B6895" s="12" t="str">
        <f t="shared" si="215"/>
        <v>202409</v>
      </c>
      <c r="C6895" s="6" t="s">
        <v>259</v>
      </c>
      <c r="D6895" s="6" t="s">
        <v>70</v>
      </c>
      <c r="E6895" s="6" t="s">
        <v>260</v>
      </c>
      <c r="F6895" s="6">
        <v>253.7355</v>
      </c>
      <c r="G6895" s="11">
        <v>45536</v>
      </c>
      <c r="H6895" s="11">
        <v>45565</v>
      </c>
    </row>
    <row r="6896" customHeight="1" spans="1:8">
      <c r="A6896" s="5" t="str">
        <f t="shared" si="214"/>
        <v>202409LYD</v>
      </c>
      <c r="B6896" s="12" t="str">
        <f t="shared" si="215"/>
        <v>202409</v>
      </c>
      <c r="C6896" s="6" t="s">
        <v>261</v>
      </c>
      <c r="D6896" s="6" t="s">
        <v>52</v>
      </c>
      <c r="E6896" s="6" t="s">
        <v>262</v>
      </c>
      <c r="F6896" s="6">
        <v>6.218</v>
      </c>
      <c r="G6896" s="11">
        <v>45536</v>
      </c>
      <c r="H6896" s="11">
        <v>45565</v>
      </c>
    </row>
    <row r="6897" customHeight="1" spans="1:8">
      <c r="A6897" s="5" t="str">
        <f t="shared" si="214"/>
        <v>202409MOP</v>
      </c>
      <c r="B6897" s="12" t="str">
        <f t="shared" si="215"/>
        <v>202409</v>
      </c>
      <c r="C6897" s="6" t="s">
        <v>263</v>
      </c>
      <c r="D6897" s="6" t="s">
        <v>264</v>
      </c>
      <c r="E6897" s="6" t="s">
        <v>265</v>
      </c>
      <c r="F6897" s="6">
        <v>10.4623</v>
      </c>
      <c r="G6897" s="11">
        <v>45536</v>
      </c>
      <c r="H6897" s="11">
        <v>45565</v>
      </c>
    </row>
    <row r="6898" customHeight="1" spans="1:8">
      <c r="A6898" s="5" t="str">
        <f t="shared" si="214"/>
        <v>202409MKD</v>
      </c>
      <c r="B6898" s="12" t="str">
        <f t="shared" si="215"/>
        <v>202409</v>
      </c>
      <c r="C6898" s="6" t="s">
        <v>266</v>
      </c>
      <c r="D6898" s="6" t="s">
        <v>267</v>
      </c>
      <c r="E6898" s="6" t="s">
        <v>268</v>
      </c>
      <c r="F6898" s="6">
        <v>72.1501</v>
      </c>
      <c r="G6898" s="11">
        <v>45536</v>
      </c>
      <c r="H6898" s="11">
        <v>45565</v>
      </c>
    </row>
    <row r="6899" customHeight="1" spans="1:8">
      <c r="A6899" s="5" t="str">
        <f t="shared" si="214"/>
        <v>202409MGA</v>
      </c>
      <c r="B6899" s="12" t="str">
        <f t="shared" si="215"/>
        <v>202409</v>
      </c>
      <c r="C6899" s="6" t="s">
        <v>269</v>
      </c>
      <c r="D6899" s="6" t="s">
        <v>270</v>
      </c>
      <c r="E6899" s="6" t="s">
        <v>271</v>
      </c>
      <c r="F6899" s="6">
        <v>5951.0078</v>
      </c>
      <c r="G6899" s="11">
        <v>45536</v>
      </c>
      <c r="H6899" s="11">
        <v>45565</v>
      </c>
    </row>
    <row r="6900" customHeight="1" spans="1:8">
      <c r="A6900" s="5" t="str">
        <f t="shared" si="214"/>
        <v>202409MWK</v>
      </c>
      <c r="B6900" s="12" t="str">
        <f t="shared" si="215"/>
        <v>202409</v>
      </c>
      <c r="C6900" s="6" t="s">
        <v>272</v>
      </c>
      <c r="D6900" s="6" t="s">
        <v>273</v>
      </c>
      <c r="E6900" s="6" t="s">
        <v>274</v>
      </c>
      <c r="F6900" s="6">
        <v>2256.6003</v>
      </c>
      <c r="G6900" s="11">
        <v>45536</v>
      </c>
      <c r="H6900" s="11">
        <v>45565</v>
      </c>
    </row>
    <row r="6901" customHeight="1" spans="1:8">
      <c r="A6901" s="5" t="str">
        <f t="shared" si="214"/>
        <v>202409MYR</v>
      </c>
      <c r="B6901" s="12" t="str">
        <f t="shared" si="215"/>
        <v>202409</v>
      </c>
      <c r="C6901" s="6" t="s">
        <v>275</v>
      </c>
      <c r="D6901" s="6" t="s">
        <v>276</v>
      </c>
      <c r="E6901" s="6" t="s">
        <v>277</v>
      </c>
      <c r="F6901" s="6">
        <v>5.7055</v>
      </c>
      <c r="G6901" s="11">
        <v>45536</v>
      </c>
      <c r="H6901" s="11">
        <v>45565</v>
      </c>
    </row>
    <row r="6902" customHeight="1" spans="1:8">
      <c r="A6902" s="5" t="str">
        <f t="shared" si="214"/>
        <v>202409MVR</v>
      </c>
      <c r="B6902" s="12" t="str">
        <f t="shared" si="215"/>
        <v>202409</v>
      </c>
      <c r="C6902" s="6" t="s">
        <v>278</v>
      </c>
      <c r="D6902" s="6" t="s">
        <v>279</v>
      </c>
      <c r="E6902" s="6" t="s">
        <v>280</v>
      </c>
      <c r="F6902" s="6">
        <v>20.0784</v>
      </c>
      <c r="G6902" s="11">
        <v>45536</v>
      </c>
      <c r="H6902" s="11">
        <v>45565</v>
      </c>
    </row>
    <row r="6903" customHeight="1" spans="1:8">
      <c r="A6903" s="5" t="str">
        <f t="shared" si="214"/>
        <v>202409XOF</v>
      </c>
      <c r="B6903" s="12" t="str">
        <f t="shared" si="215"/>
        <v>202409</v>
      </c>
      <c r="C6903" s="6" t="s">
        <v>281</v>
      </c>
      <c r="D6903" s="6" t="s">
        <v>90</v>
      </c>
      <c r="E6903" s="6" t="s">
        <v>91</v>
      </c>
      <c r="F6903" s="6">
        <v>769.061</v>
      </c>
      <c r="G6903" s="11">
        <v>45536</v>
      </c>
      <c r="H6903" s="11">
        <v>45565</v>
      </c>
    </row>
    <row r="6904" customHeight="1" spans="1:8">
      <c r="A6904" s="5" t="str">
        <f t="shared" si="214"/>
        <v>202409MRU</v>
      </c>
      <c r="B6904" s="12" t="str">
        <f t="shared" si="215"/>
        <v>202409</v>
      </c>
      <c r="C6904" s="6" t="s">
        <v>282</v>
      </c>
      <c r="D6904" s="6" t="s">
        <v>283</v>
      </c>
      <c r="E6904" s="6" t="s">
        <v>284</v>
      </c>
      <c r="F6904" s="6">
        <v>51.5964</v>
      </c>
      <c r="G6904" s="11">
        <v>45536</v>
      </c>
      <c r="H6904" s="11">
        <v>45565</v>
      </c>
    </row>
    <row r="6905" customHeight="1" spans="1:8">
      <c r="A6905" s="5" t="str">
        <f t="shared" si="214"/>
        <v>202409MUR</v>
      </c>
      <c r="B6905" s="12" t="str">
        <f t="shared" si="215"/>
        <v>202409</v>
      </c>
      <c r="C6905" s="6" t="s">
        <v>285</v>
      </c>
      <c r="D6905" s="6" t="s">
        <v>223</v>
      </c>
      <c r="E6905" s="6" t="s">
        <v>286</v>
      </c>
      <c r="F6905" s="6">
        <v>60.0434</v>
      </c>
      <c r="G6905" s="11">
        <v>45536</v>
      </c>
      <c r="H6905" s="11">
        <v>45565</v>
      </c>
    </row>
    <row r="6906" customHeight="1" spans="1:8">
      <c r="A6906" s="5" t="str">
        <f t="shared" si="214"/>
        <v>202409MXN</v>
      </c>
      <c r="B6906" s="12" t="str">
        <f t="shared" si="215"/>
        <v>202409</v>
      </c>
      <c r="C6906" s="6" t="s">
        <v>287</v>
      </c>
      <c r="D6906" s="6" t="s">
        <v>288</v>
      </c>
      <c r="E6906" s="6" t="s">
        <v>289</v>
      </c>
      <c r="F6906" s="6">
        <v>24.7286</v>
      </c>
      <c r="G6906" s="11">
        <v>45536</v>
      </c>
      <c r="H6906" s="11">
        <v>45565</v>
      </c>
    </row>
    <row r="6907" customHeight="1" spans="1:8">
      <c r="A6907" s="5" t="str">
        <f t="shared" si="214"/>
        <v>202409MDL</v>
      </c>
      <c r="B6907" s="12" t="str">
        <f t="shared" si="215"/>
        <v>202409</v>
      </c>
      <c r="C6907" s="6" t="s">
        <v>290</v>
      </c>
      <c r="D6907" s="6" t="s">
        <v>291</v>
      </c>
      <c r="E6907" s="6" t="s">
        <v>292</v>
      </c>
      <c r="F6907" s="6">
        <v>22.8052</v>
      </c>
      <c r="G6907" s="11">
        <v>45536</v>
      </c>
      <c r="H6907" s="11">
        <v>45565</v>
      </c>
    </row>
    <row r="6908" customHeight="1" spans="1:8">
      <c r="A6908" s="5" t="str">
        <f t="shared" si="214"/>
        <v>202409MNT</v>
      </c>
      <c r="B6908" s="12" t="str">
        <f t="shared" si="215"/>
        <v>202409</v>
      </c>
      <c r="C6908" s="6" t="s">
        <v>293</v>
      </c>
      <c r="D6908" s="6" t="s">
        <v>294</v>
      </c>
      <c r="E6908" s="6" t="s">
        <v>295</v>
      </c>
      <c r="F6908" s="6">
        <v>4432.3478</v>
      </c>
      <c r="G6908" s="11">
        <v>45536</v>
      </c>
      <c r="H6908" s="11">
        <v>45565</v>
      </c>
    </row>
    <row r="6909" customHeight="1" spans="1:8">
      <c r="A6909" s="5" t="str">
        <f t="shared" si="214"/>
        <v>202409XCD</v>
      </c>
      <c r="B6909" s="12" t="str">
        <f t="shared" si="215"/>
        <v>202409</v>
      </c>
      <c r="C6909" s="6" t="s">
        <v>296</v>
      </c>
      <c r="D6909" s="6" t="s">
        <v>58</v>
      </c>
      <c r="E6909" s="6" t="s">
        <v>59</v>
      </c>
      <c r="F6909" s="6">
        <v>3.5198</v>
      </c>
      <c r="G6909" s="11">
        <v>45536</v>
      </c>
      <c r="H6909" s="11">
        <v>45565</v>
      </c>
    </row>
    <row r="6910" customHeight="1" spans="1:8">
      <c r="A6910" s="5" t="str">
        <f t="shared" si="214"/>
        <v>202409MAD</v>
      </c>
      <c r="B6910" s="12" t="str">
        <f t="shared" si="215"/>
        <v>202409</v>
      </c>
      <c r="C6910" s="6" t="s">
        <v>297</v>
      </c>
      <c r="D6910" s="6" t="s">
        <v>46</v>
      </c>
      <c r="E6910" s="6" t="s">
        <v>298</v>
      </c>
      <c r="F6910" s="6">
        <v>12.6391</v>
      </c>
      <c r="G6910" s="11">
        <v>45536</v>
      </c>
      <c r="H6910" s="11">
        <v>45565</v>
      </c>
    </row>
    <row r="6911" customHeight="1" spans="1:8">
      <c r="A6911" s="5" t="str">
        <f t="shared" si="214"/>
        <v>202409MZN</v>
      </c>
      <c r="B6911" s="12" t="str">
        <f t="shared" si="215"/>
        <v>202409</v>
      </c>
      <c r="C6911" s="6" t="s">
        <v>299</v>
      </c>
      <c r="D6911" s="6" t="s">
        <v>300</v>
      </c>
      <c r="E6911" s="6" t="s">
        <v>301</v>
      </c>
      <c r="F6911" s="6">
        <v>83.2702</v>
      </c>
      <c r="G6911" s="11">
        <v>45536</v>
      </c>
      <c r="H6911" s="11">
        <v>45565</v>
      </c>
    </row>
    <row r="6912" customHeight="1" spans="1:8">
      <c r="A6912" s="5" t="str">
        <f t="shared" si="214"/>
        <v>202409MMK</v>
      </c>
      <c r="B6912" s="12" t="str">
        <f t="shared" si="215"/>
        <v>202409</v>
      </c>
      <c r="C6912" s="6" t="s">
        <v>302</v>
      </c>
      <c r="D6912" s="6" t="s">
        <v>303</v>
      </c>
      <c r="E6912" s="6" t="s">
        <v>304</v>
      </c>
      <c r="F6912" s="6">
        <v>2734.7513</v>
      </c>
      <c r="G6912" s="11">
        <v>45536</v>
      </c>
      <c r="H6912" s="11">
        <v>45565</v>
      </c>
    </row>
    <row r="6913" customHeight="1" spans="1:8">
      <c r="A6913" s="5" t="str">
        <f t="shared" si="214"/>
        <v>202409NPR</v>
      </c>
      <c r="B6913" s="12" t="str">
        <f t="shared" si="215"/>
        <v>202409</v>
      </c>
      <c r="C6913" s="6" t="s">
        <v>305</v>
      </c>
      <c r="D6913" s="6" t="s">
        <v>223</v>
      </c>
      <c r="E6913" s="6" t="s">
        <v>306</v>
      </c>
      <c r="F6913" s="6">
        <v>175.058</v>
      </c>
      <c r="G6913" s="11">
        <v>45536</v>
      </c>
      <c r="H6913" s="11">
        <v>45565</v>
      </c>
    </row>
    <row r="6914" customHeight="1" spans="1:8">
      <c r="A6914" s="5" t="str">
        <f t="shared" ref="A6914:A6977" si="216">B6914&amp;E6914</f>
        <v>202409XPF</v>
      </c>
      <c r="B6914" s="12" t="str">
        <f t="shared" ref="B6914:B6977" si="217">YEAR(G6914)&amp;TEXT(MONTH(G6914),"00")</f>
        <v>202409</v>
      </c>
      <c r="C6914" s="6" t="s">
        <v>307</v>
      </c>
      <c r="D6914" s="6" t="s">
        <v>187</v>
      </c>
      <c r="E6914" s="6" t="s">
        <v>188</v>
      </c>
      <c r="F6914" s="6">
        <v>139.9076</v>
      </c>
      <c r="G6914" s="11">
        <v>45536</v>
      </c>
      <c r="H6914" s="11">
        <v>45565</v>
      </c>
    </row>
    <row r="6915" customHeight="1" spans="1:8">
      <c r="A6915" s="5" t="str">
        <f t="shared" si="216"/>
        <v>202409NZD</v>
      </c>
      <c r="B6915" s="12" t="str">
        <f t="shared" si="217"/>
        <v>202409</v>
      </c>
      <c r="C6915" s="6" t="s">
        <v>308</v>
      </c>
      <c r="D6915" s="6" t="s">
        <v>70</v>
      </c>
      <c r="E6915" s="6" t="s">
        <v>309</v>
      </c>
      <c r="F6915" s="6">
        <v>2.1224</v>
      </c>
      <c r="G6915" s="11">
        <v>45536</v>
      </c>
      <c r="H6915" s="11">
        <v>45565</v>
      </c>
    </row>
    <row r="6916" customHeight="1" spans="1:8">
      <c r="A6916" s="5" t="str">
        <f t="shared" si="216"/>
        <v>202409NIO</v>
      </c>
      <c r="B6916" s="12" t="str">
        <f t="shared" si="217"/>
        <v>202409</v>
      </c>
      <c r="C6916" s="6" t="s">
        <v>310</v>
      </c>
      <c r="D6916" s="6" t="s">
        <v>311</v>
      </c>
      <c r="E6916" s="6" t="s">
        <v>312</v>
      </c>
      <c r="F6916" s="6">
        <v>47.9126</v>
      </c>
      <c r="G6916" s="11">
        <v>45536</v>
      </c>
      <c r="H6916" s="11">
        <v>45565</v>
      </c>
    </row>
    <row r="6917" customHeight="1" spans="1:8">
      <c r="A6917" s="5" t="str">
        <f t="shared" si="216"/>
        <v>202409XOF</v>
      </c>
      <c r="B6917" s="12" t="str">
        <f t="shared" si="217"/>
        <v>202409</v>
      </c>
      <c r="C6917" s="6" t="s">
        <v>313</v>
      </c>
      <c r="D6917" s="6" t="s">
        <v>90</v>
      </c>
      <c r="E6917" s="6" t="s">
        <v>91</v>
      </c>
      <c r="F6917" s="6">
        <v>769.061</v>
      </c>
      <c r="G6917" s="11">
        <v>45536</v>
      </c>
      <c r="H6917" s="11">
        <v>45565</v>
      </c>
    </row>
    <row r="6918" customHeight="1" spans="1:8">
      <c r="A6918" s="5" t="str">
        <f t="shared" si="216"/>
        <v>202409NGN</v>
      </c>
      <c r="B6918" s="12" t="str">
        <f t="shared" si="217"/>
        <v>202409</v>
      </c>
      <c r="C6918" s="6" t="s">
        <v>314</v>
      </c>
      <c r="D6918" s="6" t="s">
        <v>315</v>
      </c>
      <c r="E6918" s="6" t="s">
        <v>316</v>
      </c>
      <c r="F6918" s="6">
        <v>2053.0729</v>
      </c>
      <c r="G6918" s="11">
        <v>45536</v>
      </c>
      <c r="H6918" s="11">
        <v>45565</v>
      </c>
    </row>
    <row r="6919" customHeight="1" spans="1:8">
      <c r="A6919" s="5" t="str">
        <f t="shared" si="216"/>
        <v>202409NOK</v>
      </c>
      <c r="B6919" s="12" t="str">
        <f t="shared" si="217"/>
        <v>202409</v>
      </c>
      <c r="C6919" s="6" t="s">
        <v>317</v>
      </c>
      <c r="D6919" s="6" t="s">
        <v>318</v>
      </c>
      <c r="E6919" s="6" t="s">
        <v>319</v>
      </c>
      <c r="F6919" s="6">
        <v>13.6929</v>
      </c>
      <c r="G6919" s="11">
        <v>45536</v>
      </c>
      <c r="H6919" s="11">
        <v>45565</v>
      </c>
    </row>
    <row r="6920" customHeight="1" spans="1:8">
      <c r="A6920" s="5" t="str">
        <f t="shared" si="216"/>
        <v>202409OMR</v>
      </c>
      <c r="B6920" s="12" t="str">
        <f t="shared" si="217"/>
        <v>202409</v>
      </c>
      <c r="C6920" s="6" t="s">
        <v>320</v>
      </c>
      <c r="D6920" s="6" t="s">
        <v>321</v>
      </c>
      <c r="E6920" s="6" t="s">
        <v>322</v>
      </c>
      <c r="F6920" s="6">
        <v>0.5017</v>
      </c>
      <c r="G6920" s="11">
        <v>45536</v>
      </c>
      <c r="H6920" s="11">
        <v>45565</v>
      </c>
    </row>
    <row r="6921" customHeight="1" spans="1:8">
      <c r="A6921" s="5" t="str">
        <f t="shared" si="216"/>
        <v>202409PKR</v>
      </c>
      <c r="B6921" s="12" t="str">
        <f t="shared" si="217"/>
        <v>202409</v>
      </c>
      <c r="C6921" s="6" t="s">
        <v>323</v>
      </c>
      <c r="D6921" s="6" t="s">
        <v>223</v>
      </c>
      <c r="E6921" s="6" t="s">
        <v>324</v>
      </c>
      <c r="F6921" s="6">
        <v>363.7631</v>
      </c>
      <c r="G6921" s="11">
        <v>45536</v>
      </c>
      <c r="H6921" s="11">
        <v>45565</v>
      </c>
    </row>
    <row r="6922" customHeight="1" spans="1:8">
      <c r="A6922" s="5" t="str">
        <f t="shared" si="216"/>
        <v>202409PAB</v>
      </c>
      <c r="B6922" s="12" t="str">
        <f t="shared" si="217"/>
        <v>202409</v>
      </c>
      <c r="C6922" s="6" t="s">
        <v>325</v>
      </c>
      <c r="D6922" s="6" t="s">
        <v>326</v>
      </c>
      <c r="E6922" s="6" t="s">
        <v>327</v>
      </c>
      <c r="F6922" s="6">
        <v>1.3032</v>
      </c>
      <c r="G6922" s="11">
        <v>45536</v>
      </c>
      <c r="H6922" s="11">
        <v>45565</v>
      </c>
    </row>
    <row r="6923" customHeight="1" spans="1:8">
      <c r="A6923" s="5" t="str">
        <f t="shared" si="216"/>
        <v>202409PGK</v>
      </c>
      <c r="B6923" s="12" t="str">
        <f t="shared" si="217"/>
        <v>202409</v>
      </c>
      <c r="C6923" s="6" t="s">
        <v>328</v>
      </c>
      <c r="D6923" s="6" t="s">
        <v>329</v>
      </c>
      <c r="E6923" s="6" t="s">
        <v>330</v>
      </c>
      <c r="F6923" s="6">
        <v>5.1015</v>
      </c>
      <c r="G6923" s="11">
        <v>45536</v>
      </c>
      <c r="H6923" s="11">
        <v>45565</v>
      </c>
    </row>
    <row r="6924" customHeight="1" spans="1:8">
      <c r="A6924" s="5" t="str">
        <f t="shared" si="216"/>
        <v>202409PYG</v>
      </c>
      <c r="B6924" s="12" t="str">
        <f t="shared" si="217"/>
        <v>202409</v>
      </c>
      <c r="C6924" s="6" t="s">
        <v>331</v>
      </c>
      <c r="D6924" s="6" t="s">
        <v>332</v>
      </c>
      <c r="E6924" s="6" t="s">
        <v>333</v>
      </c>
      <c r="F6924" s="6">
        <v>9860.4217</v>
      </c>
      <c r="G6924" s="11">
        <v>45536</v>
      </c>
      <c r="H6924" s="11">
        <v>45565</v>
      </c>
    </row>
    <row r="6925" customHeight="1" spans="1:8">
      <c r="A6925" s="5" t="str">
        <f t="shared" si="216"/>
        <v>202409PEN</v>
      </c>
      <c r="B6925" s="12" t="str">
        <f t="shared" si="217"/>
        <v>202409</v>
      </c>
      <c r="C6925" s="6" t="s">
        <v>334</v>
      </c>
      <c r="D6925" s="6" t="s">
        <v>335</v>
      </c>
      <c r="E6925" s="6" t="s">
        <v>336</v>
      </c>
      <c r="F6925" s="6">
        <v>4.8875</v>
      </c>
      <c r="G6925" s="11">
        <v>45536</v>
      </c>
      <c r="H6925" s="11">
        <v>45565</v>
      </c>
    </row>
    <row r="6926" customHeight="1" spans="1:8">
      <c r="A6926" s="5" t="str">
        <f t="shared" si="216"/>
        <v>202409PHP</v>
      </c>
      <c r="B6926" s="12" t="str">
        <f t="shared" si="217"/>
        <v>202409</v>
      </c>
      <c r="C6926" s="6" t="s">
        <v>337</v>
      </c>
      <c r="D6926" s="6" t="s">
        <v>61</v>
      </c>
      <c r="E6926" s="6" t="s">
        <v>338</v>
      </c>
      <c r="F6926" s="6">
        <v>73.5794</v>
      </c>
      <c r="G6926" s="11">
        <v>45536</v>
      </c>
      <c r="H6926" s="11">
        <v>45565</v>
      </c>
    </row>
    <row r="6927" customHeight="1" spans="1:8">
      <c r="A6927" s="5" t="str">
        <f t="shared" si="216"/>
        <v>202409PLN</v>
      </c>
      <c r="B6927" s="12" t="str">
        <f t="shared" si="217"/>
        <v>202409</v>
      </c>
      <c r="C6927" s="6" t="s">
        <v>339</v>
      </c>
      <c r="D6927" s="6" t="s">
        <v>340</v>
      </c>
      <c r="E6927" s="6" t="s">
        <v>341</v>
      </c>
      <c r="F6927" s="6">
        <v>5.0235</v>
      </c>
      <c r="G6927" s="11">
        <v>45536</v>
      </c>
      <c r="H6927" s="11">
        <v>45565</v>
      </c>
    </row>
    <row r="6928" customHeight="1" spans="1:8">
      <c r="A6928" s="5" t="str">
        <f t="shared" si="216"/>
        <v>202409QAR</v>
      </c>
      <c r="B6928" s="12" t="str">
        <f t="shared" si="217"/>
        <v>202409</v>
      </c>
      <c r="C6928" s="6" t="s">
        <v>342</v>
      </c>
      <c r="D6928" s="6" t="s">
        <v>343</v>
      </c>
      <c r="E6928" s="6" t="s">
        <v>344</v>
      </c>
      <c r="F6928" s="6">
        <v>4.7438</v>
      </c>
      <c r="G6928" s="11">
        <v>45536</v>
      </c>
      <c r="H6928" s="11">
        <v>45565</v>
      </c>
    </row>
    <row r="6929" customHeight="1" spans="1:8">
      <c r="A6929" s="5" t="str">
        <f t="shared" si="216"/>
        <v>202409RON</v>
      </c>
      <c r="B6929" s="12" t="str">
        <f t="shared" si="217"/>
        <v>202409</v>
      </c>
      <c r="C6929" s="6" t="s">
        <v>345</v>
      </c>
      <c r="D6929" s="6" t="s">
        <v>346</v>
      </c>
      <c r="E6929" s="6" t="s">
        <v>347</v>
      </c>
      <c r="F6929" s="6">
        <v>5.8356</v>
      </c>
      <c r="G6929" s="11">
        <v>45536</v>
      </c>
      <c r="H6929" s="11">
        <v>45565</v>
      </c>
    </row>
    <row r="6930" customHeight="1" spans="1:8">
      <c r="A6930" s="5" t="str">
        <f t="shared" si="216"/>
        <v>202409RUB</v>
      </c>
      <c r="B6930" s="12" t="str">
        <f t="shared" si="217"/>
        <v>202409</v>
      </c>
      <c r="C6930" s="6" t="s">
        <v>348</v>
      </c>
      <c r="D6930" s="6" t="s">
        <v>85</v>
      </c>
      <c r="E6930" s="6" t="s">
        <v>349</v>
      </c>
      <c r="F6930" s="6">
        <v>119.4096</v>
      </c>
      <c r="G6930" s="11">
        <v>45536</v>
      </c>
      <c r="H6930" s="11">
        <v>45565</v>
      </c>
    </row>
    <row r="6931" customHeight="1" spans="1:8">
      <c r="A6931" s="5" t="str">
        <f t="shared" si="216"/>
        <v>202409RWF</v>
      </c>
      <c r="B6931" s="12" t="str">
        <f t="shared" si="217"/>
        <v>202409</v>
      </c>
      <c r="C6931" s="6" t="s">
        <v>350</v>
      </c>
      <c r="D6931" s="6" t="s">
        <v>117</v>
      </c>
      <c r="E6931" s="6" t="s">
        <v>351</v>
      </c>
      <c r="F6931" s="6">
        <v>1751.8573</v>
      </c>
      <c r="G6931" s="11">
        <v>45536</v>
      </c>
      <c r="H6931" s="11">
        <v>45565</v>
      </c>
    </row>
    <row r="6932" customHeight="1" spans="1:8">
      <c r="A6932" s="5" t="str">
        <f t="shared" si="216"/>
        <v>202409SAR</v>
      </c>
      <c r="B6932" s="12" t="str">
        <f t="shared" si="217"/>
        <v>202409</v>
      </c>
      <c r="C6932" s="6" t="s">
        <v>355</v>
      </c>
      <c r="D6932" s="6" t="s">
        <v>343</v>
      </c>
      <c r="E6932" s="6" t="s">
        <v>356</v>
      </c>
      <c r="F6932" s="6">
        <v>4.8872</v>
      </c>
      <c r="G6932" s="11">
        <v>45536</v>
      </c>
      <c r="H6932" s="11">
        <v>45565</v>
      </c>
    </row>
    <row r="6933" customHeight="1" spans="1:8">
      <c r="A6933" s="5" t="str">
        <f t="shared" si="216"/>
        <v>202409XOF</v>
      </c>
      <c r="B6933" s="12" t="str">
        <f t="shared" si="217"/>
        <v>202409</v>
      </c>
      <c r="C6933" s="6" t="s">
        <v>357</v>
      </c>
      <c r="D6933" s="6" t="s">
        <v>90</v>
      </c>
      <c r="E6933" s="6" t="s">
        <v>91</v>
      </c>
      <c r="F6933" s="6">
        <v>769.061</v>
      </c>
      <c r="G6933" s="11">
        <v>45536</v>
      </c>
      <c r="H6933" s="11">
        <v>45565</v>
      </c>
    </row>
    <row r="6934" customHeight="1" spans="1:8">
      <c r="A6934" s="5" t="str">
        <f t="shared" si="216"/>
        <v>202409RSD</v>
      </c>
      <c r="B6934" s="12" t="str">
        <f t="shared" si="217"/>
        <v>202409</v>
      </c>
      <c r="C6934" s="6" t="s">
        <v>358</v>
      </c>
      <c r="D6934" s="6" t="s">
        <v>52</v>
      </c>
      <c r="E6934" s="6" t="s">
        <v>359</v>
      </c>
      <c r="F6934" s="6">
        <v>137.2516</v>
      </c>
      <c r="G6934" s="11">
        <v>45536</v>
      </c>
      <c r="H6934" s="11">
        <v>45565</v>
      </c>
    </row>
    <row r="6935" customHeight="1" spans="1:8">
      <c r="A6935" s="5" t="str">
        <f t="shared" si="216"/>
        <v>202409SCR</v>
      </c>
      <c r="B6935" s="12" t="str">
        <f t="shared" si="217"/>
        <v>202409</v>
      </c>
      <c r="C6935" s="6" t="s">
        <v>360</v>
      </c>
      <c r="D6935" s="6" t="s">
        <v>223</v>
      </c>
      <c r="E6935" s="6" t="s">
        <v>361</v>
      </c>
      <c r="F6935" s="6">
        <v>18.823</v>
      </c>
      <c r="G6935" s="11">
        <v>45536</v>
      </c>
      <c r="H6935" s="11">
        <v>45565</v>
      </c>
    </row>
    <row r="6936" customHeight="1" spans="1:8">
      <c r="A6936" s="5" t="str">
        <f t="shared" si="216"/>
        <v>202409SLE</v>
      </c>
      <c r="B6936" s="12" t="str">
        <f t="shared" si="217"/>
        <v>202409</v>
      </c>
      <c r="C6936" s="6" t="s">
        <v>362</v>
      </c>
      <c r="D6936" s="6" t="s">
        <v>363</v>
      </c>
      <c r="E6936" s="6" t="s">
        <v>444</v>
      </c>
      <c r="F6936" s="6">
        <v>29.2695</v>
      </c>
      <c r="G6936" s="11">
        <v>45536</v>
      </c>
      <c r="H6936" s="11">
        <v>45565</v>
      </c>
    </row>
    <row r="6937" customHeight="1" spans="1:8">
      <c r="A6937" s="5" t="str">
        <f t="shared" si="216"/>
        <v>202409SGD</v>
      </c>
      <c r="B6937" s="12" t="str">
        <f t="shared" si="217"/>
        <v>202409</v>
      </c>
      <c r="C6937" s="6" t="s">
        <v>365</v>
      </c>
      <c r="D6937" s="6" t="s">
        <v>70</v>
      </c>
      <c r="E6937" s="6" t="s">
        <v>366</v>
      </c>
      <c r="F6937" s="6">
        <v>1.7034</v>
      </c>
      <c r="G6937" s="11">
        <v>45536</v>
      </c>
      <c r="H6937" s="11">
        <v>45565</v>
      </c>
    </row>
    <row r="6938" customHeight="1" spans="1:8">
      <c r="A6938" s="5" t="str">
        <f t="shared" si="216"/>
        <v>202409SBD</v>
      </c>
      <c r="B6938" s="12" t="str">
        <f t="shared" si="217"/>
        <v>202409</v>
      </c>
      <c r="C6938" s="6" t="s">
        <v>367</v>
      </c>
      <c r="D6938" s="6" t="s">
        <v>70</v>
      </c>
      <c r="E6938" s="6" t="s">
        <v>368</v>
      </c>
      <c r="F6938" s="6">
        <v>10.8324</v>
      </c>
      <c r="G6938" s="11">
        <v>45536</v>
      </c>
      <c r="H6938" s="11">
        <v>45565</v>
      </c>
    </row>
    <row r="6939" customHeight="1" spans="1:8">
      <c r="A6939" s="5" t="str">
        <f t="shared" si="216"/>
        <v>202409SOS</v>
      </c>
      <c r="B6939" s="12" t="str">
        <f t="shared" si="217"/>
        <v>202409</v>
      </c>
      <c r="C6939" s="6" t="s">
        <v>369</v>
      </c>
      <c r="D6939" s="6" t="s">
        <v>244</v>
      </c>
      <c r="E6939" s="6" t="s">
        <v>370</v>
      </c>
      <c r="F6939" s="6">
        <v>739.2969</v>
      </c>
      <c r="G6939" s="11">
        <v>45536</v>
      </c>
      <c r="H6939" s="11">
        <v>45565</v>
      </c>
    </row>
    <row r="6940" customHeight="1" spans="1:8">
      <c r="A6940" s="5" t="str">
        <f t="shared" si="216"/>
        <v>202409ZAR</v>
      </c>
      <c r="B6940" s="12" t="str">
        <f t="shared" si="217"/>
        <v>202409</v>
      </c>
      <c r="C6940" s="6" t="s">
        <v>371</v>
      </c>
      <c r="D6940" s="6" t="s">
        <v>372</v>
      </c>
      <c r="E6940" s="6" t="s">
        <v>373</v>
      </c>
      <c r="F6940" s="6">
        <v>23.2244</v>
      </c>
      <c r="G6940" s="11">
        <v>45536</v>
      </c>
      <c r="H6940" s="11">
        <v>45565</v>
      </c>
    </row>
    <row r="6941" customHeight="1" spans="1:8">
      <c r="A6941" s="5" t="str">
        <f t="shared" si="216"/>
        <v>202409KRW</v>
      </c>
      <c r="B6941" s="12" t="str">
        <f t="shared" si="217"/>
        <v>202409</v>
      </c>
      <c r="C6941" s="6" t="s">
        <v>374</v>
      </c>
      <c r="D6941" s="6" t="s">
        <v>375</v>
      </c>
      <c r="E6941" s="6" t="s">
        <v>376</v>
      </c>
      <c r="F6941" s="6">
        <v>1741.8249</v>
      </c>
      <c r="G6941" s="11">
        <v>45536</v>
      </c>
      <c r="H6941" s="11">
        <v>45565</v>
      </c>
    </row>
    <row r="6942" customHeight="1" spans="1:8">
      <c r="A6942" s="5" t="str">
        <f t="shared" si="216"/>
        <v>202409LKR</v>
      </c>
      <c r="B6942" s="12" t="str">
        <f t="shared" si="217"/>
        <v>202409</v>
      </c>
      <c r="C6942" s="6" t="s">
        <v>377</v>
      </c>
      <c r="D6942" s="6" t="s">
        <v>223</v>
      </c>
      <c r="E6942" s="6" t="s">
        <v>378</v>
      </c>
      <c r="F6942" s="6">
        <v>391.6043</v>
      </c>
      <c r="G6942" s="11">
        <v>45536</v>
      </c>
      <c r="H6942" s="11">
        <v>45565</v>
      </c>
    </row>
    <row r="6943" customHeight="1" spans="1:8">
      <c r="A6943" s="5" t="str">
        <f t="shared" si="216"/>
        <v>202409XCD</v>
      </c>
      <c r="B6943" s="12" t="str">
        <f t="shared" si="217"/>
        <v>202409</v>
      </c>
      <c r="C6943" s="6" t="s">
        <v>379</v>
      </c>
      <c r="D6943" s="6" t="s">
        <v>58</v>
      </c>
      <c r="E6943" s="6" t="s">
        <v>59</v>
      </c>
      <c r="F6943" s="6">
        <v>3.5198</v>
      </c>
      <c r="G6943" s="11">
        <v>45536</v>
      </c>
      <c r="H6943" s="11">
        <v>45565</v>
      </c>
    </row>
    <row r="6944" customHeight="1" spans="1:8">
      <c r="A6944" s="5" t="str">
        <f t="shared" si="216"/>
        <v>202409XCD</v>
      </c>
      <c r="B6944" s="12" t="str">
        <f t="shared" si="217"/>
        <v>202409</v>
      </c>
      <c r="C6944" s="6" t="s">
        <v>380</v>
      </c>
      <c r="D6944" s="6" t="s">
        <v>58</v>
      </c>
      <c r="E6944" s="6" t="s">
        <v>59</v>
      </c>
      <c r="F6944" s="6">
        <v>3.5198</v>
      </c>
      <c r="G6944" s="11">
        <v>45536</v>
      </c>
      <c r="H6944" s="11">
        <v>45565</v>
      </c>
    </row>
    <row r="6945" customHeight="1" spans="1:8">
      <c r="A6945" s="5" t="str">
        <f t="shared" si="216"/>
        <v>202409XCD</v>
      </c>
      <c r="B6945" s="12" t="str">
        <f t="shared" si="217"/>
        <v>202409</v>
      </c>
      <c r="C6945" s="6" t="s">
        <v>381</v>
      </c>
      <c r="D6945" s="6" t="s">
        <v>58</v>
      </c>
      <c r="E6945" s="6" t="s">
        <v>59</v>
      </c>
      <c r="F6945" s="6">
        <v>3.5198</v>
      </c>
      <c r="G6945" s="11">
        <v>45536</v>
      </c>
      <c r="H6945" s="11">
        <v>45565</v>
      </c>
    </row>
    <row r="6946" customHeight="1" spans="1:8">
      <c r="A6946" s="5" t="str">
        <f t="shared" si="216"/>
        <v>202409SDG</v>
      </c>
      <c r="B6946" s="12" t="str">
        <f t="shared" si="217"/>
        <v>202409</v>
      </c>
      <c r="C6946" s="6" t="s">
        <v>382</v>
      </c>
      <c r="D6946" s="6" t="s">
        <v>170</v>
      </c>
      <c r="E6946" s="6" t="s">
        <v>383</v>
      </c>
      <c r="F6946" s="6">
        <v>783.8917</v>
      </c>
      <c r="G6946" s="11">
        <v>45536</v>
      </c>
      <c r="H6946" s="11">
        <v>45565</v>
      </c>
    </row>
    <row r="6947" customHeight="1" spans="1:8">
      <c r="A6947" s="5" t="str">
        <f t="shared" si="216"/>
        <v>202409SRD</v>
      </c>
      <c r="B6947" s="12" t="str">
        <f t="shared" si="217"/>
        <v>202409</v>
      </c>
      <c r="C6947" s="6" t="s">
        <v>384</v>
      </c>
      <c r="D6947" s="6" t="s">
        <v>70</v>
      </c>
      <c r="E6947" s="6" t="s">
        <v>385</v>
      </c>
      <c r="F6947" s="6">
        <v>37.568</v>
      </c>
      <c r="G6947" s="11">
        <v>45536</v>
      </c>
      <c r="H6947" s="11">
        <v>45565</v>
      </c>
    </row>
    <row r="6948" customHeight="1" spans="1:8">
      <c r="A6948" s="5" t="str">
        <f t="shared" si="216"/>
        <v>202409SZL</v>
      </c>
      <c r="B6948" s="12" t="str">
        <f t="shared" si="217"/>
        <v>202409</v>
      </c>
      <c r="C6948" s="6" t="s">
        <v>386</v>
      </c>
      <c r="D6948" s="6" t="s">
        <v>387</v>
      </c>
      <c r="E6948" s="6" t="s">
        <v>388</v>
      </c>
      <c r="F6948" s="6">
        <v>23.2244</v>
      </c>
      <c r="G6948" s="11">
        <v>45536</v>
      </c>
      <c r="H6948" s="11">
        <v>45565</v>
      </c>
    </row>
    <row r="6949" customHeight="1" spans="1:8">
      <c r="A6949" s="5" t="str">
        <f t="shared" si="216"/>
        <v>202409SEK</v>
      </c>
      <c r="B6949" s="12" t="str">
        <f t="shared" si="217"/>
        <v>202409</v>
      </c>
      <c r="C6949" s="6" t="s">
        <v>389</v>
      </c>
      <c r="D6949" s="6" t="s">
        <v>220</v>
      </c>
      <c r="E6949" s="6" t="s">
        <v>390</v>
      </c>
      <c r="F6949" s="6">
        <v>13.3439</v>
      </c>
      <c r="G6949" s="11">
        <v>45536</v>
      </c>
      <c r="H6949" s="11">
        <v>45565</v>
      </c>
    </row>
    <row r="6950" customHeight="1" spans="1:8">
      <c r="A6950" s="5" t="str">
        <f t="shared" si="216"/>
        <v>202409CHF</v>
      </c>
      <c r="B6950" s="12" t="str">
        <f t="shared" si="217"/>
        <v>202409</v>
      </c>
      <c r="C6950" s="6" t="s">
        <v>391</v>
      </c>
      <c r="D6950" s="6" t="s">
        <v>117</v>
      </c>
      <c r="E6950" s="6" t="s">
        <v>392</v>
      </c>
      <c r="F6950" s="6">
        <v>1.1145</v>
      </c>
      <c r="G6950" s="11">
        <v>45536</v>
      </c>
      <c r="H6950" s="11">
        <v>45565</v>
      </c>
    </row>
    <row r="6951" customHeight="1" spans="1:8">
      <c r="A6951" s="5" t="str">
        <f t="shared" si="216"/>
        <v>202409TWD</v>
      </c>
      <c r="B6951" s="12" t="str">
        <f t="shared" si="217"/>
        <v>202409</v>
      </c>
      <c r="C6951" s="6" t="s">
        <v>393</v>
      </c>
      <c r="D6951" s="6" t="s">
        <v>70</v>
      </c>
      <c r="E6951" s="6" t="s">
        <v>394</v>
      </c>
      <c r="F6951" s="6">
        <v>41.5736</v>
      </c>
      <c r="G6951" s="11">
        <v>45536</v>
      </c>
      <c r="H6951" s="11">
        <v>45565</v>
      </c>
    </row>
    <row r="6952" customHeight="1" spans="1:8">
      <c r="A6952" s="5" t="str">
        <f t="shared" si="216"/>
        <v>202409TZS</v>
      </c>
      <c r="B6952" s="12" t="str">
        <f t="shared" si="217"/>
        <v>202409</v>
      </c>
      <c r="C6952" s="6" t="s">
        <v>395</v>
      </c>
      <c r="D6952" s="6" t="s">
        <v>244</v>
      </c>
      <c r="E6952" s="6" t="s">
        <v>396</v>
      </c>
      <c r="F6952" s="6">
        <v>3517.3162</v>
      </c>
      <c r="G6952" s="11">
        <v>45536</v>
      </c>
      <c r="H6952" s="11">
        <v>45565</v>
      </c>
    </row>
    <row r="6953" customHeight="1" spans="1:8">
      <c r="A6953" s="5" t="str">
        <f t="shared" si="216"/>
        <v>202409THB</v>
      </c>
      <c r="B6953" s="12" t="str">
        <f t="shared" si="217"/>
        <v>202409</v>
      </c>
      <c r="C6953" s="6" t="s">
        <v>397</v>
      </c>
      <c r="D6953" s="6" t="s">
        <v>398</v>
      </c>
      <c r="E6953" s="6" t="s">
        <v>399</v>
      </c>
      <c r="F6953" s="6">
        <v>44.6688</v>
      </c>
      <c r="G6953" s="11">
        <v>45536</v>
      </c>
      <c r="H6953" s="11">
        <v>45565</v>
      </c>
    </row>
    <row r="6954" customHeight="1" spans="1:8">
      <c r="A6954" s="5" t="str">
        <f t="shared" si="216"/>
        <v>202409XOF</v>
      </c>
      <c r="B6954" s="12" t="str">
        <f t="shared" si="217"/>
        <v>202409</v>
      </c>
      <c r="C6954" s="6" t="s">
        <v>400</v>
      </c>
      <c r="D6954" s="6" t="s">
        <v>90</v>
      </c>
      <c r="E6954" s="6" t="s">
        <v>91</v>
      </c>
      <c r="F6954" s="6">
        <v>769.061</v>
      </c>
      <c r="G6954" s="11">
        <v>45536</v>
      </c>
      <c r="H6954" s="11">
        <v>45565</v>
      </c>
    </row>
    <row r="6955" customHeight="1" spans="1:8">
      <c r="A6955" s="5" t="str">
        <f t="shared" si="216"/>
        <v>202409TOP</v>
      </c>
      <c r="B6955" s="12" t="str">
        <f t="shared" si="217"/>
        <v>202409</v>
      </c>
      <c r="C6955" s="6" t="s">
        <v>401</v>
      </c>
      <c r="D6955" s="6" t="s">
        <v>402</v>
      </c>
      <c r="E6955" s="6" t="s">
        <v>403</v>
      </c>
      <c r="F6955" s="6">
        <v>3.0694</v>
      </c>
      <c r="G6955" s="11">
        <v>45536</v>
      </c>
      <c r="H6955" s="11">
        <v>45565</v>
      </c>
    </row>
    <row r="6956" customHeight="1" spans="1:8">
      <c r="A6956" s="5" t="str">
        <f t="shared" si="216"/>
        <v>202409TTD</v>
      </c>
      <c r="B6956" s="12" t="str">
        <f t="shared" si="217"/>
        <v>202409</v>
      </c>
      <c r="C6956" s="6" t="s">
        <v>404</v>
      </c>
      <c r="D6956" s="6" t="s">
        <v>70</v>
      </c>
      <c r="E6956" s="6" t="s">
        <v>405</v>
      </c>
      <c r="F6956" s="6">
        <v>8.8207</v>
      </c>
      <c r="G6956" s="11">
        <v>45536</v>
      </c>
      <c r="H6956" s="11">
        <v>45565</v>
      </c>
    </row>
    <row r="6957" customHeight="1" spans="1:8">
      <c r="A6957" s="5" t="str">
        <f t="shared" si="216"/>
        <v>202409TND</v>
      </c>
      <c r="B6957" s="12" t="str">
        <f t="shared" si="217"/>
        <v>202409</v>
      </c>
      <c r="C6957" s="6" t="s">
        <v>406</v>
      </c>
      <c r="D6957" s="6" t="s">
        <v>52</v>
      </c>
      <c r="E6957" s="6" t="s">
        <v>407</v>
      </c>
      <c r="F6957" s="6">
        <v>3.9706</v>
      </c>
      <c r="G6957" s="11">
        <v>45536</v>
      </c>
      <c r="H6957" s="11">
        <v>45565</v>
      </c>
    </row>
    <row r="6958" customHeight="1" spans="1:8">
      <c r="A6958" s="5" t="str">
        <f t="shared" si="216"/>
        <v>202409TRY</v>
      </c>
      <c r="B6958" s="12" t="str">
        <f t="shared" si="217"/>
        <v>202409</v>
      </c>
      <c r="C6958" s="6" t="s">
        <v>408</v>
      </c>
      <c r="D6958" s="6" t="s">
        <v>409</v>
      </c>
      <c r="E6958" s="6" t="s">
        <v>410</v>
      </c>
      <c r="F6958" s="6">
        <v>44.2254</v>
      </c>
      <c r="G6958" s="11">
        <v>45536</v>
      </c>
      <c r="H6958" s="11">
        <v>45565</v>
      </c>
    </row>
    <row r="6959" customHeight="1" spans="1:8">
      <c r="A6959" s="5" t="str">
        <f t="shared" si="216"/>
        <v>202409TMT</v>
      </c>
      <c r="B6959" s="12" t="str">
        <f t="shared" si="217"/>
        <v>202409</v>
      </c>
      <c r="C6959" s="6" t="s">
        <v>411</v>
      </c>
      <c r="D6959" s="6" t="s">
        <v>73</v>
      </c>
      <c r="E6959" s="6" t="s">
        <v>412</v>
      </c>
      <c r="F6959" s="6">
        <v>4.566</v>
      </c>
      <c r="G6959" s="11">
        <v>45536</v>
      </c>
      <c r="H6959" s="11">
        <v>45565</v>
      </c>
    </row>
    <row r="6960" customHeight="1" spans="1:8">
      <c r="A6960" s="5" t="str">
        <f t="shared" si="216"/>
        <v>202409AED</v>
      </c>
      <c r="B6960" s="12" t="str">
        <f t="shared" si="217"/>
        <v>202409</v>
      </c>
      <c r="C6960" s="6" t="s">
        <v>413</v>
      </c>
      <c r="D6960" s="6" t="s">
        <v>46</v>
      </c>
      <c r="E6960" s="6" t="s">
        <v>47</v>
      </c>
      <c r="F6960" s="6">
        <v>4.7862</v>
      </c>
      <c r="G6960" s="11">
        <v>45536</v>
      </c>
      <c r="H6960" s="11">
        <v>45565</v>
      </c>
    </row>
    <row r="6961" customHeight="1" spans="1:8">
      <c r="A6961" s="5" t="str">
        <f t="shared" si="216"/>
        <v>202409USD</v>
      </c>
      <c r="B6961" s="12" t="str">
        <f t="shared" si="217"/>
        <v>202409</v>
      </c>
      <c r="C6961" s="6" t="s">
        <v>421</v>
      </c>
      <c r="D6961" s="6" t="s">
        <v>70</v>
      </c>
      <c r="E6961" s="6" t="s">
        <v>18</v>
      </c>
      <c r="F6961" s="6">
        <v>1.3032</v>
      </c>
      <c r="G6961" s="11">
        <v>45536</v>
      </c>
      <c r="H6961" s="11">
        <v>45565</v>
      </c>
    </row>
    <row r="6962" customHeight="1" spans="1:8">
      <c r="A6962" s="5" t="str">
        <f t="shared" si="216"/>
        <v>202409UGX</v>
      </c>
      <c r="B6962" s="12" t="str">
        <f t="shared" si="217"/>
        <v>202409</v>
      </c>
      <c r="C6962" s="6" t="s">
        <v>414</v>
      </c>
      <c r="D6962" s="6" t="s">
        <v>244</v>
      </c>
      <c r="E6962" s="6" t="s">
        <v>415</v>
      </c>
      <c r="F6962" s="6">
        <v>4847.0566</v>
      </c>
      <c r="G6962" s="11">
        <v>45536</v>
      </c>
      <c r="H6962" s="11">
        <v>45565</v>
      </c>
    </row>
    <row r="6963" customHeight="1" spans="1:8">
      <c r="A6963" s="5" t="str">
        <f t="shared" si="216"/>
        <v>202409UAH</v>
      </c>
      <c r="B6963" s="12" t="str">
        <f t="shared" si="217"/>
        <v>202409</v>
      </c>
      <c r="C6963" s="6" t="s">
        <v>416</v>
      </c>
      <c r="D6963" s="6" t="s">
        <v>417</v>
      </c>
      <c r="E6963" s="6" t="s">
        <v>418</v>
      </c>
      <c r="F6963" s="6">
        <v>53.9009</v>
      </c>
      <c r="G6963" s="11">
        <v>45536</v>
      </c>
      <c r="H6963" s="11">
        <v>45565</v>
      </c>
    </row>
    <row r="6964" customHeight="1" spans="1:8">
      <c r="A6964" s="5" t="str">
        <f t="shared" si="216"/>
        <v>202409UYU</v>
      </c>
      <c r="B6964" s="12" t="str">
        <f t="shared" si="217"/>
        <v>202409</v>
      </c>
      <c r="C6964" s="6" t="s">
        <v>419</v>
      </c>
      <c r="D6964" s="6" t="s">
        <v>61</v>
      </c>
      <c r="E6964" s="6" t="s">
        <v>420</v>
      </c>
      <c r="F6964" s="6">
        <v>52.509</v>
      </c>
      <c r="G6964" s="11">
        <v>45536</v>
      </c>
      <c r="H6964" s="11">
        <v>45565</v>
      </c>
    </row>
    <row r="6965" customHeight="1" spans="1:8">
      <c r="A6965" s="5" t="str">
        <f t="shared" si="216"/>
        <v>202409UZS</v>
      </c>
      <c r="B6965" s="12" t="str">
        <f t="shared" si="217"/>
        <v>202409</v>
      </c>
      <c r="C6965" s="6" t="s">
        <v>422</v>
      </c>
      <c r="D6965" s="6" t="s">
        <v>423</v>
      </c>
      <c r="E6965" s="6" t="s">
        <v>424</v>
      </c>
      <c r="F6965" s="6">
        <v>16458.8451</v>
      </c>
      <c r="G6965" s="11">
        <v>45536</v>
      </c>
      <c r="H6965" s="11">
        <v>45565</v>
      </c>
    </row>
    <row r="6966" customHeight="1" spans="1:8">
      <c r="A6966" s="5" t="str">
        <f t="shared" si="216"/>
        <v>202409VUV</v>
      </c>
      <c r="B6966" s="12" t="str">
        <f t="shared" si="217"/>
        <v>202409</v>
      </c>
      <c r="C6966" s="6" t="s">
        <v>425</v>
      </c>
      <c r="D6966" s="6" t="s">
        <v>426</v>
      </c>
      <c r="E6966" s="6" t="s">
        <v>427</v>
      </c>
      <c r="F6966" s="6">
        <v>154.7312</v>
      </c>
      <c r="G6966" s="11">
        <v>45536</v>
      </c>
      <c r="H6966" s="11">
        <v>45565</v>
      </c>
    </row>
    <row r="6967" customHeight="1" spans="1:8">
      <c r="A6967" s="5" t="str">
        <f t="shared" si="216"/>
        <v>202409VEF</v>
      </c>
      <c r="B6967" s="12" t="str">
        <f t="shared" si="217"/>
        <v>202409</v>
      </c>
      <c r="C6967" s="6" t="s">
        <v>428</v>
      </c>
      <c r="D6967" s="6" t="s">
        <v>429</v>
      </c>
      <c r="E6967" s="6" t="s">
        <v>430</v>
      </c>
      <c r="F6967" s="6">
        <v>4774687.2783</v>
      </c>
      <c r="G6967" s="11">
        <v>45536</v>
      </c>
      <c r="H6967" s="11">
        <v>45565</v>
      </c>
    </row>
    <row r="6968" customHeight="1" spans="1:8">
      <c r="A6968" s="5" t="str">
        <f t="shared" si="216"/>
        <v>202409VND</v>
      </c>
      <c r="B6968" s="12" t="str">
        <f t="shared" si="217"/>
        <v>202409</v>
      </c>
      <c r="C6968" s="6" t="s">
        <v>431</v>
      </c>
      <c r="D6968" s="6" t="s">
        <v>432</v>
      </c>
      <c r="E6968" s="6" t="s">
        <v>433</v>
      </c>
      <c r="F6968" s="6">
        <v>32622.1043</v>
      </c>
      <c r="G6968" s="11">
        <v>45536</v>
      </c>
      <c r="H6968" s="11">
        <v>45565</v>
      </c>
    </row>
    <row r="6969" customHeight="1" spans="1:8">
      <c r="A6969" s="5" t="str">
        <f t="shared" si="216"/>
        <v>202409XPF</v>
      </c>
      <c r="B6969" s="12" t="str">
        <f t="shared" si="217"/>
        <v>202409</v>
      </c>
      <c r="C6969" s="6" t="s">
        <v>434</v>
      </c>
      <c r="D6969" s="6" t="s">
        <v>187</v>
      </c>
      <c r="E6969" s="6" t="s">
        <v>188</v>
      </c>
      <c r="F6969" s="6">
        <v>139.9076</v>
      </c>
      <c r="G6969" s="11">
        <v>45536</v>
      </c>
      <c r="H6969" s="11">
        <v>45565</v>
      </c>
    </row>
    <row r="6970" customHeight="1" spans="1:8">
      <c r="A6970" s="5" t="str">
        <f t="shared" si="216"/>
        <v>202409WST</v>
      </c>
      <c r="B6970" s="12" t="str">
        <f t="shared" si="217"/>
        <v>202409</v>
      </c>
      <c r="C6970" s="6" t="s">
        <v>435</v>
      </c>
      <c r="D6970" s="6" t="s">
        <v>436</v>
      </c>
      <c r="E6970" s="6" t="s">
        <v>437</v>
      </c>
      <c r="F6970" s="6">
        <v>3.5441</v>
      </c>
      <c r="G6970" s="11">
        <v>45536</v>
      </c>
      <c r="H6970" s="11">
        <v>45565</v>
      </c>
    </row>
    <row r="6971" customHeight="1" spans="1:8">
      <c r="A6971" s="5" t="str">
        <f t="shared" si="216"/>
        <v>202409YER</v>
      </c>
      <c r="B6971" s="12" t="str">
        <f t="shared" si="217"/>
        <v>202409</v>
      </c>
      <c r="C6971" s="6" t="s">
        <v>438</v>
      </c>
      <c r="D6971" s="6" t="s">
        <v>321</v>
      </c>
      <c r="E6971" s="6" t="s">
        <v>439</v>
      </c>
      <c r="F6971" s="6">
        <v>326.3379</v>
      </c>
      <c r="G6971" s="11">
        <v>45536</v>
      </c>
      <c r="H6971" s="11">
        <v>45565</v>
      </c>
    </row>
    <row r="6972" customHeight="1" spans="1:8">
      <c r="A6972" s="5" t="str">
        <f t="shared" si="216"/>
        <v>202409ZMW</v>
      </c>
      <c r="B6972" s="12" t="str">
        <f t="shared" si="217"/>
        <v>202409</v>
      </c>
      <c r="C6972" s="6" t="s">
        <v>440</v>
      </c>
      <c r="D6972" s="6" t="s">
        <v>273</v>
      </c>
      <c r="E6972" s="6" t="s">
        <v>441</v>
      </c>
      <c r="F6972" s="6">
        <v>33.8467</v>
      </c>
      <c r="G6972" s="11">
        <v>45536</v>
      </c>
      <c r="H6972" s="11">
        <v>45565</v>
      </c>
    </row>
    <row r="6973" customHeight="1" spans="1:8">
      <c r="A6973" s="5" t="str">
        <f t="shared" si="216"/>
        <v>202409ZWG</v>
      </c>
      <c r="B6973" s="12" t="str">
        <f t="shared" si="217"/>
        <v>202409</v>
      </c>
      <c r="C6973" s="6" t="s">
        <v>442</v>
      </c>
      <c r="D6973" s="6" t="s">
        <v>611</v>
      </c>
      <c r="E6973" s="6" t="s">
        <v>613</v>
      </c>
      <c r="F6973" s="6">
        <v>18.1904</v>
      </c>
      <c r="G6973" s="11">
        <v>45536</v>
      </c>
      <c r="H6973" s="11">
        <v>45565</v>
      </c>
    </row>
    <row r="6974" customHeight="1" spans="1:8">
      <c r="A6974" s="5" t="str">
        <f t="shared" si="216"/>
        <v>202410AED</v>
      </c>
      <c r="B6974" s="12" t="str">
        <f t="shared" si="217"/>
        <v>202410</v>
      </c>
      <c r="C6974" s="6" t="s">
        <v>45</v>
      </c>
      <c r="D6974" s="6" t="s">
        <v>46</v>
      </c>
      <c r="E6974" s="6" t="s">
        <v>47</v>
      </c>
      <c r="F6974" s="6">
        <v>4.8517</v>
      </c>
      <c r="G6974" s="11">
        <v>45566</v>
      </c>
      <c r="H6974" s="11">
        <v>45596</v>
      </c>
    </row>
    <row r="6975" customHeight="1" spans="1:8">
      <c r="A6975" s="5" t="str">
        <f t="shared" si="216"/>
        <v>202410ALL</v>
      </c>
      <c r="B6975" s="12" t="str">
        <f t="shared" si="217"/>
        <v>202410</v>
      </c>
      <c r="C6975" s="6" t="s">
        <v>48</v>
      </c>
      <c r="D6975" s="6" t="s">
        <v>49</v>
      </c>
      <c r="E6975" s="6" t="s">
        <v>50</v>
      </c>
      <c r="F6975" s="6">
        <v>117.9235</v>
      </c>
      <c r="G6975" s="11">
        <v>45566</v>
      </c>
      <c r="H6975" s="11">
        <v>45596</v>
      </c>
    </row>
    <row r="6976" customHeight="1" spans="1:8">
      <c r="A6976" s="5" t="str">
        <f t="shared" si="216"/>
        <v>202410DZD</v>
      </c>
      <c r="B6976" s="12" t="str">
        <f t="shared" si="217"/>
        <v>202410</v>
      </c>
      <c r="C6976" s="6" t="s">
        <v>51</v>
      </c>
      <c r="D6976" s="6" t="s">
        <v>52</v>
      </c>
      <c r="E6976" s="6" t="s">
        <v>53</v>
      </c>
      <c r="F6976" s="6">
        <v>174.797</v>
      </c>
      <c r="G6976" s="11">
        <v>45566</v>
      </c>
      <c r="H6976" s="11">
        <v>45596</v>
      </c>
    </row>
    <row r="6977" customHeight="1" spans="1:8">
      <c r="A6977" s="5" t="str">
        <f t="shared" si="216"/>
        <v>202410AOA</v>
      </c>
      <c r="B6977" s="12" t="str">
        <f t="shared" si="217"/>
        <v>202410</v>
      </c>
      <c r="C6977" s="6" t="s">
        <v>54</v>
      </c>
      <c r="D6977" s="6" t="s">
        <v>55</v>
      </c>
      <c r="E6977" s="6" t="s">
        <v>56</v>
      </c>
      <c r="F6977" s="6">
        <v>1240.7727</v>
      </c>
      <c r="G6977" s="11">
        <v>45566</v>
      </c>
      <c r="H6977" s="11">
        <v>45596</v>
      </c>
    </row>
    <row r="6978" customHeight="1" spans="1:8">
      <c r="A6978" s="5" t="str">
        <f t="shared" ref="A6978:A7041" si="218">B6978&amp;E6978</f>
        <v>202410XCD</v>
      </c>
      <c r="B6978" s="12" t="str">
        <f t="shared" ref="B6978:B7041" si="219">YEAR(G6978)&amp;TEXT(MONTH(G6978),"00")</f>
        <v>202410</v>
      </c>
      <c r="C6978" s="6" t="s">
        <v>57</v>
      </c>
      <c r="D6978" s="6" t="s">
        <v>58</v>
      </c>
      <c r="E6978" s="6" t="s">
        <v>59</v>
      </c>
      <c r="F6978" s="6">
        <v>3.5695</v>
      </c>
      <c r="G6978" s="11">
        <v>45566</v>
      </c>
      <c r="H6978" s="11">
        <v>45596</v>
      </c>
    </row>
    <row r="6979" customHeight="1" spans="1:8">
      <c r="A6979" s="5" t="str">
        <f t="shared" si="218"/>
        <v>202410ARS</v>
      </c>
      <c r="B6979" s="12" t="str">
        <f t="shared" si="219"/>
        <v>202410</v>
      </c>
      <c r="C6979" s="6" t="s">
        <v>60</v>
      </c>
      <c r="D6979" s="6" t="s">
        <v>61</v>
      </c>
      <c r="E6979" s="6" t="s">
        <v>62</v>
      </c>
      <c r="F6979" s="6">
        <v>1270.0377</v>
      </c>
      <c r="G6979" s="11">
        <v>45566</v>
      </c>
      <c r="H6979" s="11">
        <v>45596</v>
      </c>
    </row>
    <row r="6980" customHeight="1" spans="1:8">
      <c r="A6980" s="5" t="str">
        <f t="shared" si="218"/>
        <v>202410AMD</v>
      </c>
      <c r="B6980" s="12" t="str">
        <f t="shared" si="219"/>
        <v>202410</v>
      </c>
      <c r="C6980" s="6" t="s">
        <v>63</v>
      </c>
      <c r="D6980" s="6" t="s">
        <v>64</v>
      </c>
      <c r="E6980" s="6" t="s">
        <v>65</v>
      </c>
      <c r="F6980" s="6">
        <v>509.0178</v>
      </c>
      <c r="G6980" s="11">
        <v>45566</v>
      </c>
      <c r="H6980" s="11">
        <v>45596</v>
      </c>
    </row>
    <row r="6981" customHeight="1" spans="1:8">
      <c r="A6981" s="5" t="str">
        <f t="shared" si="218"/>
        <v>202410AWG</v>
      </c>
      <c r="B6981" s="12" t="str">
        <f t="shared" si="219"/>
        <v>202410</v>
      </c>
      <c r="C6981" s="6" t="s">
        <v>66</v>
      </c>
      <c r="D6981" s="6" t="s">
        <v>67</v>
      </c>
      <c r="E6981" s="6" t="s">
        <v>68</v>
      </c>
      <c r="F6981" s="6">
        <v>2.3648</v>
      </c>
      <c r="G6981" s="11">
        <v>45566</v>
      </c>
      <c r="H6981" s="11">
        <v>45596</v>
      </c>
    </row>
    <row r="6982" customHeight="1" spans="1:8">
      <c r="A6982" s="5" t="str">
        <f t="shared" si="218"/>
        <v>202410AUD</v>
      </c>
      <c r="B6982" s="12" t="str">
        <f t="shared" si="219"/>
        <v>202410</v>
      </c>
      <c r="C6982" s="6" t="s">
        <v>69</v>
      </c>
      <c r="D6982" s="6" t="s">
        <v>70</v>
      </c>
      <c r="E6982" s="6" t="s">
        <v>71</v>
      </c>
      <c r="F6982" s="6">
        <v>1.9465</v>
      </c>
      <c r="G6982" s="11">
        <v>45566</v>
      </c>
      <c r="H6982" s="11">
        <v>45596</v>
      </c>
    </row>
    <row r="6983" customHeight="1" spans="1:8">
      <c r="A6983" s="5" t="str">
        <f t="shared" si="218"/>
        <v>202410AZN</v>
      </c>
      <c r="B6983" s="12" t="str">
        <f t="shared" si="219"/>
        <v>202410</v>
      </c>
      <c r="C6983" s="6" t="s">
        <v>72</v>
      </c>
      <c r="D6983" s="6" t="s">
        <v>73</v>
      </c>
      <c r="E6983" s="6" t="s">
        <v>74</v>
      </c>
      <c r="F6983" s="6">
        <v>2.2458</v>
      </c>
      <c r="G6983" s="11">
        <v>45566</v>
      </c>
      <c r="H6983" s="11">
        <v>45596</v>
      </c>
    </row>
    <row r="6984" customHeight="1" spans="1:8">
      <c r="A6984" s="5" t="str">
        <f t="shared" si="218"/>
        <v>202410BSD</v>
      </c>
      <c r="B6984" s="12" t="str">
        <f t="shared" si="219"/>
        <v>202410</v>
      </c>
      <c r="C6984" s="6" t="s">
        <v>75</v>
      </c>
      <c r="D6984" s="6" t="s">
        <v>70</v>
      </c>
      <c r="E6984" s="6" t="s">
        <v>76</v>
      </c>
      <c r="F6984" s="6">
        <v>1.3211</v>
      </c>
      <c r="G6984" s="11">
        <v>45566</v>
      </c>
      <c r="H6984" s="11">
        <v>45596</v>
      </c>
    </row>
    <row r="6985" customHeight="1" spans="1:8">
      <c r="A6985" s="5" t="str">
        <f t="shared" si="218"/>
        <v>202410BHD</v>
      </c>
      <c r="B6985" s="12" t="str">
        <f t="shared" si="219"/>
        <v>202410</v>
      </c>
      <c r="C6985" s="6" t="s">
        <v>77</v>
      </c>
      <c r="D6985" s="6" t="s">
        <v>52</v>
      </c>
      <c r="E6985" s="6" t="s">
        <v>78</v>
      </c>
      <c r="F6985" s="6">
        <v>0.4967</v>
      </c>
      <c r="G6985" s="11">
        <v>45566</v>
      </c>
      <c r="H6985" s="11">
        <v>45596</v>
      </c>
    </row>
    <row r="6986" customHeight="1" spans="1:8">
      <c r="A6986" s="5" t="str">
        <f t="shared" si="218"/>
        <v>202410BDT</v>
      </c>
      <c r="B6986" s="12" t="str">
        <f t="shared" si="219"/>
        <v>202410</v>
      </c>
      <c r="C6986" s="6" t="s">
        <v>79</v>
      </c>
      <c r="D6986" s="6" t="s">
        <v>80</v>
      </c>
      <c r="E6986" s="6" t="s">
        <v>81</v>
      </c>
      <c r="F6986" s="6">
        <v>157.8947</v>
      </c>
      <c r="G6986" s="11">
        <v>45566</v>
      </c>
      <c r="H6986" s="11">
        <v>45596</v>
      </c>
    </row>
    <row r="6987" customHeight="1" spans="1:8">
      <c r="A6987" s="5" t="str">
        <f t="shared" si="218"/>
        <v>202410BBD</v>
      </c>
      <c r="B6987" s="12" t="str">
        <f t="shared" si="219"/>
        <v>202410</v>
      </c>
      <c r="C6987" s="6" t="s">
        <v>82</v>
      </c>
      <c r="D6987" s="6" t="s">
        <v>70</v>
      </c>
      <c r="E6987" s="6" t="s">
        <v>83</v>
      </c>
      <c r="F6987" s="6">
        <v>2.6422</v>
      </c>
      <c r="G6987" s="11">
        <v>45566</v>
      </c>
      <c r="H6987" s="11">
        <v>45596</v>
      </c>
    </row>
    <row r="6988" customHeight="1" spans="1:8">
      <c r="A6988" s="5" t="str">
        <f t="shared" si="218"/>
        <v>202410BYN</v>
      </c>
      <c r="B6988" s="12" t="str">
        <f t="shared" si="219"/>
        <v>202410</v>
      </c>
      <c r="C6988" s="6" t="s">
        <v>84</v>
      </c>
      <c r="D6988" s="6" t="s">
        <v>85</v>
      </c>
      <c r="E6988" s="6" t="s">
        <v>86</v>
      </c>
      <c r="F6988" s="6">
        <v>4.3201</v>
      </c>
      <c r="G6988" s="11">
        <v>45566</v>
      </c>
      <c r="H6988" s="11">
        <v>45596</v>
      </c>
    </row>
    <row r="6989" customHeight="1" spans="1:8">
      <c r="A6989" s="5" t="str">
        <f t="shared" si="218"/>
        <v>202410BZD</v>
      </c>
      <c r="B6989" s="12" t="str">
        <f t="shared" si="219"/>
        <v>202410</v>
      </c>
      <c r="C6989" s="6" t="s">
        <v>87</v>
      </c>
      <c r="D6989" s="6" t="s">
        <v>70</v>
      </c>
      <c r="E6989" s="6" t="s">
        <v>88</v>
      </c>
      <c r="F6989" s="6">
        <v>2.6741</v>
      </c>
      <c r="G6989" s="11">
        <v>45566</v>
      </c>
      <c r="H6989" s="11">
        <v>45596</v>
      </c>
    </row>
    <row r="6990" customHeight="1" spans="1:8">
      <c r="A6990" s="5" t="str">
        <f t="shared" si="218"/>
        <v>202410XOF</v>
      </c>
      <c r="B6990" s="12" t="str">
        <f t="shared" si="219"/>
        <v>202410</v>
      </c>
      <c r="C6990" s="6" t="s">
        <v>89</v>
      </c>
      <c r="D6990" s="6" t="s">
        <v>90</v>
      </c>
      <c r="E6990" s="6" t="s">
        <v>91</v>
      </c>
      <c r="F6990" s="6">
        <v>779.0324</v>
      </c>
      <c r="G6990" s="11">
        <v>45566</v>
      </c>
      <c r="H6990" s="11">
        <v>45596</v>
      </c>
    </row>
    <row r="6991" customHeight="1" spans="1:8">
      <c r="A6991" s="5" t="str">
        <f t="shared" si="218"/>
        <v>202410BMD</v>
      </c>
      <c r="B6991" s="12" t="str">
        <f t="shared" si="219"/>
        <v>202410</v>
      </c>
      <c r="C6991" s="6" t="s">
        <v>92</v>
      </c>
      <c r="D6991" s="6" t="s">
        <v>93</v>
      </c>
      <c r="E6991" s="6" t="s">
        <v>94</v>
      </c>
      <c r="F6991" s="6">
        <v>1.3211</v>
      </c>
      <c r="G6991" s="11">
        <v>45566</v>
      </c>
      <c r="H6991" s="11">
        <v>45596</v>
      </c>
    </row>
    <row r="6992" customHeight="1" spans="1:8">
      <c r="A6992" s="5" t="str">
        <f t="shared" si="218"/>
        <v>202410BTN</v>
      </c>
      <c r="B6992" s="12" t="str">
        <f t="shared" si="219"/>
        <v>202410</v>
      </c>
      <c r="C6992" s="6" t="s">
        <v>95</v>
      </c>
      <c r="D6992" s="6" t="s">
        <v>96</v>
      </c>
      <c r="E6992" s="6" t="s">
        <v>97</v>
      </c>
      <c r="F6992" s="6">
        <v>110.5997</v>
      </c>
      <c r="G6992" s="11">
        <v>45566</v>
      </c>
      <c r="H6992" s="11">
        <v>45596</v>
      </c>
    </row>
    <row r="6993" customHeight="1" spans="1:8">
      <c r="A6993" s="5" t="str">
        <f t="shared" si="218"/>
        <v>202410BOB</v>
      </c>
      <c r="B6993" s="12" t="str">
        <f t="shared" si="219"/>
        <v>202410</v>
      </c>
      <c r="C6993" s="6" t="s">
        <v>98</v>
      </c>
      <c r="D6993" s="6" t="s">
        <v>99</v>
      </c>
      <c r="E6993" s="6" t="s">
        <v>100</v>
      </c>
      <c r="F6993" s="6">
        <v>9.1392</v>
      </c>
      <c r="G6993" s="11">
        <v>45566</v>
      </c>
      <c r="H6993" s="11">
        <v>45596</v>
      </c>
    </row>
    <row r="6994" customHeight="1" spans="1:8">
      <c r="A6994" s="5" t="str">
        <f t="shared" si="218"/>
        <v>202410BAM</v>
      </c>
      <c r="B6994" s="12" t="str">
        <f t="shared" si="219"/>
        <v>202410</v>
      </c>
      <c r="C6994" s="6" t="s">
        <v>101</v>
      </c>
      <c r="D6994" s="6" t="s">
        <v>102</v>
      </c>
      <c r="E6994" s="6" t="s">
        <v>103</v>
      </c>
      <c r="F6994" s="6">
        <v>2.3228</v>
      </c>
      <c r="G6994" s="11">
        <v>45566</v>
      </c>
      <c r="H6994" s="11">
        <v>45596</v>
      </c>
    </row>
    <row r="6995" customHeight="1" spans="1:8">
      <c r="A6995" s="5" t="str">
        <f t="shared" si="218"/>
        <v>202410BWP</v>
      </c>
      <c r="B6995" s="12" t="str">
        <f t="shared" si="219"/>
        <v>202410</v>
      </c>
      <c r="C6995" s="6" t="s">
        <v>104</v>
      </c>
      <c r="D6995" s="6" t="s">
        <v>105</v>
      </c>
      <c r="E6995" s="6" t="s">
        <v>106</v>
      </c>
      <c r="F6995" s="6">
        <v>17.4757</v>
      </c>
      <c r="G6995" s="11">
        <v>45566</v>
      </c>
      <c r="H6995" s="11">
        <v>45596</v>
      </c>
    </row>
    <row r="6996" customHeight="1" spans="1:8">
      <c r="A6996" s="5" t="str">
        <f t="shared" si="218"/>
        <v>202410BRL</v>
      </c>
      <c r="B6996" s="12" t="str">
        <f t="shared" si="219"/>
        <v>202410</v>
      </c>
      <c r="C6996" s="6" t="s">
        <v>107</v>
      </c>
      <c r="D6996" s="6" t="s">
        <v>108</v>
      </c>
      <c r="E6996" s="6" t="s">
        <v>109</v>
      </c>
      <c r="F6996" s="6">
        <v>7.2441</v>
      </c>
      <c r="G6996" s="11">
        <v>45566</v>
      </c>
      <c r="H6996" s="11">
        <v>45596</v>
      </c>
    </row>
    <row r="6997" customHeight="1" spans="1:8">
      <c r="A6997" s="5" t="str">
        <f t="shared" si="218"/>
        <v>202410BND</v>
      </c>
      <c r="B6997" s="12" t="str">
        <f t="shared" si="219"/>
        <v>202410</v>
      </c>
      <c r="C6997" s="6" t="s">
        <v>110</v>
      </c>
      <c r="D6997" s="6" t="s">
        <v>70</v>
      </c>
      <c r="E6997" s="6" t="s">
        <v>111</v>
      </c>
      <c r="F6997" s="6">
        <v>1.7093</v>
      </c>
      <c r="G6997" s="11">
        <v>45566</v>
      </c>
      <c r="H6997" s="11">
        <v>45596</v>
      </c>
    </row>
    <row r="6998" customHeight="1" spans="1:8">
      <c r="A6998" s="5" t="str">
        <f t="shared" si="218"/>
        <v>202410BGN</v>
      </c>
      <c r="B6998" s="12" t="str">
        <f t="shared" si="219"/>
        <v>202410</v>
      </c>
      <c r="C6998" s="6" t="s">
        <v>112</v>
      </c>
      <c r="D6998" s="6" t="s">
        <v>113</v>
      </c>
      <c r="E6998" s="6" t="s">
        <v>114</v>
      </c>
      <c r="F6998" s="6">
        <v>2.3228</v>
      </c>
      <c r="G6998" s="11">
        <v>45566</v>
      </c>
      <c r="H6998" s="11">
        <v>45596</v>
      </c>
    </row>
    <row r="6999" customHeight="1" spans="1:8">
      <c r="A6999" s="5" t="str">
        <f t="shared" si="218"/>
        <v>202410XOF</v>
      </c>
      <c r="B6999" s="12" t="str">
        <f t="shared" si="219"/>
        <v>202410</v>
      </c>
      <c r="C6999" s="6" t="s">
        <v>115</v>
      </c>
      <c r="D6999" s="6" t="s">
        <v>90</v>
      </c>
      <c r="E6999" s="6" t="s">
        <v>91</v>
      </c>
      <c r="F6999" s="6">
        <v>779.0324</v>
      </c>
      <c r="G6999" s="11">
        <v>45566</v>
      </c>
      <c r="H6999" s="11">
        <v>45596</v>
      </c>
    </row>
    <row r="7000" customHeight="1" spans="1:8">
      <c r="A7000" s="5" t="str">
        <f t="shared" si="218"/>
        <v>202410BIF</v>
      </c>
      <c r="B7000" s="12" t="str">
        <f t="shared" si="219"/>
        <v>202410</v>
      </c>
      <c r="C7000" s="6" t="s">
        <v>116</v>
      </c>
      <c r="D7000" s="6" t="s">
        <v>117</v>
      </c>
      <c r="E7000" s="6" t="s">
        <v>118</v>
      </c>
      <c r="F7000" s="6">
        <v>3831.3892</v>
      </c>
      <c r="G7000" s="11">
        <v>45566</v>
      </c>
      <c r="H7000" s="11">
        <v>45596</v>
      </c>
    </row>
    <row r="7001" customHeight="1" spans="1:8">
      <c r="A7001" s="5" t="str">
        <f t="shared" si="218"/>
        <v>202410KHR</v>
      </c>
      <c r="B7001" s="12" t="str">
        <f t="shared" si="219"/>
        <v>202410</v>
      </c>
      <c r="C7001" s="6" t="s">
        <v>119</v>
      </c>
      <c r="D7001" s="6" t="s">
        <v>120</v>
      </c>
      <c r="E7001" s="6" t="s">
        <v>121</v>
      </c>
      <c r="F7001" s="6">
        <v>5361.9614</v>
      </c>
      <c r="G7001" s="11">
        <v>45566</v>
      </c>
      <c r="H7001" s="11">
        <v>45596</v>
      </c>
    </row>
    <row r="7002" customHeight="1" spans="1:8">
      <c r="A7002" s="5" t="str">
        <f t="shared" si="218"/>
        <v>202410XAF</v>
      </c>
      <c r="B7002" s="12" t="str">
        <f t="shared" si="219"/>
        <v>202410</v>
      </c>
      <c r="C7002" s="6" t="s">
        <v>122</v>
      </c>
      <c r="D7002" s="6" t="s">
        <v>90</v>
      </c>
      <c r="E7002" s="6" t="s">
        <v>123</v>
      </c>
      <c r="F7002" s="6">
        <v>779.0324</v>
      </c>
      <c r="G7002" s="11">
        <v>45566</v>
      </c>
      <c r="H7002" s="11">
        <v>45596</v>
      </c>
    </row>
    <row r="7003" customHeight="1" spans="1:8">
      <c r="A7003" s="5" t="str">
        <f t="shared" si="218"/>
        <v>202410CAD</v>
      </c>
      <c r="B7003" s="12" t="str">
        <f t="shared" si="219"/>
        <v>202410</v>
      </c>
      <c r="C7003" s="6" t="s">
        <v>124</v>
      </c>
      <c r="D7003" s="6" t="s">
        <v>70</v>
      </c>
      <c r="E7003" s="6" t="s">
        <v>125</v>
      </c>
      <c r="F7003" s="6">
        <v>1.7949</v>
      </c>
      <c r="G7003" s="11">
        <v>45566</v>
      </c>
      <c r="H7003" s="11">
        <v>45596</v>
      </c>
    </row>
    <row r="7004" customHeight="1" spans="1:8">
      <c r="A7004" s="5" t="str">
        <f t="shared" si="218"/>
        <v>202410CVE</v>
      </c>
      <c r="B7004" s="12" t="str">
        <f t="shared" si="219"/>
        <v>202410</v>
      </c>
      <c r="C7004" s="6" t="s">
        <v>126</v>
      </c>
      <c r="D7004" s="6" t="s">
        <v>127</v>
      </c>
      <c r="E7004" s="6" t="s">
        <v>128</v>
      </c>
      <c r="F7004" s="6">
        <v>130.9597</v>
      </c>
      <c r="G7004" s="11">
        <v>45566</v>
      </c>
      <c r="H7004" s="11">
        <v>45596</v>
      </c>
    </row>
    <row r="7005" customHeight="1" spans="1:8">
      <c r="A7005" s="5" t="str">
        <f t="shared" si="218"/>
        <v>202410KYD</v>
      </c>
      <c r="B7005" s="12" t="str">
        <f t="shared" si="219"/>
        <v>202410</v>
      </c>
      <c r="C7005" s="6" t="s">
        <v>129</v>
      </c>
      <c r="D7005" s="6" t="s">
        <v>70</v>
      </c>
      <c r="E7005" s="6" t="s">
        <v>130</v>
      </c>
      <c r="F7005" s="6">
        <v>1.0847</v>
      </c>
      <c r="G7005" s="11">
        <v>45566</v>
      </c>
      <c r="H7005" s="11">
        <v>45596</v>
      </c>
    </row>
    <row r="7006" customHeight="1" spans="1:8">
      <c r="A7006" s="5" t="str">
        <f t="shared" si="218"/>
        <v>202410XAF</v>
      </c>
      <c r="B7006" s="12" t="str">
        <f t="shared" si="219"/>
        <v>202410</v>
      </c>
      <c r="C7006" s="6" t="s">
        <v>131</v>
      </c>
      <c r="D7006" s="6" t="s">
        <v>90</v>
      </c>
      <c r="E7006" s="6" t="s">
        <v>123</v>
      </c>
      <c r="F7006" s="6">
        <v>779.0324</v>
      </c>
      <c r="G7006" s="11">
        <v>45566</v>
      </c>
      <c r="H7006" s="11">
        <v>45596</v>
      </c>
    </row>
    <row r="7007" customHeight="1" spans="1:8">
      <c r="A7007" s="5" t="str">
        <f t="shared" si="218"/>
        <v>202410XAF</v>
      </c>
      <c r="B7007" s="12" t="str">
        <f t="shared" si="219"/>
        <v>202410</v>
      </c>
      <c r="C7007" s="6" t="s">
        <v>132</v>
      </c>
      <c r="D7007" s="6" t="s">
        <v>90</v>
      </c>
      <c r="E7007" s="6" t="s">
        <v>123</v>
      </c>
      <c r="F7007" s="6">
        <v>779.0324</v>
      </c>
      <c r="G7007" s="11">
        <v>45566</v>
      </c>
      <c r="H7007" s="11">
        <v>45596</v>
      </c>
    </row>
    <row r="7008" customHeight="1" spans="1:8">
      <c r="A7008" s="5" t="str">
        <f t="shared" si="218"/>
        <v>202410CLP</v>
      </c>
      <c r="B7008" s="12" t="str">
        <f t="shared" si="219"/>
        <v>202410</v>
      </c>
      <c r="C7008" s="6" t="s">
        <v>133</v>
      </c>
      <c r="D7008" s="6" t="s">
        <v>61</v>
      </c>
      <c r="E7008" s="6" t="s">
        <v>134</v>
      </c>
      <c r="F7008" s="6">
        <v>1230.4787</v>
      </c>
      <c r="G7008" s="11">
        <v>45566</v>
      </c>
      <c r="H7008" s="11">
        <v>45596</v>
      </c>
    </row>
    <row r="7009" customHeight="1" spans="1:8">
      <c r="A7009" s="5" t="str">
        <f t="shared" si="218"/>
        <v>202410CNY</v>
      </c>
      <c r="B7009" s="12" t="str">
        <f t="shared" si="219"/>
        <v>202410</v>
      </c>
      <c r="C7009" s="6" t="s">
        <v>135</v>
      </c>
      <c r="D7009" s="6" t="s">
        <v>136</v>
      </c>
      <c r="E7009" s="6" t="s">
        <v>137</v>
      </c>
      <c r="F7009" s="6">
        <v>9.3578</v>
      </c>
      <c r="G7009" s="11">
        <v>45566</v>
      </c>
      <c r="H7009" s="11">
        <v>45596</v>
      </c>
    </row>
    <row r="7010" customHeight="1" spans="1:8">
      <c r="A7010" s="5" t="str">
        <f t="shared" si="218"/>
        <v>202410COP</v>
      </c>
      <c r="B7010" s="12" t="str">
        <f t="shared" si="219"/>
        <v>202410</v>
      </c>
      <c r="C7010" s="6" t="s">
        <v>138</v>
      </c>
      <c r="D7010" s="6" t="s">
        <v>61</v>
      </c>
      <c r="E7010" s="6" t="s">
        <v>139</v>
      </c>
      <c r="F7010" s="6">
        <v>5554.478</v>
      </c>
      <c r="G7010" s="11">
        <v>45566</v>
      </c>
      <c r="H7010" s="11">
        <v>45596</v>
      </c>
    </row>
    <row r="7011" customHeight="1" spans="1:8">
      <c r="A7011" s="5" t="str">
        <f t="shared" si="218"/>
        <v>202410KMF</v>
      </c>
      <c r="B7011" s="12" t="str">
        <f t="shared" si="219"/>
        <v>202410</v>
      </c>
      <c r="C7011" s="6" t="s">
        <v>140</v>
      </c>
      <c r="D7011" s="6" t="s">
        <v>117</v>
      </c>
      <c r="E7011" s="6" t="s">
        <v>141</v>
      </c>
      <c r="F7011" s="6">
        <v>584.2743</v>
      </c>
      <c r="G7011" s="11">
        <v>45566</v>
      </c>
      <c r="H7011" s="11">
        <v>45596</v>
      </c>
    </row>
    <row r="7012" customHeight="1" spans="1:8">
      <c r="A7012" s="5" t="str">
        <f t="shared" si="218"/>
        <v>202410XAF</v>
      </c>
      <c r="B7012" s="12" t="str">
        <f t="shared" si="219"/>
        <v>202410</v>
      </c>
      <c r="C7012" s="6" t="s">
        <v>142</v>
      </c>
      <c r="D7012" s="6" t="s">
        <v>90</v>
      </c>
      <c r="E7012" s="6" t="s">
        <v>123</v>
      </c>
      <c r="F7012" s="6">
        <v>779.0324</v>
      </c>
      <c r="G7012" s="11">
        <v>45566</v>
      </c>
      <c r="H7012" s="11">
        <v>45596</v>
      </c>
    </row>
    <row r="7013" customHeight="1" spans="1:8">
      <c r="A7013" s="5" t="str">
        <f t="shared" si="218"/>
        <v>202410CDF</v>
      </c>
      <c r="B7013" s="12" t="str">
        <f t="shared" si="219"/>
        <v>202410</v>
      </c>
      <c r="C7013" s="6" t="s">
        <v>143</v>
      </c>
      <c r="D7013" s="6" t="s">
        <v>144</v>
      </c>
      <c r="E7013" s="6" t="s">
        <v>145</v>
      </c>
      <c r="F7013" s="6">
        <v>3767.7099</v>
      </c>
      <c r="G7013" s="11">
        <v>45566</v>
      </c>
      <c r="H7013" s="11">
        <v>45596</v>
      </c>
    </row>
    <row r="7014" customHeight="1" spans="1:8">
      <c r="A7014" s="5" t="str">
        <f t="shared" si="218"/>
        <v>202410CRC</v>
      </c>
      <c r="B7014" s="12" t="str">
        <f t="shared" si="219"/>
        <v>202410</v>
      </c>
      <c r="C7014" s="6" t="s">
        <v>146</v>
      </c>
      <c r="D7014" s="6" t="s">
        <v>147</v>
      </c>
      <c r="E7014" s="6" t="s">
        <v>148</v>
      </c>
      <c r="F7014" s="6">
        <v>683.8892</v>
      </c>
      <c r="G7014" s="11">
        <v>45566</v>
      </c>
      <c r="H7014" s="11">
        <v>45596</v>
      </c>
    </row>
    <row r="7015" customHeight="1" spans="1:8">
      <c r="A7015" s="5" t="str">
        <f t="shared" si="218"/>
        <v>202410XOF</v>
      </c>
      <c r="B7015" s="12" t="str">
        <f t="shared" si="219"/>
        <v>202410</v>
      </c>
      <c r="C7015" s="6" t="s">
        <v>149</v>
      </c>
      <c r="D7015" s="6" t="s">
        <v>90</v>
      </c>
      <c r="E7015" s="6" t="s">
        <v>91</v>
      </c>
      <c r="F7015" s="6">
        <v>779.0324</v>
      </c>
      <c r="G7015" s="11">
        <v>45566</v>
      </c>
      <c r="H7015" s="11">
        <v>45596</v>
      </c>
    </row>
    <row r="7016" customHeight="1" spans="1:8">
      <c r="A7016" s="5" t="str">
        <f t="shared" si="218"/>
        <v>202410CUP</v>
      </c>
      <c r="B7016" s="12" t="str">
        <f t="shared" si="219"/>
        <v>202410</v>
      </c>
      <c r="C7016" s="6" t="s">
        <v>153</v>
      </c>
      <c r="D7016" s="6" t="s">
        <v>61</v>
      </c>
      <c r="E7016" s="6" t="s">
        <v>154</v>
      </c>
      <c r="F7016" s="6">
        <v>31.7101</v>
      </c>
      <c r="G7016" s="11">
        <v>45566</v>
      </c>
      <c r="H7016" s="11">
        <v>45596</v>
      </c>
    </row>
    <row r="7017" customHeight="1" spans="1:8">
      <c r="A7017" s="5" t="str">
        <f t="shared" si="218"/>
        <v>202410CZK</v>
      </c>
      <c r="B7017" s="12" t="str">
        <f t="shared" si="219"/>
        <v>202410</v>
      </c>
      <c r="C7017" s="6" t="s">
        <v>155</v>
      </c>
      <c r="D7017" s="6" t="s">
        <v>156</v>
      </c>
      <c r="E7017" s="6" t="s">
        <v>157</v>
      </c>
      <c r="F7017" s="6">
        <v>29.7637</v>
      </c>
      <c r="G7017" s="11">
        <v>45566</v>
      </c>
      <c r="H7017" s="11">
        <v>45596</v>
      </c>
    </row>
    <row r="7018" customHeight="1" spans="1:8">
      <c r="A7018" s="5" t="str">
        <f t="shared" si="218"/>
        <v>202410DKK</v>
      </c>
      <c r="B7018" s="12" t="str">
        <f t="shared" si="219"/>
        <v>202410</v>
      </c>
      <c r="C7018" s="6" t="s">
        <v>158</v>
      </c>
      <c r="D7018" s="6" t="s">
        <v>159</v>
      </c>
      <c r="E7018" s="6" t="s">
        <v>160</v>
      </c>
      <c r="F7018" s="6">
        <v>8.8615</v>
      </c>
      <c r="G7018" s="11">
        <v>45566</v>
      </c>
      <c r="H7018" s="11">
        <v>45596</v>
      </c>
    </row>
    <row r="7019" customHeight="1" spans="1:8">
      <c r="A7019" s="5" t="str">
        <f t="shared" si="218"/>
        <v>202410DJF</v>
      </c>
      <c r="B7019" s="12" t="str">
        <f t="shared" si="219"/>
        <v>202410</v>
      </c>
      <c r="C7019" s="6" t="s">
        <v>161</v>
      </c>
      <c r="D7019" s="6" t="s">
        <v>117</v>
      </c>
      <c r="E7019" s="6" t="s">
        <v>162</v>
      </c>
      <c r="F7019" s="6">
        <v>235.0508</v>
      </c>
      <c r="G7019" s="11">
        <v>45566</v>
      </c>
      <c r="H7019" s="11">
        <v>45596</v>
      </c>
    </row>
    <row r="7020" customHeight="1" spans="1:8">
      <c r="A7020" s="5" t="str">
        <f t="shared" si="218"/>
        <v>202410XCD</v>
      </c>
      <c r="B7020" s="12" t="str">
        <f t="shared" si="219"/>
        <v>202410</v>
      </c>
      <c r="C7020" s="6" t="s">
        <v>163</v>
      </c>
      <c r="D7020" s="6" t="s">
        <v>58</v>
      </c>
      <c r="E7020" s="6" t="s">
        <v>59</v>
      </c>
      <c r="F7020" s="6">
        <v>3.5695</v>
      </c>
      <c r="G7020" s="11">
        <v>45566</v>
      </c>
      <c r="H7020" s="11">
        <v>45596</v>
      </c>
    </row>
    <row r="7021" customHeight="1" spans="1:8">
      <c r="A7021" s="5" t="str">
        <f t="shared" si="218"/>
        <v>202410DOP</v>
      </c>
      <c r="B7021" s="12" t="str">
        <f t="shared" si="219"/>
        <v>202410</v>
      </c>
      <c r="C7021" s="6" t="s">
        <v>164</v>
      </c>
      <c r="D7021" s="6" t="s">
        <v>61</v>
      </c>
      <c r="E7021" s="6" t="s">
        <v>165</v>
      </c>
      <c r="F7021" s="6">
        <v>79.3043</v>
      </c>
      <c r="G7021" s="11">
        <v>45566</v>
      </c>
      <c r="H7021" s="11">
        <v>45596</v>
      </c>
    </row>
    <row r="7022" customHeight="1" spans="1:8">
      <c r="A7022" s="5" t="str">
        <f t="shared" si="218"/>
        <v>202410AED</v>
      </c>
      <c r="B7022" s="12" t="str">
        <f t="shared" si="219"/>
        <v>202410</v>
      </c>
      <c r="C7022" s="6" t="s">
        <v>166</v>
      </c>
      <c r="D7022" s="6" t="s">
        <v>46</v>
      </c>
      <c r="E7022" s="6" t="s">
        <v>47</v>
      </c>
      <c r="F7022" s="6">
        <v>4.8517</v>
      </c>
      <c r="G7022" s="11">
        <v>45566</v>
      </c>
      <c r="H7022" s="11">
        <v>45596</v>
      </c>
    </row>
    <row r="7023" customHeight="1" spans="1:8">
      <c r="A7023" s="5" t="str">
        <f t="shared" si="218"/>
        <v>202410EGP</v>
      </c>
      <c r="B7023" s="12" t="str">
        <f t="shared" si="219"/>
        <v>202410</v>
      </c>
      <c r="C7023" s="6" t="s">
        <v>169</v>
      </c>
      <c r="D7023" s="6" t="s">
        <v>170</v>
      </c>
      <c r="E7023" s="6" t="s">
        <v>171</v>
      </c>
      <c r="F7023" s="6">
        <v>64.11</v>
      </c>
      <c r="G7023" s="11">
        <v>45566</v>
      </c>
      <c r="H7023" s="11">
        <v>45596</v>
      </c>
    </row>
    <row r="7024" customHeight="1" spans="1:8">
      <c r="A7024" s="5" t="str">
        <f t="shared" si="218"/>
        <v>202410SVC</v>
      </c>
      <c r="B7024" s="12" t="str">
        <f t="shared" si="219"/>
        <v>202410</v>
      </c>
      <c r="C7024" s="6" t="s">
        <v>172</v>
      </c>
      <c r="D7024" s="6" t="s">
        <v>147</v>
      </c>
      <c r="E7024" s="6" t="s">
        <v>173</v>
      </c>
      <c r="F7024" s="6">
        <v>11.5596</v>
      </c>
      <c r="G7024" s="11">
        <v>45566</v>
      </c>
      <c r="H7024" s="11">
        <v>45596</v>
      </c>
    </row>
    <row r="7025" customHeight="1" spans="1:8">
      <c r="A7025" s="5" t="str">
        <f t="shared" si="218"/>
        <v>202410XAF</v>
      </c>
      <c r="B7025" s="12" t="str">
        <f t="shared" si="219"/>
        <v>202410</v>
      </c>
      <c r="C7025" s="6" t="s">
        <v>174</v>
      </c>
      <c r="D7025" s="6" t="s">
        <v>90</v>
      </c>
      <c r="E7025" s="6" t="s">
        <v>123</v>
      </c>
      <c r="F7025" s="6">
        <v>779.0324</v>
      </c>
      <c r="G7025" s="11">
        <v>45566</v>
      </c>
      <c r="H7025" s="11">
        <v>45596</v>
      </c>
    </row>
    <row r="7026" customHeight="1" spans="1:8">
      <c r="A7026" s="5" t="str">
        <f t="shared" si="218"/>
        <v>202410ERN</v>
      </c>
      <c r="B7026" s="12" t="str">
        <f t="shared" si="219"/>
        <v>202410</v>
      </c>
      <c r="C7026" s="6" t="s">
        <v>175</v>
      </c>
      <c r="D7026" s="6" t="s">
        <v>176</v>
      </c>
      <c r="E7026" s="6" t="s">
        <v>177</v>
      </c>
      <c r="F7026" s="6">
        <v>19.8165</v>
      </c>
      <c r="G7026" s="11">
        <v>45566</v>
      </c>
      <c r="H7026" s="11">
        <v>45596</v>
      </c>
    </row>
    <row r="7027" customHeight="1" spans="1:8">
      <c r="A7027" s="5" t="str">
        <f t="shared" si="218"/>
        <v>202410ETB</v>
      </c>
      <c r="B7027" s="12" t="str">
        <f t="shared" si="219"/>
        <v>202410</v>
      </c>
      <c r="C7027" s="6" t="s">
        <v>178</v>
      </c>
      <c r="D7027" s="6" t="s">
        <v>179</v>
      </c>
      <c r="E7027" s="6" t="s">
        <v>180</v>
      </c>
      <c r="F7027" s="6">
        <v>154.8467</v>
      </c>
      <c r="G7027" s="11">
        <v>45566</v>
      </c>
      <c r="H7027" s="11">
        <v>45596</v>
      </c>
    </row>
    <row r="7028" customHeight="1" spans="1:8">
      <c r="A7028" s="5" t="str">
        <f t="shared" si="218"/>
        <v>202410EUR</v>
      </c>
      <c r="B7028" s="12" t="str">
        <f t="shared" si="219"/>
        <v>202410</v>
      </c>
      <c r="C7028" s="6" t="s">
        <v>181</v>
      </c>
      <c r="D7028" s="6" t="s">
        <v>182</v>
      </c>
      <c r="E7028" s="6" t="s">
        <v>183</v>
      </c>
      <c r="F7028" s="6">
        <v>1.1876</v>
      </c>
      <c r="G7028" s="11">
        <v>45566</v>
      </c>
      <c r="H7028" s="11">
        <v>45596</v>
      </c>
    </row>
    <row r="7029" customHeight="1" spans="1:8">
      <c r="A7029" s="5" t="str">
        <f t="shared" si="218"/>
        <v>202410FJD</v>
      </c>
      <c r="B7029" s="12" t="str">
        <f t="shared" si="219"/>
        <v>202410</v>
      </c>
      <c r="C7029" s="6" t="s">
        <v>184</v>
      </c>
      <c r="D7029" s="6" t="s">
        <v>70</v>
      </c>
      <c r="E7029" s="6" t="s">
        <v>185</v>
      </c>
      <c r="F7029" s="6">
        <v>2.9107</v>
      </c>
      <c r="G7029" s="11">
        <v>45566</v>
      </c>
      <c r="H7029" s="11">
        <v>45596</v>
      </c>
    </row>
    <row r="7030" customHeight="1" spans="1:8">
      <c r="A7030" s="5" t="str">
        <f t="shared" si="218"/>
        <v>202410XPF</v>
      </c>
      <c r="B7030" s="12" t="str">
        <f t="shared" si="219"/>
        <v>202410</v>
      </c>
      <c r="C7030" s="6" t="s">
        <v>186</v>
      </c>
      <c r="D7030" s="6" t="s">
        <v>187</v>
      </c>
      <c r="E7030" s="6" t="s">
        <v>188</v>
      </c>
      <c r="F7030" s="6">
        <v>141.7216</v>
      </c>
      <c r="G7030" s="11">
        <v>45566</v>
      </c>
      <c r="H7030" s="11">
        <v>45596</v>
      </c>
    </row>
    <row r="7031" customHeight="1" spans="1:8">
      <c r="A7031" s="5" t="str">
        <f t="shared" si="218"/>
        <v>202410XAF</v>
      </c>
      <c r="B7031" s="12" t="str">
        <f t="shared" si="219"/>
        <v>202410</v>
      </c>
      <c r="C7031" s="6" t="s">
        <v>189</v>
      </c>
      <c r="D7031" s="6" t="s">
        <v>90</v>
      </c>
      <c r="E7031" s="6" t="s">
        <v>123</v>
      </c>
      <c r="F7031" s="6">
        <v>779.0324</v>
      </c>
      <c r="G7031" s="11">
        <v>45566</v>
      </c>
      <c r="H7031" s="11">
        <v>45596</v>
      </c>
    </row>
    <row r="7032" customHeight="1" spans="1:8">
      <c r="A7032" s="5" t="str">
        <f t="shared" si="218"/>
        <v>202410GMD</v>
      </c>
      <c r="B7032" s="12" t="str">
        <f t="shared" si="219"/>
        <v>202410</v>
      </c>
      <c r="C7032" s="6" t="s">
        <v>190</v>
      </c>
      <c r="D7032" s="6" t="s">
        <v>191</v>
      </c>
      <c r="E7032" s="6" t="s">
        <v>192</v>
      </c>
      <c r="F7032" s="6">
        <v>93.11</v>
      </c>
      <c r="G7032" s="11">
        <v>45566</v>
      </c>
      <c r="H7032" s="11">
        <v>45596</v>
      </c>
    </row>
    <row r="7033" customHeight="1" spans="1:8">
      <c r="A7033" s="5" t="str">
        <f t="shared" si="218"/>
        <v>202410GEL</v>
      </c>
      <c r="B7033" s="12" t="str">
        <f t="shared" si="219"/>
        <v>202410</v>
      </c>
      <c r="C7033" s="6" t="s">
        <v>193</v>
      </c>
      <c r="D7033" s="6" t="s">
        <v>194</v>
      </c>
      <c r="E7033" s="6" t="s">
        <v>195</v>
      </c>
      <c r="F7033" s="6">
        <v>3.5867</v>
      </c>
      <c r="G7033" s="11">
        <v>45566</v>
      </c>
      <c r="H7033" s="11">
        <v>45596</v>
      </c>
    </row>
    <row r="7034" customHeight="1" spans="1:8">
      <c r="A7034" s="5" t="str">
        <f t="shared" si="218"/>
        <v>202410GHS</v>
      </c>
      <c r="B7034" s="12" t="str">
        <f t="shared" si="219"/>
        <v>202410</v>
      </c>
      <c r="C7034" s="6" t="s">
        <v>196</v>
      </c>
      <c r="D7034" s="6" t="s">
        <v>197</v>
      </c>
      <c r="E7034" s="6" t="s">
        <v>198</v>
      </c>
      <c r="F7034" s="6">
        <v>20.7465</v>
      </c>
      <c r="G7034" s="11">
        <v>45566</v>
      </c>
      <c r="H7034" s="11">
        <v>45596</v>
      </c>
    </row>
    <row r="7035" customHeight="1" spans="1:8">
      <c r="A7035" s="5" t="str">
        <f t="shared" si="218"/>
        <v>202410XCD</v>
      </c>
      <c r="B7035" s="12" t="str">
        <f t="shared" si="219"/>
        <v>202410</v>
      </c>
      <c r="C7035" s="6" t="s">
        <v>199</v>
      </c>
      <c r="D7035" s="6" t="s">
        <v>58</v>
      </c>
      <c r="E7035" s="6" t="s">
        <v>59</v>
      </c>
      <c r="F7035" s="6">
        <v>3.5695</v>
      </c>
      <c r="G7035" s="11">
        <v>45566</v>
      </c>
      <c r="H7035" s="11">
        <v>45596</v>
      </c>
    </row>
    <row r="7036" customHeight="1" spans="1:8">
      <c r="A7036" s="5" t="str">
        <f t="shared" si="218"/>
        <v>202410GTQ</v>
      </c>
      <c r="B7036" s="12" t="str">
        <f t="shared" si="219"/>
        <v>202410</v>
      </c>
      <c r="C7036" s="6" t="s">
        <v>200</v>
      </c>
      <c r="D7036" s="6" t="s">
        <v>201</v>
      </c>
      <c r="E7036" s="6" t="s">
        <v>202</v>
      </c>
      <c r="F7036" s="6">
        <v>10.2189</v>
      </c>
      <c r="G7036" s="11">
        <v>45566</v>
      </c>
      <c r="H7036" s="11">
        <v>45596</v>
      </c>
    </row>
    <row r="7037" customHeight="1" spans="1:8">
      <c r="A7037" s="5" t="str">
        <f t="shared" si="218"/>
        <v>202410XOF</v>
      </c>
      <c r="B7037" s="12" t="str">
        <f t="shared" si="219"/>
        <v>202410</v>
      </c>
      <c r="C7037" s="6" t="s">
        <v>203</v>
      </c>
      <c r="D7037" s="6" t="s">
        <v>90</v>
      </c>
      <c r="E7037" s="6" t="s">
        <v>91</v>
      </c>
      <c r="F7037" s="6">
        <v>779.0324</v>
      </c>
      <c r="G7037" s="11">
        <v>45566</v>
      </c>
      <c r="H7037" s="11">
        <v>45596</v>
      </c>
    </row>
    <row r="7038" customHeight="1" spans="1:8">
      <c r="A7038" s="5" t="str">
        <f t="shared" si="218"/>
        <v>202410GNF</v>
      </c>
      <c r="B7038" s="12" t="str">
        <f t="shared" si="219"/>
        <v>202410</v>
      </c>
      <c r="C7038" s="6" t="s">
        <v>204</v>
      </c>
      <c r="D7038" s="6" t="s">
        <v>117</v>
      </c>
      <c r="E7038" s="6" t="s">
        <v>205</v>
      </c>
      <c r="F7038" s="6">
        <v>11419.9732</v>
      </c>
      <c r="G7038" s="11">
        <v>45566</v>
      </c>
      <c r="H7038" s="11">
        <v>45596</v>
      </c>
    </row>
    <row r="7039" customHeight="1" spans="1:8">
      <c r="A7039" s="5" t="str">
        <f t="shared" si="218"/>
        <v>202410GYD</v>
      </c>
      <c r="B7039" s="12" t="str">
        <f t="shared" si="219"/>
        <v>202410</v>
      </c>
      <c r="C7039" s="6" t="s">
        <v>206</v>
      </c>
      <c r="D7039" s="6" t="s">
        <v>70</v>
      </c>
      <c r="E7039" s="6" t="s">
        <v>207</v>
      </c>
      <c r="F7039" s="6">
        <v>276.0531</v>
      </c>
      <c r="G7039" s="11">
        <v>45566</v>
      </c>
      <c r="H7039" s="11">
        <v>45596</v>
      </c>
    </row>
    <row r="7040" customHeight="1" spans="1:8">
      <c r="A7040" s="5" t="str">
        <f t="shared" si="218"/>
        <v>202410HTG</v>
      </c>
      <c r="B7040" s="12" t="str">
        <f t="shared" si="219"/>
        <v>202410</v>
      </c>
      <c r="C7040" s="6" t="s">
        <v>208</v>
      </c>
      <c r="D7040" s="6" t="s">
        <v>209</v>
      </c>
      <c r="E7040" s="6" t="s">
        <v>210</v>
      </c>
      <c r="F7040" s="6">
        <v>174.3642</v>
      </c>
      <c r="G7040" s="11">
        <v>45566</v>
      </c>
      <c r="H7040" s="11">
        <v>45596</v>
      </c>
    </row>
    <row r="7041" customHeight="1" spans="1:8">
      <c r="A7041" s="5" t="str">
        <f t="shared" si="218"/>
        <v>202410HNL</v>
      </c>
      <c r="B7041" s="12" t="str">
        <f t="shared" si="219"/>
        <v>202410</v>
      </c>
      <c r="C7041" s="6" t="s">
        <v>211</v>
      </c>
      <c r="D7041" s="6" t="s">
        <v>212</v>
      </c>
      <c r="E7041" s="6" t="s">
        <v>213</v>
      </c>
      <c r="F7041" s="6">
        <v>32.8136</v>
      </c>
      <c r="G7041" s="11">
        <v>45566</v>
      </c>
      <c r="H7041" s="11">
        <v>45596</v>
      </c>
    </row>
    <row r="7042" customHeight="1" spans="1:8">
      <c r="A7042" s="5" t="str">
        <f t="shared" ref="A7042:A7105" si="220">B7042&amp;E7042</f>
        <v>202410HKD</v>
      </c>
      <c r="B7042" s="12" t="str">
        <f t="shared" ref="B7042:B7105" si="221">YEAR(G7042)&amp;TEXT(MONTH(G7042),"00")</f>
        <v>202410</v>
      </c>
      <c r="C7042" s="6" t="s">
        <v>214</v>
      </c>
      <c r="D7042" s="6" t="s">
        <v>70</v>
      </c>
      <c r="E7042" s="6" t="s">
        <v>215</v>
      </c>
      <c r="F7042" s="6">
        <v>10.2955</v>
      </c>
      <c r="G7042" s="11">
        <v>45566</v>
      </c>
      <c r="H7042" s="11">
        <v>45596</v>
      </c>
    </row>
    <row r="7043" customHeight="1" spans="1:8">
      <c r="A7043" s="5" t="str">
        <f t="shared" si="220"/>
        <v>202410HUF</v>
      </c>
      <c r="B7043" s="12" t="str">
        <f t="shared" si="221"/>
        <v>202410</v>
      </c>
      <c r="C7043" s="6" t="s">
        <v>216</v>
      </c>
      <c r="D7043" s="6" t="s">
        <v>217</v>
      </c>
      <c r="E7043" s="6" t="s">
        <v>218</v>
      </c>
      <c r="F7043" s="6">
        <v>468.3381</v>
      </c>
      <c r="G7043" s="11">
        <v>45566</v>
      </c>
      <c r="H7043" s="11">
        <v>45596</v>
      </c>
    </row>
    <row r="7044" customHeight="1" spans="1:8">
      <c r="A7044" s="5" t="str">
        <f t="shared" si="220"/>
        <v>202410ISK</v>
      </c>
      <c r="B7044" s="12" t="str">
        <f t="shared" si="221"/>
        <v>202410</v>
      </c>
      <c r="C7044" s="6" t="s">
        <v>219</v>
      </c>
      <c r="D7044" s="6" t="s">
        <v>220</v>
      </c>
      <c r="E7044" s="6" t="s">
        <v>221</v>
      </c>
      <c r="F7044" s="6">
        <v>180.8872</v>
      </c>
      <c r="G7044" s="11">
        <v>45566</v>
      </c>
      <c r="H7044" s="11">
        <v>45596</v>
      </c>
    </row>
    <row r="7045" customHeight="1" spans="1:8">
      <c r="A7045" s="5" t="str">
        <f t="shared" si="220"/>
        <v>202410INR</v>
      </c>
      <c r="B7045" s="12" t="str">
        <f t="shared" si="221"/>
        <v>202410</v>
      </c>
      <c r="C7045" s="6" t="s">
        <v>222</v>
      </c>
      <c r="D7045" s="6" t="s">
        <v>223</v>
      </c>
      <c r="E7045" s="6" t="s">
        <v>224</v>
      </c>
      <c r="F7045" s="6">
        <v>110.5997</v>
      </c>
      <c r="G7045" s="11">
        <v>45566</v>
      </c>
      <c r="H7045" s="11">
        <v>45596</v>
      </c>
    </row>
    <row r="7046" customHeight="1" spans="1:8">
      <c r="A7046" s="5" t="str">
        <f t="shared" si="220"/>
        <v>202410IDR</v>
      </c>
      <c r="B7046" s="12" t="str">
        <f t="shared" si="221"/>
        <v>202410</v>
      </c>
      <c r="C7046" s="6" t="s">
        <v>225</v>
      </c>
      <c r="D7046" s="6" t="s">
        <v>226</v>
      </c>
      <c r="E7046" s="6" t="s">
        <v>227</v>
      </c>
      <c r="F7046" s="6">
        <v>20225.045</v>
      </c>
      <c r="G7046" s="11">
        <v>45566</v>
      </c>
      <c r="H7046" s="11">
        <v>45596</v>
      </c>
    </row>
    <row r="7047" customHeight="1" spans="1:8">
      <c r="A7047" s="5" t="str">
        <f t="shared" si="220"/>
        <v>202410IQD</v>
      </c>
      <c r="B7047" s="12" t="str">
        <f t="shared" si="221"/>
        <v>202410</v>
      </c>
      <c r="C7047" s="6" t="s">
        <v>228</v>
      </c>
      <c r="D7047" s="6" t="s">
        <v>52</v>
      </c>
      <c r="E7047" s="6" t="s">
        <v>229</v>
      </c>
      <c r="F7047" s="6">
        <v>1729.9403</v>
      </c>
      <c r="G7047" s="11">
        <v>45566</v>
      </c>
      <c r="H7047" s="11">
        <v>45596</v>
      </c>
    </row>
    <row r="7048" customHeight="1" spans="1:8">
      <c r="A7048" s="5" t="str">
        <f t="shared" si="220"/>
        <v>202410ILS</v>
      </c>
      <c r="B7048" s="12" t="str">
        <f t="shared" si="221"/>
        <v>202410</v>
      </c>
      <c r="C7048" s="6" t="s">
        <v>230</v>
      </c>
      <c r="D7048" s="6" t="s">
        <v>231</v>
      </c>
      <c r="E7048" s="6" t="s">
        <v>232</v>
      </c>
      <c r="F7048" s="6">
        <v>4.9732</v>
      </c>
      <c r="G7048" s="11">
        <v>45566</v>
      </c>
      <c r="H7048" s="11">
        <v>45596</v>
      </c>
    </row>
    <row r="7049" customHeight="1" spans="1:8">
      <c r="A7049" s="5" t="str">
        <f t="shared" si="220"/>
        <v>202410JMD</v>
      </c>
      <c r="B7049" s="12" t="str">
        <f t="shared" si="221"/>
        <v>202410</v>
      </c>
      <c r="C7049" s="6" t="s">
        <v>233</v>
      </c>
      <c r="D7049" s="6" t="s">
        <v>70</v>
      </c>
      <c r="E7049" s="6" t="s">
        <v>234</v>
      </c>
      <c r="F7049" s="6">
        <v>207.6806</v>
      </c>
      <c r="G7049" s="11">
        <v>45566</v>
      </c>
      <c r="H7049" s="11">
        <v>45596</v>
      </c>
    </row>
    <row r="7050" customHeight="1" spans="1:8">
      <c r="A7050" s="5" t="str">
        <f t="shared" si="220"/>
        <v>202410JPY</v>
      </c>
      <c r="B7050" s="12" t="str">
        <f t="shared" si="221"/>
        <v>202410</v>
      </c>
      <c r="C7050" s="6" t="s">
        <v>235</v>
      </c>
      <c r="D7050" s="6" t="s">
        <v>236</v>
      </c>
      <c r="E7050" s="6" t="s">
        <v>237</v>
      </c>
      <c r="F7050" s="6">
        <v>187.4101</v>
      </c>
      <c r="G7050" s="11">
        <v>45566</v>
      </c>
      <c r="H7050" s="11">
        <v>45596</v>
      </c>
    </row>
    <row r="7051" customHeight="1" spans="1:8">
      <c r="A7051" s="5" t="str">
        <f t="shared" si="220"/>
        <v>202410JOD</v>
      </c>
      <c r="B7051" s="12" t="str">
        <f t="shared" si="221"/>
        <v>202410</v>
      </c>
      <c r="C7051" s="6" t="s">
        <v>238</v>
      </c>
      <c r="D7051" s="6" t="s">
        <v>52</v>
      </c>
      <c r="E7051" s="6" t="s">
        <v>239</v>
      </c>
      <c r="F7051" s="6">
        <v>0.9367</v>
      </c>
      <c r="G7051" s="11">
        <v>45566</v>
      </c>
      <c r="H7051" s="11">
        <v>45596</v>
      </c>
    </row>
    <row r="7052" customHeight="1" spans="1:8">
      <c r="A7052" s="5" t="str">
        <f t="shared" si="220"/>
        <v>202410KZT</v>
      </c>
      <c r="B7052" s="12" t="str">
        <f t="shared" si="221"/>
        <v>202410</v>
      </c>
      <c r="C7052" s="6" t="s">
        <v>240</v>
      </c>
      <c r="D7052" s="6" t="s">
        <v>241</v>
      </c>
      <c r="E7052" s="6" t="s">
        <v>242</v>
      </c>
      <c r="F7052" s="6">
        <v>632.7338</v>
      </c>
      <c r="G7052" s="11">
        <v>45566</v>
      </c>
      <c r="H7052" s="11">
        <v>45596</v>
      </c>
    </row>
    <row r="7053" customHeight="1" spans="1:8">
      <c r="A7053" s="5" t="str">
        <f t="shared" si="220"/>
        <v>202410KES</v>
      </c>
      <c r="B7053" s="12" t="str">
        <f t="shared" si="221"/>
        <v>202410</v>
      </c>
      <c r="C7053" s="6" t="s">
        <v>243</v>
      </c>
      <c r="D7053" s="6" t="s">
        <v>244</v>
      </c>
      <c r="E7053" s="6" t="s">
        <v>245</v>
      </c>
      <c r="F7053" s="6">
        <v>170.5181</v>
      </c>
      <c r="G7053" s="11">
        <v>45566</v>
      </c>
      <c r="H7053" s="11">
        <v>45596</v>
      </c>
    </row>
    <row r="7054" customHeight="1" spans="1:8">
      <c r="A7054" s="5" t="str">
        <f t="shared" si="220"/>
        <v>202410KWD</v>
      </c>
      <c r="B7054" s="12" t="str">
        <f t="shared" si="221"/>
        <v>202410</v>
      </c>
      <c r="C7054" s="6" t="s">
        <v>246</v>
      </c>
      <c r="D7054" s="6" t="s">
        <v>52</v>
      </c>
      <c r="E7054" s="6" t="s">
        <v>247</v>
      </c>
      <c r="F7054" s="6">
        <v>0.4028</v>
      </c>
      <c r="G7054" s="11">
        <v>45566</v>
      </c>
      <c r="H7054" s="11">
        <v>45596</v>
      </c>
    </row>
    <row r="7055" customHeight="1" spans="1:8">
      <c r="A7055" s="5" t="str">
        <f t="shared" si="220"/>
        <v>202410KGS</v>
      </c>
      <c r="B7055" s="12" t="str">
        <f t="shared" si="221"/>
        <v>202410</v>
      </c>
      <c r="C7055" s="6" t="s">
        <v>248</v>
      </c>
      <c r="D7055" s="6" t="s">
        <v>249</v>
      </c>
      <c r="E7055" s="6" t="s">
        <v>250</v>
      </c>
      <c r="F7055" s="6">
        <v>111.4528</v>
      </c>
      <c r="G7055" s="11">
        <v>45566</v>
      </c>
      <c r="H7055" s="11">
        <v>45596</v>
      </c>
    </row>
    <row r="7056" customHeight="1" spans="1:8">
      <c r="A7056" s="5" t="str">
        <f t="shared" si="220"/>
        <v>202410LAK</v>
      </c>
      <c r="B7056" s="12" t="str">
        <f t="shared" si="221"/>
        <v>202410</v>
      </c>
      <c r="C7056" s="6" t="s">
        <v>251</v>
      </c>
      <c r="D7056" s="6" t="s">
        <v>252</v>
      </c>
      <c r="E7056" s="6" t="s">
        <v>253</v>
      </c>
      <c r="F7056" s="6">
        <v>29234.9172</v>
      </c>
      <c r="G7056" s="11">
        <v>45566</v>
      </c>
      <c r="H7056" s="11">
        <v>45596</v>
      </c>
    </row>
    <row r="7057" customHeight="1" spans="1:8">
      <c r="A7057" s="5" t="str">
        <f t="shared" si="220"/>
        <v>202410LBP</v>
      </c>
      <c r="B7057" s="12" t="str">
        <f t="shared" si="221"/>
        <v>202410</v>
      </c>
      <c r="C7057" s="6" t="s">
        <v>254</v>
      </c>
      <c r="D7057" s="6" t="s">
        <v>170</v>
      </c>
      <c r="E7057" s="6" t="s">
        <v>255</v>
      </c>
      <c r="F7057" s="6">
        <v>120722.787</v>
      </c>
      <c r="G7057" s="11">
        <v>45566</v>
      </c>
      <c r="H7057" s="11">
        <v>45596</v>
      </c>
    </row>
    <row r="7058" customHeight="1" spans="1:8">
      <c r="A7058" s="5" t="str">
        <f t="shared" si="220"/>
        <v>202410LSL</v>
      </c>
      <c r="B7058" s="12" t="str">
        <f t="shared" si="221"/>
        <v>202410</v>
      </c>
      <c r="C7058" s="6" t="s">
        <v>256</v>
      </c>
      <c r="D7058" s="6" t="s">
        <v>257</v>
      </c>
      <c r="E7058" s="6" t="s">
        <v>258</v>
      </c>
      <c r="F7058" s="6">
        <v>23.2214</v>
      </c>
      <c r="G7058" s="11">
        <v>45566</v>
      </c>
      <c r="H7058" s="11">
        <v>45596</v>
      </c>
    </row>
    <row r="7059" customHeight="1" spans="1:8">
      <c r="A7059" s="5" t="str">
        <f t="shared" si="220"/>
        <v>202410LRD</v>
      </c>
      <c r="B7059" s="12" t="str">
        <f t="shared" si="221"/>
        <v>202410</v>
      </c>
      <c r="C7059" s="6" t="s">
        <v>259</v>
      </c>
      <c r="D7059" s="6" t="s">
        <v>70</v>
      </c>
      <c r="E7059" s="6" t="s">
        <v>260</v>
      </c>
      <c r="F7059" s="6">
        <v>263.7162</v>
      </c>
      <c r="G7059" s="11">
        <v>45566</v>
      </c>
      <c r="H7059" s="11">
        <v>45596</v>
      </c>
    </row>
    <row r="7060" customHeight="1" spans="1:8">
      <c r="A7060" s="5" t="str">
        <f t="shared" si="220"/>
        <v>202410LYD</v>
      </c>
      <c r="B7060" s="12" t="str">
        <f t="shared" si="221"/>
        <v>202410</v>
      </c>
      <c r="C7060" s="6" t="s">
        <v>261</v>
      </c>
      <c r="D7060" s="6" t="s">
        <v>52</v>
      </c>
      <c r="E7060" s="6" t="s">
        <v>262</v>
      </c>
      <c r="F7060" s="6">
        <v>6.3019</v>
      </c>
      <c r="G7060" s="11">
        <v>45566</v>
      </c>
      <c r="H7060" s="11">
        <v>45596</v>
      </c>
    </row>
    <row r="7061" customHeight="1" spans="1:8">
      <c r="A7061" s="5" t="str">
        <f t="shared" si="220"/>
        <v>202410MOP</v>
      </c>
      <c r="B7061" s="12" t="str">
        <f t="shared" si="221"/>
        <v>202410</v>
      </c>
      <c r="C7061" s="6" t="s">
        <v>263</v>
      </c>
      <c r="D7061" s="6" t="s">
        <v>264</v>
      </c>
      <c r="E7061" s="6" t="s">
        <v>265</v>
      </c>
      <c r="F7061" s="6">
        <v>10.6044</v>
      </c>
      <c r="G7061" s="11">
        <v>45566</v>
      </c>
      <c r="H7061" s="11">
        <v>45596</v>
      </c>
    </row>
    <row r="7062" customHeight="1" spans="1:8">
      <c r="A7062" s="5" t="str">
        <f t="shared" si="220"/>
        <v>202410MKD</v>
      </c>
      <c r="B7062" s="12" t="str">
        <f t="shared" si="221"/>
        <v>202410</v>
      </c>
      <c r="C7062" s="6" t="s">
        <v>266</v>
      </c>
      <c r="D7062" s="6" t="s">
        <v>267</v>
      </c>
      <c r="E7062" s="6" t="s">
        <v>268</v>
      </c>
      <c r="F7062" s="6">
        <v>73.1253</v>
      </c>
      <c r="G7062" s="11">
        <v>45566</v>
      </c>
      <c r="H7062" s="11">
        <v>45596</v>
      </c>
    </row>
    <row r="7063" customHeight="1" spans="1:8">
      <c r="A7063" s="5" t="str">
        <f t="shared" si="220"/>
        <v>202410MGA</v>
      </c>
      <c r="B7063" s="12" t="str">
        <f t="shared" si="221"/>
        <v>202410</v>
      </c>
      <c r="C7063" s="6" t="s">
        <v>269</v>
      </c>
      <c r="D7063" s="6" t="s">
        <v>270</v>
      </c>
      <c r="E7063" s="6" t="s">
        <v>271</v>
      </c>
      <c r="F7063" s="6">
        <v>5978.0389</v>
      </c>
      <c r="G7063" s="11">
        <v>45566</v>
      </c>
      <c r="H7063" s="11">
        <v>45596</v>
      </c>
    </row>
    <row r="7064" customHeight="1" spans="1:8">
      <c r="A7064" s="5" t="str">
        <f t="shared" si="220"/>
        <v>202410MWK</v>
      </c>
      <c r="B7064" s="12" t="str">
        <f t="shared" si="221"/>
        <v>202410</v>
      </c>
      <c r="C7064" s="6" t="s">
        <v>272</v>
      </c>
      <c r="D7064" s="6" t="s">
        <v>273</v>
      </c>
      <c r="E7064" s="6" t="s">
        <v>274</v>
      </c>
      <c r="F7064" s="6">
        <v>2292.9161</v>
      </c>
      <c r="G7064" s="11">
        <v>45566</v>
      </c>
      <c r="H7064" s="11">
        <v>45596</v>
      </c>
    </row>
    <row r="7065" customHeight="1" spans="1:8">
      <c r="A7065" s="5" t="str">
        <f t="shared" si="220"/>
        <v>202410MYR</v>
      </c>
      <c r="B7065" s="12" t="str">
        <f t="shared" si="221"/>
        <v>202410</v>
      </c>
      <c r="C7065" s="6" t="s">
        <v>275</v>
      </c>
      <c r="D7065" s="6" t="s">
        <v>276</v>
      </c>
      <c r="E7065" s="6" t="s">
        <v>277</v>
      </c>
      <c r="F7065" s="6">
        <v>5.6085</v>
      </c>
      <c r="G7065" s="11">
        <v>45566</v>
      </c>
      <c r="H7065" s="11">
        <v>45596</v>
      </c>
    </row>
    <row r="7066" customHeight="1" spans="1:8">
      <c r="A7066" s="5" t="str">
        <f t="shared" si="220"/>
        <v>202410MVR</v>
      </c>
      <c r="B7066" s="12" t="str">
        <f t="shared" si="221"/>
        <v>202410</v>
      </c>
      <c r="C7066" s="6" t="s">
        <v>278</v>
      </c>
      <c r="D7066" s="6" t="s">
        <v>279</v>
      </c>
      <c r="E7066" s="6" t="s">
        <v>280</v>
      </c>
      <c r="F7066" s="6">
        <v>20.3822</v>
      </c>
      <c r="G7066" s="11">
        <v>45566</v>
      </c>
      <c r="H7066" s="11">
        <v>45596</v>
      </c>
    </row>
    <row r="7067" customHeight="1" spans="1:8">
      <c r="A7067" s="5" t="str">
        <f t="shared" si="220"/>
        <v>202410XOF</v>
      </c>
      <c r="B7067" s="12" t="str">
        <f t="shared" si="221"/>
        <v>202410</v>
      </c>
      <c r="C7067" s="6" t="s">
        <v>281</v>
      </c>
      <c r="D7067" s="6" t="s">
        <v>90</v>
      </c>
      <c r="E7067" s="6" t="s">
        <v>91</v>
      </c>
      <c r="F7067" s="6">
        <v>779.0324</v>
      </c>
      <c r="G7067" s="11">
        <v>45566</v>
      </c>
      <c r="H7067" s="11">
        <v>45596</v>
      </c>
    </row>
    <row r="7068" customHeight="1" spans="1:8">
      <c r="A7068" s="5" t="str">
        <f t="shared" si="220"/>
        <v>202410MRU</v>
      </c>
      <c r="B7068" s="12" t="str">
        <f t="shared" si="221"/>
        <v>202410</v>
      </c>
      <c r="C7068" s="6" t="s">
        <v>282</v>
      </c>
      <c r="D7068" s="6" t="s">
        <v>283</v>
      </c>
      <c r="E7068" s="6" t="s">
        <v>284</v>
      </c>
      <c r="F7068" s="6">
        <v>52.2855</v>
      </c>
      <c r="G7068" s="11">
        <v>45566</v>
      </c>
      <c r="H7068" s="11">
        <v>45596</v>
      </c>
    </row>
    <row r="7069" customHeight="1" spans="1:8">
      <c r="A7069" s="5" t="str">
        <f t="shared" si="220"/>
        <v>202410MUR</v>
      </c>
      <c r="B7069" s="12" t="str">
        <f t="shared" si="221"/>
        <v>202410</v>
      </c>
      <c r="C7069" s="6" t="s">
        <v>285</v>
      </c>
      <c r="D7069" s="6" t="s">
        <v>223</v>
      </c>
      <c r="E7069" s="6" t="s">
        <v>286</v>
      </c>
      <c r="F7069" s="6">
        <v>60.5539</v>
      </c>
      <c r="G7069" s="11">
        <v>45566</v>
      </c>
      <c r="H7069" s="11">
        <v>45596</v>
      </c>
    </row>
    <row r="7070" customHeight="1" spans="1:8">
      <c r="A7070" s="5" t="str">
        <f t="shared" si="220"/>
        <v>202410MXN</v>
      </c>
      <c r="B7070" s="12" t="str">
        <f t="shared" si="221"/>
        <v>202410</v>
      </c>
      <c r="C7070" s="6" t="s">
        <v>287</v>
      </c>
      <c r="D7070" s="6" t="s">
        <v>288</v>
      </c>
      <c r="E7070" s="6" t="s">
        <v>289</v>
      </c>
      <c r="F7070" s="6">
        <v>25.2103</v>
      </c>
      <c r="G7070" s="11">
        <v>45566</v>
      </c>
      <c r="H7070" s="11">
        <v>45596</v>
      </c>
    </row>
    <row r="7071" customHeight="1" spans="1:8">
      <c r="A7071" s="5" t="str">
        <f t="shared" si="220"/>
        <v>202410MDL</v>
      </c>
      <c r="B7071" s="12" t="str">
        <f t="shared" si="221"/>
        <v>202410</v>
      </c>
      <c r="C7071" s="6" t="s">
        <v>290</v>
      </c>
      <c r="D7071" s="6" t="s">
        <v>291</v>
      </c>
      <c r="E7071" s="6" t="s">
        <v>292</v>
      </c>
      <c r="F7071" s="6">
        <v>23.0392</v>
      </c>
      <c r="G7071" s="11">
        <v>45566</v>
      </c>
      <c r="H7071" s="11">
        <v>45596</v>
      </c>
    </row>
    <row r="7072" customHeight="1" spans="1:8">
      <c r="A7072" s="5" t="str">
        <f t="shared" si="220"/>
        <v>202410MNT</v>
      </c>
      <c r="B7072" s="12" t="str">
        <f t="shared" si="221"/>
        <v>202410</v>
      </c>
      <c r="C7072" s="6" t="s">
        <v>293</v>
      </c>
      <c r="D7072" s="6" t="s">
        <v>294</v>
      </c>
      <c r="E7072" s="6" t="s">
        <v>295</v>
      </c>
      <c r="F7072" s="6">
        <v>4491.4668</v>
      </c>
      <c r="G7072" s="11">
        <v>45566</v>
      </c>
      <c r="H7072" s="11">
        <v>45596</v>
      </c>
    </row>
    <row r="7073" customHeight="1" spans="1:8">
      <c r="A7073" s="5" t="str">
        <f t="shared" si="220"/>
        <v>202410XCD</v>
      </c>
      <c r="B7073" s="12" t="str">
        <f t="shared" si="221"/>
        <v>202410</v>
      </c>
      <c r="C7073" s="6" t="s">
        <v>296</v>
      </c>
      <c r="D7073" s="6" t="s">
        <v>58</v>
      </c>
      <c r="E7073" s="6" t="s">
        <v>59</v>
      </c>
      <c r="F7073" s="6">
        <v>3.5695</v>
      </c>
      <c r="G7073" s="11">
        <v>45566</v>
      </c>
      <c r="H7073" s="11">
        <v>45596</v>
      </c>
    </row>
    <row r="7074" customHeight="1" spans="1:8">
      <c r="A7074" s="5" t="str">
        <f t="shared" si="220"/>
        <v>202410MAD</v>
      </c>
      <c r="B7074" s="12" t="str">
        <f t="shared" si="221"/>
        <v>202410</v>
      </c>
      <c r="C7074" s="6" t="s">
        <v>297</v>
      </c>
      <c r="D7074" s="6" t="s">
        <v>46</v>
      </c>
      <c r="E7074" s="6" t="s">
        <v>298</v>
      </c>
      <c r="F7074" s="6">
        <v>12.8519</v>
      </c>
      <c r="G7074" s="11">
        <v>45566</v>
      </c>
      <c r="H7074" s="11">
        <v>45596</v>
      </c>
    </row>
    <row r="7075" customHeight="1" spans="1:8">
      <c r="A7075" s="5" t="str">
        <f t="shared" si="220"/>
        <v>202410MZN</v>
      </c>
      <c r="B7075" s="12" t="str">
        <f t="shared" si="221"/>
        <v>202410</v>
      </c>
      <c r="C7075" s="6" t="s">
        <v>299</v>
      </c>
      <c r="D7075" s="6" t="s">
        <v>300</v>
      </c>
      <c r="E7075" s="6" t="s">
        <v>301</v>
      </c>
      <c r="F7075" s="6">
        <v>84.4111</v>
      </c>
      <c r="G7075" s="11">
        <v>45566</v>
      </c>
      <c r="H7075" s="11">
        <v>45596</v>
      </c>
    </row>
    <row r="7076" customHeight="1" spans="1:8">
      <c r="A7076" s="5" t="str">
        <f t="shared" si="220"/>
        <v>202410MMK</v>
      </c>
      <c r="B7076" s="12" t="str">
        <f t="shared" si="221"/>
        <v>202410</v>
      </c>
      <c r="C7076" s="6" t="s">
        <v>302</v>
      </c>
      <c r="D7076" s="6" t="s">
        <v>303</v>
      </c>
      <c r="E7076" s="6" t="s">
        <v>304</v>
      </c>
      <c r="F7076" s="6">
        <v>2772.5341</v>
      </c>
      <c r="G7076" s="11">
        <v>45566</v>
      </c>
      <c r="H7076" s="11">
        <v>45596</v>
      </c>
    </row>
    <row r="7077" customHeight="1" spans="1:8">
      <c r="A7077" s="5" t="str">
        <f t="shared" si="220"/>
        <v>202410NPR</v>
      </c>
      <c r="B7077" s="12" t="str">
        <f t="shared" si="221"/>
        <v>202410</v>
      </c>
      <c r="C7077" s="6" t="s">
        <v>305</v>
      </c>
      <c r="D7077" s="6" t="s">
        <v>223</v>
      </c>
      <c r="E7077" s="6" t="s">
        <v>306</v>
      </c>
      <c r="F7077" s="6">
        <v>177.0424</v>
      </c>
      <c r="G7077" s="11">
        <v>45566</v>
      </c>
      <c r="H7077" s="11">
        <v>45596</v>
      </c>
    </row>
    <row r="7078" customHeight="1" spans="1:8">
      <c r="A7078" s="5" t="str">
        <f t="shared" si="220"/>
        <v>202410XPF</v>
      </c>
      <c r="B7078" s="12" t="str">
        <f t="shared" si="221"/>
        <v>202410</v>
      </c>
      <c r="C7078" s="6" t="s">
        <v>307</v>
      </c>
      <c r="D7078" s="6" t="s">
        <v>187</v>
      </c>
      <c r="E7078" s="6" t="s">
        <v>188</v>
      </c>
      <c r="F7078" s="6">
        <v>141.7216</v>
      </c>
      <c r="G7078" s="11">
        <v>45566</v>
      </c>
      <c r="H7078" s="11">
        <v>45596</v>
      </c>
    </row>
    <row r="7079" customHeight="1" spans="1:8">
      <c r="A7079" s="5" t="str">
        <f t="shared" si="220"/>
        <v>202410NZD</v>
      </c>
      <c r="B7079" s="12" t="str">
        <f t="shared" si="221"/>
        <v>202410</v>
      </c>
      <c r="C7079" s="6" t="s">
        <v>308</v>
      </c>
      <c r="D7079" s="6" t="s">
        <v>70</v>
      </c>
      <c r="E7079" s="6" t="s">
        <v>309</v>
      </c>
      <c r="F7079" s="6">
        <v>2.1229</v>
      </c>
      <c r="G7079" s="11">
        <v>45566</v>
      </c>
      <c r="H7079" s="11">
        <v>45596</v>
      </c>
    </row>
    <row r="7080" customHeight="1" spans="1:8">
      <c r="A7080" s="5" t="str">
        <f t="shared" si="220"/>
        <v>202410NIO</v>
      </c>
      <c r="B7080" s="12" t="str">
        <f t="shared" si="221"/>
        <v>202410</v>
      </c>
      <c r="C7080" s="6" t="s">
        <v>310</v>
      </c>
      <c r="D7080" s="6" t="s">
        <v>311</v>
      </c>
      <c r="E7080" s="6" t="s">
        <v>312</v>
      </c>
      <c r="F7080" s="6">
        <v>48.6282</v>
      </c>
      <c r="G7080" s="11">
        <v>45566</v>
      </c>
      <c r="H7080" s="11">
        <v>45596</v>
      </c>
    </row>
    <row r="7081" customHeight="1" spans="1:8">
      <c r="A7081" s="5" t="str">
        <f t="shared" si="220"/>
        <v>202410XOF</v>
      </c>
      <c r="B7081" s="12" t="str">
        <f t="shared" si="221"/>
        <v>202410</v>
      </c>
      <c r="C7081" s="6" t="s">
        <v>313</v>
      </c>
      <c r="D7081" s="6" t="s">
        <v>90</v>
      </c>
      <c r="E7081" s="6" t="s">
        <v>91</v>
      </c>
      <c r="F7081" s="6">
        <v>779.0324</v>
      </c>
      <c r="G7081" s="11">
        <v>45566</v>
      </c>
      <c r="H7081" s="11">
        <v>45596</v>
      </c>
    </row>
    <row r="7082" customHeight="1" spans="1:8">
      <c r="A7082" s="5" t="str">
        <f t="shared" si="220"/>
        <v>202410NGN</v>
      </c>
      <c r="B7082" s="12" t="str">
        <f t="shared" si="221"/>
        <v>202410</v>
      </c>
      <c r="C7082" s="6" t="s">
        <v>314</v>
      </c>
      <c r="D7082" s="6" t="s">
        <v>315</v>
      </c>
      <c r="E7082" s="6" t="s">
        <v>316</v>
      </c>
      <c r="F7082" s="6">
        <v>2165.7499</v>
      </c>
      <c r="G7082" s="11">
        <v>45566</v>
      </c>
      <c r="H7082" s="11">
        <v>45596</v>
      </c>
    </row>
    <row r="7083" customHeight="1" spans="1:8">
      <c r="A7083" s="5" t="str">
        <f t="shared" si="220"/>
        <v>202410NOK</v>
      </c>
      <c r="B7083" s="12" t="str">
        <f t="shared" si="221"/>
        <v>202410</v>
      </c>
      <c r="C7083" s="6" t="s">
        <v>317</v>
      </c>
      <c r="D7083" s="6" t="s">
        <v>318</v>
      </c>
      <c r="E7083" s="6" t="s">
        <v>319</v>
      </c>
      <c r="F7083" s="6">
        <v>13.9805</v>
      </c>
      <c r="G7083" s="11">
        <v>45566</v>
      </c>
      <c r="H7083" s="11">
        <v>45596</v>
      </c>
    </row>
    <row r="7084" customHeight="1" spans="1:8">
      <c r="A7084" s="5" t="str">
        <f t="shared" si="220"/>
        <v>202410OMR</v>
      </c>
      <c r="B7084" s="12" t="str">
        <f t="shared" si="221"/>
        <v>202410</v>
      </c>
      <c r="C7084" s="6" t="s">
        <v>320</v>
      </c>
      <c r="D7084" s="6" t="s">
        <v>321</v>
      </c>
      <c r="E7084" s="6" t="s">
        <v>322</v>
      </c>
      <c r="F7084" s="6">
        <v>0.5083</v>
      </c>
      <c r="G7084" s="11">
        <v>45566</v>
      </c>
      <c r="H7084" s="11">
        <v>45596</v>
      </c>
    </row>
    <row r="7085" customHeight="1" spans="1:8">
      <c r="A7085" s="5" t="str">
        <f t="shared" si="220"/>
        <v>202410PKR</v>
      </c>
      <c r="B7085" s="12" t="str">
        <f t="shared" si="221"/>
        <v>202410</v>
      </c>
      <c r="C7085" s="6" t="s">
        <v>323</v>
      </c>
      <c r="D7085" s="6" t="s">
        <v>223</v>
      </c>
      <c r="E7085" s="6" t="s">
        <v>324</v>
      </c>
      <c r="F7085" s="6">
        <v>367.4694</v>
      </c>
      <c r="G7085" s="11">
        <v>45566</v>
      </c>
      <c r="H7085" s="11">
        <v>45596</v>
      </c>
    </row>
    <row r="7086" customHeight="1" spans="1:8">
      <c r="A7086" s="5" t="str">
        <f t="shared" si="220"/>
        <v>202410PAB</v>
      </c>
      <c r="B7086" s="12" t="str">
        <f t="shared" si="221"/>
        <v>202410</v>
      </c>
      <c r="C7086" s="6" t="s">
        <v>325</v>
      </c>
      <c r="D7086" s="6" t="s">
        <v>326</v>
      </c>
      <c r="E7086" s="6" t="s">
        <v>327</v>
      </c>
      <c r="F7086" s="6">
        <v>1.3211</v>
      </c>
      <c r="G7086" s="11">
        <v>45566</v>
      </c>
      <c r="H7086" s="11">
        <v>45596</v>
      </c>
    </row>
    <row r="7087" customHeight="1" spans="1:8">
      <c r="A7087" s="5" t="str">
        <f t="shared" si="220"/>
        <v>202410PGK</v>
      </c>
      <c r="B7087" s="12" t="str">
        <f t="shared" si="221"/>
        <v>202410</v>
      </c>
      <c r="C7087" s="6" t="s">
        <v>328</v>
      </c>
      <c r="D7087" s="6" t="s">
        <v>329</v>
      </c>
      <c r="E7087" s="6" t="s">
        <v>330</v>
      </c>
      <c r="F7087" s="6">
        <v>5.1617</v>
      </c>
      <c r="G7087" s="11">
        <v>45566</v>
      </c>
      <c r="H7087" s="11">
        <v>45596</v>
      </c>
    </row>
    <row r="7088" customHeight="1" spans="1:8">
      <c r="A7088" s="5" t="str">
        <f t="shared" si="220"/>
        <v>202410PYG</v>
      </c>
      <c r="B7088" s="12" t="str">
        <f t="shared" si="221"/>
        <v>202410</v>
      </c>
      <c r="C7088" s="6" t="s">
        <v>331</v>
      </c>
      <c r="D7088" s="6" t="s">
        <v>332</v>
      </c>
      <c r="E7088" s="6" t="s">
        <v>333</v>
      </c>
      <c r="F7088" s="6">
        <v>10279.2609</v>
      </c>
      <c r="G7088" s="11">
        <v>45566</v>
      </c>
      <c r="H7088" s="11">
        <v>45596</v>
      </c>
    </row>
    <row r="7089" customHeight="1" spans="1:8">
      <c r="A7089" s="5" t="str">
        <f t="shared" si="220"/>
        <v>202410PEN</v>
      </c>
      <c r="B7089" s="12" t="str">
        <f t="shared" si="221"/>
        <v>202410</v>
      </c>
      <c r="C7089" s="6" t="s">
        <v>334</v>
      </c>
      <c r="D7089" s="6" t="s">
        <v>335</v>
      </c>
      <c r="E7089" s="6" t="s">
        <v>336</v>
      </c>
      <c r="F7089" s="6">
        <v>4.9589</v>
      </c>
      <c r="G7089" s="11">
        <v>45566</v>
      </c>
      <c r="H7089" s="11">
        <v>45596</v>
      </c>
    </row>
    <row r="7090" customHeight="1" spans="1:8">
      <c r="A7090" s="5" t="str">
        <f t="shared" si="220"/>
        <v>202410PHP</v>
      </c>
      <c r="B7090" s="12" t="str">
        <f t="shared" si="221"/>
        <v>202410</v>
      </c>
      <c r="C7090" s="6" t="s">
        <v>337</v>
      </c>
      <c r="D7090" s="6" t="s">
        <v>61</v>
      </c>
      <c r="E7090" s="6" t="s">
        <v>338</v>
      </c>
      <c r="F7090" s="6">
        <v>73.6344</v>
      </c>
      <c r="G7090" s="11">
        <v>45566</v>
      </c>
      <c r="H7090" s="11">
        <v>45596</v>
      </c>
    </row>
    <row r="7091" customHeight="1" spans="1:8">
      <c r="A7091" s="5" t="str">
        <f t="shared" si="220"/>
        <v>202410PLN</v>
      </c>
      <c r="B7091" s="12" t="str">
        <f t="shared" si="221"/>
        <v>202410</v>
      </c>
      <c r="C7091" s="6" t="s">
        <v>339</v>
      </c>
      <c r="D7091" s="6" t="s">
        <v>340</v>
      </c>
      <c r="E7091" s="6" t="s">
        <v>341</v>
      </c>
      <c r="F7091" s="6">
        <v>5.0706</v>
      </c>
      <c r="G7091" s="11">
        <v>45566</v>
      </c>
      <c r="H7091" s="11">
        <v>45596</v>
      </c>
    </row>
    <row r="7092" customHeight="1" spans="1:8">
      <c r="A7092" s="5" t="str">
        <f t="shared" si="220"/>
        <v>202410QAR</v>
      </c>
      <c r="B7092" s="12" t="str">
        <f t="shared" si="221"/>
        <v>202410</v>
      </c>
      <c r="C7092" s="6" t="s">
        <v>342</v>
      </c>
      <c r="D7092" s="6" t="s">
        <v>343</v>
      </c>
      <c r="E7092" s="6" t="s">
        <v>344</v>
      </c>
      <c r="F7092" s="6">
        <v>4.8088</v>
      </c>
      <c r="G7092" s="11">
        <v>45566</v>
      </c>
      <c r="H7092" s="11">
        <v>45596</v>
      </c>
    </row>
    <row r="7093" customHeight="1" spans="1:8">
      <c r="A7093" s="5" t="str">
        <f t="shared" si="220"/>
        <v>202410RON</v>
      </c>
      <c r="B7093" s="12" t="str">
        <f t="shared" si="221"/>
        <v>202410</v>
      </c>
      <c r="C7093" s="6" t="s">
        <v>345</v>
      </c>
      <c r="D7093" s="6" t="s">
        <v>346</v>
      </c>
      <c r="E7093" s="6" t="s">
        <v>347</v>
      </c>
      <c r="F7093" s="6">
        <v>5.9085</v>
      </c>
      <c r="G7093" s="11">
        <v>45566</v>
      </c>
      <c r="H7093" s="11">
        <v>45596</v>
      </c>
    </row>
    <row r="7094" customHeight="1" spans="1:8">
      <c r="A7094" s="5" t="str">
        <f t="shared" si="220"/>
        <v>202410RUB</v>
      </c>
      <c r="B7094" s="12" t="str">
        <f t="shared" si="221"/>
        <v>202410</v>
      </c>
      <c r="C7094" s="6" t="s">
        <v>348</v>
      </c>
      <c r="D7094" s="6" t="s">
        <v>85</v>
      </c>
      <c r="E7094" s="6" t="s">
        <v>349</v>
      </c>
      <c r="F7094" s="6">
        <v>121.2952</v>
      </c>
      <c r="G7094" s="11">
        <v>45566</v>
      </c>
      <c r="H7094" s="11">
        <v>45596</v>
      </c>
    </row>
    <row r="7095" customHeight="1" spans="1:8">
      <c r="A7095" s="5" t="str">
        <f t="shared" si="220"/>
        <v>202410RWF</v>
      </c>
      <c r="B7095" s="12" t="str">
        <f t="shared" si="221"/>
        <v>202410</v>
      </c>
      <c r="C7095" s="6" t="s">
        <v>350</v>
      </c>
      <c r="D7095" s="6" t="s">
        <v>117</v>
      </c>
      <c r="E7095" s="6" t="s">
        <v>351</v>
      </c>
      <c r="F7095" s="6">
        <v>1766.3743</v>
      </c>
      <c r="G7095" s="11">
        <v>45566</v>
      </c>
      <c r="H7095" s="11">
        <v>45596</v>
      </c>
    </row>
    <row r="7096" customHeight="1" spans="1:8">
      <c r="A7096" s="5" t="str">
        <f t="shared" si="220"/>
        <v>202410SAR</v>
      </c>
      <c r="B7096" s="12" t="str">
        <f t="shared" si="221"/>
        <v>202410</v>
      </c>
      <c r="C7096" s="6" t="s">
        <v>355</v>
      </c>
      <c r="D7096" s="6" t="s">
        <v>343</v>
      </c>
      <c r="E7096" s="6" t="s">
        <v>356</v>
      </c>
      <c r="F7096" s="6">
        <v>4.9541</v>
      </c>
      <c r="G7096" s="11">
        <v>45566</v>
      </c>
      <c r="H7096" s="11">
        <v>45596</v>
      </c>
    </row>
    <row r="7097" customHeight="1" spans="1:8">
      <c r="A7097" s="5" t="str">
        <f t="shared" si="220"/>
        <v>202410XOF</v>
      </c>
      <c r="B7097" s="12" t="str">
        <f t="shared" si="221"/>
        <v>202410</v>
      </c>
      <c r="C7097" s="6" t="s">
        <v>357</v>
      </c>
      <c r="D7097" s="6" t="s">
        <v>90</v>
      </c>
      <c r="E7097" s="6" t="s">
        <v>91</v>
      </c>
      <c r="F7097" s="6">
        <v>779.0324</v>
      </c>
      <c r="G7097" s="11">
        <v>45566</v>
      </c>
      <c r="H7097" s="11">
        <v>45596</v>
      </c>
    </row>
    <row r="7098" customHeight="1" spans="1:8">
      <c r="A7098" s="5" t="str">
        <f t="shared" si="220"/>
        <v>202410RSD</v>
      </c>
      <c r="B7098" s="12" t="str">
        <f t="shared" si="221"/>
        <v>202410</v>
      </c>
      <c r="C7098" s="6" t="s">
        <v>358</v>
      </c>
      <c r="D7098" s="6" t="s">
        <v>52</v>
      </c>
      <c r="E7098" s="6" t="s">
        <v>359</v>
      </c>
      <c r="F7098" s="6">
        <v>139.0424</v>
      </c>
      <c r="G7098" s="11">
        <v>45566</v>
      </c>
      <c r="H7098" s="11">
        <v>45596</v>
      </c>
    </row>
    <row r="7099" customHeight="1" spans="1:8">
      <c r="A7099" s="5" t="str">
        <f t="shared" si="220"/>
        <v>202410SCR</v>
      </c>
      <c r="B7099" s="12" t="str">
        <f t="shared" si="221"/>
        <v>202410</v>
      </c>
      <c r="C7099" s="6" t="s">
        <v>360</v>
      </c>
      <c r="D7099" s="6" t="s">
        <v>223</v>
      </c>
      <c r="E7099" s="6" t="s">
        <v>361</v>
      </c>
      <c r="F7099" s="6">
        <v>17.6791</v>
      </c>
      <c r="G7099" s="11">
        <v>45566</v>
      </c>
      <c r="H7099" s="11">
        <v>45596</v>
      </c>
    </row>
    <row r="7100" customHeight="1" spans="1:8">
      <c r="A7100" s="5" t="str">
        <f t="shared" si="220"/>
        <v>202410SLE</v>
      </c>
      <c r="B7100" s="12" t="str">
        <f t="shared" si="221"/>
        <v>202410</v>
      </c>
      <c r="C7100" s="6" t="s">
        <v>362</v>
      </c>
      <c r="D7100" s="6" t="s">
        <v>363</v>
      </c>
      <c r="E7100" s="6" t="s">
        <v>444</v>
      </c>
      <c r="F7100" s="6">
        <v>29.8901</v>
      </c>
      <c r="G7100" s="11">
        <v>45566</v>
      </c>
      <c r="H7100" s="11">
        <v>45596</v>
      </c>
    </row>
    <row r="7101" customHeight="1" spans="1:8">
      <c r="A7101" s="5" t="str">
        <f t="shared" si="220"/>
        <v>202410SGD</v>
      </c>
      <c r="B7101" s="12" t="str">
        <f t="shared" si="221"/>
        <v>202410</v>
      </c>
      <c r="C7101" s="6" t="s">
        <v>365</v>
      </c>
      <c r="D7101" s="6" t="s">
        <v>70</v>
      </c>
      <c r="E7101" s="6" t="s">
        <v>366</v>
      </c>
      <c r="F7101" s="6">
        <v>1.7093</v>
      </c>
      <c r="G7101" s="11">
        <v>45566</v>
      </c>
      <c r="H7101" s="11">
        <v>45596</v>
      </c>
    </row>
    <row r="7102" customHeight="1" spans="1:8">
      <c r="A7102" s="5" t="str">
        <f t="shared" si="220"/>
        <v>202410SBD</v>
      </c>
      <c r="B7102" s="12" t="str">
        <f t="shared" si="221"/>
        <v>202410</v>
      </c>
      <c r="C7102" s="6" t="s">
        <v>367</v>
      </c>
      <c r="D7102" s="6" t="s">
        <v>70</v>
      </c>
      <c r="E7102" s="6" t="s">
        <v>368</v>
      </c>
      <c r="F7102" s="6">
        <v>11.0722</v>
      </c>
      <c r="G7102" s="11">
        <v>45566</v>
      </c>
      <c r="H7102" s="11">
        <v>45596</v>
      </c>
    </row>
    <row r="7103" customHeight="1" spans="1:8">
      <c r="A7103" s="5" t="str">
        <f t="shared" si="220"/>
        <v>202410SOS</v>
      </c>
      <c r="B7103" s="12" t="str">
        <f t="shared" si="221"/>
        <v>202410</v>
      </c>
      <c r="C7103" s="6" t="s">
        <v>369</v>
      </c>
      <c r="D7103" s="6" t="s">
        <v>244</v>
      </c>
      <c r="E7103" s="6" t="s">
        <v>370</v>
      </c>
      <c r="F7103" s="6">
        <v>754.2485</v>
      </c>
      <c r="G7103" s="11">
        <v>45566</v>
      </c>
      <c r="H7103" s="11">
        <v>45596</v>
      </c>
    </row>
    <row r="7104" customHeight="1" spans="1:8">
      <c r="A7104" s="5" t="str">
        <f t="shared" si="220"/>
        <v>202410ZAR</v>
      </c>
      <c r="B7104" s="12" t="str">
        <f t="shared" si="221"/>
        <v>202410</v>
      </c>
      <c r="C7104" s="6" t="s">
        <v>371</v>
      </c>
      <c r="D7104" s="6" t="s">
        <v>372</v>
      </c>
      <c r="E7104" s="6" t="s">
        <v>373</v>
      </c>
      <c r="F7104" s="6">
        <v>23.2214</v>
      </c>
      <c r="G7104" s="11">
        <v>45566</v>
      </c>
      <c r="H7104" s="11">
        <v>45596</v>
      </c>
    </row>
    <row r="7105" customHeight="1" spans="1:8">
      <c r="A7105" s="5" t="str">
        <f t="shared" si="220"/>
        <v>202410KRW</v>
      </c>
      <c r="B7105" s="12" t="str">
        <f t="shared" si="221"/>
        <v>202410</v>
      </c>
      <c r="C7105" s="6" t="s">
        <v>374</v>
      </c>
      <c r="D7105" s="6" t="s">
        <v>375</v>
      </c>
      <c r="E7105" s="6" t="s">
        <v>376</v>
      </c>
      <c r="F7105" s="6">
        <v>1749.9019</v>
      </c>
      <c r="G7105" s="11">
        <v>45566</v>
      </c>
      <c r="H7105" s="11">
        <v>45596</v>
      </c>
    </row>
    <row r="7106" customHeight="1" spans="1:8">
      <c r="A7106" s="5" t="str">
        <f t="shared" ref="A7106:A7138" si="222">B7106&amp;E7106</f>
        <v>202410LKR</v>
      </c>
      <c r="B7106" s="12" t="str">
        <f t="shared" ref="B7106:B7138" si="223">YEAR(G7106)&amp;TEXT(MONTH(G7106),"00")</f>
        <v>202410</v>
      </c>
      <c r="C7106" s="6" t="s">
        <v>377</v>
      </c>
      <c r="D7106" s="6" t="s">
        <v>223</v>
      </c>
      <c r="E7106" s="6" t="s">
        <v>378</v>
      </c>
      <c r="F7106" s="6">
        <v>400.7615</v>
      </c>
      <c r="G7106" s="11">
        <v>45566</v>
      </c>
      <c r="H7106" s="11">
        <v>45596</v>
      </c>
    </row>
    <row r="7107" customHeight="1" spans="1:8">
      <c r="A7107" s="5" t="str">
        <f t="shared" si="222"/>
        <v>202410XCD</v>
      </c>
      <c r="B7107" s="12" t="str">
        <f t="shared" si="223"/>
        <v>202410</v>
      </c>
      <c r="C7107" s="6" t="s">
        <v>379</v>
      </c>
      <c r="D7107" s="6" t="s">
        <v>58</v>
      </c>
      <c r="E7107" s="6" t="s">
        <v>59</v>
      </c>
      <c r="F7107" s="6">
        <v>3.5695</v>
      </c>
      <c r="G7107" s="11">
        <v>45566</v>
      </c>
      <c r="H7107" s="11">
        <v>45596</v>
      </c>
    </row>
    <row r="7108" customHeight="1" spans="1:8">
      <c r="A7108" s="5" t="str">
        <f t="shared" si="222"/>
        <v>202410XCD</v>
      </c>
      <c r="B7108" s="12" t="str">
        <f t="shared" si="223"/>
        <v>202410</v>
      </c>
      <c r="C7108" s="6" t="s">
        <v>380</v>
      </c>
      <c r="D7108" s="6" t="s">
        <v>58</v>
      </c>
      <c r="E7108" s="6" t="s">
        <v>59</v>
      </c>
      <c r="F7108" s="6">
        <v>3.5695</v>
      </c>
      <c r="G7108" s="11">
        <v>45566</v>
      </c>
      <c r="H7108" s="11">
        <v>45596</v>
      </c>
    </row>
    <row r="7109" customHeight="1" spans="1:8">
      <c r="A7109" s="5" t="str">
        <f t="shared" si="222"/>
        <v>202410XCD</v>
      </c>
      <c r="B7109" s="12" t="str">
        <f t="shared" si="223"/>
        <v>202410</v>
      </c>
      <c r="C7109" s="6" t="s">
        <v>381</v>
      </c>
      <c r="D7109" s="6" t="s">
        <v>58</v>
      </c>
      <c r="E7109" s="6" t="s">
        <v>59</v>
      </c>
      <c r="F7109" s="6">
        <v>3.5695</v>
      </c>
      <c r="G7109" s="11">
        <v>45566</v>
      </c>
      <c r="H7109" s="11">
        <v>45596</v>
      </c>
    </row>
    <row r="7110" customHeight="1" spans="1:8">
      <c r="A7110" s="5" t="str">
        <f t="shared" si="222"/>
        <v>202410SDG</v>
      </c>
      <c r="B7110" s="12" t="str">
        <f t="shared" si="223"/>
        <v>202410</v>
      </c>
      <c r="C7110" s="6" t="s">
        <v>382</v>
      </c>
      <c r="D7110" s="6" t="s">
        <v>170</v>
      </c>
      <c r="E7110" s="6" t="s">
        <v>383</v>
      </c>
      <c r="F7110" s="6">
        <v>794.5486</v>
      </c>
      <c r="G7110" s="11">
        <v>45566</v>
      </c>
      <c r="H7110" s="11">
        <v>45596</v>
      </c>
    </row>
    <row r="7111" customHeight="1" spans="1:8">
      <c r="A7111" s="5" t="str">
        <f t="shared" si="222"/>
        <v>202410SRD</v>
      </c>
      <c r="B7111" s="12" t="str">
        <f t="shared" si="223"/>
        <v>202410</v>
      </c>
      <c r="C7111" s="6" t="s">
        <v>384</v>
      </c>
      <c r="D7111" s="6" t="s">
        <v>70</v>
      </c>
      <c r="E7111" s="6" t="s">
        <v>385</v>
      </c>
      <c r="F7111" s="6">
        <v>39.7162</v>
      </c>
      <c r="G7111" s="11">
        <v>45566</v>
      </c>
      <c r="H7111" s="11">
        <v>45596</v>
      </c>
    </row>
    <row r="7112" customHeight="1" spans="1:8">
      <c r="A7112" s="5" t="str">
        <f t="shared" si="222"/>
        <v>202410SZL</v>
      </c>
      <c r="B7112" s="12" t="str">
        <f t="shared" si="223"/>
        <v>202410</v>
      </c>
      <c r="C7112" s="6" t="s">
        <v>386</v>
      </c>
      <c r="D7112" s="6" t="s">
        <v>387</v>
      </c>
      <c r="E7112" s="6" t="s">
        <v>388</v>
      </c>
      <c r="F7112" s="6">
        <v>23.2214</v>
      </c>
      <c r="G7112" s="11">
        <v>45566</v>
      </c>
      <c r="H7112" s="11">
        <v>45596</v>
      </c>
    </row>
    <row r="7113" customHeight="1" spans="1:8">
      <c r="A7113" s="5" t="str">
        <f t="shared" si="222"/>
        <v>202410SEK</v>
      </c>
      <c r="B7113" s="12" t="str">
        <f t="shared" si="223"/>
        <v>202410</v>
      </c>
      <c r="C7113" s="6" t="s">
        <v>389</v>
      </c>
      <c r="D7113" s="6" t="s">
        <v>220</v>
      </c>
      <c r="E7113" s="6" t="s">
        <v>390</v>
      </c>
      <c r="F7113" s="6">
        <v>13.4479</v>
      </c>
      <c r="G7113" s="11">
        <v>45566</v>
      </c>
      <c r="H7113" s="11">
        <v>45596</v>
      </c>
    </row>
    <row r="7114" customHeight="1" spans="1:8">
      <c r="A7114" s="5" t="str">
        <f t="shared" si="222"/>
        <v>202410CHF</v>
      </c>
      <c r="B7114" s="12" t="str">
        <f t="shared" si="223"/>
        <v>202410</v>
      </c>
      <c r="C7114" s="6" t="s">
        <v>391</v>
      </c>
      <c r="D7114" s="6" t="s">
        <v>117</v>
      </c>
      <c r="E7114" s="6" t="s">
        <v>392</v>
      </c>
      <c r="F7114" s="6">
        <v>1.1148</v>
      </c>
      <c r="G7114" s="11">
        <v>45566</v>
      </c>
      <c r="H7114" s="11">
        <v>45596</v>
      </c>
    </row>
    <row r="7115" customHeight="1" spans="1:8">
      <c r="A7115" s="5" t="str">
        <f t="shared" si="222"/>
        <v>202410TWD</v>
      </c>
      <c r="B7115" s="12" t="str">
        <f t="shared" si="223"/>
        <v>202410</v>
      </c>
      <c r="C7115" s="6" t="s">
        <v>393</v>
      </c>
      <c r="D7115" s="6" t="s">
        <v>70</v>
      </c>
      <c r="E7115" s="6" t="s">
        <v>394</v>
      </c>
      <c r="F7115" s="6">
        <v>42.2713</v>
      </c>
      <c r="G7115" s="11">
        <v>45566</v>
      </c>
      <c r="H7115" s="11">
        <v>45596</v>
      </c>
    </row>
    <row r="7116" customHeight="1" spans="1:8">
      <c r="A7116" s="5" t="str">
        <f t="shared" si="222"/>
        <v>202410TZS</v>
      </c>
      <c r="B7116" s="12" t="str">
        <f t="shared" si="223"/>
        <v>202410</v>
      </c>
      <c r="C7116" s="6" t="s">
        <v>395</v>
      </c>
      <c r="D7116" s="6" t="s">
        <v>244</v>
      </c>
      <c r="E7116" s="6" t="s">
        <v>396</v>
      </c>
      <c r="F7116" s="6">
        <v>3586.9133</v>
      </c>
      <c r="G7116" s="11">
        <v>45566</v>
      </c>
      <c r="H7116" s="11">
        <v>45596</v>
      </c>
    </row>
    <row r="7117" customHeight="1" spans="1:8">
      <c r="A7117" s="5" t="str">
        <f t="shared" si="222"/>
        <v>202410THB</v>
      </c>
      <c r="B7117" s="12" t="str">
        <f t="shared" si="223"/>
        <v>202410</v>
      </c>
      <c r="C7117" s="6" t="s">
        <v>397</v>
      </c>
      <c r="D7117" s="6" t="s">
        <v>398</v>
      </c>
      <c r="E7117" s="6" t="s">
        <v>399</v>
      </c>
      <c r="F7117" s="6">
        <v>43.9559</v>
      </c>
      <c r="G7117" s="11">
        <v>45566</v>
      </c>
      <c r="H7117" s="11">
        <v>45596</v>
      </c>
    </row>
    <row r="7118" customHeight="1" spans="1:8">
      <c r="A7118" s="5" t="str">
        <f t="shared" si="222"/>
        <v>202410XOF</v>
      </c>
      <c r="B7118" s="12" t="str">
        <f t="shared" si="223"/>
        <v>202410</v>
      </c>
      <c r="C7118" s="6" t="s">
        <v>400</v>
      </c>
      <c r="D7118" s="6" t="s">
        <v>90</v>
      </c>
      <c r="E7118" s="6" t="s">
        <v>91</v>
      </c>
      <c r="F7118" s="6">
        <v>779.0324</v>
      </c>
      <c r="G7118" s="11">
        <v>45566</v>
      </c>
      <c r="H7118" s="11">
        <v>45596</v>
      </c>
    </row>
    <row r="7119" customHeight="1" spans="1:8">
      <c r="A7119" s="5" t="str">
        <f t="shared" si="222"/>
        <v>202410TOP</v>
      </c>
      <c r="B7119" s="12" t="str">
        <f t="shared" si="223"/>
        <v>202410</v>
      </c>
      <c r="C7119" s="6" t="s">
        <v>401</v>
      </c>
      <c r="D7119" s="6" t="s">
        <v>402</v>
      </c>
      <c r="E7119" s="6" t="s">
        <v>403</v>
      </c>
      <c r="F7119" s="6">
        <v>3.1038</v>
      </c>
      <c r="G7119" s="11">
        <v>45566</v>
      </c>
      <c r="H7119" s="11">
        <v>45596</v>
      </c>
    </row>
    <row r="7120" customHeight="1" spans="1:8">
      <c r="A7120" s="5" t="str">
        <f t="shared" si="222"/>
        <v>202410TTD</v>
      </c>
      <c r="B7120" s="12" t="str">
        <f t="shared" si="223"/>
        <v>202410</v>
      </c>
      <c r="C7120" s="6" t="s">
        <v>404</v>
      </c>
      <c r="D7120" s="6" t="s">
        <v>70</v>
      </c>
      <c r="E7120" s="6" t="s">
        <v>405</v>
      </c>
      <c r="F7120" s="6">
        <v>8.9718</v>
      </c>
      <c r="G7120" s="11">
        <v>45566</v>
      </c>
      <c r="H7120" s="11">
        <v>45596</v>
      </c>
    </row>
    <row r="7121" customHeight="1" spans="1:8">
      <c r="A7121" s="5" t="str">
        <f t="shared" si="222"/>
        <v>202410TND</v>
      </c>
      <c r="B7121" s="12" t="str">
        <f t="shared" si="223"/>
        <v>202410</v>
      </c>
      <c r="C7121" s="6" t="s">
        <v>406</v>
      </c>
      <c r="D7121" s="6" t="s">
        <v>52</v>
      </c>
      <c r="E7121" s="6" t="s">
        <v>407</v>
      </c>
      <c r="F7121" s="6">
        <v>4.0086</v>
      </c>
      <c r="G7121" s="11">
        <v>45566</v>
      </c>
      <c r="H7121" s="11">
        <v>45596</v>
      </c>
    </row>
    <row r="7122" customHeight="1" spans="1:8">
      <c r="A7122" s="5" t="str">
        <f t="shared" si="222"/>
        <v>202410TRY</v>
      </c>
      <c r="B7122" s="12" t="str">
        <f t="shared" si="223"/>
        <v>202410</v>
      </c>
      <c r="C7122" s="6" t="s">
        <v>408</v>
      </c>
      <c r="D7122" s="6" t="s">
        <v>409</v>
      </c>
      <c r="E7122" s="6" t="s">
        <v>410</v>
      </c>
      <c r="F7122" s="6">
        <v>45.0662</v>
      </c>
      <c r="G7122" s="11">
        <v>45566</v>
      </c>
      <c r="H7122" s="11">
        <v>45596</v>
      </c>
    </row>
    <row r="7123" customHeight="1" spans="1:8">
      <c r="A7123" s="5" t="str">
        <f t="shared" si="222"/>
        <v>202410TMT</v>
      </c>
      <c r="B7123" s="12" t="str">
        <f t="shared" si="223"/>
        <v>202410</v>
      </c>
      <c r="C7123" s="6" t="s">
        <v>411</v>
      </c>
      <c r="D7123" s="6" t="s">
        <v>73</v>
      </c>
      <c r="E7123" s="6" t="s">
        <v>412</v>
      </c>
      <c r="F7123" s="6">
        <v>4.629</v>
      </c>
      <c r="G7123" s="11">
        <v>45566</v>
      </c>
      <c r="H7123" s="11">
        <v>45596</v>
      </c>
    </row>
    <row r="7124" customHeight="1" spans="1:8">
      <c r="A7124" s="5" t="str">
        <f t="shared" si="222"/>
        <v>202410AED</v>
      </c>
      <c r="B7124" s="12" t="str">
        <f t="shared" si="223"/>
        <v>202410</v>
      </c>
      <c r="C7124" s="6" t="s">
        <v>413</v>
      </c>
      <c r="D7124" s="6" t="s">
        <v>46</v>
      </c>
      <c r="E7124" s="6" t="s">
        <v>47</v>
      </c>
      <c r="F7124" s="6">
        <v>4.8517</v>
      </c>
      <c r="G7124" s="11">
        <v>45566</v>
      </c>
      <c r="H7124" s="11">
        <v>45596</v>
      </c>
    </row>
    <row r="7125" customHeight="1" spans="1:8">
      <c r="A7125" s="5" t="str">
        <f t="shared" si="222"/>
        <v>202410USD</v>
      </c>
      <c r="B7125" s="12" t="str">
        <f t="shared" si="223"/>
        <v>202410</v>
      </c>
      <c r="C7125" s="6" t="s">
        <v>421</v>
      </c>
      <c r="D7125" s="6" t="s">
        <v>70</v>
      </c>
      <c r="E7125" s="6" t="s">
        <v>18</v>
      </c>
      <c r="F7125" s="6">
        <v>1.3211</v>
      </c>
      <c r="G7125" s="11">
        <v>45566</v>
      </c>
      <c r="H7125" s="11">
        <v>45596</v>
      </c>
    </row>
    <row r="7126" customHeight="1" spans="1:8">
      <c r="A7126" s="5" t="str">
        <f t="shared" si="222"/>
        <v>202410UGX</v>
      </c>
      <c r="B7126" s="12" t="str">
        <f t="shared" si="223"/>
        <v>202410</v>
      </c>
      <c r="C7126" s="6" t="s">
        <v>414</v>
      </c>
      <c r="D7126" s="6" t="s">
        <v>244</v>
      </c>
      <c r="E7126" s="6" t="s">
        <v>415</v>
      </c>
      <c r="F7126" s="6">
        <v>4913.3444</v>
      </c>
      <c r="G7126" s="11">
        <v>45566</v>
      </c>
      <c r="H7126" s="11">
        <v>45596</v>
      </c>
    </row>
    <row r="7127" customHeight="1" spans="1:8">
      <c r="A7127" s="5" t="str">
        <f t="shared" si="222"/>
        <v>202410UAH</v>
      </c>
      <c r="B7127" s="12" t="str">
        <f t="shared" si="223"/>
        <v>202410</v>
      </c>
      <c r="C7127" s="6" t="s">
        <v>416</v>
      </c>
      <c r="D7127" s="6" t="s">
        <v>417</v>
      </c>
      <c r="E7127" s="6" t="s">
        <v>418</v>
      </c>
      <c r="F7127" s="6">
        <v>54.7992</v>
      </c>
      <c r="G7127" s="11">
        <v>45566</v>
      </c>
      <c r="H7127" s="11">
        <v>45596</v>
      </c>
    </row>
    <row r="7128" customHeight="1" spans="1:8">
      <c r="A7128" s="5" t="str">
        <f t="shared" si="222"/>
        <v>202410UYU</v>
      </c>
      <c r="B7128" s="12" t="str">
        <f t="shared" si="223"/>
        <v>202410</v>
      </c>
      <c r="C7128" s="6" t="s">
        <v>419</v>
      </c>
      <c r="D7128" s="6" t="s">
        <v>61</v>
      </c>
      <c r="E7128" s="6" t="s">
        <v>420</v>
      </c>
      <c r="F7128" s="6">
        <v>54.1522</v>
      </c>
      <c r="G7128" s="11">
        <v>45566</v>
      </c>
      <c r="H7128" s="11">
        <v>45596</v>
      </c>
    </row>
    <row r="7129" customHeight="1" spans="1:8">
      <c r="A7129" s="5" t="str">
        <f t="shared" si="222"/>
        <v>202410UZS</v>
      </c>
      <c r="B7129" s="12" t="str">
        <f t="shared" si="223"/>
        <v>202410</v>
      </c>
      <c r="C7129" s="6" t="s">
        <v>422</v>
      </c>
      <c r="D7129" s="6" t="s">
        <v>423</v>
      </c>
      <c r="E7129" s="6" t="s">
        <v>424</v>
      </c>
      <c r="F7129" s="6">
        <v>16804.2923</v>
      </c>
      <c r="G7129" s="11">
        <v>45566</v>
      </c>
      <c r="H7129" s="11">
        <v>45596</v>
      </c>
    </row>
    <row r="7130" customHeight="1" spans="1:8">
      <c r="A7130" s="5" t="str">
        <f t="shared" si="222"/>
        <v>202410VUV</v>
      </c>
      <c r="B7130" s="12" t="str">
        <f t="shared" si="223"/>
        <v>202410</v>
      </c>
      <c r="C7130" s="6" t="s">
        <v>425</v>
      </c>
      <c r="D7130" s="6" t="s">
        <v>426</v>
      </c>
      <c r="E7130" s="6" t="s">
        <v>427</v>
      </c>
      <c r="F7130" s="6">
        <v>156.4096</v>
      </c>
      <c r="G7130" s="11">
        <v>45566</v>
      </c>
      <c r="H7130" s="11">
        <v>45596</v>
      </c>
    </row>
    <row r="7131" customHeight="1" spans="1:8">
      <c r="A7131" s="5" t="str">
        <f t="shared" si="222"/>
        <v>202410VEF</v>
      </c>
      <c r="B7131" s="12" t="str">
        <f t="shared" si="223"/>
        <v>202410</v>
      </c>
      <c r="C7131" s="6" t="s">
        <v>428</v>
      </c>
      <c r="D7131" s="6" t="s">
        <v>429</v>
      </c>
      <c r="E7131" s="6" t="s">
        <v>430</v>
      </c>
      <c r="F7131" s="6">
        <v>4851594.9615</v>
      </c>
      <c r="G7131" s="11">
        <v>45566</v>
      </c>
      <c r="H7131" s="11">
        <v>45596</v>
      </c>
    </row>
    <row r="7132" customHeight="1" spans="1:8">
      <c r="A7132" s="5" t="str">
        <f t="shared" si="222"/>
        <v>202410VND</v>
      </c>
      <c r="B7132" s="12" t="str">
        <f t="shared" si="223"/>
        <v>202410</v>
      </c>
      <c r="C7132" s="6" t="s">
        <v>431</v>
      </c>
      <c r="D7132" s="6" t="s">
        <v>432</v>
      </c>
      <c r="E7132" s="6" t="s">
        <v>433</v>
      </c>
      <c r="F7132" s="6">
        <v>32514.8935</v>
      </c>
      <c r="G7132" s="11">
        <v>45566</v>
      </c>
      <c r="H7132" s="11">
        <v>45596</v>
      </c>
    </row>
    <row r="7133" customHeight="1" spans="1:8">
      <c r="A7133" s="5" t="str">
        <f t="shared" si="222"/>
        <v>202410XPF</v>
      </c>
      <c r="B7133" s="12" t="str">
        <f t="shared" si="223"/>
        <v>202410</v>
      </c>
      <c r="C7133" s="6" t="s">
        <v>434</v>
      </c>
      <c r="D7133" s="6" t="s">
        <v>187</v>
      </c>
      <c r="E7133" s="6" t="s">
        <v>188</v>
      </c>
      <c r="F7133" s="6">
        <v>141.7216</v>
      </c>
      <c r="G7133" s="11">
        <v>45566</v>
      </c>
      <c r="H7133" s="11">
        <v>45596</v>
      </c>
    </row>
    <row r="7134" customHeight="1" spans="1:8">
      <c r="A7134" s="5" t="str">
        <f t="shared" si="222"/>
        <v>202410WST</v>
      </c>
      <c r="B7134" s="12" t="str">
        <f t="shared" si="223"/>
        <v>202410</v>
      </c>
      <c r="C7134" s="6" t="s">
        <v>435</v>
      </c>
      <c r="D7134" s="6" t="s">
        <v>436</v>
      </c>
      <c r="E7134" s="6" t="s">
        <v>437</v>
      </c>
      <c r="F7134" s="6">
        <v>3.5886</v>
      </c>
      <c r="G7134" s="11">
        <v>45566</v>
      </c>
      <c r="H7134" s="11">
        <v>45596</v>
      </c>
    </row>
    <row r="7135" customHeight="1" spans="1:8">
      <c r="A7135" s="5" t="str">
        <f t="shared" si="222"/>
        <v>202410YER</v>
      </c>
      <c r="B7135" s="12" t="str">
        <f t="shared" si="223"/>
        <v>202410</v>
      </c>
      <c r="C7135" s="6" t="s">
        <v>438</v>
      </c>
      <c r="D7135" s="6" t="s">
        <v>321</v>
      </c>
      <c r="E7135" s="6" t="s">
        <v>439</v>
      </c>
      <c r="F7135" s="6">
        <v>330.8</v>
      </c>
      <c r="G7135" s="11">
        <v>45566</v>
      </c>
      <c r="H7135" s="11">
        <v>45596</v>
      </c>
    </row>
    <row r="7136" customHeight="1" spans="1:8">
      <c r="A7136" s="5" t="str">
        <f t="shared" si="222"/>
        <v>202410ZMW</v>
      </c>
      <c r="B7136" s="12" t="str">
        <f t="shared" si="223"/>
        <v>202410</v>
      </c>
      <c r="C7136" s="6" t="s">
        <v>440</v>
      </c>
      <c r="D7136" s="6" t="s">
        <v>273</v>
      </c>
      <c r="E7136" s="6" t="s">
        <v>441</v>
      </c>
      <c r="F7136" s="6">
        <v>34.9183</v>
      </c>
      <c r="G7136" s="11">
        <v>45566</v>
      </c>
      <c r="H7136" s="11">
        <v>45596</v>
      </c>
    </row>
    <row r="7137" customHeight="1" spans="1:8">
      <c r="A7137" s="5" t="str">
        <f t="shared" si="222"/>
        <v>202410ZWG</v>
      </c>
      <c r="B7137" s="12" t="str">
        <f t="shared" si="223"/>
        <v>202410</v>
      </c>
      <c r="C7137" s="6" t="s">
        <v>442</v>
      </c>
      <c r="D7137" s="6" t="s">
        <v>611</v>
      </c>
      <c r="E7137" s="6" t="s">
        <v>613</v>
      </c>
      <c r="F7137" s="6">
        <v>18.6144</v>
      </c>
      <c r="G7137" s="11">
        <v>45566</v>
      </c>
      <c r="H7137" s="11">
        <v>45596</v>
      </c>
    </row>
    <row r="7138" customHeight="1" spans="1:8">
      <c r="A7138" s="5" t="str">
        <f t="shared" si="222"/>
        <v>202411AED</v>
      </c>
      <c r="B7138" s="12" t="str">
        <f t="shared" si="223"/>
        <v>202411</v>
      </c>
      <c r="C7138" s="2" t="s">
        <v>45</v>
      </c>
      <c r="D7138" s="2" t="s">
        <v>46</v>
      </c>
      <c r="E7138" s="2" t="s">
        <v>47</v>
      </c>
      <c r="F7138" s="2">
        <v>4.7567</v>
      </c>
      <c r="G7138" s="13">
        <v>45597</v>
      </c>
      <c r="H7138" s="13">
        <v>45626</v>
      </c>
    </row>
    <row r="7139" customHeight="1" spans="1:8">
      <c r="A7139" s="5" t="str">
        <f t="shared" ref="A7139:A7202" si="224">B7139&amp;E7139</f>
        <v>202411ALL</v>
      </c>
      <c r="B7139" s="12" t="str">
        <f t="shared" ref="B7139:B7202" si="225">YEAR(G7139)&amp;TEXT(MONTH(G7139),"00")</f>
        <v>202411</v>
      </c>
      <c r="C7139" s="2" t="s">
        <v>48</v>
      </c>
      <c r="D7139" s="2" t="s">
        <v>49</v>
      </c>
      <c r="E7139" s="2" t="s">
        <v>50</v>
      </c>
      <c r="F7139" s="2">
        <v>118.6341</v>
      </c>
      <c r="G7139" s="13">
        <v>45597</v>
      </c>
      <c r="H7139" s="13">
        <v>45626</v>
      </c>
    </row>
    <row r="7140" customHeight="1" spans="1:8">
      <c r="A7140" s="5" t="str">
        <f t="shared" si="224"/>
        <v>202411DZD</v>
      </c>
      <c r="B7140" s="12" t="str">
        <f t="shared" si="225"/>
        <v>202411</v>
      </c>
      <c r="C7140" s="2" t="s">
        <v>51</v>
      </c>
      <c r="D7140" s="2" t="s">
        <v>52</v>
      </c>
      <c r="E7140" s="2" t="s">
        <v>53</v>
      </c>
      <c r="F7140" s="2">
        <v>173.2641</v>
      </c>
      <c r="G7140" s="13">
        <v>45597</v>
      </c>
      <c r="H7140" s="13">
        <v>45626</v>
      </c>
    </row>
    <row r="7141" customHeight="1" spans="1:8">
      <c r="A7141" s="5" t="str">
        <f t="shared" si="224"/>
        <v>202411AOA</v>
      </c>
      <c r="B7141" s="12" t="str">
        <f t="shared" si="225"/>
        <v>202411</v>
      </c>
      <c r="C7141" s="2" t="s">
        <v>54</v>
      </c>
      <c r="D7141" s="2" t="s">
        <v>55</v>
      </c>
      <c r="E7141" s="2" t="s">
        <v>56</v>
      </c>
      <c r="F7141" s="2">
        <v>1189.0966</v>
      </c>
      <c r="G7141" s="13">
        <v>45597</v>
      </c>
      <c r="H7141" s="13">
        <v>45626</v>
      </c>
    </row>
    <row r="7142" customHeight="1" spans="1:8">
      <c r="A7142" s="5" t="str">
        <f t="shared" si="224"/>
        <v>202411XCD</v>
      </c>
      <c r="B7142" s="12" t="str">
        <f t="shared" si="225"/>
        <v>202411</v>
      </c>
      <c r="C7142" s="2" t="s">
        <v>57</v>
      </c>
      <c r="D7142" s="2" t="s">
        <v>58</v>
      </c>
      <c r="E7142" s="2" t="s">
        <v>59</v>
      </c>
      <c r="F7142" s="2">
        <v>3.4978</v>
      </c>
      <c r="G7142" s="13">
        <v>45597</v>
      </c>
      <c r="H7142" s="13">
        <v>45626</v>
      </c>
    </row>
    <row r="7143" customHeight="1" spans="1:8">
      <c r="A7143" s="5" t="str">
        <f t="shared" si="224"/>
        <v>202411ARS</v>
      </c>
      <c r="B7143" s="12" t="str">
        <f t="shared" si="225"/>
        <v>202411</v>
      </c>
      <c r="C7143" s="2" t="s">
        <v>60</v>
      </c>
      <c r="D7143" s="2" t="s">
        <v>61</v>
      </c>
      <c r="E7143" s="2" t="s">
        <v>62</v>
      </c>
      <c r="F7143" s="2">
        <v>1274.1826</v>
      </c>
      <c r="G7143" s="13">
        <v>45597</v>
      </c>
      <c r="H7143" s="13">
        <v>45626</v>
      </c>
    </row>
    <row r="7144" customHeight="1" spans="1:8">
      <c r="A7144" s="5" t="str">
        <f t="shared" si="224"/>
        <v>202411AMD</v>
      </c>
      <c r="B7144" s="12" t="str">
        <f t="shared" si="225"/>
        <v>202411</v>
      </c>
      <c r="C7144" s="2" t="s">
        <v>63</v>
      </c>
      <c r="D7144" s="2" t="s">
        <v>64</v>
      </c>
      <c r="E7144" s="2" t="s">
        <v>65</v>
      </c>
      <c r="F7144" s="2">
        <v>501.5324</v>
      </c>
      <c r="G7144" s="13">
        <v>45597</v>
      </c>
      <c r="H7144" s="13">
        <v>45626</v>
      </c>
    </row>
    <row r="7145" customHeight="1" spans="1:8">
      <c r="A7145" s="5" t="str">
        <f t="shared" si="224"/>
        <v>202411AWG</v>
      </c>
      <c r="B7145" s="12" t="str">
        <f t="shared" si="225"/>
        <v>202411</v>
      </c>
      <c r="C7145" s="2" t="s">
        <v>66</v>
      </c>
      <c r="D7145" s="2" t="s">
        <v>67</v>
      </c>
      <c r="E7145" s="2" t="s">
        <v>68</v>
      </c>
      <c r="F7145" s="2">
        <v>2.3185</v>
      </c>
      <c r="G7145" s="13">
        <v>45597</v>
      </c>
      <c r="H7145" s="13">
        <v>45626</v>
      </c>
    </row>
    <row r="7146" customHeight="1" spans="1:8">
      <c r="A7146" s="5" t="str">
        <f t="shared" si="224"/>
        <v>202411AUD</v>
      </c>
      <c r="B7146" s="12" t="str">
        <f t="shared" si="225"/>
        <v>202411</v>
      </c>
      <c r="C7146" s="2" t="s">
        <v>69</v>
      </c>
      <c r="D7146" s="2" t="s">
        <v>70</v>
      </c>
      <c r="E7146" s="2" t="s">
        <v>71</v>
      </c>
      <c r="F7146" s="2">
        <v>1.9517</v>
      </c>
      <c r="G7146" s="13">
        <v>45597</v>
      </c>
      <c r="H7146" s="13">
        <v>45626</v>
      </c>
    </row>
    <row r="7147" customHeight="1" spans="1:8">
      <c r="A7147" s="5" t="str">
        <f t="shared" si="224"/>
        <v>202411AZN</v>
      </c>
      <c r="B7147" s="12" t="str">
        <f t="shared" si="225"/>
        <v>202411</v>
      </c>
      <c r="C7147" s="2" t="s">
        <v>72</v>
      </c>
      <c r="D7147" s="2" t="s">
        <v>73</v>
      </c>
      <c r="E7147" s="2" t="s">
        <v>74</v>
      </c>
      <c r="F7147" s="2">
        <v>2.2018</v>
      </c>
      <c r="G7147" s="13">
        <v>45597</v>
      </c>
      <c r="H7147" s="13">
        <v>45626</v>
      </c>
    </row>
    <row r="7148" customHeight="1" spans="1:8">
      <c r="A7148" s="5" t="str">
        <f t="shared" si="224"/>
        <v>202411BSD</v>
      </c>
      <c r="B7148" s="12" t="str">
        <f t="shared" si="225"/>
        <v>202411</v>
      </c>
      <c r="C7148" s="2" t="s">
        <v>75</v>
      </c>
      <c r="D7148" s="2" t="s">
        <v>70</v>
      </c>
      <c r="E7148" s="2" t="s">
        <v>76</v>
      </c>
      <c r="F7148" s="2">
        <v>1.2952</v>
      </c>
      <c r="G7148" s="13">
        <v>45597</v>
      </c>
      <c r="H7148" s="13">
        <v>45626</v>
      </c>
    </row>
    <row r="7149" customHeight="1" spans="1:8">
      <c r="A7149" s="5" t="str">
        <f t="shared" si="224"/>
        <v>202411BHD</v>
      </c>
      <c r="B7149" s="12" t="str">
        <f t="shared" si="225"/>
        <v>202411</v>
      </c>
      <c r="C7149" s="2" t="s">
        <v>77</v>
      </c>
      <c r="D7149" s="2" t="s">
        <v>52</v>
      </c>
      <c r="E7149" s="2" t="s">
        <v>78</v>
      </c>
      <c r="F7149" s="2">
        <v>0.487</v>
      </c>
      <c r="G7149" s="13">
        <v>45597</v>
      </c>
      <c r="H7149" s="13">
        <v>45626</v>
      </c>
    </row>
    <row r="7150" customHeight="1" spans="1:8">
      <c r="A7150" s="5" t="str">
        <f t="shared" si="224"/>
        <v>202411BDT</v>
      </c>
      <c r="B7150" s="12" t="str">
        <f t="shared" si="225"/>
        <v>202411</v>
      </c>
      <c r="C7150" s="2" t="s">
        <v>79</v>
      </c>
      <c r="D7150" s="2" t="s">
        <v>80</v>
      </c>
      <c r="E7150" s="2" t="s">
        <v>81</v>
      </c>
      <c r="F7150" s="2">
        <v>154.7438</v>
      </c>
      <c r="G7150" s="13">
        <v>45597</v>
      </c>
      <c r="H7150" s="13">
        <v>45626</v>
      </c>
    </row>
    <row r="7151" customHeight="1" spans="1:8">
      <c r="A7151" s="5" t="str">
        <f t="shared" si="224"/>
        <v>202411BBD</v>
      </c>
      <c r="B7151" s="12" t="str">
        <f t="shared" si="225"/>
        <v>202411</v>
      </c>
      <c r="C7151" s="2" t="s">
        <v>82</v>
      </c>
      <c r="D7151" s="2" t="s">
        <v>70</v>
      </c>
      <c r="E7151" s="2" t="s">
        <v>83</v>
      </c>
      <c r="F7151" s="2">
        <v>2.5905</v>
      </c>
      <c r="G7151" s="13">
        <v>45597</v>
      </c>
      <c r="H7151" s="13">
        <v>45626</v>
      </c>
    </row>
    <row r="7152" customHeight="1" spans="1:8">
      <c r="A7152" s="5" t="str">
        <f t="shared" si="224"/>
        <v>202411BYN</v>
      </c>
      <c r="B7152" s="12" t="str">
        <f t="shared" si="225"/>
        <v>202411</v>
      </c>
      <c r="C7152" s="2" t="s">
        <v>84</v>
      </c>
      <c r="D7152" s="2" t="s">
        <v>85</v>
      </c>
      <c r="E7152" s="2" t="s">
        <v>86</v>
      </c>
      <c r="F7152" s="2">
        <v>4.2354</v>
      </c>
      <c r="G7152" s="13">
        <v>45597</v>
      </c>
      <c r="H7152" s="13">
        <v>45626</v>
      </c>
    </row>
    <row r="7153" customHeight="1" spans="1:8">
      <c r="A7153" s="5" t="str">
        <f t="shared" si="224"/>
        <v>202411BZD</v>
      </c>
      <c r="B7153" s="12" t="str">
        <f t="shared" si="225"/>
        <v>202411</v>
      </c>
      <c r="C7153" s="2" t="s">
        <v>87</v>
      </c>
      <c r="D7153" s="2" t="s">
        <v>70</v>
      </c>
      <c r="E7153" s="2" t="s">
        <v>88</v>
      </c>
      <c r="F7153" s="2">
        <v>2.615</v>
      </c>
      <c r="G7153" s="13">
        <v>45597</v>
      </c>
      <c r="H7153" s="13">
        <v>45626</v>
      </c>
    </row>
    <row r="7154" customHeight="1" spans="1:8">
      <c r="A7154" s="5" t="str">
        <f t="shared" si="224"/>
        <v>202411XOF</v>
      </c>
      <c r="B7154" s="12" t="str">
        <f t="shared" si="225"/>
        <v>202411</v>
      </c>
      <c r="C7154" s="2" t="s">
        <v>89</v>
      </c>
      <c r="D7154" s="2" t="s">
        <v>90</v>
      </c>
      <c r="E7154" s="2" t="s">
        <v>91</v>
      </c>
      <c r="F7154" s="2">
        <v>789.1739</v>
      </c>
      <c r="G7154" s="13">
        <v>45597</v>
      </c>
      <c r="H7154" s="13">
        <v>45626</v>
      </c>
    </row>
    <row r="7155" customHeight="1" spans="1:8">
      <c r="A7155" s="5" t="str">
        <f t="shared" si="224"/>
        <v>202411BMD</v>
      </c>
      <c r="B7155" s="12" t="str">
        <f t="shared" si="225"/>
        <v>202411</v>
      </c>
      <c r="C7155" s="2" t="s">
        <v>92</v>
      </c>
      <c r="D7155" s="2" t="s">
        <v>93</v>
      </c>
      <c r="E7155" s="2" t="s">
        <v>94</v>
      </c>
      <c r="F7155" s="2">
        <v>1.2952</v>
      </c>
      <c r="G7155" s="13">
        <v>45597</v>
      </c>
      <c r="H7155" s="13">
        <v>45626</v>
      </c>
    </row>
    <row r="7156" customHeight="1" spans="1:8">
      <c r="A7156" s="5" t="str">
        <f t="shared" si="224"/>
        <v>202411BTN</v>
      </c>
      <c r="B7156" s="12" t="str">
        <f t="shared" si="225"/>
        <v>202411</v>
      </c>
      <c r="C7156" s="2" t="s">
        <v>95</v>
      </c>
      <c r="D7156" s="2" t="s">
        <v>96</v>
      </c>
      <c r="E7156" s="2" t="s">
        <v>97</v>
      </c>
      <c r="F7156" s="2">
        <v>108.9029</v>
      </c>
      <c r="G7156" s="13">
        <v>45597</v>
      </c>
      <c r="H7156" s="13">
        <v>45626</v>
      </c>
    </row>
    <row r="7157" customHeight="1" spans="1:8">
      <c r="A7157" s="5" t="str">
        <f t="shared" si="224"/>
        <v>202411BOB</v>
      </c>
      <c r="B7157" s="12" t="str">
        <f t="shared" si="225"/>
        <v>202411</v>
      </c>
      <c r="C7157" s="2" t="s">
        <v>98</v>
      </c>
      <c r="D7157" s="2" t="s">
        <v>99</v>
      </c>
      <c r="E7157" s="2" t="s">
        <v>100</v>
      </c>
      <c r="F7157" s="2">
        <v>8.9496</v>
      </c>
      <c r="G7157" s="13">
        <v>45597</v>
      </c>
      <c r="H7157" s="13">
        <v>45626</v>
      </c>
    </row>
    <row r="7158" customHeight="1" spans="1:8">
      <c r="A7158" s="5" t="str">
        <f t="shared" si="224"/>
        <v>202411BAM</v>
      </c>
      <c r="B7158" s="12" t="str">
        <f t="shared" si="225"/>
        <v>202411</v>
      </c>
      <c r="C7158" s="2" t="s">
        <v>101</v>
      </c>
      <c r="D7158" s="2" t="s">
        <v>102</v>
      </c>
      <c r="E7158" s="2" t="s">
        <v>103</v>
      </c>
      <c r="F7158" s="2">
        <v>2.353</v>
      </c>
      <c r="G7158" s="13">
        <v>45597</v>
      </c>
      <c r="H7158" s="13">
        <v>45626</v>
      </c>
    </row>
    <row r="7159" customHeight="1" spans="1:8">
      <c r="A7159" s="5" t="str">
        <f t="shared" si="224"/>
        <v>202411BWP</v>
      </c>
      <c r="B7159" s="12" t="str">
        <f t="shared" si="225"/>
        <v>202411</v>
      </c>
      <c r="C7159" s="2" t="s">
        <v>104</v>
      </c>
      <c r="D7159" s="2" t="s">
        <v>105</v>
      </c>
      <c r="E7159" s="2" t="s">
        <v>106</v>
      </c>
      <c r="F7159" s="2">
        <v>17.3238</v>
      </c>
      <c r="G7159" s="13">
        <v>45597</v>
      </c>
      <c r="H7159" s="13">
        <v>45626</v>
      </c>
    </row>
    <row r="7160" customHeight="1" spans="1:8">
      <c r="A7160" s="5" t="str">
        <f t="shared" si="224"/>
        <v>202411BRL</v>
      </c>
      <c r="B7160" s="12" t="str">
        <f t="shared" si="225"/>
        <v>202411</v>
      </c>
      <c r="C7160" s="2" t="s">
        <v>107</v>
      </c>
      <c r="D7160" s="2" t="s">
        <v>108</v>
      </c>
      <c r="E7160" s="2" t="s">
        <v>109</v>
      </c>
      <c r="F7160" s="2">
        <v>7.3705</v>
      </c>
      <c r="G7160" s="13">
        <v>45597</v>
      </c>
      <c r="H7160" s="13">
        <v>45626</v>
      </c>
    </row>
    <row r="7161" customHeight="1" spans="1:8">
      <c r="A7161" s="5" t="str">
        <f t="shared" si="224"/>
        <v>202411BND</v>
      </c>
      <c r="B7161" s="12" t="str">
        <f t="shared" si="225"/>
        <v>202411</v>
      </c>
      <c r="C7161" s="2" t="s">
        <v>110</v>
      </c>
      <c r="D7161" s="2" t="s">
        <v>70</v>
      </c>
      <c r="E7161" s="2" t="s">
        <v>111</v>
      </c>
      <c r="F7161" s="2">
        <v>1.7127</v>
      </c>
      <c r="G7161" s="13">
        <v>45597</v>
      </c>
      <c r="H7161" s="13">
        <v>45626</v>
      </c>
    </row>
    <row r="7162" customHeight="1" spans="1:8">
      <c r="A7162" s="5" t="str">
        <f t="shared" si="224"/>
        <v>202411BGN</v>
      </c>
      <c r="B7162" s="12" t="str">
        <f t="shared" si="225"/>
        <v>202411</v>
      </c>
      <c r="C7162" s="2" t="s">
        <v>112</v>
      </c>
      <c r="D7162" s="2" t="s">
        <v>113</v>
      </c>
      <c r="E7162" s="2" t="s">
        <v>114</v>
      </c>
      <c r="F7162" s="2">
        <v>2.353</v>
      </c>
      <c r="G7162" s="13">
        <v>45597</v>
      </c>
      <c r="H7162" s="13">
        <v>45626</v>
      </c>
    </row>
    <row r="7163" customHeight="1" spans="1:8">
      <c r="A7163" s="5" t="str">
        <f t="shared" si="224"/>
        <v>202411XOF</v>
      </c>
      <c r="B7163" s="12" t="str">
        <f t="shared" si="225"/>
        <v>202411</v>
      </c>
      <c r="C7163" s="2" t="s">
        <v>115</v>
      </c>
      <c r="D7163" s="2" t="s">
        <v>90</v>
      </c>
      <c r="E7163" s="2" t="s">
        <v>91</v>
      </c>
      <c r="F7163" s="2">
        <v>789.1739</v>
      </c>
      <c r="G7163" s="13">
        <v>45597</v>
      </c>
      <c r="H7163" s="13">
        <v>45626</v>
      </c>
    </row>
    <row r="7164" customHeight="1" spans="1:8">
      <c r="A7164" s="5" t="str">
        <f t="shared" si="224"/>
        <v>202411BIF</v>
      </c>
      <c r="B7164" s="12" t="str">
        <f t="shared" si="225"/>
        <v>202411</v>
      </c>
      <c r="C7164" s="2" t="s">
        <v>116</v>
      </c>
      <c r="D7164" s="2" t="s">
        <v>117</v>
      </c>
      <c r="E7164" s="2" t="s">
        <v>118</v>
      </c>
      <c r="F7164" s="2">
        <v>3764.3707</v>
      </c>
      <c r="G7164" s="13">
        <v>45597</v>
      </c>
      <c r="H7164" s="13">
        <v>45626</v>
      </c>
    </row>
    <row r="7165" customHeight="1" spans="1:8">
      <c r="A7165" s="5" t="str">
        <f t="shared" si="224"/>
        <v>202411KHR</v>
      </c>
      <c r="B7165" s="12" t="str">
        <f t="shared" si="225"/>
        <v>202411</v>
      </c>
      <c r="C7165" s="2" t="s">
        <v>119</v>
      </c>
      <c r="D7165" s="2" t="s">
        <v>120</v>
      </c>
      <c r="E7165" s="2" t="s">
        <v>121</v>
      </c>
      <c r="F7165" s="2">
        <v>5252.9966</v>
      </c>
      <c r="G7165" s="13">
        <v>45597</v>
      </c>
      <c r="H7165" s="13">
        <v>45626</v>
      </c>
    </row>
    <row r="7166" customHeight="1" spans="1:8">
      <c r="A7166" s="5" t="str">
        <f t="shared" si="224"/>
        <v>202411XAF</v>
      </c>
      <c r="B7166" s="12" t="str">
        <f t="shared" si="225"/>
        <v>202411</v>
      </c>
      <c r="C7166" s="2" t="s">
        <v>122</v>
      </c>
      <c r="D7166" s="2" t="s">
        <v>90</v>
      </c>
      <c r="E7166" s="2" t="s">
        <v>123</v>
      </c>
      <c r="F7166" s="2">
        <v>789.1739</v>
      </c>
      <c r="G7166" s="13">
        <v>45597</v>
      </c>
      <c r="H7166" s="13">
        <v>45626</v>
      </c>
    </row>
    <row r="7167" customHeight="1" spans="1:8">
      <c r="A7167" s="5" t="str">
        <f t="shared" si="224"/>
        <v>202411CAD</v>
      </c>
      <c r="B7167" s="12" t="str">
        <f t="shared" si="225"/>
        <v>202411</v>
      </c>
      <c r="C7167" s="2" t="s">
        <v>124</v>
      </c>
      <c r="D7167" s="2" t="s">
        <v>70</v>
      </c>
      <c r="E7167" s="2" t="s">
        <v>125</v>
      </c>
      <c r="F7167" s="2">
        <v>1.7922</v>
      </c>
      <c r="G7167" s="13">
        <v>45597</v>
      </c>
      <c r="H7167" s="13">
        <v>45626</v>
      </c>
    </row>
    <row r="7168" customHeight="1" spans="1:8">
      <c r="A7168" s="5" t="str">
        <f t="shared" si="224"/>
        <v>202411CVE</v>
      </c>
      <c r="B7168" s="12" t="str">
        <f t="shared" si="225"/>
        <v>202411</v>
      </c>
      <c r="C7168" s="2" t="s">
        <v>126</v>
      </c>
      <c r="D7168" s="2" t="s">
        <v>127</v>
      </c>
      <c r="E7168" s="2" t="s">
        <v>128</v>
      </c>
      <c r="F7168" s="2">
        <v>132.6645</v>
      </c>
      <c r="G7168" s="13">
        <v>45597</v>
      </c>
      <c r="H7168" s="13">
        <v>45626</v>
      </c>
    </row>
    <row r="7169" customHeight="1" spans="1:8">
      <c r="A7169" s="5" t="str">
        <f t="shared" si="224"/>
        <v>202411KYD</v>
      </c>
      <c r="B7169" s="12" t="str">
        <f t="shared" si="225"/>
        <v>202411</v>
      </c>
      <c r="C7169" s="2" t="s">
        <v>129</v>
      </c>
      <c r="D7169" s="2" t="s">
        <v>70</v>
      </c>
      <c r="E7169" s="2" t="s">
        <v>130</v>
      </c>
      <c r="F7169" s="2">
        <v>1.0626</v>
      </c>
      <c r="G7169" s="13">
        <v>45597</v>
      </c>
      <c r="H7169" s="13">
        <v>45626</v>
      </c>
    </row>
    <row r="7170" customHeight="1" spans="1:8">
      <c r="A7170" s="5" t="str">
        <f t="shared" si="224"/>
        <v>202411XAF</v>
      </c>
      <c r="B7170" s="12" t="str">
        <f t="shared" si="225"/>
        <v>202411</v>
      </c>
      <c r="C7170" s="2" t="s">
        <v>131</v>
      </c>
      <c r="D7170" s="2" t="s">
        <v>90</v>
      </c>
      <c r="E7170" s="2" t="s">
        <v>123</v>
      </c>
      <c r="F7170" s="2">
        <v>789.1739</v>
      </c>
      <c r="G7170" s="13">
        <v>45597</v>
      </c>
      <c r="H7170" s="13">
        <v>45626</v>
      </c>
    </row>
    <row r="7171" customHeight="1" spans="1:8">
      <c r="A7171" s="5" t="str">
        <f t="shared" si="224"/>
        <v>202411XAF</v>
      </c>
      <c r="B7171" s="12" t="str">
        <f t="shared" si="225"/>
        <v>202411</v>
      </c>
      <c r="C7171" s="2" t="s">
        <v>132</v>
      </c>
      <c r="D7171" s="2" t="s">
        <v>90</v>
      </c>
      <c r="E7171" s="2" t="s">
        <v>123</v>
      </c>
      <c r="F7171" s="2">
        <v>789.1739</v>
      </c>
      <c r="G7171" s="13">
        <v>45597</v>
      </c>
      <c r="H7171" s="13">
        <v>45626</v>
      </c>
    </row>
    <row r="7172" customHeight="1" spans="1:8">
      <c r="A7172" s="5" t="str">
        <f t="shared" si="224"/>
        <v>202411CLP</v>
      </c>
      <c r="B7172" s="12" t="str">
        <f t="shared" si="225"/>
        <v>202411</v>
      </c>
      <c r="C7172" s="2" t="s">
        <v>133</v>
      </c>
      <c r="D7172" s="2" t="s">
        <v>61</v>
      </c>
      <c r="E7172" s="2" t="s">
        <v>134</v>
      </c>
      <c r="F7172" s="2">
        <v>1235.8304</v>
      </c>
      <c r="G7172" s="13">
        <v>45597</v>
      </c>
      <c r="H7172" s="13">
        <v>45626</v>
      </c>
    </row>
    <row r="7173" customHeight="1" spans="1:8">
      <c r="A7173" s="5" t="str">
        <f t="shared" si="224"/>
        <v>202411CNY</v>
      </c>
      <c r="B7173" s="12" t="str">
        <f t="shared" si="225"/>
        <v>202411</v>
      </c>
      <c r="C7173" s="2" t="s">
        <v>135</v>
      </c>
      <c r="D7173" s="2" t="s">
        <v>136</v>
      </c>
      <c r="E7173" s="2" t="s">
        <v>137</v>
      </c>
      <c r="F7173" s="2">
        <v>9.2337</v>
      </c>
      <c r="G7173" s="13">
        <v>45597</v>
      </c>
      <c r="H7173" s="13">
        <v>45626</v>
      </c>
    </row>
    <row r="7174" customHeight="1" spans="1:8">
      <c r="A7174" s="5" t="str">
        <f t="shared" si="224"/>
        <v>202411COP</v>
      </c>
      <c r="B7174" s="12" t="str">
        <f t="shared" si="225"/>
        <v>202411</v>
      </c>
      <c r="C7174" s="2" t="s">
        <v>138</v>
      </c>
      <c r="D7174" s="2" t="s">
        <v>61</v>
      </c>
      <c r="E7174" s="2" t="s">
        <v>139</v>
      </c>
      <c r="F7174" s="2">
        <v>5525.1629</v>
      </c>
      <c r="G7174" s="13">
        <v>45597</v>
      </c>
      <c r="H7174" s="13">
        <v>45626</v>
      </c>
    </row>
    <row r="7175" customHeight="1" spans="1:8">
      <c r="A7175" s="5" t="str">
        <f t="shared" si="224"/>
        <v>202411KMF</v>
      </c>
      <c r="B7175" s="12" t="str">
        <f t="shared" si="225"/>
        <v>202411</v>
      </c>
      <c r="C7175" s="2" t="s">
        <v>140</v>
      </c>
      <c r="D7175" s="2" t="s">
        <v>117</v>
      </c>
      <c r="E7175" s="2" t="s">
        <v>141</v>
      </c>
      <c r="F7175" s="2">
        <v>591.8804</v>
      </c>
      <c r="G7175" s="13">
        <v>45597</v>
      </c>
      <c r="H7175" s="13">
        <v>45626</v>
      </c>
    </row>
    <row r="7176" customHeight="1" spans="1:8">
      <c r="A7176" s="5" t="str">
        <f t="shared" si="224"/>
        <v>202411XAF</v>
      </c>
      <c r="B7176" s="12" t="str">
        <f t="shared" si="225"/>
        <v>202411</v>
      </c>
      <c r="C7176" s="2" t="s">
        <v>142</v>
      </c>
      <c r="D7176" s="2" t="s">
        <v>90</v>
      </c>
      <c r="E7176" s="2" t="s">
        <v>123</v>
      </c>
      <c r="F7176" s="2">
        <v>789.1739</v>
      </c>
      <c r="G7176" s="13">
        <v>45597</v>
      </c>
      <c r="H7176" s="13">
        <v>45626</v>
      </c>
    </row>
    <row r="7177" customHeight="1" spans="1:8">
      <c r="A7177" s="5" t="str">
        <f t="shared" si="224"/>
        <v>202411CDF</v>
      </c>
      <c r="B7177" s="12" t="str">
        <f t="shared" si="225"/>
        <v>202411</v>
      </c>
      <c r="C7177" s="2" t="s">
        <v>143</v>
      </c>
      <c r="D7177" s="2" t="s">
        <v>144</v>
      </c>
      <c r="E7177" s="2" t="s">
        <v>145</v>
      </c>
      <c r="F7177" s="2">
        <v>3697.3669</v>
      </c>
      <c r="G7177" s="13">
        <v>45597</v>
      </c>
      <c r="H7177" s="13">
        <v>45626</v>
      </c>
    </row>
    <row r="7178" customHeight="1" spans="1:8">
      <c r="A7178" s="5" t="str">
        <f t="shared" si="224"/>
        <v>202411CRC</v>
      </c>
      <c r="B7178" s="12" t="str">
        <f t="shared" si="225"/>
        <v>202411</v>
      </c>
      <c r="C7178" s="2" t="s">
        <v>146</v>
      </c>
      <c r="D7178" s="2" t="s">
        <v>147</v>
      </c>
      <c r="E7178" s="2" t="s">
        <v>148</v>
      </c>
      <c r="F7178" s="2">
        <v>666.9398</v>
      </c>
      <c r="G7178" s="13">
        <v>45597</v>
      </c>
      <c r="H7178" s="13">
        <v>45626</v>
      </c>
    </row>
    <row r="7179" customHeight="1" spans="1:8">
      <c r="A7179" s="5" t="str">
        <f t="shared" si="224"/>
        <v>202411XOF</v>
      </c>
      <c r="B7179" s="12" t="str">
        <f t="shared" si="225"/>
        <v>202411</v>
      </c>
      <c r="C7179" s="2" t="s">
        <v>149</v>
      </c>
      <c r="D7179" s="2" t="s">
        <v>90</v>
      </c>
      <c r="E7179" s="2" t="s">
        <v>91</v>
      </c>
      <c r="F7179" s="2">
        <v>789.1739</v>
      </c>
      <c r="G7179" s="13">
        <v>45597</v>
      </c>
      <c r="H7179" s="13">
        <v>45626</v>
      </c>
    </row>
    <row r="7180" customHeight="1" spans="1:8">
      <c r="A7180" s="5" t="str">
        <f t="shared" si="224"/>
        <v>202411CUP</v>
      </c>
      <c r="B7180" s="12" t="str">
        <f t="shared" si="225"/>
        <v>202411</v>
      </c>
      <c r="C7180" s="2" t="s">
        <v>153</v>
      </c>
      <c r="D7180" s="2" t="s">
        <v>61</v>
      </c>
      <c r="E7180" s="2" t="s">
        <v>154</v>
      </c>
      <c r="F7180" s="2">
        <v>31.0468</v>
      </c>
      <c r="G7180" s="13">
        <v>45597</v>
      </c>
      <c r="H7180" s="13">
        <v>45626</v>
      </c>
    </row>
    <row r="7181" customHeight="1" spans="1:8">
      <c r="A7181" s="5" t="str">
        <f t="shared" si="224"/>
        <v>202411CZK</v>
      </c>
      <c r="B7181" s="12" t="str">
        <f t="shared" si="225"/>
        <v>202411</v>
      </c>
      <c r="C7181" s="2" t="s">
        <v>155</v>
      </c>
      <c r="D7181" s="2" t="s">
        <v>156</v>
      </c>
      <c r="E7181" s="2" t="s">
        <v>157</v>
      </c>
      <c r="F7181" s="2">
        <v>30.3445</v>
      </c>
      <c r="G7181" s="13">
        <v>45597</v>
      </c>
      <c r="H7181" s="13">
        <v>45626</v>
      </c>
    </row>
    <row r="7182" customHeight="1" spans="1:8">
      <c r="A7182" s="5" t="str">
        <f t="shared" si="224"/>
        <v>202411DKK</v>
      </c>
      <c r="B7182" s="12" t="str">
        <f t="shared" si="225"/>
        <v>202411</v>
      </c>
      <c r="C7182" s="2" t="s">
        <v>158</v>
      </c>
      <c r="D7182" s="2" t="s">
        <v>159</v>
      </c>
      <c r="E7182" s="2" t="s">
        <v>160</v>
      </c>
      <c r="F7182" s="2">
        <v>8.9738</v>
      </c>
      <c r="G7182" s="13">
        <v>45597</v>
      </c>
      <c r="H7182" s="13">
        <v>45626</v>
      </c>
    </row>
    <row r="7183" customHeight="1" spans="1:8">
      <c r="A7183" s="5" t="str">
        <f t="shared" si="224"/>
        <v>202411DJF</v>
      </c>
      <c r="B7183" s="12" t="str">
        <f t="shared" si="225"/>
        <v>202411</v>
      </c>
      <c r="C7183" s="2" t="s">
        <v>161</v>
      </c>
      <c r="D7183" s="2" t="s">
        <v>117</v>
      </c>
      <c r="E7183" s="2" t="s">
        <v>162</v>
      </c>
      <c r="F7183" s="2">
        <v>230.7616</v>
      </c>
      <c r="G7183" s="13">
        <v>45597</v>
      </c>
      <c r="H7183" s="13">
        <v>45626</v>
      </c>
    </row>
    <row r="7184" customHeight="1" spans="1:8">
      <c r="A7184" s="5" t="str">
        <f t="shared" si="224"/>
        <v>202411XCD</v>
      </c>
      <c r="B7184" s="12" t="str">
        <f t="shared" si="225"/>
        <v>202411</v>
      </c>
      <c r="C7184" s="2" t="s">
        <v>163</v>
      </c>
      <c r="D7184" s="2" t="s">
        <v>58</v>
      </c>
      <c r="E7184" s="2" t="s">
        <v>59</v>
      </c>
      <c r="F7184" s="2">
        <v>3.4978</v>
      </c>
      <c r="G7184" s="13">
        <v>45597</v>
      </c>
      <c r="H7184" s="13">
        <v>45626</v>
      </c>
    </row>
    <row r="7185" customHeight="1" spans="1:8">
      <c r="A7185" s="5" t="str">
        <f t="shared" si="224"/>
        <v>202411DOP</v>
      </c>
      <c r="B7185" s="12" t="str">
        <f t="shared" si="225"/>
        <v>202411</v>
      </c>
      <c r="C7185" s="2" t="s">
        <v>164</v>
      </c>
      <c r="D7185" s="2" t="s">
        <v>61</v>
      </c>
      <c r="E7185" s="2" t="s">
        <v>165</v>
      </c>
      <c r="F7185" s="2">
        <v>78.1418</v>
      </c>
      <c r="G7185" s="13">
        <v>45597</v>
      </c>
      <c r="H7185" s="13">
        <v>45626</v>
      </c>
    </row>
    <row r="7186" customHeight="1" spans="1:8">
      <c r="A7186" s="5" t="str">
        <f t="shared" si="224"/>
        <v>202411AED</v>
      </c>
      <c r="B7186" s="12" t="str">
        <f t="shared" si="225"/>
        <v>202411</v>
      </c>
      <c r="C7186" s="2" t="s">
        <v>166</v>
      </c>
      <c r="D7186" s="2" t="s">
        <v>46</v>
      </c>
      <c r="E7186" s="2" t="s">
        <v>47</v>
      </c>
      <c r="F7186" s="2">
        <v>4.7567</v>
      </c>
      <c r="G7186" s="13">
        <v>45597</v>
      </c>
      <c r="H7186" s="13">
        <v>45626</v>
      </c>
    </row>
    <row r="7187" customHeight="1" spans="1:8">
      <c r="A7187" s="5" t="str">
        <f t="shared" si="224"/>
        <v>202411EGP</v>
      </c>
      <c r="B7187" s="12" t="str">
        <f t="shared" si="225"/>
        <v>202411</v>
      </c>
      <c r="C7187" s="2" t="s">
        <v>169</v>
      </c>
      <c r="D7187" s="2" t="s">
        <v>170</v>
      </c>
      <c r="E7187" s="2" t="s">
        <v>171</v>
      </c>
      <c r="F7187" s="2">
        <v>63.115</v>
      </c>
      <c r="G7187" s="13">
        <v>45597</v>
      </c>
      <c r="H7187" s="13">
        <v>45626</v>
      </c>
    </row>
    <row r="7188" customHeight="1" spans="1:8">
      <c r="A7188" s="5" t="str">
        <f t="shared" si="224"/>
        <v>202411SVC</v>
      </c>
      <c r="B7188" s="12" t="str">
        <f t="shared" si="225"/>
        <v>202411</v>
      </c>
      <c r="C7188" s="2" t="s">
        <v>172</v>
      </c>
      <c r="D7188" s="2" t="s">
        <v>147</v>
      </c>
      <c r="E7188" s="2" t="s">
        <v>173</v>
      </c>
      <c r="F7188" s="2">
        <v>11.3333</v>
      </c>
      <c r="G7188" s="13">
        <v>45597</v>
      </c>
      <c r="H7188" s="13">
        <v>45626</v>
      </c>
    </row>
    <row r="7189" customHeight="1" spans="1:8">
      <c r="A7189" s="5" t="str">
        <f t="shared" si="224"/>
        <v>202411XAF</v>
      </c>
      <c r="B7189" s="12" t="str">
        <f t="shared" si="225"/>
        <v>202411</v>
      </c>
      <c r="C7189" s="2" t="s">
        <v>174</v>
      </c>
      <c r="D7189" s="2" t="s">
        <v>90</v>
      </c>
      <c r="E7189" s="2" t="s">
        <v>123</v>
      </c>
      <c r="F7189" s="2">
        <v>789.1739</v>
      </c>
      <c r="G7189" s="13">
        <v>45597</v>
      </c>
      <c r="H7189" s="13">
        <v>45626</v>
      </c>
    </row>
    <row r="7190" customHeight="1" spans="1:8">
      <c r="A7190" s="5" t="str">
        <f t="shared" si="224"/>
        <v>202411ERN</v>
      </c>
      <c r="B7190" s="12" t="str">
        <f t="shared" si="225"/>
        <v>202411</v>
      </c>
      <c r="C7190" s="2" t="s">
        <v>175</v>
      </c>
      <c r="D7190" s="2" t="s">
        <v>176</v>
      </c>
      <c r="E7190" s="2" t="s">
        <v>177</v>
      </c>
      <c r="F7190" s="2">
        <v>19.4285</v>
      </c>
      <c r="G7190" s="13">
        <v>45597</v>
      </c>
      <c r="H7190" s="13">
        <v>45626</v>
      </c>
    </row>
    <row r="7191" customHeight="1" spans="1:8">
      <c r="A7191" s="5" t="str">
        <f t="shared" si="224"/>
        <v>202411ETB</v>
      </c>
      <c r="B7191" s="12" t="str">
        <f t="shared" si="225"/>
        <v>202411</v>
      </c>
      <c r="C7191" s="2" t="s">
        <v>178</v>
      </c>
      <c r="D7191" s="2" t="s">
        <v>179</v>
      </c>
      <c r="E7191" s="2" t="s">
        <v>180</v>
      </c>
      <c r="F7191" s="2">
        <v>154.4144</v>
      </c>
      <c r="G7191" s="13">
        <v>45597</v>
      </c>
      <c r="H7191" s="13">
        <v>45626</v>
      </c>
    </row>
    <row r="7192" customHeight="1" spans="1:8">
      <c r="A7192" s="5" t="str">
        <f t="shared" si="224"/>
        <v>202411EUR</v>
      </c>
      <c r="B7192" s="12" t="str">
        <f t="shared" si="225"/>
        <v>202411</v>
      </c>
      <c r="C7192" s="2" t="s">
        <v>181</v>
      </c>
      <c r="D7192" s="2" t="s">
        <v>182</v>
      </c>
      <c r="E7192" s="2" t="s">
        <v>183</v>
      </c>
      <c r="F7192" s="2">
        <v>1.2031</v>
      </c>
      <c r="G7192" s="13">
        <v>45597</v>
      </c>
      <c r="H7192" s="13">
        <v>45626</v>
      </c>
    </row>
    <row r="7193" customHeight="1" spans="1:8">
      <c r="A7193" s="5" t="str">
        <f t="shared" si="224"/>
        <v>202411FJD</v>
      </c>
      <c r="B7193" s="12" t="str">
        <f t="shared" si="225"/>
        <v>202411</v>
      </c>
      <c r="C7193" s="2" t="s">
        <v>184</v>
      </c>
      <c r="D7193" s="2" t="s">
        <v>70</v>
      </c>
      <c r="E7193" s="2" t="s">
        <v>185</v>
      </c>
      <c r="F7193" s="2">
        <v>2.9051</v>
      </c>
      <c r="G7193" s="13">
        <v>45597</v>
      </c>
      <c r="H7193" s="13">
        <v>45626</v>
      </c>
    </row>
    <row r="7194" customHeight="1" spans="1:8">
      <c r="A7194" s="5" t="str">
        <f t="shared" si="224"/>
        <v>202411XPF</v>
      </c>
      <c r="B7194" s="12" t="str">
        <f t="shared" si="225"/>
        <v>202411</v>
      </c>
      <c r="C7194" s="2" t="s">
        <v>186</v>
      </c>
      <c r="D7194" s="2" t="s">
        <v>187</v>
      </c>
      <c r="E7194" s="2" t="s">
        <v>188</v>
      </c>
      <c r="F7194" s="2">
        <v>143.5666</v>
      </c>
      <c r="G7194" s="13">
        <v>45597</v>
      </c>
      <c r="H7194" s="13">
        <v>45626</v>
      </c>
    </row>
    <row r="7195" customHeight="1" spans="1:8">
      <c r="A7195" s="5" t="str">
        <f t="shared" si="224"/>
        <v>202411XAF</v>
      </c>
      <c r="B7195" s="12" t="str">
        <f t="shared" si="225"/>
        <v>202411</v>
      </c>
      <c r="C7195" s="2" t="s">
        <v>189</v>
      </c>
      <c r="D7195" s="2" t="s">
        <v>90</v>
      </c>
      <c r="E7195" s="2" t="s">
        <v>123</v>
      </c>
      <c r="F7195" s="2">
        <v>789.1739</v>
      </c>
      <c r="G7195" s="13">
        <v>45597</v>
      </c>
      <c r="H7195" s="13">
        <v>45626</v>
      </c>
    </row>
    <row r="7196" customHeight="1" spans="1:8">
      <c r="A7196" s="5" t="str">
        <f t="shared" si="224"/>
        <v>202411GMD</v>
      </c>
      <c r="B7196" s="12" t="str">
        <f t="shared" si="225"/>
        <v>202411</v>
      </c>
      <c r="C7196" s="2" t="s">
        <v>190</v>
      </c>
      <c r="D7196" s="2" t="s">
        <v>191</v>
      </c>
      <c r="E7196" s="2" t="s">
        <v>192</v>
      </c>
      <c r="F7196" s="2">
        <v>90.019</v>
      </c>
      <c r="G7196" s="13">
        <v>45597</v>
      </c>
      <c r="H7196" s="13">
        <v>45626</v>
      </c>
    </row>
    <row r="7197" customHeight="1" spans="1:8">
      <c r="A7197" s="5" t="str">
        <f t="shared" si="224"/>
        <v>202411GEL</v>
      </c>
      <c r="B7197" s="12" t="str">
        <f t="shared" si="225"/>
        <v>202411</v>
      </c>
      <c r="C7197" s="2" t="s">
        <v>193</v>
      </c>
      <c r="D7197" s="2" t="s">
        <v>194</v>
      </c>
      <c r="E7197" s="2" t="s">
        <v>195</v>
      </c>
      <c r="F7197" s="2">
        <v>3.5359</v>
      </c>
      <c r="G7197" s="13">
        <v>45597</v>
      </c>
      <c r="H7197" s="13">
        <v>45626</v>
      </c>
    </row>
    <row r="7198" customHeight="1" spans="1:8">
      <c r="A7198" s="5" t="str">
        <f t="shared" si="224"/>
        <v>202411GHS</v>
      </c>
      <c r="B7198" s="12" t="str">
        <f t="shared" si="225"/>
        <v>202411</v>
      </c>
      <c r="C7198" s="2" t="s">
        <v>196</v>
      </c>
      <c r="D7198" s="2" t="s">
        <v>197</v>
      </c>
      <c r="E7198" s="2" t="s">
        <v>198</v>
      </c>
      <c r="F7198" s="2">
        <v>20.8714</v>
      </c>
      <c r="G7198" s="13">
        <v>45597</v>
      </c>
      <c r="H7198" s="13">
        <v>45626</v>
      </c>
    </row>
    <row r="7199" customHeight="1" spans="1:8">
      <c r="A7199" s="5" t="str">
        <f t="shared" si="224"/>
        <v>202411XCD</v>
      </c>
      <c r="B7199" s="12" t="str">
        <f t="shared" si="225"/>
        <v>202411</v>
      </c>
      <c r="C7199" s="2" t="s">
        <v>199</v>
      </c>
      <c r="D7199" s="2" t="s">
        <v>58</v>
      </c>
      <c r="E7199" s="2" t="s">
        <v>59</v>
      </c>
      <c r="F7199" s="2">
        <v>3.4978</v>
      </c>
      <c r="G7199" s="13">
        <v>45597</v>
      </c>
      <c r="H7199" s="13">
        <v>45626</v>
      </c>
    </row>
    <row r="7200" customHeight="1" spans="1:8">
      <c r="A7200" s="5" t="str">
        <f t="shared" si="224"/>
        <v>202411GTQ</v>
      </c>
      <c r="B7200" s="12" t="str">
        <f t="shared" si="225"/>
        <v>202411</v>
      </c>
      <c r="C7200" s="2" t="s">
        <v>200</v>
      </c>
      <c r="D7200" s="2" t="s">
        <v>201</v>
      </c>
      <c r="E7200" s="2" t="s">
        <v>202</v>
      </c>
      <c r="F7200" s="2">
        <v>10.0109</v>
      </c>
      <c r="G7200" s="13">
        <v>45597</v>
      </c>
      <c r="H7200" s="13">
        <v>45626</v>
      </c>
    </row>
    <row r="7201" customHeight="1" spans="1:8">
      <c r="A7201" s="5" t="str">
        <f t="shared" si="224"/>
        <v>202411XOF</v>
      </c>
      <c r="B7201" s="12" t="str">
        <f t="shared" si="225"/>
        <v>202411</v>
      </c>
      <c r="C7201" s="2" t="s">
        <v>203</v>
      </c>
      <c r="D7201" s="2" t="s">
        <v>90</v>
      </c>
      <c r="E7201" s="2" t="s">
        <v>91</v>
      </c>
      <c r="F7201" s="2">
        <v>789.1739</v>
      </c>
      <c r="G7201" s="13">
        <v>45597</v>
      </c>
      <c r="H7201" s="13">
        <v>45626</v>
      </c>
    </row>
    <row r="7202" customHeight="1" spans="1:8">
      <c r="A7202" s="5" t="str">
        <f t="shared" si="224"/>
        <v>202411GNF</v>
      </c>
      <c r="B7202" s="12" t="str">
        <f t="shared" si="225"/>
        <v>202411</v>
      </c>
      <c r="C7202" s="2" t="s">
        <v>204</v>
      </c>
      <c r="D7202" s="2" t="s">
        <v>117</v>
      </c>
      <c r="E7202" s="2" t="s">
        <v>205</v>
      </c>
      <c r="F7202" s="2">
        <v>11183.1944</v>
      </c>
      <c r="G7202" s="13">
        <v>45597</v>
      </c>
      <c r="H7202" s="13">
        <v>45626</v>
      </c>
    </row>
    <row r="7203" customHeight="1" spans="1:8">
      <c r="A7203" s="5" t="str">
        <f t="shared" ref="A7203:A7266" si="226">B7203&amp;E7203</f>
        <v>202411GYD</v>
      </c>
      <c r="B7203" s="12" t="str">
        <f t="shared" ref="B7203:B7266" si="227">YEAR(G7203)&amp;TEXT(MONTH(G7203),"00")</f>
        <v>202411</v>
      </c>
      <c r="C7203" s="2" t="s">
        <v>206</v>
      </c>
      <c r="D7203" s="2" t="s">
        <v>70</v>
      </c>
      <c r="E7203" s="2" t="s">
        <v>207</v>
      </c>
      <c r="F7203" s="2">
        <v>270.3403</v>
      </c>
      <c r="G7203" s="13">
        <v>45597</v>
      </c>
      <c r="H7203" s="13">
        <v>45626</v>
      </c>
    </row>
    <row r="7204" customHeight="1" spans="1:8">
      <c r="A7204" s="5" t="str">
        <f t="shared" si="226"/>
        <v>202411HTG</v>
      </c>
      <c r="B7204" s="12" t="str">
        <f t="shared" si="227"/>
        <v>202411</v>
      </c>
      <c r="C7204" s="2" t="s">
        <v>208</v>
      </c>
      <c r="D7204" s="2" t="s">
        <v>209</v>
      </c>
      <c r="E7204" s="2" t="s">
        <v>210</v>
      </c>
      <c r="F7204" s="2">
        <v>170.4391</v>
      </c>
      <c r="G7204" s="13">
        <v>45597</v>
      </c>
      <c r="H7204" s="13">
        <v>45626</v>
      </c>
    </row>
    <row r="7205" customHeight="1" spans="1:8">
      <c r="A7205" s="5" t="str">
        <f t="shared" si="226"/>
        <v>202411HNL</v>
      </c>
      <c r="B7205" s="12" t="str">
        <f t="shared" si="227"/>
        <v>202411</v>
      </c>
      <c r="C7205" s="2" t="s">
        <v>211</v>
      </c>
      <c r="D7205" s="2" t="s">
        <v>212</v>
      </c>
      <c r="E7205" s="2" t="s">
        <v>213</v>
      </c>
      <c r="F7205" s="2">
        <v>32.4594</v>
      </c>
      <c r="G7205" s="13">
        <v>45597</v>
      </c>
      <c r="H7205" s="13">
        <v>45626</v>
      </c>
    </row>
    <row r="7206" customHeight="1" spans="1:8">
      <c r="A7206" s="5" t="str">
        <f t="shared" si="226"/>
        <v>202411HKD</v>
      </c>
      <c r="B7206" s="12" t="str">
        <f t="shared" si="227"/>
        <v>202411</v>
      </c>
      <c r="C7206" s="2" t="s">
        <v>214</v>
      </c>
      <c r="D7206" s="2" t="s">
        <v>70</v>
      </c>
      <c r="E7206" s="2" t="s">
        <v>215</v>
      </c>
      <c r="F7206" s="2">
        <v>10.064</v>
      </c>
      <c r="G7206" s="13">
        <v>45597</v>
      </c>
      <c r="H7206" s="13">
        <v>45626</v>
      </c>
    </row>
    <row r="7207" customHeight="1" spans="1:8">
      <c r="A7207" s="5" t="str">
        <f t="shared" si="226"/>
        <v>202411HUF</v>
      </c>
      <c r="B7207" s="12" t="str">
        <f t="shared" si="227"/>
        <v>202411</v>
      </c>
      <c r="C7207" s="2" t="s">
        <v>216</v>
      </c>
      <c r="D7207" s="2" t="s">
        <v>217</v>
      </c>
      <c r="E7207" s="2" t="s">
        <v>218</v>
      </c>
      <c r="F7207" s="2">
        <v>483.3116</v>
      </c>
      <c r="G7207" s="13">
        <v>45597</v>
      </c>
      <c r="H7207" s="13">
        <v>45626</v>
      </c>
    </row>
    <row r="7208" customHeight="1" spans="1:8">
      <c r="A7208" s="5" t="str">
        <f t="shared" si="226"/>
        <v>202411ISK</v>
      </c>
      <c r="B7208" s="12" t="str">
        <f t="shared" si="227"/>
        <v>202411</v>
      </c>
      <c r="C7208" s="2" t="s">
        <v>219</v>
      </c>
      <c r="D7208" s="2" t="s">
        <v>220</v>
      </c>
      <c r="E7208" s="2" t="s">
        <v>221</v>
      </c>
      <c r="F7208" s="2">
        <v>179.6502</v>
      </c>
      <c r="G7208" s="13">
        <v>45597</v>
      </c>
      <c r="H7208" s="13">
        <v>45626</v>
      </c>
    </row>
    <row r="7209" customHeight="1" spans="1:8">
      <c r="A7209" s="5" t="str">
        <f t="shared" si="226"/>
        <v>202411INR</v>
      </c>
      <c r="B7209" s="12" t="str">
        <f t="shared" si="227"/>
        <v>202411</v>
      </c>
      <c r="C7209" s="2" t="s">
        <v>222</v>
      </c>
      <c r="D7209" s="2" t="s">
        <v>223</v>
      </c>
      <c r="E7209" s="2" t="s">
        <v>224</v>
      </c>
      <c r="F7209" s="2">
        <v>108.9029</v>
      </c>
      <c r="G7209" s="13">
        <v>45597</v>
      </c>
      <c r="H7209" s="13">
        <v>45626</v>
      </c>
    </row>
    <row r="7210" customHeight="1" spans="1:8">
      <c r="A7210" s="5" t="str">
        <f t="shared" si="226"/>
        <v>202411IDR</v>
      </c>
      <c r="B7210" s="12" t="str">
        <f t="shared" si="227"/>
        <v>202411</v>
      </c>
      <c r="C7210" s="2" t="s">
        <v>225</v>
      </c>
      <c r="D7210" s="2" t="s">
        <v>226</v>
      </c>
      <c r="E7210" s="2" t="s">
        <v>227</v>
      </c>
      <c r="F7210" s="2">
        <v>20262.1282</v>
      </c>
      <c r="G7210" s="13">
        <v>45597</v>
      </c>
      <c r="H7210" s="13">
        <v>45626</v>
      </c>
    </row>
    <row r="7211" customHeight="1" spans="1:8">
      <c r="A7211" s="5" t="str">
        <f t="shared" si="226"/>
        <v>202411IQD</v>
      </c>
      <c r="B7211" s="12" t="str">
        <f t="shared" si="227"/>
        <v>202411</v>
      </c>
      <c r="C7211" s="2" t="s">
        <v>228</v>
      </c>
      <c r="D7211" s="2" t="s">
        <v>52</v>
      </c>
      <c r="E7211" s="2" t="s">
        <v>229</v>
      </c>
      <c r="F7211" s="2">
        <v>1698.8283</v>
      </c>
      <c r="G7211" s="13">
        <v>45597</v>
      </c>
      <c r="H7211" s="13">
        <v>45626</v>
      </c>
    </row>
    <row r="7212" customHeight="1" spans="1:8">
      <c r="A7212" s="5" t="str">
        <f t="shared" si="226"/>
        <v>202411ILS</v>
      </c>
      <c r="B7212" s="12" t="str">
        <f t="shared" si="227"/>
        <v>202411</v>
      </c>
      <c r="C7212" s="2" t="s">
        <v>230</v>
      </c>
      <c r="D7212" s="2" t="s">
        <v>231</v>
      </c>
      <c r="E7212" s="2" t="s">
        <v>232</v>
      </c>
      <c r="F7212" s="2">
        <v>4.9172</v>
      </c>
      <c r="G7212" s="13">
        <v>45597</v>
      </c>
      <c r="H7212" s="13">
        <v>45626</v>
      </c>
    </row>
    <row r="7213" customHeight="1" spans="1:8">
      <c r="A7213" s="5" t="str">
        <f t="shared" si="226"/>
        <v>202411JMD</v>
      </c>
      <c r="B7213" s="12" t="str">
        <f t="shared" si="227"/>
        <v>202411</v>
      </c>
      <c r="C7213" s="2" t="s">
        <v>233</v>
      </c>
      <c r="D7213" s="2" t="s">
        <v>70</v>
      </c>
      <c r="E7213" s="2" t="s">
        <v>234</v>
      </c>
      <c r="F7213" s="2">
        <v>205.6477</v>
      </c>
      <c r="G7213" s="13">
        <v>45597</v>
      </c>
      <c r="H7213" s="13">
        <v>45626</v>
      </c>
    </row>
    <row r="7214" customHeight="1" spans="1:8">
      <c r="A7214" s="5" t="str">
        <f t="shared" si="226"/>
        <v>202411JPY</v>
      </c>
      <c r="B7214" s="12" t="str">
        <f t="shared" si="227"/>
        <v>202411</v>
      </c>
      <c r="C7214" s="2" t="s">
        <v>235</v>
      </c>
      <c r="D7214" s="2" t="s">
        <v>236</v>
      </c>
      <c r="E7214" s="2" t="s">
        <v>237</v>
      </c>
      <c r="F7214" s="2">
        <v>198.2134</v>
      </c>
      <c r="G7214" s="13">
        <v>45597</v>
      </c>
      <c r="H7214" s="13">
        <v>45626</v>
      </c>
    </row>
    <row r="7215" customHeight="1" spans="1:8">
      <c r="A7215" s="5" t="str">
        <f t="shared" si="226"/>
        <v>202411JOD</v>
      </c>
      <c r="B7215" s="12" t="str">
        <f t="shared" si="227"/>
        <v>202411</v>
      </c>
      <c r="C7215" s="2" t="s">
        <v>238</v>
      </c>
      <c r="D7215" s="2" t="s">
        <v>52</v>
      </c>
      <c r="E7215" s="2" t="s">
        <v>239</v>
      </c>
      <c r="F7215" s="2">
        <v>0.9183</v>
      </c>
      <c r="G7215" s="13">
        <v>45597</v>
      </c>
      <c r="H7215" s="13">
        <v>45626</v>
      </c>
    </row>
    <row r="7216" customHeight="1" spans="1:8">
      <c r="A7216" s="5" t="str">
        <f t="shared" si="226"/>
        <v>202411KZT</v>
      </c>
      <c r="B7216" s="12" t="str">
        <f t="shared" si="227"/>
        <v>202411</v>
      </c>
      <c r="C7216" s="2" t="s">
        <v>240</v>
      </c>
      <c r="D7216" s="2" t="s">
        <v>241</v>
      </c>
      <c r="E7216" s="2" t="s">
        <v>242</v>
      </c>
      <c r="F7216" s="2">
        <v>627.3253</v>
      </c>
      <c r="G7216" s="13">
        <v>45597</v>
      </c>
      <c r="H7216" s="13">
        <v>45626</v>
      </c>
    </row>
    <row r="7217" customHeight="1" spans="1:8">
      <c r="A7217" s="5" t="str">
        <f t="shared" si="226"/>
        <v>202411KES</v>
      </c>
      <c r="B7217" s="12" t="str">
        <f t="shared" si="227"/>
        <v>202411</v>
      </c>
      <c r="C7217" s="2" t="s">
        <v>243</v>
      </c>
      <c r="D7217" s="2" t="s">
        <v>244</v>
      </c>
      <c r="E7217" s="2" t="s">
        <v>245</v>
      </c>
      <c r="F7217" s="2">
        <v>167.251</v>
      </c>
      <c r="G7217" s="13">
        <v>45597</v>
      </c>
      <c r="H7217" s="13">
        <v>45626</v>
      </c>
    </row>
    <row r="7218" customHeight="1" spans="1:8">
      <c r="A7218" s="5" t="str">
        <f t="shared" si="226"/>
        <v>202411KWD</v>
      </c>
      <c r="B7218" s="12" t="str">
        <f t="shared" si="227"/>
        <v>202411</v>
      </c>
      <c r="C7218" s="2" t="s">
        <v>246</v>
      </c>
      <c r="D7218" s="2" t="s">
        <v>52</v>
      </c>
      <c r="E7218" s="2" t="s">
        <v>247</v>
      </c>
      <c r="F7218" s="2">
        <v>0.3971</v>
      </c>
      <c r="G7218" s="13">
        <v>45597</v>
      </c>
      <c r="H7218" s="13">
        <v>45626</v>
      </c>
    </row>
    <row r="7219" customHeight="1" spans="1:8">
      <c r="A7219" s="5" t="str">
        <f t="shared" si="226"/>
        <v>202411KGS</v>
      </c>
      <c r="B7219" s="12" t="str">
        <f t="shared" si="227"/>
        <v>202411</v>
      </c>
      <c r="C7219" s="2" t="s">
        <v>248</v>
      </c>
      <c r="D7219" s="2" t="s">
        <v>249</v>
      </c>
      <c r="E7219" s="2" t="s">
        <v>250</v>
      </c>
      <c r="F7219" s="2">
        <v>110.7419</v>
      </c>
      <c r="G7219" s="13">
        <v>45597</v>
      </c>
      <c r="H7219" s="13">
        <v>45626</v>
      </c>
    </row>
    <row r="7220" customHeight="1" spans="1:8">
      <c r="A7220" s="5" t="str">
        <f t="shared" si="226"/>
        <v>202411LAK</v>
      </c>
      <c r="B7220" s="12" t="str">
        <f t="shared" si="227"/>
        <v>202411</v>
      </c>
      <c r="C7220" s="2" t="s">
        <v>251</v>
      </c>
      <c r="D7220" s="2" t="s">
        <v>252</v>
      </c>
      <c r="E7220" s="2" t="s">
        <v>253</v>
      </c>
      <c r="F7220" s="2">
        <v>28469.6385</v>
      </c>
      <c r="G7220" s="13">
        <v>45597</v>
      </c>
      <c r="H7220" s="13">
        <v>45626</v>
      </c>
    </row>
    <row r="7221" customHeight="1" spans="1:8">
      <c r="A7221" s="5" t="str">
        <f t="shared" si="226"/>
        <v>202411LBP</v>
      </c>
      <c r="B7221" s="12" t="str">
        <f t="shared" si="227"/>
        <v>202411</v>
      </c>
      <c r="C7221" s="2" t="s">
        <v>254</v>
      </c>
      <c r="D7221" s="2" t="s">
        <v>170</v>
      </c>
      <c r="E7221" s="2" t="s">
        <v>255</v>
      </c>
      <c r="F7221" s="2">
        <v>116298.3638</v>
      </c>
      <c r="G7221" s="13">
        <v>45597</v>
      </c>
      <c r="H7221" s="13">
        <v>45626</v>
      </c>
    </row>
    <row r="7222" customHeight="1" spans="1:8">
      <c r="A7222" s="5" t="str">
        <f t="shared" si="226"/>
        <v>202411LSL</v>
      </c>
      <c r="B7222" s="12" t="str">
        <f t="shared" si="227"/>
        <v>202411</v>
      </c>
      <c r="C7222" s="2" t="s">
        <v>256</v>
      </c>
      <c r="D7222" s="2" t="s">
        <v>257</v>
      </c>
      <c r="E7222" s="2" t="s">
        <v>258</v>
      </c>
      <c r="F7222" s="2">
        <v>22.8686</v>
      </c>
      <c r="G7222" s="13">
        <v>45597</v>
      </c>
      <c r="H7222" s="13">
        <v>45626</v>
      </c>
    </row>
    <row r="7223" customHeight="1" spans="1:8">
      <c r="A7223" s="5" t="str">
        <f t="shared" si="226"/>
        <v>202411LRD</v>
      </c>
      <c r="B7223" s="12" t="str">
        <f t="shared" si="227"/>
        <v>202411</v>
      </c>
      <c r="C7223" s="2" t="s">
        <v>259</v>
      </c>
      <c r="D7223" s="2" t="s">
        <v>70</v>
      </c>
      <c r="E7223" s="2" t="s">
        <v>260</v>
      </c>
      <c r="F7223" s="2">
        <v>249.6647</v>
      </c>
      <c r="G7223" s="13">
        <v>45597</v>
      </c>
      <c r="H7223" s="13">
        <v>45626</v>
      </c>
    </row>
    <row r="7224" customHeight="1" spans="1:8">
      <c r="A7224" s="5" t="str">
        <f t="shared" si="226"/>
        <v>202411LYD</v>
      </c>
      <c r="B7224" s="12" t="str">
        <f t="shared" si="227"/>
        <v>202411</v>
      </c>
      <c r="C7224" s="2" t="s">
        <v>261</v>
      </c>
      <c r="D7224" s="2" t="s">
        <v>52</v>
      </c>
      <c r="E7224" s="2" t="s">
        <v>262</v>
      </c>
      <c r="F7224" s="2">
        <v>6.2409</v>
      </c>
      <c r="G7224" s="13">
        <v>45597</v>
      </c>
      <c r="H7224" s="13">
        <v>45626</v>
      </c>
    </row>
    <row r="7225" customHeight="1" spans="1:8">
      <c r="A7225" s="5" t="str">
        <f t="shared" si="226"/>
        <v>202411MOP</v>
      </c>
      <c r="B7225" s="12" t="str">
        <f t="shared" si="227"/>
        <v>202411</v>
      </c>
      <c r="C7225" s="2" t="s">
        <v>263</v>
      </c>
      <c r="D7225" s="2" t="s">
        <v>264</v>
      </c>
      <c r="E7225" s="2" t="s">
        <v>265</v>
      </c>
      <c r="F7225" s="2">
        <v>10.3659</v>
      </c>
      <c r="G7225" s="13">
        <v>45597</v>
      </c>
      <c r="H7225" s="13">
        <v>45626</v>
      </c>
    </row>
    <row r="7226" customHeight="1" spans="1:8">
      <c r="A7226" s="5" t="str">
        <f t="shared" si="226"/>
        <v>202411MKD</v>
      </c>
      <c r="B7226" s="12" t="str">
        <f t="shared" si="227"/>
        <v>202411</v>
      </c>
      <c r="C7226" s="2" t="s">
        <v>266</v>
      </c>
      <c r="D7226" s="2" t="s">
        <v>267</v>
      </c>
      <c r="E7226" s="2" t="s">
        <v>268</v>
      </c>
      <c r="F7226" s="2">
        <v>73.8731</v>
      </c>
      <c r="G7226" s="13">
        <v>45597</v>
      </c>
      <c r="H7226" s="13">
        <v>45626</v>
      </c>
    </row>
    <row r="7227" customHeight="1" spans="1:8">
      <c r="A7227" s="5" t="str">
        <f t="shared" si="226"/>
        <v>202411MGA</v>
      </c>
      <c r="B7227" s="12" t="str">
        <f t="shared" si="227"/>
        <v>202411</v>
      </c>
      <c r="C7227" s="2" t="s">
        <v>269</v>
      </c>
      <c r="D7227" s="2" t="s">
        <v>270</v>
      </c>
      <c r="E7227" s="2" t="s">
        <v>271</v>
      </c>
      <c r="F7227" s="2">
        <v>5992.0824</v>
      </c>
      <c r="G7227" s="13">
        <v>45597</v>
      </c>
      <c r="H7227" s="13">
        <v>45626</v>
      </c>
    </row>
    <row r="7228" customHeight="1" spans="1:8">
      <c r="A7228" s="5" t="str">
        <f t="shared" si="226"/>
        <v>202411MWK</v>
      </c>
      <c r="B7228" s="12" t="str">
        <f t="shared" si="227"/>
        <v>202411</v>
      </c>
      <c r="C7228" s="2" t="s">
        <v>272</v>
      </c>
      <c r="D7228" s="2" t="s">
        <v>273</v>
      </c>
      <c r="E7228" s="2" t="s">
        <v>274</v>
      </c>
      <c r="F7228" s="2">
        <v>2249.2162</v>
      </c>
      <c r="G7228" s="13">
        <v>45597</v>
      </c>
      <c r="H7228" s="13">
        <v>45626</v>
      </c>
    </row>
    <row r="7229" customHeight="1" spans="1:8">
      <c r="A7229" s="5" t="str">
        <f t="shared" si="226"/>
        <v>202411MYR</v>
      </c>
      <c r="B7229" s="12" t="str">
        <f t="shared" si="227"/>
        <v>202411</v>
      </c>
      <c r="C7229" s="2" t="s">
        <v>275</v>
      </c>
      <c r="D7229" s="2" t="s">
        <v>276</v>
      </c>
      <c r="E7229" s="2" t="s">
        <v>277</v>
      </c>
      <c r="F7229" s="2">
        <v>5.6344</v>
      </c>
      <c r="G7229" s="13">
        <v>45597</v>
      </c>
      <c r="H7229" s="13">
        <v>45626</v>
      </c>
    </row>
    <row r="7230" customHeight="1" spans="1:8">
      <c r="A7230" s="5" t="str">
        <f t="shared" si="226"/>
        <v>202411MVR</v>
      </c>
      <c r="B7230" s="12" t="str">
        <f t="shared" si="227"/>
        <v>202411</v>
      </c>
      <c r="C7230" s="2" t="s">
        <v>278</v>
      </c>
      <c r="D7230" s="2" t="s">
        <v>279</v>
      </c>
      <c r="E7230" s="2" t="s">
        <v>280</v>
      </c>
      <c r="F7230" s="2">
        <v>19.9627</v>
      </c>
      <c r="G7230" s="13">
        <v>45597</v>
      </c>
      <c r="H7230" s="13">
        <v>45626</v>
      </c>
    </row>
    <row r="7231" customHeight="1" spans="1:8">
      <c r="A7231" s="5" t="str">
        <f t="shared" si="226"/>
        <v>202411XOF</v>
      </c>
      <c r="B7231" s="12" t="str">
        <f t="shared" si="227"/>
        <v>202411</v>
      </c>
      <c r="C7231" s="2" t="s">
        <v>281</v>
      </c>
      <c r="D7231" s="2" t="s">
        <v>90</v>
      </c>
      <c r="E7231" s="2" t="s">
        <v>91</v>
      </c>
      <c r="F7231" s="2">
        <v>789.1739</v>
      </c>
      <c r="G7231" s="13">
        <v>45597</v>
      </c>
      <c r="H7231" s="13">
        <v>45626</v>
      </c>
    </row>
    <row r="7232" customHeight="1" spans="1:8">
      <c r="A7232" s="5" t="str">
        <f t="shared" si="226"/>
        <v>202411MRU</v>
      </c>
      <c r="B7232" s="12" t="str">
        <f t="shared" si="227"/>
        <v>202411</v>
      </c>
      <c r="C7232" s="2" t="s">
        <v>282</v>
      </c>
      <c r="D7232" s="2" t="s">
        <v>283</v>
      </c>
      <c r="E7232" s="2" t="s">
        <v>284</v>
      </c>
      <c r="F7232" s="2">
        <v>51.4904</v>
      </c>
      <c r="G7232" s="13">
        <v>45597</v>
      </c>
      <c r="H7232" s="13">
        <v>45626</v>
      </c>
    </row>
    <row r="7233" customHeight="1" spans="1:8">
      <c r="A7233" s="5" t="str">
        <f t="shared" si="226"/>
        <v>202411MUR</v>
      </c>
      <c r="B7233" s="12" t="str">
        <f t="shared" si="227"/>
        <v>202411</v>
      </c>
      <c r="C7233" s="2" t="s">
        <v>285</v>
      </c>
      <c r="D7233" s="2" t="s">
        <v>223</v>
      </c>
      <c r="E7233" s="2" t="s">
        <v>286</v>
      </c>
      <c r="F7233" s="2">
        <v>59.7344</v>
      </c>
      <c r="G7233" s="13">
        <v>45597</v>
      </c>
      <c r="H7233" s="13">
        <v>45626</v>
      </c>
    </row>
    <row r="7234" customHeight="1" spans="1:8">
      <c r="A7234" s="5" t="str">
        <f t="shared" si="226"/>
        <v>202411MXN</v>
      </c>
      <c r="B7234" s="12" t="str">
        <f t="shared" si="227"/>
        <v>202411</v>
      </c>
      <c r="C7234" s="2" t="s">
        <v>287</v>
      </c>
      <c r="D7234" s="2" t="s">
        <v>288</v>
      </c>
      <c r="E7234" s="2" t="s">
        <v>289</v>
      </c>
      <c r="F7234" s="2">
        <v>26.0034</v>
      </c>
      <c r="G7234" s="13">
        <v>45597</v>
      </c>
      <c r="H7234" s="13">
        <v>45626</v>
      </c>
    </row>
    <row r="7235" customHeight="1" spans="1:8">
      <c r="A7235" s="5" t="str">
        <f t="shared" si="226"/>
        <v>202411MDL</v>
      </c>
      <c r="B7235" s="12" t="str">
        <f t="shared" si="227"/>
        <v>202411</v>
      </c>
      <c r="C7235" s="2" t="s">
        <v>290</v>
      </c>
      <c r="D7235" s="2" t="s">
        <v>291</v>
      </c>
      <c r="E7235" s="2" t="s">
        <v>292</v>
      </c>
      <c r="F7235" s="2">
        <v>23.0081</v>
      </c>
      <c r="G7235" s="13">
        <v>45597</v>
      </c>
      <c r="H7235" s="13">
        <v>45626</v>
      </c>
    </row>
    <row r="7236" customHeight="1" spans="1:8">
      <c r="A7236" s="5" t="str">
        <f t="shared" si="226"/>
        <v>202411MNT</v>
      </c>
      <c r="B7236" s="12" t="str">
        <f t="shared" si="227"/>
        <v>202411</v>
      </c>
      <c r="C7236" s="2" t="s">
        <v>293</v>
      </c>
      <c r="D7236" s="2" t="s">
        <v>294</v>
      </c>
      <c r="E7236" s="2" t="s">
        <v>295</v>
      </c>
      <c r="F7236" s="2">
        <v>4415.8455</v>
      </c>
      <c r="G7236" s="13">
        <v>45597</v>
      </c>
      <c r="H7236" s="13">
        <v>45626</v>
      </c>
    </row>
    <row r="7237" customHeight="1" spans="1:8">
      <c r="A7237" s="5" t="str">
        <f t="shared" si="226"/>
        <v>202411XCD</v>
      </c>
      <c r="B7237" s="12" t="str">
        <f t="shared" si="227"/>
        <v>202411</v>
      </c>
      <c r="C7237" s="2" t="s">
        <v>296</v>
      </c>
      <c r="D7237" s="2" t="s">
        <v>58</v>
      </c>
      <c r="E7237" s="2" t="s">
        <v>59</v>
      </c>
      <c r="F7237" s="2">
        <v>3.4978</v>
      </c>
      <c r="G7237" s="13">
        <v>45597</v>
      </c>
      <c r="H7237" s="13">
        <v>45626</v>
      </c>
    </row>
    <row r="7238" customHeight="1" spans="1:8">
      <c r="A7238" s="5" t="str">
        <f t="shared" si="226"/>
        <v>202411MAD</v>
      </c>
      <c r="B7238" s="12" t="str">
        <f t="shared" si="227"/>
        <v>202411</v>
      </c>
      <c r="C7238" s="2" t="s">
        <v>297</v>
      </c>
      <c r="D7238" s="2" t="s">
        <v>46</v>
      </c>
      <c r="E7238" s="2" t="s">
        <v>298</v>
      </c>
      <c r="F7238" s="2">
        <v>12.8415</v>
      </c>
      <c r="G7238" s="13">
        <v>45597</v>
      </c>
      <c r="H7238" s="13">
        <v>45626</v>
      </c>
    </row>
    <row r="7239" customHeight="1" spans="1:8">
      <c r="A7239" s="5" t="str">
        <f t="shared" si="226"/>
        <v>202411MZN</v>
      </c>
      <c r="B7239" s="12" t="str">
        <f t="shared" si="227"/>
        <v>202411</v>
      </c>
      <c r="C7239" s="2" t="s">
        <v>299</v>
      </c>
      <c r="D7239" s="2" t="s">
        <v>300</v>
      </c>
      <c r="E7239" s="2" t="s">
        <v>301</v>
      </c>
      <c r="F7239" s="2">
        <v>82.7748</v>
      </c>
      <c r="G7239" s="13">
        <v>45597</v>
      </c>
      <c r="H7239" s="13">
        <v>45626</v>
      </c>
    </row>
    <row r="7240" customHeight="1" spans="1:8">
      <c r="A7240" s="5" t="str">
        <f t="shared" si="226"/>
        <v>202411MMK</v>
      </c>
      <c r="B7240" s="12" t="str">
        <f t="shared" si="227"/>
        <v>202411</v>
      </c>
      <c r="C7240" s="2" t="s">
        <v>302</v>
      </c>
      <c r="D7240" s="2" t="s">
        <v>303</v>
      </c>
      <c r="E7240" s="2" t="s">
        <v>304</v>
      </c>
      <c r="F7240" s="2">
        <v>2718.4693</v>
      </c>
      <c r="G7240" s="13">
        <v>45597</v>
      </c>
      <c r="H7240" s="13">
        <v>45626</v>
      </c>
    </row>
    <row r="7241" customHeight="1" spans="1:8">
      <c r="A7241" s="5" t="str">
        <f t="shared" si="226"/>
        <v>202411NPR</v>
      </c>
      <c r="B7241" s="12" t="str">
        <f t="shared" si="227"/>
        <v>202411</v>
      </c>
      <c r="C7241" s="2" t="s">
        <v>305</v>
      </c>
      <c r="D7241" s="2" t="s">
        <v>223</v>
      </c>
      <c r="E7241" s="2" t="s">
        <v>306</v>
      </c>
      <c r="F7241" s="2">
        <v>174.3263</v>
      </c>
      <c r="G7241" s="13">
        <v>45597</v>
      </c>
      <c r="H7241" s="13">
        <v>45626</v>
      </c>
    </row>
    <row r="7242" customHeight="1" spans="1:8">
      <c r="A7242" s="5" t="str">
        <f t="shared" si="226"/>
        <v>202411XPF</v>
      </c>
      <c r="B7242" s="12" t="str">
        <f t="shared" si="227"/>
        <v>202411</v>
      </c>
      <c r="C7242" s="2" t="s">
        <v>307</v>
      </c>
      <c r="D7242" s="2" t="s">
        <v>187</v>
      </c>
      <c r="E7242" s="2" t="s">
        <v>188</v>
      </c>
      <c r="F7242" s="2">
        <v>143.5666</v>
      </c>
      <c r="G7242" s="13">
        <v>45597</v>
      </c>
      <c r="H7242" s="13">
        <v>45626</v>
      </c>
    </row>
    <row r="7243" customHeight="1" spans="1:8">
      <c r="A7243" s="5" t="str">
        <f t="shared" si="226"/>
        <v>202411NZD</v>
      </c>
      <c r="B7243" s="12" t="str">
        <f t="shared" si="227"/>
        <v>202411</v>
      </c>
      <c r="C7243" s="2" t="s">
        <v>308</v>
      </c>
      <c r="D7243" s="2" t="s">
        <v>70</v>
      </c>
      <c r="E7243" s="2" t="s">
        <v>309</v>
      </c>
      <c r="F7243" s="2">
        <v>2.1553</v>
      </c>
      <c r="G7243" s="13">
        <v>45597</v>
      </c>
      <c r="H7243" s="13">
        <v>45626</v>
      </c>
    </row>
    <row r="7244" customHeight="1" spans="1:8">
      <c r="A7244" s="5" t="str">
        <f t="shared" si="226"/>
        <v>202411NIO</v>
      </c>
      <c r="B7244" s="12" t="str">
        <f t="shared" si="227"/>
        <v>202411</v>
      </c>
      <c r="C7244" s="2" t="s">
        <v>310</v>
      </c>
      <c r="D7244" s="2" t="s">
        <v>311</v>
      </c>
      <c r="E7244" s="2" t="s">
        <v>312</v>
      </c>
      <c r="F7244" s="2">
        <v>47.712</v>
      </c>
      <c r="G7244" s="13">
        <v>45597</v>
      </c>
      <c r="H7244" s="13">
        <v>45626</v>
      </c>
    </row>
    <row r="7245" customHeight="1" spans="1:8">
      <c r="A7245" s="5" t="str">
        <f t="shared" si="226"/>
        <v>202411XOF</v>
      </c>
      <c r="B7245" s="12" t="str">
        <f t="shared" si="227"/>
        <v>202411</v>
      </c>
      <c r="C7245" s="2" t="s">
        <v>313</v>
      </c>
      <c r="D7245" s="2" t="s">
        <v>90</v>
      </c>
      <c r="E7245" s="2" t="s">
        <v>91</v>
      </c>
      <c r="F7245" s="2">
        <v>789.1739</v>
      </c>
      <c r="G7245" s="13">
        <v>45597</v>
      </c>
      <c r="H7245" s="13">
        <v>45626</v>
      </c>
    </row>
    <row r="7246" customHeight="1" spans="1:8">
      <c r="A7246" s="5" t="str">
        <f t="shared" si="226"/>
        <v>202411NGN</v>
      </c>
      <c r="B7246" s="12" t="str">
        <f t="shared" si="227"/>
        <v>202411</v>
      </c>
      <c r="C7246" s="2" t="s">
        <v>314</v>
      </c>
      <c r="D7246" s="2" t="s">
        <v>315</v>
      </c>
      <c r="E7246" s="2" t="s">
        <v>316</v>
      </c>
      <c r="F7246" s="2">
        <v>2127.8911</v>
      </c>
      <c r="G7246" s="13">
        <v>45597</v>
      </c>
      <c r="H7246" s="13">
        <v>45626</v>
      </c>
    </row>
    <row r="7247" customHeight="1" spans="1:8">
      <c r="A7247" s="5" t="str">
        <f t="shared" si="226"/>
        <v>202411NOK</v>
      </c>
      <c r="B7247" s="12" t="str">
        <f t="shared" si="227"/>
        <v>202411</v>
      </c>
      <c r="C7247" s="2" t="s">
        <v>317</v>
      </c>
      <c r="D7247" s="2" t="s">
        <v>318</v>
      </c>
      <c r="E7247" s="2" t="s">
        <v>319</v>
      </c>
      <c r="F7247" s="2">
        <v>14.2533</v>
      </c>
      <c r="G7247" s="13">
        <v>45597</v>
      </c>
      <c r="H7247" s="13">
        <v>45626</v>
      </c>
    </row>
    <row r="7248" customHeight="1" spans="1:8">
      <c r="A7248" s="5" t="str">
        <f t="shared" si="226"/>
        <v>202411OMR</v>
      </c>
      <c r="B7248" s="12" t="str">
        <f t="shared" si="227"/>
        <v>202411</v>
      </c>
      <c r="C7248" s="2" t="s">
        <v>320</v>
      </c>
      <c r="D7248" s="2" t="s">
        <v>321</v>
      </c>
      <c r="E7248" s="2" t="s">
        <v>322</v>
      </c>
      <c r="F7248" s="2">
        <v>0.4986</v>
      </c>
      <c r="G7248" s="13">
        <v>45597</v>
      </c>
      <c r="H7248" s="13">
        <v>45626</v>
      </c>
    </row>
    <row r="7249" customHeight="1" spans="1:8">
      <c r="A7249" s="5" t="str">
        <f t="shared" si="226"/>
        <v>202411PKR</v>
      </c>
      <c r="B7249" s="12" t="str">
        <f t="shared" si="227"/>
        <v>202411</v>
      </c>
      <c r="C7249" s="2" t="s">
        <v>323</v>
      </c>
      <c r="D7249" s="2" t="s">
        <v>223</v>
      </c>
      <c r="E7249" s="2" t="s">
        <v>324</v>
      </c>
      <c r="F7249" s="2">
        <v>360.0527</v>
      </c>
      <c r="G7249" s="13">
        <v>45597</v>
      </c>
      <c r="H7249" s="13">
        <v>45626</v>
      </c>
    </row>
    <row r="7250" customHeight="1" spans="1:8">
      <c r="A7250" s="5" t="str">
        <f t="shared" si="226"/>
        <v>202411PAB</v>
      </c>
      <c r="B7250" s="12" t="str">
        <f t="shared" si="227"/>
        <v>202411</v>
      </c>
      <c r="C7250" s="2" t="s">
        <v>325</v>
      </c>
      <c r="D7250" s="2" t="s">
        <v>326</v>
      </c>
      <c r="E7250" s="2" t="s">
        <v>327</v>
      </c>
      <c r="F7250" s="2">
        <v>1.2952</v>
      </c>
      <c r="G7250" s="13">
        <v>45597</v>
      </c>
      <c r="H7250" s="13">
        <v>45626</v>
      </c>
    </row>
    <row r="7251" customHeight="1" spans="1:8">
      <c r="A7251" s="5" t="str">
        <f t="shared" si="226"/>
        <v>202411PGK</v>
      </c>
      <c r="B7251" s="12" t="str">
        <f t="shared" si="227"/>
        <v>202411</v>
      </c>
      <c r="C7251" s="2" t="s">
        <v>328</v>
      </c>
      <c r="D7251" s="2" t="s">
        <v>329</v>
      </c>
      <c r="E7251" s="2" t="s">
        <v>330</v>
      </c>
      <c r="F7251" s="2">
        <v>5.1178</v>
      </c>
      <c r="G7251" s="13">
        <v>45597</v>
      </c>
      <c r="H7251" s="13">
        <v>45626</v>
      </c>
    </row>
    <row r="7252" customHeight="1" spans="1:8">
      <c r="A7252" s="5" t="str">
        <f t="shared" si="226"/>
        <v>202411PYG</v>
      </c>
      <c r="B7252" s="12" t="str">
        <f t="shared" si="227"/>
        <v>202411</v>
      </c>
      <c r="C7252" s="2" t="s">
        <v>331</v>
      </c>
      <c r="D7252" s="2" t="s">
        <v>332</v>
      </c>
      <c r="E7252" s="2" t="s">
        <v>333</v>
      </c>
      <c r="F7252" s="2">
        <v>10258.7288</v>
      </c>
      <c r="G7252" s="13">
        <v>45597</v>
      </c>
      <c r="H7252" s="13">
        <v>45626</v>
      </c>
    </row>
    <row r="7253" customHeight="1" spans="1:8">
      <c r="A7253" s="5" t="str">
        <f t="shared" si="226"/>
        <v>202411PEN</v>
      </c>
      <c r="B7253" s="12" t="str">
        <f t="shared" si="227"/>
        <v>202411</v>
      </c>
      <c r="C7253" s="2" t="s">
        <v>334</v>
      </c>
      <c r="D7253" s="2" t="s">
        <v>335</v>
      </c>
      <c r="E7253" s="2" t="s">
        <v>336</v>
      </c>
      <c r="F7253" s="2">
        <v>4.8905</v>
      </c>
      <c r="G7253" s="13">
        <v>45597</v>
      </c>
      <c r="H7253" s="13">
        <v>45626</v>
      </c>
    </row>
    <row r="7254" customHeight="1" spans="1:8">
      <c r="A7254" s="5" t="str">
        <f t="shared" si="226"/>
        <v>202411PHP</v>
      </c>
      <c r="B7254" s="12" t="str">
        <f t="shared" si="227"/>
        <v>202411</v>
      </c>
      <c r="C7254" s="2" t="s">
        <v>337</v>
      </c>
      <c r="D7254" s="2" t="s">
        <v>61</v>
      </c>
      <c r="E7254" s="2" t="s">
        <v>338</v>
      </c>
      <c r="F7254" s="2">
        <v>75.2452</v>
      </c>
      <c r="G7254" s="13">
        <v>45597</v>
      </c>
      <c r="H7254" s="13">
        <v>45626</v>
      </c>
    </row>
    <row r="7255" customHeight="1" spans="1:8">
      <c r="A7255" s="5" t="str">
        <f t="shared" si="226"/>
        <v>202411PLN</v>
      </c>
      <c r="B7255" s="12" t="str">
        <f t="shared" si="227"/>
        <v>202411</v>
      </c>
      <c r="C7255" s="2" t="s">
        <v>339</v>
      </c>
      <c r="D7255" s="2" t="s">
        <v>340</v>
      </c>
      <c r="E7255" s="2" t="s">
        <v>341</v>
      </c>
      <c r="F7255" s="2">
        <v>5.2239</v>
      </c>
      <c r="G7255" s="13">
        <v>45597</v>
      </c>
      <c r="H7255" s="13">
        <v>45626</v>
      </c>
    </row>
    <row r="7256" customHeight="1" spans="1:8">
      <c r="A7256" s="5" t="str">
        <f t="shared" si="226"/>
        <v>202411QAR</v>
      </c>
      <c r="B7256" s="12" t="str">
        <f t="shared" si="227"/>
        <v>202411</v>
      </c>
      <c r="C7256" s="2" t="s">
        <v>342</v>
      </c>
      <c r="D7256" s="2" t="s">
        <v>343</v>
      </c>
      <c r="E7256" s="2" t="s">
        <v>344</v>
      </c>
      <c r="F7256" s="2">
        <v>4.7146</v>
      </c>
      <c r="G7256" s="13">
        <v>45597</v>
      </c>
      <c r="H7256" s="13">
        <v>45626</v>
      </c>
    </row>
    <row r="7257" customHeight="1" spans="1:8">
      <c r="A7257" s="5" t="str">
        <f t="shared" si="226"/>
        <v>202411RON</v>
      </c>
      <c r="B7257" s="12" t="str">
        <f t="shared" si="227"/>
        <v>202411</v>
      </c>
      <c r="C7257" s="2" t="s">
        <v>345</v>
      </c>
      <c r="D7257" s="2" t="s">
        <v>346</v>
      </c>
      <c r="E7257" s="2" t="s">
        <v>347</v>
      </c>
      <c r="F7257" s="2">
        <v>5.9849</v>
      </c>
      <c r="G7257" s="13">
        <v>45597</v>
      </c>
      <c r="H7257" s="13">
        <v>45626</v>
      </c>
    </row>
    <row r="7258" customHeight="1" spans="1:8">
      <c r="A7258" s="5" t="str">
        <f t="shared" si="226"/>
        <v>202411RUB</v>
      </c>
      <c r="B7258" s="12" t="str">
        <f t="shared" si="227"/>
        <v>202411</v>
      </c>
      <c r="C7258" s="2" t="s">
        <v>348</v>
      </c>
      <c r="D7258" s="2" t="s">
        <v>85</v>
      </c>
      <c r="E7258" s="2" t="s">
        <v>349</v>
      </c>
      <c r="F7258" s="2">
        <v>124.9204</v>
      </c>
      <c r="G7258" s="13">
        <v>45597</v>
      </c>
      <c r="H7258" s="13">
        <v>45626</v>
      </c>
    </row>
    <row r="7259" customHeight="1" spans="1:8">
      <c r="A7259" s="5" t="str">
        <f t="shared" si="226"/>
        <v>202411RWF</v>
      </c>
      <c r="B7259" s="12" t="str">
        <f t="shared" si="227"/>
        <v>202411</v>
      </c>
      <c r="C7259" s="2" t="s">
        <v>350</v>
      </c>
      <c r="D7259" s="2" t="s">
        <v>117</v>
      </c>
      <c r="E7259" s="2" t="s">
        <v>351</v>
      </c>
      <c r="F7259" s="2">
        <v>1752.0049</v>
      </c>
      <c r="G7259" s="13">
        <v>45597</v>
      </c>
      <c r="H7259" s="13">
        <v>45626</v>
      </c>
    </row>
    <row r="7260" customHeight="1" spans="1:8">
      <c r="A7260" s="5" t="str">
        <f t="shared" si="226"/>
        <v>202411SAR</v>
      </c>
      <c r="B7260" s="12" t="str">
        <f t="shared" si="227"/>
        <v>202411</v>
      </c>
      <c r="C7260" s="2" t="s">
        <v>355</v>
      </c>
      <c r="D7260" s="2" t="s">
        <v>343</v>
      </c>
      <c r="E7260" s="2" t="s">
        <v>356</v>
      </c>
      <c r="F7260" s="2">
        <v>4.8571</v>
      </c>
      <c r="G7260" s="13">
        <v>45597</v>
      </c>
      <c r="H7260" s="13">
        <v>45626</v>
      </c>
    </row>
    <row r="7261" customHeight="1" spans="1:8">
      <c r="A7261" s="5" t="str">
        <f t="shared" si="226"/>
        <v>202411XOF</v>
      </c>
      <c r="B7261" s="12" t="str">
        <f t="shared" si="227"/>
        <v>202411</v>
      </c>
      <c r="C7261" s="2" t="s">
        <v>357</v>
      </c>
      <c r="D7261" s="2" t="s">
        <v>90</v>
      </c>
      <c r="E7261" s="2" t="s">
        <v>91</v>
      </c>
      <c r="F7261" s="2">
        <v>789.1739</v>
      </c>
      <c r="G7261" s="13">
        <v>45597</v>
      </c>
      <c r="H7261" s="13">
        <v>45626</v>
      </c>
    </row>
    <row r="7262" customHeight="1" spans="1:8">
      <c r="A7262" s="5" t="str">
        <f t="shared" si="226"/>
        <v>202411RSD</v>
      </c>
      <c r="B7262" s="12" t="str">
        <f t="shared" si="227"/>
        <v>202411</v>
      </c>
      <c r="C7262" s="2" t="s">
        <v>358</v>
      </c>
      <c r="D7262" s="2" t="s">
        <v>52</v>
      </c>
      <c r="E7262" s="2" t="s">
        <v>359</v>
      </c>
      <c r="F7262" s="2">
        <v>140.8463</v>
      </c>
      <c r="G7262" s="13">
        <v>45597</v>
      </c>
      <c r="H7262" s="13">
        <v>45626</v>
      </c>
    </row>
    <row r="7263" customHeight="1" spans="1:8">
      <c r="A7263" s="5" t="str">
        <f t="shared" si="226"/>
        <v>202411SCR</v>
      </c>
      <c r="B7263" s="12" t="str">
        <f t="shared" si="227"/>
        <v>202411</v>
      </c>
      <c r="C7263" s="2" t="s">
        <v>360</v>
      </c>
      <c r="D7263" s="2" t="s">
        <v>223</v>
      </c>
      <c r="E7263" s="2" t="s">
        <v>361</v>
      </c>
      <c r="F7263" s="2">
        <v>17.9133</v>
      </c>
      <c r="G7263" s="13">
        <v>45597</v>
      </c>
      <c r="H7263" s="13">
        <v>45626</v>
      </c>
    </row>
    <row r="7264" customHeight="1" spans="1:8">
      <c r="A7264" s="5" t="str">
        <f t="shared" si="226"/>
        <v>202411SLE</v>
      </c>
      <c r="B7264" s="12" t="str">
        <f t="shared" si="227"/>
        <v>202411</v>
      </c>
      <c r="C7264" s="2" t="s">
        <v>362</v>
      </c>
      <c r="D7264" s="2" t="s">
        <v>363</v>
      </c>
      <c r="E7264" s="2" t="s">
        <v>444</v>
      </c>
      <c r="F7264" s="2">
        <v>29.4009</v>
      </c>
      <c r="G7264" s="13">
        <v>45597</v>
      </c>
      <c r="H7264" s="13">
        <v>45626</v>
      </c>
    </row>
    <row r="7265" customHeight="1" spans="1:8">
      <c r="A7265" s="5" t="str">
        <f t="shared" si="226"/>
        <v>202411SGD</v>
      </c>
      <c r="B7265" s="12" t="str">
        <f t="shared" si="227"/>
        <v>202411</v>
      </c>
      <c r="C7265" s="2" t="s">
        <v>365</v>
      </c>
      <c r="D7265" s="2" t="s">
        <v>70</v>
      </c>
      <c r="E7265" s="2" t="s">
        <v>366</v>
      </c>
      <c r="F7265" s="2">
        <v>1.7127</v>
      </c>
      <c r="G7265" s="13">
        <v>45597</v>
      </c>
      <c r="H7265" s="13">
        <v>45626</v>
      </c>
    </row>
    <row r="7266" customHeight="1" spans="1:8">
      <c r="A7266" s="5" t="str">
        <f t="shared" si="226"/>
        <v>202411SBD</v>
      </c>
      <c r="B7266" s="12" t="str">
        <f t="shared" si="227"/>
        <v>202411</v>
      </c>
      <c r="C7266" s="2" t="s">
        <v>367</v>
      </c>
      <c r="D7266" s="2" t="s">
        <v>70</v>
      </c>
      <c r="E7266" s="2" t="s">
        <v>368</v>
      </c>
      <c r="F7266" s="2">
        <v>10.8699</v>
      </c>
      <c r="G7266" s="13">
        <v>45597</v>
      </c>
      <c r="H7266" s="13">
        <v>45626</v>
      </c>
    </row>
    <row r="7267" customHeight="1" spans="1:8">
      <c r="A7267" s="5" t="str">
        <f t="shared" ref="A7267:A7330" si="228">B7267&amp;E7267</f>
        <v>202411SOS</v>
      </c>
      <c r="B7267" s="12" t="str">
        <f t="shared" ref="B7267:B7330" si="229">YEAR(G7267)&amp;TEXT(MONTH(G7267),"00")</f>
        <v>202411</v>
      </c>
      <c r="C7267" s="2" t="s">
        <v>369</v>
      </c>
      <c r="D7267" s="2" t="s">
        <v>244</v>
      </c>
      <c r="E7267" s="2" t="s">
        <v>370</v>
      </c>
      <c r="F7267" s="2">
        <v>736.937</v>
      </c>
      <c r="G7267" s="13">
        <v>45597</v>
      </c>
      <c r="H7267" s="13">
        <v>45626</v>
      </c>
    </row>
    <row r="7268" customHeight="1" spans="1:8">
      <c r="A7268" s="5" t="str">
        <f t="shared" si="228"/>
        <v>202411ZAR</v>
      </c>
      <c r="B7268" s="12" t="str">
        <f t="shared" si="229"/>
        <v>202411</v>
      </c>
      <c r="C7268" s="2" t="s">
        <v>371</v>
      </c>
      <c r="D7268" s="2" t="s">
        <v>372</v>
      </c>
      <c r="E7268" s="2" t="s">
        <v>373</v>
      </c>
      <c r="F7268" s="2">
        <v>22.8686</v>
      </c>
      <c r="G7268" s="13">
        <v>45597</v>
      </c>
      <c r="H7268" s="13">
        <v>45626</v>
      </c>
    </row>
    <row r="7269" customHeight="1" spans="1:8">
      <c r="A7269" s="5" t="str">
        <f t="shared" si="228"/>
        <v>202411KRW</v>
      </c>
      <c r="B7269" s="12" t="str">
        <f t="shared" si="229"/>
        <v>202411</v>
      </c>
      <c r="C7269" s="2" t="s">
        <v>374</v>
      </c>
      <c r="D7269" s="2" t="s">
        <v>375</v>
      </c>
      <c r="E7269" s="2" t="s">
        <v>376</v>
      </c>
      <c r="F7269" s="2">
        <v>1794.4452</v>
      </c>
      <c r="G7269" s="13">
        <v>45597</v>
      </c>
      <c r="H7269" s="13">
        <v>45626</v>
      </c>
    </row>
    <row r="7270" customHeight="1" spans="1:8">
      <c r="A7270" s="5" t="str">
        <f t="shared" si="228"/>
        <v>202411LKR</v>
      </c>
      <c r="B7270" s="12" t="str">
        <f t="shared" si="229"/>
        <v>202411</v>
      </c>
      <c r="C7270" s="2" t="s">
        <v>377</v>
      </c>
      <c r="D7270" s="2" t="s">
        <v>223</v>
      </c>
      <c r="E7270" s="2" t="s">
        <v>378</v>
      </c>
      <c r="F7270" s="2">
        <v>379.727</v>
      </c>
      <c r="G7270" s="13">
        <v>45597</v>
      </c>
      <c r="H7270" s="13">
        <v>45626</v>
      </c>
    </row>
    <row r="7271" customHeight="1" spans="1:8">
      <c r="A7271" s="5" t="str">
        <f t="shared" si="228"/>
        <v>202411XCD</v>
      </c>
      <c r="B7271" s="12" t="str">
        <f t="shared" si="229"/>
        <v>202411</v>
      </c>
      <c r="C7271" s="2" t="s">
        <v>379</v>
      </c>
      <c r="D7271" s="2" t="s">
        <v>58</v>
      </c>
      <c r="E7271" s="2" t="s">
        <v>59</v>
      </c>
      <c r="F7271" s="2">
        <v>3.4978</v>
      </c>
      <c r="G7271" s="13">
        <v>45597</v>
      </c>
      <c r="H7271" s="13">
        <v>45626</v>
      </c>
    </row>
    <row r="7272" customHeight="1" spans="1:8">
      <c r="A7272" s="5" t="str">
        <f t="shared" si="228"/>
        <v>202411XCD</v>
      </c>
      <c r="B7272" s="12" t="str">
        <f t="shared" si="229"/>
        <v>202411</v>
      </c>
      <c r="C7272" s="2" t="s">
        <v>380</v>
      </c>
      <c r="D7272" s="2" t="s">
        <v>58</v>
      </c>
      <c r="E7272" s="2" t="s">
        <v>59</v>
      </c>
      <c r="F7272" s="2">
        <v>3.4978</v>
      </c>
      <c r="G7272" s="13">
        <v>45597</v>
      </c>
      <c r="H7272" s="13">
        <v>45626</v>
      </c>
    </row>
    <row r="7273" customHeight="1" spans="1:8">
      <c r="A7273" s="5" t="str">
        <f t="shared" si="228"/>
        <v>202411XCD</v>
      </c>
      <c r="B7273" s="12" t="str">
        <f t="shared" si="229"/>
        <v>202411</v>
      </c>
      <c r="C7273" s="2" t="s">
        <v>381</v>
      </c>
      <c r="D7273" s="2" t="s">
        <v>58</v>
      </c>
      <c r="E7273" s="2" t="s">
        <v>59</v>
      </c>
      <c r="F7273" s="2">
        <v>3.4978</v>
      </c>
      <c r="G7273" s="13">
        <v>45597</v>
      </c>
      <c r="H7273" s="13">
        <v>45626</v>
      </c>
    </row>
    <row r="7274" customHeight="1" spans="1:8">
      <c r="A7274" s="5" t="str">
        <f t="shared" si="228"/>
        <v>202411SDG</v>
      </c>
      <c r="B7274" s="12" t="str">
        <f t="shared" si="229"/>
        <v>202411</v>
      </c>
      <c r="C7274" s="2" t="s">
        <v>382</v>
      </c>
      <c r="D7274" s="2" t="s">
        <v>170</v>
      </c>
      <c r="E7274" s="2" t="s">
        <v>383</v>
      </c>
      <c r="F7274" s="2">
        <v>779.063</v>
      </c>
      <c r="G7274" s="13">
        <v>45597</v>
      </c>
      <c r="H7274" s="13">
        <v>45626</v>
      </c>
    </row>
    <row r="7275" customHeight="1" spans="1:8">
      <c r="A7275" s="5" t="str">
        <f t="shared" si="228"/>
        <v>202411SRD</v>
      </c>
      <c r="B7275" s="12" t="str">
        <f t="shared" si="229"/>
        <v>202411</v>
      </c>
      <c r="C7275" s="2" t="s">
        <v>384</v>
      </c>
      <c r="D7275" s="2" t="s">
        <v>70</v>
      </c>
      <c r="E7275" s="2" t="s">
        <v>385</v>
      </c>
      <c r="F7275" s="2">
        <v>43.6546</v>
      </c>
      <c r="G7275" s="13">
        <v>45597</v>
      </c>
      <c r="H7275" s="13">
        <v>45626</v>
      </c>
    </row>
    <row r="7276" customHeight="1" spans="1:8">
      <c r="A7276" s="5" t="str">
        <f t="shared" si="228"/>
        <v>202411SZL</v>
      </c>
      <c r="B7276" s="12" t="str">
        <f t="shared" si="229"/>
        <v>202411</v>
      </c>
      <c r="C7276" s="2" t="s">
        <v>386</v>
      </c>
      <c r="D7276" s="2" t="s">
        <v>387</v>
      </c>
      <c r="E7276" s="2" t="s">
        <v>388</v>
      </c>
      <c r="F7276" s="2">
        <v>22.8686</v>
      </c>
      <c r="G7276" s="13">
        <v>45597</v>
      </c>
      <c r="H7276" s="13">
        <v>45626</v>
      </c>
    </row>
    <row r="7277" customHeight="1" spans="1:8">
      <c r="A7277" s="5" t="str">
        <f t="shared" si="228"/>
        <v>202411SEK</v>
      </c>
      <c r="B7277" s="12" t="str">
        <f t="shared" si="229"/>
        <v>202411</v>
      </c>
      <c r="C7277" s="2" t="s">
        <v>389</v>
      </c>
      <c r="D7277" s="2" t="s">
        <v>220</v>
      </c>
      <c r="E7277" s="2" t="s">
        <v>390</v>
      </c>
      <c r="F7277" s="2">
        <v>13.7301</v>
      </c>
      <c r="G7277" s="13">
        <v>45597</v>
      </c>
      <c r="H7277" s="13">
        <v>45626</v>
      </c>
    </row>
    <row r="7278" customHeight="1" spans="1:8">
      <c r="A7278" s="5" t="str">
        <f t="shared" si="228"/>
        <v>202411CHF</v>
      </c>
      <c r="B7278" s="12" t="str">
        <f t="shared" si="229"/>
        <v>202411</v>
      </c>
      <c r="C7278" s="2" t="s">
        <v>391</v>
      </c>
      <c r="D7278" s="2" t="s">
        <v>117</v>
      </c>
      <c r="E7278" s="2" t="s">
        <v>392</v>
      </c>
      <c r="F7278" s="2">
        <v>1.124</v>
      </c>
      <c r="G7278" s="13">
        <v>45597</v>
      </c>
      <c r="H7278" s="13">
        <v>45626</v>
      </c>
    </row>
    <row r="7279" customHeight="1" spans="1:8">
      <c r="A7279" s="5" t="str">
        <f t="shared" si="228"/>
        <v>202411TWD</v>
      </c>
      <c r="B7279" s="12" t="str">
        <f t="shared" si="229"/>
        <v>202411</v>
      </c>
      <c r="C7279" s="2" t="s">
        <v>393</v>
      </c>
      <c r="D7279" s="2" t="s">
        <v>70</v>
      </c>
      <c r="E7279" s="2" t="s">
        <v>394</v>
      </c>
      <c r="F7279" s="2">
        <v>41.5727</v>
      </c>
      <c r="G7279" s="13">
        <v>45597</v>
      </c>
      <c r="H7279" s="13">
        <v>45626</v>
      </c>
    </row>
    <row r="7280" customHeight="1" spans="1:8">
      <c r="A7280" s="5" t="str">
        <f t="shared" si="228"/>
        <v>202411TZS</v>
      </c>
      <c r="B7280" s="12" t="str">
        <f t="shared" si="229"/>
        <v>202411</v>
      </c>
      <c r="C7280" s="2" t="s">
        <v>395</v>
      </c>
      <c r="D7280" s="2" t="s">
        <v>244</v>
      </c>
      <c r="E7280" s="2" t="s">
        <v>396</v>
      </c>
      <c r="F7280" s="2">
        <v>3530.1573</v>
      </c>
      <c r="G7280" s="13">
        <v>45597</v>
      </c>
      <c r="H7280" s="13">
        <v>45626</v>
      </c>
    </row>
    <row r="7281" customHeight="1" spans="1:8">
      <c r="A7281" s="5" t="str">
        <f t="shared" si="228"/>
        <v>202411THB</v>
      </c>
      <c r="B7281" s="12" t="str">
        <f t="shared" si="229"/>
        <v>202411</v>
      </c>
      <c r="C7281" s="2" t="s">
        <v>397</v>
      </c>
      <c r="D7281" s="2" t="s">
        <v>398</v>
      </c>
      <c r="E7281" s="2" t="s">
        <v>399</v>
      </c>
      <c r="F7281" s="2">
        <v>43.7274</v>
      </c>
      <c r="G7281" s="13">
        <v>45597</v>
      </c>
      <c r="H7281" s="13">
        <v>45626</v>
      </c>
    </row>
    <row r="7282" customHeight="1" spans="1:8">
      <c r="A7282" s="5" t="str">
        <f t="shared" si="228"/>
        <v>202411XOF</v>
      </c>
      <c r="B7282" s="12" t="str">
        <f t="shared" si="229"/>
        <v>202411</v>
      </c>
      <c r="C7282" s="2" t="s">
        <v>400</v>
      </c>
      <c r="D7282" s="2" t="s">
        <v>90</v>
      </c>
      <c r="E7282" s="2" t="s">
        <v>91</v>
      </c>
      <c r="F7282" s="2">
        <v>789.1739</v>
      </c>
      <c r="G7282" s="13">
        <v>45597</v>
      </c>
      <c r="H7282" s="13">
        <v>45626</v>
      </c>
    </row>
    <row r="7283" customHeight="1" spans="1:8">
      <c r="A7283" s="5" t="str">
        <f t="shared" si="228"/>
        <v>202411TOP</v>
      </c>
      <c r="B7283" s="12" t="str">
        <f t="shared" si="229"/>
        <v>202411</v>
      </c>
      <c r="C7283" s="2" t="s">
        <v>401</v>
      </c>
      <c r="D7283" s="2" t="s">
        <v>402</v>
      </c>
      <c r="E7283" s="2" t="s">
        <v>403</v>
      </c>
      <c r="F7283" s="2">
        <v>3.0678</v>
      </c>
      <c r="G7283" s="13">
        <v>45597</v>
      </c>
      <c r="H7283" s="13">
        <v>45626</v>
      </c>
    </row>
    <row r="7284" customHeight="1" spans="1:8">
      <c r="A7284" s="5" t="str">
        <f t="shared" si="228"/>
        <v>202411TTD</v>
      </c>
      <c r="B7284" s="12" t="str">
        <f t="shared" si="229"/>
        <v>202411</v>
      </c>
      <c r="C7284" s="2" t="s">
        <v>404</v>
      </c>
      <c r="D7284" s="2" t="s">
        <v>70</v>
      </c>
      <c r="E7284" s="2" t="s">
        <v>405</v>
      </c>
      <c r="F7284" s="2">
        <v>8.7903</v>
      </c>
      <c r="G7284" s="13">
        <v>45597</v>
      </c>
      <c r="H7284" s="13">
        <v>45626</v>
      </c>
    </row>
    <row r="7285" customHeight="1" spans="1:8">
      <c r="A7285" s="5" t="str">
        <f t="shared" si="228"/>
        <v>202411TND</v>
      </c>
      <c r="B7285" s="12" t="str">
        <f t="shared" si="229"/>
        <v>202411</v>
      </c>
      <c r="C7285" s="2" t="s">
        <v>406</v>
      </c>
      <c r="D7285" s="2" t="s">
        <v>52</v>
      </c>
      <c r="E7285" s="2" t="s">
        <v>407</v>
      </c>
      <c r="F7285" s="2">
        <v>4.0373</v>
      </c>
      <c r="G7285" s="13">
        <v>45597</v>
      </c>
      <c r="H7285" s="13">
        <v>45626</v>
      </c>
    </row>
    <row r="7286" customHeight="1" spans="1:8">
      <c r="A7286" s="5" t="str">
        <f t="shared" si="228"/>
        <v>202411TRY</v>
      </c>
      <c r="B7286" s="12" t="str">
        <f t="shared" si="229"/>
        <v>202411</v>
      </c>
      <c r="C7286" s="2" t="s">
        <v>408</v>
      </c>
      <c r="D7286" s="2" t="s">
        <v>409</v>
      </c>
      <c r="E7286" s="2" t="s">
        <v>410</v>
      </c>
      <c r="F7286" s="2">
        <v>44.4057</v>
      </c>
      <c r="G7286" s="13">
        <v>45597</v>
      </c>
      <c r="H7286" s="13">
        <v>45626</v>
      </c>
    </row>
    <row r="7287" customHeight="1" spans="1:8">
      <c r="A7287" s="5" t="str">
        <f t="shared" si="228"/>
        <v>202411TMT</v>
      </c>
      <c r="B7287" s="12" t="str">
        <f t="shared" si="229"/>
        <v>202411</v>
      </c>
      <c r="C7287" s="2" t="s">
        <v>411</v>
      </c>
      <c r="D7287" s="2" t="s">
        <v>73</v>
      </c>
      <c r="E7287" s="2" t="s">
        <v>412</v>
      </c>
      <c r="F7287" s="2">
        <v>4.5327</v>
      </c>
      <c r="G7287" s="13">
        <v>45597</v>
      </c>
      <c r="H7287" s="13">
        <v>45626</v>
      </c>
    </row>
    <row r="7288" customHeight="1" spans="1:8">
      <c r="A7288" s="5" t="str">
        <f t="shared" si="228"/>
        <v>202411AED</v>
      </c>
      <c r="B7288" s="12" t="str">
        <f t="shared" si="229"/>
        <v>202411</v>
      </c>
      <c r="C7288" s="2" t="s">
        <v>413</v>
      </c>
      <c r="D7288" s="2" t="s">
        <v>46</v>
      </c>
      <c r="E7288" s="2" t="s">
        <v>47</v>
      </c>
      <c r="F7288" s="2">
        <v>4.7567</v>
      </c>
      <c r="G7288" s="13">
        <v>45597</v>
      </c>
      <c r="H7288" s="13">
        <v>45626</v>
      </c>
    </row>
    <row r="7289" customHeight="1" spans="1:8">
      <c r="A7289" s="5" t="str">
        <f t="shared" si="228"/>
        <v>202411USD</v>
      </c>
      <c r="B7289" s="12" t="str">
        <f t="shared" si="229"/>
        <v>202411</v>
      </c>
      <c r="C7289" s="2" t="s">
        <v>421</v>
      </c>
      <c r="D7289" s="2" t="s">
        <v>70</v>
      </c>
      <c r="E7289" s="2" t="s">
        <v>18</v>
      </c>
      <c r="F7289" s="2">
        <v>1.2952</v>
      </c>
      <c r="G7289" s="13">
        <v>45597</v>
      </c>
      <c r="H7289" s="13">
        <v>45626</v>
      </c>
    </row>
    <row r="7290" customHeight="1" spans="1:8">
      <c r="A7290" s="5" t="str">
        <f t="shared" si="228"/>
        <v>202411UGX</v>
      </c>
      <c r="B7290" s="12" t="str">
        <f t="shared" si="229"/>
        <v>202411</v>
      </c>
      <c r="C7290" s="2" t="s">
        <v>414</v>
      </c>
      <c r="D7290" s="2" t="s">
        <v>244</v>
      </c>
      <c r="E7290" s="2" t="s">
        <v>415</v>
      </c>
      <c r="F7290" s="2">
        <v>4746.6182</v>
      </c>
      <c r="G7290" s="13">
        <v>45597</v>
      </c>
      <c r="H7290" s="13">
        <v>45626</v>
      </c>
    </row>
    <row r="7291" customHeight="1" spans="1:8">
      <c r="A7291" s="5" t="str">
        <f t="shared" si="228"/>
        <v>202411UAH</v>
      </c>
      <c r="B7291" s="12" t="str">
        <f t="shared" si="229"/>
        <v>202411</v>
      </c>
      <c r="C7291" s="2" t="s">
        <v>416</v>
      </c>
      <c r="D7291" s="2" t="s">
        <v>417</v>
      </c>
      <c r="E7291" s="2" t="s">
        <v>418</v>
      </c>
      <c r="F7291" s="2">
        <v>53.4823</v>
      </c>
      <c r="G7291" s="13">
        <v>45597</v>
      </c>
      <c r="H7291" s="13">
        <v>45626</v>
      </c>
    </row>
    <row r="7292" customHeight="1" spans="1:8">
      <c r="A7292" s="5" t="str">
        <f t="shared" si="228"/>
        <v>202411UYU</v>
      </c>
      <c r="B7292" s="12" t="str">
        <f t="shared" si="229"/>
        <v>202411</v>
      </c>
      <c r="C7292" s="2" t="s">
        <v>419</v>
      </c>
      <c r="D7292" s="2" t="s">
        <v>61</v>
      </c>
      <c r="E7292" s="2" t="s">
        <v>420</v>
      </c>
      <c r="F7292" s="2">
        <v>53.685</v>
      </c>
      <c r="G7292" s="13">
        <v>45597</v>
      </c>
      <c r="H7292" s="13">
        <v>45626</v>
      </c>
    </row>
    <row r="7293" customHeight="1" spans="1:8">
      <c r="A7293" s="5" t="str">
        <f t="shared" si="228"/>
        <v>202411UZS</v>
      </c>
      <c r="B7293" s="12" t="str">
        <f t="shared" si="229"/>
        <v>202411</v>
      </c>
      <c r="C7293" s="2" t="s">
        <v>422</v>
      </c>
      <c r="D7293" s="2" t="s">
        <v>423</v>
      </c>
      <c r="E7293" s="2" t="s">
        <v>424</v>
      </c>
      <c r="F7293" s="2">
        <v>16590.7699</v>
      </c>
      <c r="G7293" s="13">
        <v>45597</v>
      </c>
      <c r="H7293" s="13">
        <v>45626</v>
      </c>
    </row>
    <row r="7294" customHeight="1" spans="1:8">
      <c r="A7294" s="5" t="str">
        <f t="shared" si="228"/>
        <v>202411VUV</v>
      </c>
      <c r="B7294" s="12" t="str">
        <f t="shared" si="229"/>
        <v>202411</v>
      </c>
      <c r="C7294" s="2" t="s">
        <v>425</v>
      </c>
      <c r="D7294" s="2" t="s">
        <v>426</v>
      </c>
      <c r="E7294" s="2" t="s">
        <v>427</v>
      </c>
      <c r="F7294" s="2">
        <v>154.8827</v>
      </c>
      <c r="G7294" s="13">
        <v>45597</v>
      </c>
      <c r="H7294" s="13">
        <v>45626</v>
      </c>
    </row>
    <row r="7295" customHeight="1" spans="1:8">
      <c r="A7295" s="5" t="str">
        <f t="shared" si="228"/>
        <v>202411VEF</v>
      </c>
      <c r="B7295" s="12" t="str">
        <f t="shared" si="229"/>
        <v>202411</v>
      </c>
      <c r="C7295" s="2" t="s">
        <v>428</v>
      </c>
      <c r="D7295" s="2" t="s">
        <v>429</v>
      </c>
      <c r="E7295" s="2" t="s">
        <v>430</v>
      </c>
      <c r="F7295" s="2">
        <v>5086713.152</v>
      </c>
      <c r="G7295" s="13">
        <v>45597</v>
      </c>
      <c r="H7295" s="13">
        <v>45626</v>
      </c>
    </row>
    <row r="7296" customHeight="1" spans="1:8">
      <c r="A7296" s="5" t="str">
        <f t="shared" si="228"/>
        <v>202411VND</v>
      </c>
      <c r="B7296" s="12" t="str">
        <f t="shared" si="229"/>
        <v>202411</v>
      </c>
      <c r="C7296" s="2" t="s">
        <v>431</v>
      </c>
      <c r="D7296" s="2" t="s">
        <v>432</v>
      </c>
      <c r="E7296" s="2" t="s">
        <v>433</v>
      </c>
      <c r="F7296" s="2">
        <v>32930.7256</v>
      </c>
      <c r="G7296" s="13">
        <v>45597</v>
      </c>
      <c r="H7296" s="13">
        <v>45626</v>
      </c>
    </row>
    <row r="7297" customHeight="1" spans="1:8">
      <c r="A7297" s="5" t="str">
        <f t="shared" si="228"/>
        <v>202411XPF</v>
      </c>
      <c r="B7297" s="12" t="str">
        <f t="shared" si="229"/>
        <v>202411</v>
      </c>
      <c r="C7297" s="2" t="s">
        <v>434</v>
      </c>
      <c r="D7297" s="2" t="s">
        <v>187</v>
      </c>
      <c r="E7297" s="2" t="s">
        <v>188</v>
      </c>
      <c r="F7297" s="2">
        <v>143.5666</v>
      </c>
      <c r="G7297" s="13">
        <v>45597</v>
      </c>
      <c r="H7297" s="13">
        <v>45626</v>
      </c>
    </row>
    <row r="7298" customHeight="1" spans="1:8">
      <c r="A7298" s="5" t="str">
        <f t="shared" si="228"/>
        <v>202411WST</v>
      </c>
      <c r="B7298" s="12" t="str">
        <f t="shared" si="229"/>
        <v>202411</v>
      </c>
      <c r="C7298" s="2" t="s">
        <v>435</v>
      </c>
      <c r="D7298" s="2" t="s">
        <v>436</v>
      </c>
      <c r="E7298" s="2" t="s">
        <v>437</v>
      </c>
      <c r="F7298" s="2">
        <v>3.5596</v>
      </c>
      <c r="G7298" s="13">
        <v>45597</v>
      </c>
      <c r="H7298" s="13">
        <v>45626</v>
      </c>
    </row>
    <row r="7299" customHeight="1" spans="1:8">
      <c r="A7299" s="5" t="str">
        <f t="shared" si="228"/>
        <v>202411YER</v>
      </c>
      <c r="B7299" s="12" t="str">
        <f t="shared" si="229"/>
        <v>202411</v>
      </c>
      <c r="C7299" s="2" t="s">
        <v>438</v>
      </c>
      <c r="D7299" s="2" t="s">
        <v>321</v>
      </c>
      <c r="E7299" s="2" t="s">
        <v>439</v>
      </c>
      <c r="F7299" s="2">
        <v>324.3121</v>
      </c>
      <c r="G7299" s="13">
        <v>45597</v>
      </c>
      <c r="H7299" s="13">
        <v>45626</v>
      </c>
    </row>
    <row r="7300" customHeight="1" spans="1:8">
      <c r="A7300" s="5" t="str">
        <f t="shared" si="228"/>
        <v>202411ZMW</v>
      </c>
      <c r="B7300" s="12" t="str">
        <f t="shared" si="229"/>
        <v>202411</v>
      </c>
      <c r="C7300" s="2" t="s">
        <v>440</v>
      </c>
      <c r="D7300" s="2" t="s">
        <v>273</v>
      </c>
      <c r="E7300" s="2" t="s">
        <v>441</v>
      </c>
      <c r="F7300" s="2">
        <v>34.399</v>
      </c>
      <c r="G7300" s="13">
        <v>45597</v>
      </c>
      <c r="H7300" s="13">
        <v>45626</v>
      </c>
    </row>
    <row r="7301" customHeight="1" spans="1:8">
      <c r="A7301" s="5" t="str">
        <f t="shared" si="228"/>
        <v>202411ZWG</v>
      </c>
      <c r="B7301" s="12" t="str">
        <f t="shared" si="229"/>
        <v>202411</v>
      </c>
      <c r="C7301" s="2" t="s">
        <v>442</v>
      </c>
      <c r="D7301" s="2" t="s">
        <v>611</v>
      </c>
      <c r="E7301" s="2" t="s">
        <v>613</v>
      </c>
      <c r="F7301" s="2">
        <v>35.3</v>
      </c>
      <c r="G7301" s="13">
        <v>45597</v>
      </c>
      <c r="H7301" s="13">
        <v>45626</v>
      </c>
    </row>
    <row r="7302" customHeight="1" spans="1:8">
      <c r="A7302" s="5" t="str">
        <f t="shared" si="228"/>
        <v>202412AED</v>
      </c>
      <c r="B7302" s="12" t="str">
        <f t="shared" si="229"/>
        <v>202412</v>
      </c>
      <c r="C7302" s="2" t="s">
        <v>45</v>
      </c>
      <c r="D7302" s="2" t="s">
        <v>46</v>
      </c>
      <c r="E7302" s="2" t="s">
        <v>47</v>
      </c>
      <c r="F7302" s="2">
        <v>4.6501</v>
      </c>
      <c r="G7302" s="13">
        <v>45627</v>
      </c>
      <c r="H7302" s="13">
        <v>45657</v>
      </c>
    </row>
    <row r="7303" customHeight="1" spans="1:8">
      <c r="A7303" s="5" t="str">
        <f t="shared" si="228"/>
        <v>202412ALL</v>
      </c>
      <c r="B7303" s="12" t="str">
        <f t="shared" si="229"/>
        <v>202412</v>
      </c>
      <c r="C7303" s="2" t="s">
        <v>48</v>
      </c>
      <c r="D7303" s="2" t="s">
        <v>49</v>
      </c>
      <c r="E7303" s="2" t="s">
        <v>50</v>
      </c>
      <c r="F7303" s="2">
        <v>117.6994</v>
      </c>
      <c r="G7303" s="13">
        <v>45627</v>
      </c>
      <c r="H7303" s="13">
        <v>45657</v>
      </c>
    </row>
    <row r="7304" customHeight="1" spans="1:8">
      <c r="A7304" s="5" t="str">
        <f t="shared" si="228"/>
        <v>202412DZD</v>
      </c>
      <c r="B7304" s="12" t="str">
        <f t="shared" si="229"/>
        <v>202412</v>
      </c>
      <c r="C7304" s="2" t="s">
        <v>51</v>
      </c>
      <c r="D7304" s="2" t="s">
        <v>52</v>
      </c>
      <c r="E7304" s="2" t="s">
        <v>53</v>
      </c>
      <c r="F7304" s="2">
        <v>169.0893</v>
      </c>
      <c r="G7304" s="13">
        <v>45627</v>
      </c>
      <c r="H7304" s="13">
        <v>45657</v>
      </c>
    </row>
    <row r="7305" customHeight="1" spans="1:8">
      <c r="A7305" s="5" t="str">
        <f t="shared" si="228"/>
        <v>202412AOA</v>
      </c>
      <c r="B7305" s="12" t="str">
        <f t="shared" si="229"/>
        <v>202412</v>
      </c>
      <c r="C7305" s="2" t="s">
        <v>54</v>
      </c>
      <c r="D7305" s="2" t="s">
        <v>55</v>
      </c>
      <c r="E7305" s="2" t="s">
        <v>56</v>
      </c>
      <c r="F7305" s="2">
        <v>1165.0369</v>
      </c>
      <c r="G7305" s="13">
        <v>45627</v>
      </c>
      <c r="H7305" s="13">
        <v>45657</v>
      </c>
    </row>
    <row r="7306" customHeight="1" spans="1:8">
      <c r="A7306" s="5" t="str">
        <f t="shared" si="228"/>
        <v>202412XCD</v>
      </c>
      <c r="B7306" s="12" t="str">
        <f t="shared" si="229"/>
        <v>202412</v>
      </c>
      <c r="C7306" s="2" t="s">
        <v>57</v>
      </c>
      <c r="D7306" s="2" t="s">
        <v>58</v>
      </c>
      <c r="E7306" s="2" t="s">
        <v>59</v>
      </c>
      <c r="F7306" s="2">
        <v>3.4269</v>
      </c>
      <c r="G7306" s="13">
        <v>45627</v>
      </c>
      <c r="H7306" s="13">
        <v>45657</v>
      </c>
    </row>
    <row r="7307" customHeight="1" spans="1:8">
      <c r="A7307" s="5" t="str">
        <f t="shared" si="228"/>
        <v>202412ARS</v>
      </c>
      <c r="B7307" s="12" t="str">
        <f t="shared" si="229"/>
        <v>202412</v>
      </c>
      <c r="C7307" s="2" t="s">
        <v>60</v>
      </c>
      <c r="D7307" s="2" t="s">
        <v>61</v>
      </c>
      <c r="E7307" s="2" t="s">
        <v>62</v>
      </c>
      <c r="F7307" s="2">
        <v>1268.3843</v>
      </c>
      <c r="G7307" s="13">
        <v>45627</v>
      </c>
      <c r="H7307" s="13">
        <v>45657</v>
      </c>
    </row>
    <row r="7308" customHeight="1" spans="1:8">
      <c r="A7308" s="5" t="str">
        <f t="shared" si="228"/>
        <v>202412AMD</v>
      </c>
      <c r="B7308" s="12" t="str">
        <f t="shared" si="229"/>
        <v>202412</v>
      </c>
      <c r="C7308" s="2" t="s">
        <v>63</v>
      </c>
      <c r="D7308" s="2" t="s">
        <v>64</v>
      </c>
      <c r="E7308" s="2" t="s">
        <v>65</v>
      </c>
      <c r="F7308" s="2">
        <v>492.5378</v>
      </c>
      <c r="G7308" s="13">
        <v>45627</v>
      </c>
      <c r="H7308" s="13">
        <v>45657</v>
      </c>
    </row>
    <row r="7309" customHeight="1" spans="1:8">
      <c r="A7309" s="5" t="str">
        <f t="shared" si="228"/>
        <v>202412AWG</v>
      </c>
      <c r="B7309" s="12" t="str">
        <f t="shared" si="229"/>
        <v>202412</v>
      </c>
      <c r="C7309" s="2" t="s">
        <v>66</v>
      </c>
      <c r="D7309" s="2" t="s">
        <v>67</v>
      </c>
      <c r="E7309" s="2" t="s">
        <v>68</v>
      </c>
      <c r="F7309" s="2">
        <v>2.2665</v>
      </c>
      <c r="G7309" s="13">
        <v>45627</v>
      </c>
      <c r="H7309" s="13">
        <v>45657</v>
      </c>
    </row>
    <row r="7310" customHeight="1" spans="1:8">
      <c r="A7310" s="5" t="str">
        <f t="shared" si="228"/>
        <v>202412AUD</v>
      </c>
      <c r="B7310" s="12" t="str">
        <f t="shared" si="229"/>
        <v>202412</v>
      </c>
      <c r="C7310" s="2" t="s">
        <v>69</v>
      </c>
      <c r="D7310" s="2" t="s">
        <v>70</v>
      </c>
      <c r="E7310" s="2" t="s">
        <v>71</v>
      </c>
      <c r="F7310" s="2">
        <v>1.9473</v>
      </c>
      <c r="G7310" s="13">
        <v>45627</v>
      </c>
      <c r="H7310" s="13">
        <v>45657</v>
      </c>
    </row>
    <row r="7311" customHeight="1" spans="1:8">
      <c r="A7311" s="5" t="str">
        <f t="shared" si="228"/>
        <v>202412AZN</v>
      </c>
      <c r="B7311" s="12" t="str">
        <f t="shared" si="229"/>
        <v>202412</v>
      </c>
      <c r="C7311" s="2" t="s">
        <v>72</v>
      </c>
      <c r="D7311" s="2" t="s">
        <v>73</v>
      </c>
      <c r="E7311" s="2" t="s">
        <v>74</v>
      </c>
      <c r="F7311" s="2">
        <v>2.1525</v>
      </c>
      <c r="G7311" s="13">
        <v>45627</v>
      </c>
      <c r="H7311" s="13">
        <v>45657</v>
      </c>
    </row>
    <row r="7312" customHeight="1" spans="1:8">
      <c r="A7312" s="5" t="str">
        <f t="shared" si="228"/>
        <v>202412BSD</v>
      </c>
      <c r="B7312" s="12" t="str">
        <f t="shared" si="229"/>
        <v>202412</v>
      </c>
      <c r="C7312" s="2" t="s">
        <v>75</v>
      </c>
      <c r="D7312" s="2" t="s">
        <v>70</v>
      </c>
      <c r="E7312" s="2" t="s">
        <v>76</v>
      </c>
      <c r="F7312" s="2">
        <v>1.2662</v>
      </c>
      <c r="G7312" s="13">
        <v>45627</v>
      </c>
      <c r="H7312" s="13">
        <v>45657</v>
      </c>
    </row>
    <row r="7313" customHeight="1" spans="1:8">
      <c r="A7313" s="5" t="str">
        <f t="shared" si="228"/>
        <v>202412BHD</v>
      </c>
      <c r="B7313" s="12" t="str">
        <f t="shared" si="229"/>
        <v>202412</v>
      </c>
      <c r="C7313" s="2" t="s">
        <v>77</v>
      </c>
      <c r="D7313" s="2" t="s">
        <v>52</v>
      </c>
      <c r="E7313" s="2" t="s">
        <v>78</v>
      </c>
      <c r="F7313" s="2">
        <v>0.4761</v>
      </c>
      <c r="G7313" s="13">
        <v>45627</v>
      </c>
      <c r="H7313" s="13">
        <v>45657</v>
      </c>
    </row>
    <row r="7314" customHeight="1" spans="1:8">
      <c r="A7314" s="5" t="str">
        <f t="shared" si="228"/>
        <v>202412BDT</v>
      </c>
      <c r="B7314" s="12" t="str">
        <f t="shared" si="229"/>
        <v>202412</v>
      </c>
      <c r="C7314" s="2" t="s">
        <v>79</v>
      </c>
      <c r="D7314" s="2" t="s">
        <v>80</v>
      </c>
      <c r="E7314" s="2" t="s">
        <v>81</v>
      </c>
      <c r="F7314" s="2">
        <v>151.2211</v>
      </c>
      <c r="G7314" s="13">
        <v>45627</v>
      </c>
      <c r="H7314" s="13">
        <v>45657</v>
      </c>
    </row>
    <row r="7315" customHeight="1" spans="1:8">
      <c r="A7315" s="5" t="str">
        <f t="shared" si="228"/>
        <v>202412BBD</v>
      </c>
      <c r="B7315" s="12" t="str">
        <f t="shared" si="229"/>
        <v>202412</v>
      </c>
      <c r="C7315" s="2" t="s">
        <v>82</v>
      </c>
      <c r="D7315" s="2" t="s">
        <v>70</v>
      </c>
      <c r="E7315" s="2" t="s">
        <v>83</v>
      </c>
      <c r="F7315" s="2">
        <v>2.5324</v>
      </c>
      <c r="G7315" s="13">
        <v>45627</v>
      </c>
      <c r="H7315" s="13">
        <v>45657</v>
      </c>
    </row>
    <row r="7316" customHeight="1" spans="1:8">
      <c r="A7316" s="5" t="str">
        <f t="shared" si="228"/>
        <v>202412BYN</v>
      </c>
      <c r="B7316" s="12" t="str">
        <f t="shared" si="229"/>
        <v>202412</v>
      </c>
      <c r="C7316" s="2" t="s">
        <v>84</v>
      </c>
      <c r="D7316" s="2" t="s">
        <v>85</v>
      </c>
      <c r="E7316" s="2" t="s">
        <v>86</v>
      </c>
      <c r="F7316" s="2">
        <v>4.1405</v>
      </c>
      <c r="G7316" s="13">
        <v>45627</v>
      </c>
      <c r="H7316" s="13">
        <v>45657</v>
      </c>
    </row>
    <row r="7317" customHeight="1" spans="1:8">
      <c r="A7317" s="5" t="str">
        <f t="shared" si="228"/>
        <v>202412BZD</v>
      </c>
      <c r="B7317" s="12" t="str">
        <f t="shared" si="229"/>
        <v>202412</v>
      </c>
      <c r="C7317" s="2" t="s">
        <v>87</v>
      </c>
      <c r="D7317" s="2" t="s">
        <v>70</v>
      </c>
      <c r="E7317" s="2" t="s">
        <v>88</v>
      </c>
      <c r="F7317" s="2">
        <v>2.5522</v>
      </c>
      <c r="G7317" s="13">
        <v>45627</v>
      </c>
      <c r="H7317" s="13">
        <v>45657</v>
      </c>
    </row>
    <row r="7318" customHeight="1" spans="1:8">
      <c r="A7318" s="5" t="str">
        <f t="shared" si="228"/>
        <v>202412XOF</v>
      </c>
      <c r="B7318" s="12" t="str">
        <f t="shared" si="229"/>
        <v>202412</v>
      </c>
      <c r="C7318" s="2" t="s">
        <v>89</v>
      </c>
      <c r="D7318" s="2" t="s">
        <v>90</v>
      </c>
      <c r="E7318" s="2" t="s">
        <v>91</v>
      </c>
      <c r="F7318" s="2">
        <v>786.8662</v>
      </c>
      <c r="G7318" s="13">
        <v>45627</v>
      </c>
      <c r="H7318" s="13">
        <v>45657</v>
      </c>
    </row>
    <row r="7319" customHeight="1" spans="1:8">
      <c r="A7319" s="5" t="str">
        <f t="shared" si="228"/>
        <v>202412BMD</v>
      </c>
      <c r="B7319" s="12" t="str">
        <f t="shared" si="229"/>
        <v>202412</v>
      </c>
      <c r="C7319" s="2" t="s">
        <v>92</v>
      </c>
      <c r="D7319" s="2" t="s">
        <v>93</v>
      </c>
      <c r="E7319" s="2" t="s">
        <v>94</v>
      </c>
      <c r="F7319" s="2">
        <v>1.2662</v>
      </c>
      <c r="G7319" s="13">
        <v>45627</v>
      </c>
      <c r="H7319" s="13">
        <v>45657</v>
      </c>
    </row>
    <row r="7320" customHeight="1" spans="1:8">
      <c r="A7320" s="5" t="str">
        <f t="shared" si="228"/>
        <v>202412BTN</v>
      </c>
      <c r="B7320" s="12" t="str">
        <f t="shared" si="229"/>
        <v>202412</v>
      </c>
      <c r="C7320" s="2" t="s">
        <v>95</v>
      </c>
      <c r="D7320" s="2" t="s">
        <v>96</v>
      </c>
      <c r="E7320" s="2" t="s">
        <v>97</v>
      </c>
      <c r="F7320" s="2">
        <v>106.8337</v>
      </c>
      <c r="G7320" s="13">
        <v>45627</v>
      </c>
      <c r="H7320" s="13">
        <v>45657</v>
      </c>
    </row>
    <row r="7321" customHeight="1" spans="1:8">
      <c r="A7321" s="5" t="str">
        <f t="shared" si="228"/>
        <v>202412BOB</v>
      </c>
      <c r="B7321" s="12" t="str">
        <f t="shared" si="229"/>
        <v>202412</v>
      </c>
      <c r="C7321" s="2" t="s">
        <v>98</v>
      </c>
      <c r="D7321" s="2" t="s">
        <v>99</v>
      </c>
      <c r="E7321" s="2" t="s">
        <v>100</v>
      </c>
      <c r="F7321" s="2">
        <v>8.7517</v>
      </c>
      <c r="G7321" s="13">
        <v>45627</v>
      </c>
      <c r="H7321" s="13">
        <v>45657</v>
      </c>
    </row>
    <row r="7322" customHeight="1" spans="1:8">
      <c r="A7322" s="5" t="str">
        <f t="shared" si="228"/>
        <v>202412BAM</v>
      </c>
      <c r="B7322" s="12" t="str">
        <f t="shared" si="229"/>
        <v>202412</v>
      </c>
      <c r="C7322" s="2" t="s">
        <v>101</v>
      </c>
      <c r="D7322" s="2" t="s">
        <v>102</v>
      </c>
      <c r="E7322" s="2" t="s">
        <v>103</v>
      </c>
      <c r="F7322" s="2">
        <v>2.3462</v>
      </c>
      <c r="G7322" s="13">
        <v>45627</v>
      </c>
      <c r="H7322" s="13">
        <v>45657</v>
      </c>
    </row>
    <row r="7323" customHeight="1" spans="1:8">
      <c r="A7323" s="5" t="str">
        <f t="shared" si="228"/>
        <v>202412BWP</v>
      </c>
      <c r="B7323" s="12" t="str">
        <f t="shared" si="229"/>
        <v>202412</v>
      </c>
      <c r="C7323" s="2" t="s">
        <v>104</v>
      </c>
      <c r="D7323" s="2" t="s">
        <v>105</v>
      </c>
      <c r="E7323" s="2" t="s">
        <v>106</v>
      </c>
      <c r="F7323" s="2">
        <v>17.287</v>
      </c>
      <c r="G7323" s="13">
        <v>45627</v>
      </c>
      <c r="H7323" s="13">
        <v>45657</v>
      </c>
    </row>
    <row r="7324" customHeight="1" spans="1:8">
      <c r="A7324" s="5" t="str">
        <f t="shared" si="228"/>
        <v>202412BRL</v>
      </c>
      <c r="B7324" s="12" t="str">
        <f t="shared" si="229"/>
        <v>202412</v>
      </c>
      <c r="C7324" s="2" t="s">
        <v>107</v>
      </c>
      <c r="D7324" s="2" t="s">
        <v>108</v>
      </c>
      <c r="E7324" s="2" t="s">
        <v>109</v>
      </c>
      <c r="F7324" s="2">
        <v>7.3155</v>
      </c>
      <c r="G7324" s="13">
        <v>45627</v>
      </c>
      <c r="H7324" s="13">
        <v>45657</v>
      </c>
    </row>
    <row r="7325" customHeight="1" spans="1:8">
      <c r="A7325" s="5" t="str">
        <f t="shared" si="228"/>
        <v>202412BND</v>
      </c>
      <c r="B7325" s="12" t="str">
        <f t="shared" si="229"/>
        <v>202412</v>
      </c>
      <c r="C7325" s="2" t="s">
        <v>110</v>
      </c>
      <c r="D7325" s="2" t="s">
        <v>70</v>
      </c>
      <c r="E7325" s="2" t="s">
        <v>111</v>
      </c>
      <c r="F7325" s="2">
        <v>1.7004</v>
      </c>
      <c r="G7325" s="13">
        <v>45627</v>
      </c>
      <c r="H7325" s="13">
        <v>45657</v>
      </c>
    </row>
    <row r="7326" customHeight="1" spans="1:8">
      <c r="A7326" s="5" t="str">
        <f t="shared" si="228"/>
        <v>202412BGN</v>
      </c>
      <c r="B7326" s="12" t="str">
        <f t="shared" si="229"/>
        <v>202412</v>
      </c>
      <c r="C7326" s="2" t="s">
        <v>112</v>
      </c>
      <c r="D7326" s="2" t="s">
        <v>113</v>
      </c>
      <c r="E7326" s="2" t="s">
        <v>114</v>
      </c>
      <c r="F7326" s="2">
        <v>2.3462</v>
      </c>
      <c r="G7326" s="13">
        <v>45627</v>
      </c>
      <c r="H7326" s="13">
        <v>45657</v>
      </c>
    </row>
    <row r="7327" customHeight="1" spans="1:8">
      <c r="A7327" s="5" t="str">
        <f t="shared" si="228"/>
        <v>202412XOF</v>
      </c>
      <c r="B7327" s="12" t="str">
        <f t="shared" si="229"/>
        <v>202412</v>
      </c>
      <c r="C7327" s="2" t="s">
        <v>115</v>
      </c>
      <c r="D7327" s="2" t="s">
        <v>90</v>
      </c>
      <c r="E7327" s="2" t="s">
        <v>91</v>
      </c>
      <c r="F7327" s="2">
        <v>786.8662</v>
      </c>
      <c r="G7327" s="13">
        <v>45627</v>
      </c>
      <c r="H7327" s="13">
        <v>45657</v>
      </c>
    </row>
    <row r="7328" customHeight="1" spans="1:8">
      <c r="A7328" s="5" t="str">
        <f t="shared" si="228"/>
        <v>202412BIF</v>
      </c>
      <c r="B7328" s="12" t="str">
        <f t="shared" si="229"/>
        <v>202412</v>
      </c>
      <c r="C7328" s="2" t="s">
        <v>116</v>
      </c>
      <c r="D7328" s="2" t="s">
        <v>117</v>
      </c>
      <c r="E7328" s="2" t="s">
        <v>118</v>
      </c>
      <c r="F7328" s="2">
        <v>3724.6317</v>
      </c>
      <c r="G7328" s="13">
        <v>45627</v>
      </c>
      <c r="H7328" s="13">
        <v>45657</v>
      </c>
    </row>
    <row r="7329" customHeight="1" spans="1:8">
      <c r="A7329" s="5" t="str">
        <f t="shared" si="228"/>
        <v>202412KHR</v>
      </c>
      <c r="B7329" s="12" t="str">
        <f t="shared" si="229"/>
        <v>202412</v>
      </c>
      <c r="C7329" s="2" t="s">
        <v>119</v>
      </c>
      <c r="D7329" s="2" t="s">
        <v>120</v>
      </c>
      <c r="E7329" s="2" t="s">
        <v>121</v>
      </c>
      <c r="F7329" s="2">
        <v>5121.2653</v>
      </c>
      <c r="G7329" s="13">
        <v>45627</v>
      </c>
      <c r="H7329" s="13">
        <v>45657</v>
      </c>
    </row>
    <row r="7330" customHeight="1" spans="1:8">
      <c r="A7330" s="5" t="str">
        <f t="shared" si="228"/>
        <v>202412XAF</v>
      </c>
      <c r="B7330" s="12" t="str">
        <f t="shared" si="229"/>
        <v>202412</v>
      </c>
      <c r="C7330" s="2" t="s">
        <v>122</v>
      </c>
      <c r="D7330" s="2" t="s">
        <v>90</v>
      </c>
      <c r="E7330" s="2" t="s">
        <v>123</v>
      </c>
      <c r="F7330" s="2">
        <v>786.8662</v>
      </c>
      <c r="G7330" s="13">
        <v>45627</v>
      </c>
      <c r="H7330" s="13">
        <v>45657</v>
      </c>
    </row>
    <row r="7331" customHeight="1" spans="1:8">
      <c r="A7331" s="5" t="str">
        <f t="shared" ref="A7331:A7394" si="230">B7331&amp;E7331</f>
        <v>202412CAD</v>
      </c>
      <c r="B7331" s="12" t="str">
        <f t="shared" ref="B7331:B7394" si="231">YEAR(G7331)&amp;TEXT(MONTH(G7331),"00")</f>
        <v>202412</v>
      </c>
      <c r="C7331" s="2" t="s">
        <v>124</v>
      </c>
      <c r="D7331" s="2" t="s">
        <v>70</v>
      </c>
      <c r="E7331" s="2" t="s">
        <v>125</v>
      </c>
      <c r="F7331" s="2">
        <v>1.7719</v>
      </c>
      <c r="G7331" s="13">
        <v>45627</v>
      </c>
      <c r="H7331" s="13">
        <v>45657</v>
      </c>
    </row>
    <row r="7332" customHeight="1" spans="1:8">
      <c r="A7332" s="5" t="str">
        <f t="shared" si="230"/>
        <v>202412CVE</v>
      </c>
      <c r="B7332" s="12" t="str">
        <f t="shared" si="231"/>
        <v>202412</v>
      </c>
      <c r="C7332" s="2" t="s">
        <v>126</v>
      </c>
      <c r="D7332" s="2" t="s">
        <v>127</v>
      </c>
      <c r="E7332" s="2" t="s">
        <v>128</v>
      </c>
      <c r="F7332" s="2">
        <v>132.2766</v>
      </c>
      <c r="G7332" s="13">
        <v>45627</v>
      </c>
      <c r="H7332" s="13">
        <v>45657</v>
      </c>
    </row>
    <row r="7333" customHeight="1" spans="1:8">
      <c r="A7333" s="5" t="str">
        <f t="shared" si="230"/>
        <v>202412KYD</v>
      </c>
      <c r="B7333" s="12" t="str">
        <f t="shared" si="231"/>
        <v>202412</v>
      </c>
      <c r="C7333" s="2" t="s">
        <v>129</v>
      </c>
      <c r="D7333" s="2" t="s">
        <v>70</v>
      </c>
      <c r="E7333" s="2" t="s">
        <v>130</v>
      </c>
      <c r="F7333" s="2">
        <v>1.0466</v>
      </c>
      <c r="G7333" s="13">
        <v>45627</v>
      </c>
      <c r="H7333" s="13">
        <v>45657</v>
      </c>
    </row>
    <row r="7334" customHeight="1" spans="1:8">
      <c r="A7334" s="5" t="str">
        <f t="shared" si="230"/>
        <v>202412XAF</v>
      </c>
      <c r="B7334" s="12" t="str">
        <f t="shared" si="231"/>
        <v>202412</v>
      </c>
      <c r="C7334" s="2" t="s">
        <v>131</v>
      </c>
      <c r="D7334" s="2" t="s">
        <v>90</v>
      </c>
      <c r="E7334" s="2" t="s">
        <v>123</v>
      </c>
      <c r="F7334" s="2">
        <v>786.8662</v>
      </c>
      <c r="G7334" s="13">
        <v>45627</v>
      </c>
      <c r="H7334" s="13">
        <v>45657</v>
      </c>
    </row>
    <row r="7335" customHeight="1" spans="1:8">
      <c r="A7335" s="5" t="str">
        <f t="shared" si="230"/>
        <v>202412XAF</v>
      </c>
      <c r="B7335" s="12" t="str">
        <f t="shared" si="231"/>
        <v>202412</v>
      </c>
      <c r="C7335" s="2" t="s">
        <v>132</v>
      </c>
      <c r="D7335" s="2" t="s">
        <v>90</v>
      </c>
      <c r="E7335" s="2" t="s">
        <v>123</v>
      </c>
      <c r="F7335" s="2">
        <v>786.8662</v>
      </c>
      <c r="G7335" s="13">
        <v>45627</v>
      </c>
      <c r="H7335" s="13">
        <v>45657</v>
      </c>
    </row>
    <row r="7336" customHeight="1" spans="1:8">
      <c r="A7336" s="5" t="str">
        <f t="shared" si="230"/>
        <v>202412CLP</v>
      </c>
      <c r="B7336" s="12" t="str">
        <f t="shared" si="231"/>
        <v>202412</v>
      </c>
      <c r="C7336" s="2" t="s">
        <v>133</v>
      </c>
      <c r="D7336" s="2" t="s">
        <v>61</v>
      </c>
      <c r="E7336" s="2" t="s">
        <v>134</v>
      </c>
      <c r="F7336" s="2">
        <v>1232.265</v>
      </c>
      <c r="G7336" s="13">
        <v>45627</v>
      </c>
      <c r="H7336" s="13">
        <v>45657</v>
      </c>
    </row>
    <row r="7337" customHeight="1" spans="1:8">
      <c r="A7337" s="5" t="str">
        <f t="shared" si="230"/>
        <v>202412CNY</v>
      </c>
      <c r="B7337" s="12" t="str">
        <f t="shared" si="231"/>
        <v>202412</v>
      </c>
      <c r="C7337" s="2" t="s">
        <v>135</v>
      </c>
      <c r="D7337" s="2" t="s">
        <v>136</v>
      </c>
      <c r="E7337" s="2" t="s">
        <v>137</v>
      </c>
      <c r="F7337" s="2">
        <v>9.1758</v>
      </c>
      <c r="G7337" s="13">
        <v>45627</v>
      </c>
      <c r="H7337" s="13">
        <v>45657</v>
      </c>
    </row>
    <row r="7338" customHeight="1" spans="1:8">
      <c r="A7338" s="5" t="str">
        <f t="shared" si="230"/>
        <v>202412COP</v>
      </c>
      <c r="B7338" s="12" t="str">
        <f t="shared" si="231"/>
        <v>202412</v>
      </c>
      <c r="C7338" s="2" t="s">
        <v>138</v>
      </c>
      <c r="D7338" s="2" t="s">
        <v>61</v>
      </c>
      <c r="E7338" s="2" t="s">
        <v>139</v>
      </c>
      <c r="F7338" s="2">
        <v>5564.7469</v>
      </c>
      <c r="G7338" s="13">
        <v>45627</v>
      </c>
      <c r="H7338" s="13">
        <v>45657</v>
      </c>
    </row>
    <row r="7339" customHeight="1" spans="1:8">
      <c r="A7339" s="5" t="str">
        <f t="shared" si="230"/>
        <v>202412KMF</v>
      </c>
      <c r="B7339" s="12" t="str">
        <f t="shared" si="231"/>
        <v>202412</v>
      </c>
      <c r="C7339" s="2" t="s">
        <v>140</v>
      </c>
      <c r="D7339" s="2" t="s">
        <v>117</v>
      </c>
      <c r="E7339" s="2" t="s">
        <v>141</v>
      </c>
      <c r="F7339" s="2">
        <v>590.1497</v>
      </c>
      <c r="G7339" s="13">
        <v>45627</v>
      </c>
      <c r="H7339" s="13">
        <v>45657</v>
      </c>
    </row>
    <row r="7340" customHeight="1" spans="1:8">
      <c r="A7340" s="5" t="str">
        <f t="shared" si="230"/>
        <v>202412XAF</v>
      </c>
      <c r="B7340" s="12" t="str">
        <f t="shared" si="231"/>
        <v>202412</v>
      </c>
      <c r="C7340" s="2" t="s">
        <v>142</v>
      </c>
      <c r="D7340" s="2" t="s">
        <v>90</v>
      </c>
      <c r="E7340" s="2" t="s">
        <v>123</v>
      </c>
      <c r="F7340" s="2">
        <v>786.8662</v>
      </c>
      <c r="G7340" s="13">
        <v>45627</v>
      </c>
      <c r="H7340" s="13">
        <v>45657</v>
      </c>
    </row>
    <row r="7341" customHeight="1" spans="1:8">
      <c r="A7341" s="5" t="str">
        <f t="shared" si="230"/>
        <v>202412CDF</v>
      </c>
      <c r="B7341" s="12" t="str">
        <f t="shared" si="231"/>
        <v>202412</v>
      </c>
      <c r="C7341" s="2" t="s">
        <v>143</v>
      </c>
      <c r="D7341" s="2" t="s">
        <v>144</v>
      </c>
      <c r="E7341" s="2" t="s">
        <v>145</v>
      </c>
      <c r="F7341" s="2">
        <v>3616.5008</v>
      </c>
      <c r="G7341" s="13">
        <v>45627</v>
      </c>
      <c r="H7341" s="13">
        <v>45657</v>
      </c>
    </row>
    <row r="7342" customHeight="1" spans="1:8">
      <c r="A7342" s="5" t="str">
        <f t="shared" si="230"/>
        <v>202412CRC</v>
      </c>
      <c r="B7342" s="12" t="str">
        <f t="shared" si="231"/>
        <v>202412</v>
      </c>
      <c r="C7342" s="2" t="s">
        <v>146</v>
      </c>
      <c r="D7342" s="2" t="s">
        <v>147</v>
      </c>
      <c r="E7342" s="2" t="s">
        <v>148</v>
      </c>
      <c r="F7342" s="2">
        <v>644.214</v>
      </c>
      <c r="G7342" s="13">
        <v>45627</v>
      </c>
      <c r="H7342" s="13">
        <v>45657</v>
      </c>
    </row>
    <row r="7343" customHeight="1" spans="1:8">
      <c r="A7343" s="5" t="str">
        <f t="shared" si="230"/>
        <v>202412XOF</v>
      </c>
      <c r="B7343" s="12" t="str">
        <f t="shared" si="231"/>
        <v>202412</v>
      </c>
      <c r="C7343" s="2" t="s">
        <v>149</v>
      </c>
      <c r="D7343" s="2" t="s">
        <v>90</v>
      </c>
      <c r="E7343" s="2" t="s">
        <v>91</v>
      </c>
      <c r="F7343" s="2">
        <v>786.8662</v>
      </c>
      <c r="G7343" s="13">
        <v>45627</v>
      </c>
      <c r="H7343" s="13">
        <v>45657</v>
      </c>
    </row>
    <row r="7344" customHeight="1" spans="1:8">
      <c r="A7344" s="5" t="str">
        <f t="shared" si="230"/>
        <v>202412CUP</v>
      </c>
      <c r="B7344" s="12" t="str">
        <f t="shared" si="231"/>
        <v>202412</v>
      </c>
      <c r="C7344" s="2" t="s">
        <v>153</v>
      </c>
      <c r="D7344" s="2" t="s">
        <v>61</v>
      </c>
      <c r="E7344" s="2" t="s">
        <v>154</v>
      </c>
      <c r="F7344" s="2">
        <v>30.3987</v>
      </c>
      <c r="G7344" s="13">
        <v>45627</v>
      </c>
      <c r="H7344" s="13">
        <v>45657</v>
      </c>
    </row>
    <row r="7345" customHeight="1" spans="1:8">
      <c r="A7345" s="5" t="str">
        <f t="shared" si="230"/>
        <v>202412CZK</v>
      </c>
      <c r="B7345" s="12" t="str">
        <f t="shared" si="231"/>
        <v>202412</v>
      </c>
      <c r="C7345" s="2" t="s">
        <v>155</v>
      </c>
      <c r="D7345" s="2" t="s">
        <v>156</v>
      </c>
      <c r="E7345" s="2" t="s">
        <v>157</v>
      </c>
      <c r="F7345" s="2">
        <v>30.3566</v>
      </c>
      <c r="G7345" s="13">
        <v>45627</v>
      </c>
      <c r="H7345" s="13">
        <v>45657</v>
      </c>
    </row>
    <row r="7346" customHeight="1" spans="1:8">
      <c r="A7346" s="5" t="str">
        <f t="shared" si="230"/>
        <v>202412DKK</v>
      </c>
      <c r="B7346" s="12" t="str">
        <f t="shared" si="231"/>
        <v>202412</v>
      </c>
      <c r="C7346" s="2" t="s">
        <v>158</v>
      </c>
      <c r="D7346" s="2" t="s">
        <v>159</v>
      </c>
      <c r="E7346" s="2" t="s">
        <v>160</v>
      </c>
      <c r="F7346" s="2">
        <v>8.9473</v>
      </c>
      <c r="G7346" s="13">
        <v>45627</v>
      </c>
      <c r="H7346" s="13">
        <v>45657</v>
      </c>
    </row>
    <row r="7347" customHeight="1" spans="1:8">
      <c r="A7347" s="5" t="str">
        <f t="shared" si="230"/>
        <v>202412DJF</v>
      </c>
      <c r="B7347" s="12" t="str">
        <f t="shared" si="231"/>
        <v>202412</v>
      </c>
      <c r="C7347" s="2" t="s">
        <v>161</v>
      </c>
      <c r="D7347" s="2" t="s">
        <v>117</v>
      </c>
      <c r="E7347" s="2" t="s">
        <v>162</v>
      </c>
      <c r="F7347" s="2">
        <v>225.3178</v>
      </c>
      <c r="G7347" s="13">
        <v>45627</v>
      </c>
      <c r="H7347" s="13">
        <v>45657</v>
      </c>
    </row>
    <row r="7348" customHeight="1" spans="1:8">
      <c r="A7348" s="5" t="str">
        <f t="shared" si="230"/>
        <v>202412XCD</v>
      </c>
      <c r="B7348" s="12" t="str">
        <f t="shared" si="231"/>
        <v>202412</v>
      </c>
      <c r="C7348" s="2" t="s">
        <v>163</v>
      </c>
      <c r="D7348" s="2" t="s">
        <v>58</v>
      </c>
      <c r="E7348" s="2" t="s">
        <v>59</v>
      </c>
      <c r="F7348" s="2">
        <v>3.4269</v>
      </c>
      <c r="G7348" s="13">
        <v>45627</v>
      </c>
      <c r="H7348" s="13">
        <v>45657</v>
      </c>
    </row>
    <row r="7349" customHeight="1" spans="1:8">
      <c r="A7349" s="5" t="str">
        <f t="shared" si="230"/>
        <v>202412DOP</v>
      </c>
      <c r="B7349" s="12" t="str">
        <f t="shared" si="231"/>
        <v>202412</v>
      </c>
      <c r="C7349" s="2" t="s">
        <v>164</v>
      </c>
      <c r="D7349" s="2" t="s">
        <v>61</v>
      </c>
      <c r="E7349" s="2" t="s">
        <v>165</v>
      </c>
      <c r="F7349" s="2">
        <v>76.1865</v>
      </c>
      <c r="G7349" s="13">
        <v>45627</v>
      </c>
      <c r="H7349" s="13">
        <v>45657</v>
      </c>
    </row>
    <row r="7350" customHeight="1" spans="1:8">
      <c r="A7350" s="5" t="str">
        <f t="shared" si="230"/>
        <v>202412AED</v>
      </c>
      <c r="B7350" s="12" t="str">
        <f t="shared" si="231"/>
        <v>202412</v>
      </c>
      <c r="C7350" s="2" t="s">
        <v>166</v>
      </c>
      <c r="D7350" s="2" t="s">
        <v>46</v>
      </c>
      <c r="E7350" s="2" t="s">
        <v>47</v>
      </c>
      <c r="F7350" s="2">
        <v>4.6501</v>
      </c>
      <c r="G7350" s="13">
        <v>45627</v>
      </c>
      <c r="H7350" s="13">
        <v>45657</v>
      </c>
    </row>
    <row r="7351" customHeight="1" spans="1:8">
      <c r="A7351" s="5" t="str">
        <f t="shared" si="230"/>
        <v>202412EGP</v>
      </c>
      <c r="B7351" s="12" t="str">
        <f t="shared" si="231"/>
        <v>202412</v>
      </c>
      <c r="C7351" s="2" t="s">
        <v>169</v>
      </c>
      <c r="D7351" s="2" t="s">
        <v>170</v>
      </c>
      <c r="E7351" s="2" t="s">
        <v>171</v>
      </c>
      <c r="F7351" s="2">
        <v>62.9822</v>
      </c>
      <c r="G7351" s="13">
        <v>45627</v>
      </c>
      <c r="H7351" s="13">
        <v>45657</v>
      </c>
    </row>
    <row r="7352" customHeight="1" spans="1:8">
      <c r="A7352" s="5" t="str">
        <f t="shared" si="230"/>
        <v>202412SVC</v>
      </c>
      <c r="B7352" s="12" t="str">
        <f t="shared" si="231"/>
        <v>202412</v>
      </c>
      <c r="C7352" s="2" t="s">
        <v>172</v>
      </c>
      <c r="D7352" s="2" t="s">
        <v>147</v>
      </c>
      <c r="E7352" s="2" t="s">
        <v>173</v>
      </c>
      <c r="F7352" s="2">
        <v>11.0793</v>
      </c>
      <c r="G7352" s="13">
        <v>45627</v>
      </c>
      <c r="H7352" s="13">
        <v>45657</v>
      </c>
    </row>
    <row r="7353" customHeight="1" spans="1:8">
      <c r="A7353" s="5" t="str">
        <f t="shared" si="230"/>
        <v>202412XAF</v>
      </c>
      <c r="B7353" s="12" t="str">
        <f t="shared" si="231"/>
        <v>202412</v>
      </c>
      <c r="C7353" s="2" t="s">
        <v>174</v>
      </c>
      <c r="D7353" s="2" t="s">
        <v>90</v>
      </c>
      <c r="E7353" s="2" t="s">
        <v>123</v>
      </c>
      <c r="F7353" s="2">
        <v>786.8662</v>
      </c>
      <c r="G7353" s="13">
        <v>45627</v>
      </c>
      <c r="H7353" s="13">
        <v>45657</v>
      </c>
    </row>
    <row r="7354" customHeight="1" spans="1:8">
      <c r="A7354" s="5" t="str">
        <f t="shared" si="230"/>
        <v>202412ERN</v>
      </c>
      <c r="B7354" s="12" t="str">
        <f t="shared" si="231"/>
        <v>202412</v>
      </c>
      <c r="C7354" s="2" t="s">
        <v>175</v>
      </c>
      <c r="D7354" s="2" t="s">
        <v>176</v>
      </c>
      <c r="E7354" s="2" t="s">
        <v>177</v>
      </c>
      <c r="F7354" s="2">
        <v>18.9931</v>
      </c>
      <c r="G7354" s="13">
        <v>45627</v>
      </c>
      <c r="H7354" s="13">
        <v>45657</v>
      </c>
    </row>
    <row r="7355" customHeight="1" spans="1:8">
      <c r="A7355" s="5" t="str">
        <f t="shared" si="230"/>
        <v>202412ETB</v>
      </c>
      <c r="B7355" s="12" t="str">
        <f t="shared" si="231"/>
        <v>202412</v>
      </c>
      <c r="C7355" s="2" t="s">
        <v>178</v>
      </c>
      <c r="D7355" s="2" t="s">
        <v>179</v>
      </c>
      <c r="E7355" s="2" t="s">
        <v>180</v>
      </c>
      <c r="F7355" s="2">
        <v>155.1374</v>
      </c>
      <c r="G7355" s="13">
        <v>45627</v>
      </c>
      <c r="H7355" s="13">
        <v>45657</v>
      </c>
    </row>
    <row r="7356" customHeight="1" spans="1:8">
      <c r="A7356" s="5" t="str">
        <f t="shared" si="230"/>
        <v>202412EUR</v>
      </c>
      <c r="B7356" s="12" t="str">
        <f t="shared" si="231"/>
        <v>202412</v>
      </c>
      <c r="C7356" s="2" t="s">
        <v>181</v>
      </c>
      <c r="D7356" s="2" t="s">
        <v>182</v>
      </c>
      <c r="E7356" s="2" t="s">
        <v>183</v>
      </c>
      <c r="F7356" s="2">
        <v>1.1996</v>
      </c>
      <c r="G7356" s="13">
        <v>45627</v>
      </c>
      <c r="H7356" s="13">
        <v>45657</v>
      </c>
    </row>
    <row r="7357" customHeight="1" spans="1:8">
      <c r="A7357" s="5" t="str">
        <f t="shared" si="230"/>
        <v>202412FJD</v>
      </c>
      <c r="B7357" s="12" t="str">
        <f t="shared" si="231"/>
        <v>202412</v>
      </c>
      <c r="C7357" s="2" t="s">
        <v>184</v>
      </c>
      <c r="D7357" s="2" t="s">
        <v>70</v>
      </c>
      <c r="E7357" s="2" t="s">
        <v>185</v>
      </c>
      <c r="F7357" s="2">
        <v>2.8751</v>
      </c>
      <c r="G7357" s="13">
        <v>45627</v>
      </c>
      <c r="H7357" s="13">
        <v>45657</v>
      </c>
    </row>
    <row r="7358" customHeight="1" spans="1:8">
      <c r="A7358" s="5" t="str">
        <f t="shared" si="230"/>
        <v>202412XPF</v>
      </c>
      <c r="B7358" s="12" t="str">
        <f t="shared" si="231"/>
        <v>202412</v>
      </c>
      <c r="C7358" s="2" t="s">
        <v>186</v>
      </c>
      <c r="D7358" s="2" t="s">
        <v>187</v>
      </c>
      <c r="E7358" s="2" t="s">
        <v>188</v>
      </c>
      <c r="F7358" s="2">
        <v>143.1468</v>
      </c>
      <c r="G7358" s="13">
        <v>45627</v>
      </c>
      <c r="H7358" s="13">
        <v>45657</v>
      </c>
    </row>
    <row r="7359" customHeight="1" spans="1:8">
      <c r="A7359" s="5" t="str">
        <f t="shared" si="230"/>
        <v>202412XAF</v>
      </c>
      <c r="B7359" s="12" t="str">
        <f t="shared" si="231"/>
        <v>202412</v>
      </c>
      <c r="C7359" s="2" t="s">
        <v>189</v>
      </c>
      <c r="D7359" s="2" t="s">
        <v>90</v>
      </c>
      <c r="E7359" s="2" t="s">
        <v>123</v>
      </c>
      <c r="F7359" s="2">
        <v>786.8662</v>
      </c>
      <c r="G7359" s="13">
        <v>45627</v>
      </c>
      <c r="H7359" s="13">
        <v>45657</v>
      </c>
    </row>
    <row r="7360" customHeight="1" spans="1:8">
      <c r="A7360" s="5" t="str">
        <f t="shared" si="230"/>
        <v>202412GMD</v>
      </c>
      <c r="B7360" s="12" t="str">
        <f t="shared" si="231"/>
        <v>202412</v>
      </c>
      <c r="C7360" s="2" t="s">
        <v>190</v>
      </c>
      <c r="D7360" s="2" t="s">
        <v>191</v>
      </c>
      <c r="E7360" s="2" t="s">
        <v>192</v>
      </c>
      <c r="F7360" s="2">
        <v>90.5036</v>
      </c>
      <c r="G7360" s="13">
        <v>45627</v>
      </c>
      <c r="H7360" s="13">
        <v>45657</v>
      </c>
    </row>
    <row r="7361" customHeight="1" spans="1:8">
      <c r="A7361" s="5" t="str">
        <f t="shared" si="230"/>
        <v>202412GEL</v>
      </c>
      <c r="B7361" s="12" t="str">
        <f t="shared" si="231"/>
        <v>202412</v>
      </c>
      <c r="C7361" s="2" t="s">
        <v>193</v>
      </c>
      <c r="D7361" s="2" t="s">
        <v>194</v>
      </c>
      <c r="E7361" s="2" t="s">
        <v>195</v>
      </c>
      <c r="F7361" s="2">
        <v>3.4732</v>
      </c>
      <c r="G7361" s="13">
        <v>45627</v>
      </c>
      <c r="H7361" s="13">
        <v>45657</v>
      </c>
    </row>
    <row r="7362" customHeight="1" spans="1:8">
      <c r="A7362" s="5" t="str">
        <f t="shared" si="230"/>
        <v>202412GHS</v>
      </c>
      <c r="B7362" s="12" t="str">
        <f t="shared" si="231"/>
        <v>202412</v>
      </c>
      <c r="C7362" s="2" t="s">
        <v>196</v>
      </c>
      <c r="D7362" s="2" t="s">
        <v>197</v>
      </c>
      <c r="E7362" s="2" t="s">
        <v>198</v>
      </c>
      <c r="F7362" s="2">
        <v>20.1236</v>
      </c>
      <c r="G7362" s="13">
        <v>45627</v>
      </c>
      <c r="H7362" s="13">
        <v>45657</v>
      </c>
    </row>
    <row r="7363" customHeight="1" spans="1:8">
      <c r="A7363" s="5" t="str">
        <f t="shared" si="230"/>
        <v>202412XCD</v>
      </c>
      <c r="B7363" s="12" t="str">
        <f t="shared" si="231"/>
        <v>202412</v>
      </c>
      <c r="C7363" s="2" t="s">
        <v>199</v>
      </c>
      <c r="D7363" s="2" t="s">
        <v>58</v>
      </c>
      <c r="E7363" s="2" t="s">
        <v>59</v>
      </c>
      <c r="F7363" s="2">
        <v>3.4269</v>
      </c>
      <c r="G7363" s="13">
        <v>45627</v>
      </c>
      <c r="H7363" s="13">
        <v>45657</v>
      </c>
    </row>
    <row r="7364" customHeight="1" spans="1:8">
      <c r="A7364" s="5" t="str">
        <f t="shared" si="230"/>
        <v>202412GTQ</v>
      </c>
      <c r="B7364" s="12" t="str">
        <f t="shared" si="231"/>
        <v>202412</v>
      </c>
      <c r="C7364" s="2" t="s">
        <v>200</v>
      </c>
      <c r="D7364" s="2" t="s">
        <v>201</v>
      </c>
      <c r="E7364" s="2" t="s">
        <v>202</v>
      </c>
      <c r="F7364" s="2">
        <v>9.7777</v>
      </c>
      <c r="G7364" s="13">
        <v>45627</v>
      </c>
      <c r="H7364" s="13">
        <v>45657</v>
      </c>
    </row>
    <row r="7365" customHeight="1" spans="1:8">
      <c r="A7365" s="5" t="str">
        <f t="shared" si="230"/>
        <v>202412XOF</v>
      </c>
      <c r="B7365" s="12" t="str">
        <f t="shared" si="231"/>
        <v>202412</v>
      </c>
      <c r="C7365" s="2" t="s">
        <v>203</v>
      </c>
      <c r="D7365" s="2" t="s">
        <v>90</v>
      </c>
      <c r="E7365" s="2" t="s">
        <v>91</v>
      </c>
      <c r="F7365" s="2">
        <v>786.8662</v>
      </c>
      <c r="G7365" s="13">
        <v>45627</v>
      </c>
      <c r="H7365" s="13">
        <v>45657</v>
      </c>
    </row>
    <row r="7366" customHeight="1" spans="1:8">
      <c r="A7366" s="5" t="str">
        <f t="shared" si="230"/>
        <v>202412GNF</v>
      </c>
      <c r="B7366" s="12" t="str">
        <f t="shared" si="231"/>
        <v>202412</v>
      </c>
      <c r="C7366" s="2" t="s">
        <v>204</v>
      </c>
      <c r="D7366" s="2" t="s">
        <v>117</v>
      </c>
      <c r="E7366" s="2" t="s">
        <v>205</v>
      </c>
      <c r="F7366" s="2">
        <v>10909.7412</v>
      </c>
      <c r="G7366" s="13">
        <v>45627</v>
      </c>
      <c r="H7366" s="13">
        <v>45657</v>
      </c>
    </row>
    <row r="7367" customHeight="1" spans="1:8">
      <c r="A7367" s="5" t="str">
        <f t="shared" si="230"/>
        <v>202412GYD</v>
      </c>
      <c r="B7367" s="12" t="str">
        <f t="shared" si="231"/>
        <v>202412</v>
      </c>
      <c r="C7367" s="2" t="s">
        <v>206</v>
      </c>
      <c r="D7367" s="2" t="s">
        <v>70</v>
      </c>
      <c r="E7367" s="2" t="s">
        <v>207</v>
      </c>
      <c r="F7367" s="2">
        <v>264.475</v>
      </c>
      <c r="G7367" s="13">
        <v>45627</v>
      </c>
      <c r="H7367" s="13">
        <v>45657</v>
      </c>
    </row>
    <row r="7368" customHeight="1" spans="1:8">
      <c r="A7368" s="5" t="str">
        <f t="shared" si="230"/>
        <v>202412HTG</v>
      </c>
      <c r="B7368" s="12" t="str">
        <f t="shared" si="231"/>
        <v>202412</v>
      </c>
      <c r="C7368" s="2" t="s">
        <v>208</v>
      </c>
      <c r="D7368" s="2" t="s">
        <v>209</v>
      </c>
      <c r="E7368" s="2" t="s">
        <v>210</v>
      </c>
      <c r="F7368" s="2">
        <v>166.557</v>
      </c>
      <c r="G7368" s="13">
        <v>45627</v>
      </c>
      <c r="H7368" s="13">
        <v>45657</v>
      </c>
    </row>
    <row r="7369" customHeight="1" spans="1:8">
      <c r="A7369" s="5" t="str">
        <f t="shared" si="230"/>
        <v>202412HNL</v>
      </c>
      <c r="B7369" s="12" t="str">
        <f t="shared" si="231"/>
        <v>202412</v>
      </c>
      <c r="C7369" s="2" t="s">
        <v>211</v>
      </c>
      <c r="D7369" s="2" t="s">
        <v>212</v>
      </c>
      <c r="E7369" s="2" t="s">
        <v>213</v>
      </c>
      <c r="F7369" s="2">
        <v>31.9548</v>
      </c>
      <c r="G7369" s="13">
        <v>45627</v>
      </c>
      <c r="H7369" s="13">
        <v>45657</v>
      </c>
    </row>
    <row r="7370" customHeight="1" spans="1:8">
      <c r="A7370" s="5" t="str">
        <f t="shared" si="230"/>
        <v>202412HKD</v>
      </c>
      <c r="B7370" s="12" t="str">
        <f t="shared" si="231"/>
        <v>202412</v>
      </c>
      <c r="C7370" s="2" t="s">
        <v>214</v>
      </c>
      <c r="D7370" s="2" t="s">
        <v>70</v>
      </c>
      <c r="E7370" s="2" t="s">
        <v>215</v>
      </c>
      <c r="F7370" s="2">
        <v>9.8559</v>
      </c>
      <c r="G7370" s="13">
        <v>45627</v>
      </c>
      <c r="H7370" s="13">
        <v>45657</v>
      </c>
    </row>
    <row r="7371" customHeight="1" spans="1:8">
      <c r="A7371" s="5" t="str">
        <f t="shared" si="230"/>
        <v>202412HUF</v>
      </c>
      <c r="B7371" s="12" t="str">
        <f t="shared" si="231"/>
        <v>202412</v>
      </c>
      <c r="C7371" s="2" t="s">
        <v>216</v>
      </c>
      <c r="D7371" s="2" t="s">
        <v>217</v>
      </c>
      <c r="E7371" s="2" t="s">
        <v>218</v>
      </c>
      <c r="F7371" s="2">
        <v>492.1745</v>
      </c>
      <c r="G7371" s="13">
        <v>45627</v>
      </c>
      <c r="H7371" s="13">
        <v>45657</v>
      </c>
    </row>
    <row r="7372" customHeight="1" spans="1:8">
      <c r="A7372" s="5" t="str">
        <f t="shared" si="230"/>
        <v>202412ISK</v>
      </c>
      <c r="B7372" s="12" t="str">
        <f t="shared" si="231"/>
        <v>202412</v>
      </c>
      <c r="C7372" s="2" t="s">
        <v>219</v>
      </c>
      <c r="D7372" s="2" t="s">
        <v>220</v>
      </c>
      <c r="E7372" s="2" t="s">
        <v>221</v>
      </c>
      <c r="F7372" s="2">
        <v>174.293</v>
      </c>
      <c r="G7372" s="13">
        <v>45627</v>
      </c>
      <c r="H7372" s="13">
        <v>45657</v>
      </c>
    </row>
    <row r="7373" customHeight="1" spans="1:8">
      <c r="A7373" s="5" t="str">
        <f t="shared" si="230"/>
        <v>202412INR</v>
      </c>
      <c r="B7373" s="12" t="str">
        <f t="shared" si="231"/>
        <v>202412</v>
      </c>
      <c r="C7373" s="2" t="s">
        <v>222</v>
      </c>
      <c r="D7373" s="2" t="s">
        <v>223</v>
      </c>
      <c r="E7373" s="2" t="s">
        <v>224</v>
      </c>
      <c r="F7373" s="2">
        <v>106.8337</v>
      </c>
      <c r="G7373" s="13">
        <v>45627</v>
      </c>
      <c r="H7373" s="13">
        <v>45657</v>
      </c>
    </row>
    <row r="7374" customHeight="1" spans="1:8">
      <c r="A7374" s="5" t="str">
        <f t="shared" si="230"/>
        <v>202412IDR</v>
      </c>
      <c r="B7374" s="12" t="str">
        <f t="shared" si="231"/>
        <v>202412</v>
      </c>
      <c r="C7374" s="2" t="s">
        <v>225</v>
      </c>
      <c r="D7374" s="2" t="s">
        <v>226</v>
      </c>
      <c r="E7374" s="2" t="s">
        <v>227</v>
      </c>
      <c r="F7374" s="2">
        <v>20143.5325</v>
      </c>
      <c r="G7374" s="13">
        <v>45627</v>
      </c>
      <c r="H7374" s="13">
        <v>45657</v>
      </c>
    </row>
    <row r="7375" customHeight="1" spans="1:8">
      <c r="A7375" s="5" t="str">
        <f t="shared" si="230"/>
        <v>202412IQD</v>
      </c>
      <c r="B7375" s="12" t="str">
        <f t="shared" si="231"/>
        <v>202412</v>
      </c>
      <c r="C7375" s="2" t="s">
        <v>228</v>
      </c>
      <c r="D7375" s="2" t="s">
        <v>52</v>
      </c>
      <c r="E7375" s="2" t="s">
        <v>229</v>
      </c>
      <c r="F7375" s="2">
        <v>1654.3303</v>
      </c>
      <c r="G7375" s="13">
        <v>45627</v>
      </c>
      <c r="H7375" s="13">
        <v>45657</v>
      </c>
    </row>
    <row r="7376" customHeight="1" spans="1:8">
      <c r="A7376" s="5" t="str">
        <f t="shared" si="230"/>
        <v>202412ILS</v>
      </c>
      <c r="B7376" s="12" t="str">
        <f t="shared" si="231"/>
        <v>202412</v>
      </c>
      <c r="C7376" s="2" t="s">
        <v>230</v>
      </c>
      <c r="D7376" s="2" t="s">
        <v>231</v>
      </c>
      <c r="E7376" s="2" t="s">
        <v>232</v>
      </c>
      <c r="F7376" s="2">
        <v>4.731</v>
      </c>
      <c r="G7376" s="13">
        <v>45627</v>
      </c>
      <c r="H7376" s="13">
        <v>45657</v>
      </c>
    </row>
    <row r="7377" customHeight="1" spans="1:8">
      <c r="A7377" s="5" t="str">
        <f t="shared" si="230"/>
        <v>202412JMD</v>
      </c>
      <c r="B7377" s="12" t="str">
        <f t="shared" si="231"/>
        <v>202412</v>
      </c>
      <c r="C7377" s="2" t="s">
        <v>233</v>
      </c>
      <c r="D7377" s="2" t="s">
        <v>70</v>
      </c>
      <c r="E7377" s="2" t="s">
        <v>234</v>
      </c>
      <c r="F7377" s="2">
        <v>201.1121</v>
      </c>
      <c r="G7377" s="13">
        <v>45627</v>
      </c>
      <c r="H7377" s="13">
        <v>45657</v>
      </c>
    </row>
    <row r="7378" customHeight="1" spans="1:8">
      <c r="A7378" s="5" t="str">
        <f t="shared" si="230"/>
        <v>202412JPY</v>
      </c>
      <c r="B7378" s="12" t="str">
        <f t="shared" si="231"/>
        <v>202412</v>
      </c>
      <c r="C7378" s="2" t="s">
        <v>235</v>
      </c>
      <c r="D7378" s="2" t="s">
        <v>236</v>
      </c>
      <c r="E7378" s="2" t="s">
        <v>237</v>
      </c>
      <c r="F7378" s="2">
        <v>197.3097</v>
      </c>
      <c r="G7378" s="13">
        <v>45627</v>
      </c>
      <c r="H7378" s="13">
        <v>45657</v>
      </c>
    </row>
    <row r="7379" customHeight="1" spans="1:8">
      <c r="A7379" s="5" t="str">
        <f t="shared" si="230"/>
        <v>202412JOD</v>
      </c>
      <c r="B7379" s="12" t="str">
        <f t="shared" si="231"/>
        <v>202412</v>
      </c>
      <c r="C7379" s="2" t="s">
        <v>238</v>
      </c>
      <c r="D7379" s="2" t="s">
        <v>52</v>
      </c>
      <c r="E7379" s="2" t="s">
        <v>239</v>
      </c>
      <c r="F7379" s="2">
        <v>0.8977</v>
      </c>
      <c r="G7379" s="13">
        <v>45627</v>
      </c>
      <c r="H7379" s="13">
        <v>45657</v>
      </c>
    </row>
    <row r="7380" customHeight="1" spans="1:8">
      <c r="A7380" s="5" t="str">
        <f t="shared" si="230"/>
        <v>202412KZT</v>
      </c>
      <c r="B7380" s="12" t="str">
        <f t="shared" si="231"/>
        <v>202412</v>
      </c>
      <c r="C7380" s="2" t="s">
        <v>240</v>
      </c>
      <c r="D7380" s="2" t="s">
        <v>241</v>
      </c>
      <c r="E7380" s="2" t="s">
        <v>242</v>
      </c>
      <c r="F7380" s="2">
        <v>628.4674</v>
      </c>
      <c r="G7380" s="13">
        <v>45627</v>
      </c>
      <c r="H7380" s="13">
        <v>45657</v>
      </c>
    </row>
    <row r="7381" customHeight="1" spans="1:8">
      <c r="A7381" s="5" t="str">
        <f t="shared" si="230"/>
        <v>202412KES</v>
      </c>
      <c r="B7381" s="12" t="str">
        <f t="shared" si="231"/>
        <v>202412</v>
      </c>
      <c r="C7381" s="2" t="s">
        <v>243</v>
      </c>
      <c r="D7381" s="2" t="s">
        <v>244</v>
      </c>
      <c r="E7381" s="2" t="s">
        <v>245</v>
      </c>
      <c r="F7381" s="2">
        <v>163.7172</v>
      </c>
      <c r="G7381" s="13">
        <v>45627</v>
      </c>
      <c r="H7381" s="13">
        <v>45657</v>
      </c>
    </row>
    <row r="7382" customHeight="1" spans="1:8">
      <c r="A7382" s="5" t="str">
        <f t="shared" si="230"/>
        <v>202412KWD</v>
      </c>
      <c r="B7382" s="12" t="str">
        <f t="shared" si="231"/>
        <v>202412</v>
      </c>
      <c r="C7382" s="2" t="s">
        <v>246</v>
      </c>
      <c r="D7382" s="2" t="s">
        <v>52</v>
      </c>
      <c r="E7382" s="2" t="s">
        <v>247</v>
      </c>
      <c r="F7382" s="2">
        <v>0.3894</v>
      </c>
      <c r="G7382" s="13">
        <v>45627</v>
      </c>
      <c r="H7382" s="13">
        <v>45657</v>
      </c>
    </row>
    <row r="7383" customHeight="1" spans="1:8">
      <c r="A7383" s="5" t="str">
        <f t="shared" si="230"/>
        <v>202412KGS</v>
      </c>
      <c r="B7383" s="12" t="str">
        <f t="shared" si="231"/>
        <v>202412</v>
      </c>
      <c r="C7383" s="2" t="s">
        <v>248</v>
      </c>
      <c r="D7383" s="2" t="s">
        <v>249</v>
      </c>
      <c r="E7383" s="2" t="s">
        <v>250</v>
      </c>
      <c r="F7383" s="2">
        <v>109.5264</v>
      </c>
      <c r="G7383" s="13">
        <v>45627</v>
      </c>
      <c r="H7383" s="13">
        <v>45657</v>
      </c>
    </row>
    <row r="7384" customHeight="1" spans="1:8">
      <c r="A7384" s="5" t="str">
        <f t="shared" si="230"/>
        <v>202412LAK</v>
      </c>
      <c r="B7384" s="12" t="str">
        <f t="shared" si="231"/>
        <v>202412</v>
      </c>
      <c r="C7384" s="2" t="s">
        <v>251</v>
      </c>
      <c r="D7384" s="2" t="s">
        <v>252</v>
      </c>
      <c r="E7384" s="2" t="s">
        <v>253</v>
      </c>
      <c r="F7384" s="2">
        <v>27709.0016</v>
      </c>
      <c r="G7384" s="13">
        <v>45627</v>
      </c>
      <c r="H7384" s="13">
        <v>45657</v>
      </c>
    </row>
    <row r="7385" customHeight="1" spans="1:8">
      <c r="A7385" s="5" t="str">
        <f t="shared" si="230"/>
        <v>202412LBP</v>
      </c>
      <c r="B7385" s="12" t="str">
        <f t="shared" si="231"/>
        <v>202412</v>
      </c>
      <c r="C7385" s="2" t="s">
        <v>254</v>
      </c>
      <c r="D7385" s="2" t="s">
        <v>170</v>
      </c>
      <c r="E7385" s="2" t="s">
        <v>255</v>
      </c>
      <c r="F7385" s="2">
        <v>113350.7372</v>
      </c>
      <c r="G7385" s="13">
        <v>45627</v>
      </c>
      <c r="H7385" s="13">
        <v>45657</v>
      </c>
    </row>
    <row r="7386" customHeight="1" spans="1:8">
      <c r="A7386" s="5" t="str">
        <f t="shared" si="230"/>
        <v>202412LSL</v>
      </c>
      <c r="B7386" s="12" t="str">
        <f t="shared" si="231"/>
        <v>202412</v>
      </c>
      <c r="C7386" s="2" t="s">
        <v>256</v>
      </c>
      <c r="D7386" s="2" t="s">
        <v>257</v>
      </c>
      <c r="E7386" s="2" t="s">
        <v>258</v>
      </c>
      <c r="F7386" s="2">
        <v>22.9569</v>
      </c>
      <c r="G7386" s="13">
        <v>45627</v>
      </c>
      <c r="H7386" s="13">
        <v>45657</v>
      </c>
    </row>
    <row r="7387" customHeight="1" spans="1:8">
      <c r="A7387" s="5" t="str">
        <f t="shared" si="230"/>
        <v>202412LRD</v>
      </c>
      <c r="B7387" s="12" t="str">
        <f t="shared" si="231"/>
        <v>202412</v>
      </c>
      <c r="C7387" s="2" t="s">
        <v>259</v>
      </c>
      <c r="D7387" s="2" t="s">
        <v>70</v>
      </c>
      <c r="E7387" s="2" t="s">
        <v>260</v>
      </c>
      <c r="F7387" s="2">
        <v>230.1105</v>
      </c>
      <c r="G7387" s="13">
        <v>45627</v>
      </c>
      <c r="H7387" s="13">
        <v>45657</v>
      </c>
    </row>
    <row r="7388" customHeight="1" spans="1:8">
      <c r="A7388" s="5" t="str">
        <f t="shared" si="230"/>
        <v>202412LYD</v>
      </c>
      <c r="B7388" s="12" t="str">
        <f t="shared" si="231"/>
        <v>202412</v>
      </c>
      <c r="C7388" s="2" t="s">
        <v>261</v>
      </c>
      <c r="D7388" s="2" t="s">
        <v>52</v>
      </c>
      <c r="E7388" s="2" t="s">
        <v>262</v>
      </c>
      <c r="F7388" s="2">
        <v>6.1651</v>
      </c>
      <c r="G7388" s="13">
        <v>45627</v>
      </c>
      <c r="H7388" s="13">
        <v>45657</v>
      </c>
    </row>
    <row r="7389" customHeight="1" spans="1:8">
      <c r="A7389" s="5" t="str">
        <f t="shared" si="230"/>
        <v>202412MOP</v>
      </c>
      <c r="B7389" s="12" t="str">
        <f t="shared" si="231"/>
        <v>202412</v>
      </c>
      <c r="C7389" s="2" t="s">
        <v>263</v>
      </c>
      <c r="D7389" s="2" t="s">
        <v>264</v>
      </c>
      <c r="E7389" s="2" t="s">
        <v>265</v>
      </c>
      <c r="F7389" s="2">
        <v>10.1516</v>
      </c>
      <c r="G7389" s="13">
        <v>45627</v>
      </c>
      <c r="H7389" s="13">
        <v>45657</v>
      </c>
    </row>
    <row r="7390" customHeight="1" spans="1:8">
      <c r="A7390" s="5" t="str">
        <f t="shared" si="230"/>
        <v>202412MKD</v>
      </c>
      <c r="B7390" s="12" t="str">
        <f t="shared" si="231"/>
        <v>202412</v>
      </c>
      <c r="C7390" s="2" t="s">
        <v>266</v>
      </c>
      <c r="D7390" s="2" t="s">
        <v>267</v>
      </c>
      <c r="E7390" s="2" t="s">
        <v>268</v>
      </c>
      <c r="F7390" s="2">
        <v>73.7209</v>
      </c>
      <c r="G7390" s="13">
        <v>45627</v>
      </c>
      <c r="H7390" s="13">
        <v>45657</v>
      </c>
    </row>
    <row r="7391" customHeight="1" spans="1:8">
      <c r="A7391" s="5" t="str">
        <f t="shared" si="230"/>
        <v>202412MGA</v>
      </c>
      <c r="B7391" s="12" t="str">
        <f t="shared" si="231"/>
        <v>202412</v>
      </c>
      <c r="C7391" s="2" t="s">
        <v>269</v>
      </c>
      <c r="D7391" s="2" t="s">
        <v>270</v>
      </c>
      <c r="E7391" s="2" t="s">
        <v>271</v>
      </c>
      <c r="F7391" s="2">
        <v>5913.6201</v>
      </c>
      <c r="G7391" s="13">
        <v>45627</v>
      </c>
      <c r="H7391" s="13">
        <v>45657</v>
      </c>
    </row>
    <row r="7392" customHeight="1" spans="1:8">
      <c r="A7392" s="5" t="str">
        <f t="shared" si="230"/>
        <v>202412MWK</v>
      </c>
      <c r="B7392" s="12" t="str">
        <f t="shared" si="231"/>
        <v>202412</v>
      </c>
      <c r="C7392" s="2" t="s">
        <v>272</v>
      </c>
      <c r="D7392" s="2" t="s">
        <v>273</v>
      </c>
      <c r="E7392" s="2" t="s">
        <v>274</v>
      </c>
      <c r="F7392" s="2">
        <v>2192.1788</v>
      </c>
      <c r="G7392" s="13">
        <v>45627</v>
      </c>
      <c r="H7392" s="13">
        <v>45657</v>
      </c>
    </row>
    <row r="7393" customHeight="1" spans="1:8">
      <c r="A7393" s="5" t="str">
        <f t="shared" si="230"/>
        <v>202412MYR</v>
      </c>
      <c r="B7393" s="12" t="str">
        <f t="shared" si="231"/>
        <v>202412</v>
      </c>
      <c r="C7393" s="2" t="s">
        <v>275</v>
      </c>
      <c r="D7393" s="2" t="s">
        <v>276</v>
      </c>
      <c r="E7393" s="2" t="s">
        <v>277</v>
      </c>
      <c r="F7393" s="2">
        <v>5.6596</v>
      </c>
      <c r="G7393" s="13">
        <v>45627</v>
      </c>
      <c r="H7393" s="13">
        <v>45657</v>
      </c>
    </row>
    <row r="7394" customHeight="1" spans="1:8">
      <c r="A7394" s="5" t="str">
        <f t="shared" si="230"/>
        <v>202412MVR</v>
      </c>
      <c r="B7394" s="12" t="str">
        <f t="shared" si="231"/>
        <v>202412</v>
      </c>
      <c r="C7394" s="2" t="s">
        <v>278</v>
      </c>
      <c r="D7394" s="2" t="s">
        <v>279</v>
      </c>
      <c r="E7394" s="2" t="s">
        <v>280</v>
      </c>
      <c r="F7394" s="2">
        <v>19.5499</v>
      </c>
      <c r="G7394" s="13">
        <v>45627</v>
      </c>
      <c r="H7394" s="13">
        <v>45657</v>
      </c>
    </row>
    <row r="7395" customHeight="1" spans="1:8">
      <c r="A7395" s="5" t="str">
        <f t="shared" ref="A7395:A7458" si="232">B7395&amp;E7395</f>
        <v>202412XOF</v>
      </c>
      <c r="B7395" s="12" t="str">
        <f t="shared" ref="B7395:B7458" si="233">YEAR(G7395)&amp;TEXT(MONTH(G7395),"00")</f>
        <v>202412</v>
      </c>
      <c r="C7395" s="2" t="s">
        <v>281</v>
      </c>
      <c r="D7395" s="2" t="s">
        <v>90</v>
      </c>
      <c r="E7395" s="2" t="s">
        <v>91</v>
      </c>
      <c r="F7395" s="2">
        <v>786.8662</v>
      </c>
      <c r="G7395" s="13">
        <v>45627</v>
      </c>
      <c r="H7395" s="13">
        <v>45657</v>
      </c>
    </row>
    <row r="7396" customHeight="1" spans="1:8">
      <c r="A7396" s="5" t="str">
        <f t="shared" si="232"/>
        <v>202412MRU</v>
      </c>
      <c r="B7396" s="12" t="str">
        <f t="shared" si="233"/>
        <v>202412</v>
      </c>
      <c r="C7396" s="2" t="s">
        <v>282</v>
      </c>
      <c r="D7396" s="2" t="s">
        <v>283</v>
      </c>
      <c r="E7396" s="2" t="s">
        <v>284</v>
      </c>
      <c r="F7396" s="2">
        <v>50.3616</v>
      </c>
      <c r="G7396" s="13">
        <v>45627</v>
      </c>
      <c r="H7396" s="13">
        <v>45657</v>
      </c>
    </row>
    <row r="7397" customHeight="1" spans="1:8">
      <c r="A7397" s="5" t="str">
        <f t="shared" si="232"/>
        <v>202412MUR</v>
      </c>
      <c r="B7397" s="12" t="str">
        <f t="shared" si="233"/>
        <v>202412</v>
      </c>
      <c r="C7397" s="2" t="s">
        <v>285</v>
      </c>
      <c r="D7397" s="2" t="s">
        <v>223</v>
      </c>
      <c r="E7397" s="2" t="s">
        <v>286</v>
      </c>
      <c r="F7397" s="2">
        <v>58.6188</v>
      </c>
      <c r="G7397" s="13">
        <v>45627</v>
      </c>
      <c r="H7397" s="13">
        <v>45657</v>
      </c>
    </row>
    <row r="7398" customHeight="1" spans="1:8">
      <c r="A7398" s="5" t="str">
        <f t="shared" si="232"/>
        <v>202412MXN</v>
      </c>
      <c r="B7398" s="12" t="str">
        <f t="shared" si="233"/>
        <v>202412</v>
      </c>
      <c r="C7398" s="2" t="s">
        <v>287</v>
      </c>
      <c r="D7398" s="2" t="s">
        <v>288</v>
      </c>
      <c r="E7398" s="2" t="s">
        <v>289</v>
      </c>
      <c r="F7398" s="2">
        <v>25.6116</v>
      </c>
      <c r="G7398" s="13">
        <v>45627</v>
      </c>
      <c r="H7398" s="13">
        <v>45657</v>
      </c>
    </row>
    <row r="7399" customHeight="1" spans="1:8">
      <c r="A7399" s="5" t="str">
        <f t="shared" si="232"/>
        <v>202412MDL</v>
      </c>
      <c r="B7399" s="12" t="str">
        <f t="shared" si="233"/>
        <v>202412</v>
      </c>
      <c r="C7399" s="2" t="s">
        <v>290</v>
      </c>
      <c r="D7399" s="2" t="s">
        <v>291</v>
      </c>
      <c r="E7399" s="2" t="s">
        <v>292</v>
      </c>
      <c r="F7399" s="2">
        <v>22.9792</v>
      </c>
      <c r="G7399" s="13">
        <v>45627</v>
      </c>
      <c r="H7399" s="13">
        <v>45657</v>
      </c>
    </row>
    <row r="7400" customHeight="1" spans="1:8">
      <c r="A7400" s="5" t="str">
        <f t="shared" si="232"/>
        <v>202412MNT</v>
      </c>
      <c r="B7400" s="12" t="str">
        <f t="shared" si="233"/>
        <v>202412</v>
      </c>
      <c r="C7400" s="2" t="s">
        <v>293</v>
      </c>
      <c r="D7400" s="2" t="s">
        <v>294</v>
      </c>
      <c r="E7400" s="2" t="s">
        <v>295</v>
      </c>
      <c r="F7400" s="2">
        <v>4323.7407</v>
      </c>
      <c r="G7400" s="13">
        <v>45627</v>
      </c>
      <c r="H7400" s="13">
        <v>45657</v>
      </c>
    </row>
    <row r="7401" customHeight="1" spans="1:8">
      <c r="A7401" s="5" t="str">
        <f t="shared" si="232"/>
        <v>202412XCD</v>
      </c>
      <c r="B7401" s="12" t="str">
        <f t="shared" si="233"/>
        <v>202412</v>
      </c>
      <c r="C7401" s="2" t="s">
        <v>296</v>
      </c>
      <c r="D7401" s="2" t="s">
        <v>58</v>
      </c>
      <c r="E7401" s="2" t="s">
        <v>59</v>
      </c>
      <c r="F7401" s="2">
        <v>3.4269</v>
      </c>
      <c r="G7401" s="13">
        <v>45627</v>
      </c>
      <c r="H7401" s="13">
        <v>45657</v>
      </c>
    </row>
    <row r="7402" customHeight="1" spans="1:8">
      <c r="A7402" s="5" t="str">
        <f t="shared" si="232"/>
        <v>202412MAD</v>
      </c>
      <c r="B7402" s="12" t="str">
        <f t="shared" si="233"/>
        <v>202412</v>
      </c>
      <c r="C7402" s="2" t="s">
        <v>297</v>
      </c>
      <c r="D7402" s="2" t="s">
        <v>46</v>
      </c>
      <c r="E7402" s="2" t="s">
        <v>298</v>
      </c>
      <c r="F7402" s="2">
        <v>12.6456</v>
      </c>
      <c r="G7402" s="13">
        <v>45627</v>
      </c>
      <c r="H7402" s="13">
        <v>45657</v>
      </c>
    </row>
    <row r="7403" customHeight="1" spans="1:8">
      <c r="A7403" s="5" t="str">
        <f t="shared" si="232"/>
        <v>202412MZN</v>
      </c>
      <c r="B7403" s="12" t="str">
        <f t="shared" si="233"/>
        <v>202412</v>
      </c>
      <c r="C7403" s="2" t="s">
        <v>299</v>
      </c>
      <c r="D7403" s="2" t="s">
        <v>300</v>
      </c>
      <c r="E7403" s="2" t="s">
        <v>301</v>
      </c>
      <c r="F7403" s="2">
        <v>80.9195</v>
      </c>
      <c r="G7403" s="13">
        <v>45627</v>
      </c>
      <c r="H7403" s="13">
        <v>45657</v>
      </c>
    </row>
    <row r="7404" customHeight="1" spans="1:8">
      <c r="A7404" s="5" t="str">
        <f t="shared" si="232"/>
        <v>202412MMK</v>
      </c>
      <c r="B7404" s="12" t="str">
        <f t="shared" si="233"/>
        <v>202412</v>
      </c>
      <c r="C7404" s="2" t="s">
        <v>302</v>
      </c>
      <c r="D7404" s="2" t="s">
        <v>303</v>
      </c>
      <c r="E7404" s="2" t="s">
        <v>304</v>
      </c>
      <c r="F7404" s="2">
        <v>2657.4731</v>
      </c>
      <c r="G7404" s="13">
        <v>45627</v>
      </c>
      <c r="H7404" s="13">
        <v>45657</v>
      </c>
    </row>
    <row r="7405" customHeight="1" spans="1:8">
      <c r="A7405" s="5" t="str">
        <f t="shared" si="232"/>
        <v>202412NPR</v>
      </c>
      <c r="B7405" s="12" t="str">
        <f t="shared" si="233"/>
        <v>202412</v>
      </c>
      <c r="C7405" s="2" t="s">
        <v>305</v>
      </c>
      <c r="D7405" s="2" t="s">
        <v>223</v>
      </c>
      <c r="E7405" s="2" t="s">
        <v>306</v>
      </c>
      <c r="F7405" s="2">
        <v>171.0141</v>
      </c>
      <c r="G7405" s="13">
        <v>45627</v>
      </c>
      <c r="H7405" s="13">
        <v>45657</v>
      </c>
    </row>
    <row r="7406" customHeight="1" spans="1:8">
      <c r="A7406" s="5" t="str">
        <f t="shared" si="232"/>
        <v>202412XPF</v>
      </c>
      <c r="B7406" s="12" t="str">
        <f t="shared" si="233"/>
        <v>202412</v>
      </c>
      <c r="C7406" s="2" t="s">
        <v>307</v>
      </c>
      <c r="D7406" s="2" t="s">
        <v>187</v>
      </c>
      <c r="E7406" s="2" t="s">
        <v>188</v>
      </c>
      <c r="F7406" s="2">
        <v>143.1468</v>
      </c>
      <c r="G7406" s="13">
        <v>45627</v>
      </c>
      <c r="H7406" s="13">
        <v>45657</v>
      </c>
    </row>
    <row r="7407" customHeight="1" spans="1:8">
      <c r="A7407" s="5" t="str">
        <f t="shared" si="232"/>
        <v>202412NZD</v>
      </c>
      <c r="B7407" s="12" t="str">
        <f t="shared" si="233"/>
        <v>202412</v>
      </c>
      <c r="C7407" s="2" t="s">
        <v>308</v>
      </c>
      <c r="D7407" s="2" t="s">
        <v>70</v>
      </c>
      <c r="E7407" s="2" t="s">
        <v>309</v>
      </c>
      <c r="F7407" s="2">
        <v>2.154</v>
      </c>
      <c r="G7407" s="13">
        <v>45627</v>
      </c>
      <c r="H7407" s="13">
        <v>45657</v>
      </c>
    </row>
    <row r="7408" customHeight="1" spans="1:8">
      <c r="A7408" s="5" t="str">
        <f t="shared" si="232"/>
        <v>202412NIO</v>
      </c>
      <c r="B7408" s="12" t="str">
        <f t="shared" si="233"/>
        <v>202412</v>
      </c>
      <c r="C7408" s="2" t="s">
        <v>310</v>
      </c>
      <c r="D7408" s="2" t="s">
        <v>311</v>
      </c>
      <c r="E7408" s="2" t="s">
        <v>312</v>
      </c>
      <c r="F7408" s="2">
        <v>46.5475</v>
      </c>
      <c r="G7408" s="13">
        <v>45627</v>
      </c>
      <c r="H7408" s="13">
        <v>45657</v>
      </c>
    </row>
    <row r="7409" customHeight="1" spans="1:8">
      <c r="A7409" s="5" t="str">
        <f t="shared" si="232"/>
        <v>202412XOF</v>
      </c>
      <c r="B7409" s="12" t="str">
        <f t="shared" si="233"/>
        <v>202412</v>
      </c>
      <c r="C7409" s="2" t="s">
        <v>313</v>
      </c>
      <c r="D7409" s="2" t="s">
        <v>90</v>
      </c>
      <c r="E7409" s="2" t="s">
        <v>91</v>
      </c>
      <c r="F7409" s="2">
        <v>786.8662</v>
      </c>
      <c r="G7409" s="13">
        <v>45627</v>
      </c>
      <c r="H7409" s="13">
        <v>45657</v>
      </c>
    </row>
    <row r="7410" customHeight="1" spans="1:8">
      <c r="A7410" s="5" t="str">
        <f t="shared" si="232"/>
        <v>202412NGN</v>
      </c>
      <c r="B7410" s="12" t="str">
        <f t="shared" si="233"/>
        <v>202412</v>
      </c>
      <c r="C7410" s="2" t="s">
        <v>314</v>
      </c>
      <c r="D7410" s="2" t="s">
        <v>315</v>
      </c>
      <c r="E7410" s="2" t="s">
        <v>316</v>
      </c>
      <c r="F7410" s="2">
        <v>2123.4831</v>
      </c>
      <c r="G7410" s="13">
        <v>45627</v>
      </c>
      <c r="H7410" s="13">
        <v>45657</v>
      </c>
    </row>
    <row r="7411" customHeight="1" spans="1:8">
      <c r="A7411" s="5" t="str">
        <f t="shared" si="232"/>
        <v>202412NOK</v>
      </c>
      <c r="B7411" s="12" t="str">
        <f t="shared" si="233"/>
        <v>202412</v>
      </c>
      <c r="C7411" s="2" t="s">
        <v>317</v>
      </c>
      <c r="D7411" s="2" t="s">
        <v>318</v>
      </c>
      <c r="E7411" s="2" t="s">
        <v>319</v>
      </c>
      <c r="F7411" s="2">
        <v>13.9852</v>
      </c>
      <c r="G7411" s="13">
        <v>45627</v>
      </c>
      <c r="H7411" s="13">
        <v>45657</v>
      </c>
    </row>
    <row r="7412" customHeight="1" spans="1:8">
      <c r="A7412" s="5" t="str">
        <f t="shared" si="232"/>
        <v>202412OMR</v>
      </c>
      <c r="B7412" s="12" t="str">
        <f t="shared" si="233"/>
        <v>202412</v>
      </c>
      <c r="C7412" s="2" t="s">
        <v>320</v>
      </c>
      <c r="D7412" s="2" t="s">
        <v>321</v>
      </c>
      <c r="E7412" s="2" t="s">
        <v>322</v>
      </c>
      <c r="F7412" s="2">
        <v>0.4875</v>
      </c>
      <c r="G7412" s="13">
        <v>45627</v>
      </c>
      <c r="H7412" s="13">
        <v>45657</v>
      </c>
    </row>
    <row r="7413" customHeight="1" spans="1:8">
      <c r="A7413" s="5" t="str">
        <f t="shared" si="232"/>
        <v>202412PKR</v>
      </c>
      <c r="B7413" s="12" t="str">
        <f t="shared" si="233"/>
        <v>202412</v>
      </c>
      <c r="C7413" s="2" t="s">
        <v>323</v>
      </c>
      <c r="D7413" s="2" t="s">
        <v>223</v>
      </c>
      <c r="E7413" s="2" t="s">
        <v>324</v>
      </c>
      <c r="F7413" s="2">
        <v>351.3311</v>
      </c>
      <c r="G7413" s="13">
        <v>45627</v>
      </c>
      <c r="H7413" s="13">
        <v>45657</v>
      </c>
    </row>
    <row r="7414" customHeight="1" spans="1:8">
      <c r="A7414" s="5" t="str">
        <f t="shared" si="232"/>
        <v>202412PAB</v>
      </c>
      <c r="B7414" s="12" t="str">
        <f t="shared" si="233"/>
        <v>202412</v>
      </c>
      <c r="C7414" s="2" t="s">
        <v>325</v>
      </c>
      <c r="D7414" s="2" t="s">
        <v>326</v>
      </c>
      <c r="E7414" s="2" t="s">
        <v>327</v>
      </c>
      <c r="F7414" s="2">
        <v>1.2662</v>
      </c>
      <c r="G7414" s="13">
        <v>45627</v>
      </c>
      <c r="H7414" s="13">
        <v>45657</v>
      </c>
    </row>
    <row r="7415" customHeight="1" spans="1:8">
      <c r="A7415" s="5" t="str">
        <f t="shared" si="232"/>
        <v>202412PGK</v>
      </c>
      <c r="B7415" s="12" t="str">
        <f t="shared" si="233"/>
        <v>202412</v>
      </c>
      <c r="C7415" s="2" t="s">
        <v>328</v>
      </c>
      <c r="D7415" s="2" t="s">
        <v>329</v>
      </c>
      <c r="E7415" s="2" t="s">
        <v>330</v>
      </c>
      <c r="F7415" s="2">
        <v>5.0496</v>
      </c>
      <c r="G7415" s="13">
        <v>45627</v>
      </c>
      <c r="H7415" s="13">
        <v>45657</v>
      </c>
    </row>
    <row r="7416" customHeight="1" spans="1:8">
      <c r="A7416" s="5" t="str">
        <f t="shared" si="232"/>
        <v>202412PYG</v>
      </c>
      <c r="B7416" s="12" t="str">
        <f t="shared" si="233"/>
        <v>202412</v>
      </c>
      <c r="C7416" s="2" t="s">
        <v>331</v>
      </c>
      <c r="D7416" s="2" t="s">
        <v>332</v>
      </c>
      <c r="E7416" s="2" t="s">
        <v>333</v>
      </c>
      <c r="F7416" s="2">
        <v>9876.7534</v>
      </c>
      <c r="G7416" s="13">
        <v>45627</v>
      </c>
      <c r="H7416" s="13">
        <v>45657</v>
      </c>
    </row>
    <row r="7417" customHeight="1" spans="1:8">
      <c r="A7417" s="5" t="str">
        <f t="shared" si="232"/>
        <v>202412PEN</v>
      </c>
      <c r="B7417" s="12" t="str">
        <f t="shared" si="233"/>
        <v>202412</v>
      </c>
      <c r="C7417" s="2" t="s">
        <v>334</v>
      </c>
      <c r="D7417" s="2" t="s">
        <v>335</v>
      </c>
      <c r="E7417" s="2" t="s">
        <v>336</v>
      </c>
      <c r="F7417" s="2">
        <v>4.798</v>
      </c>
      <c r="G7417" s="13">
        <v>45627</v>
      </c>
      <c r="H7417" s="13">
        <v>45657</v>
      </c>
    </row>
    <row r="7418" customHeight="1" spans="1:8">
      <c r="A7418" s="5" t="str">
        <f t="shared" si="232"/>
        <v>202412PHP</v>
      </c>
      <c r="B7418" s="12" t="str">
        <f t="shared" si="233"/>
        <v>202412</v>
      </c>
      <c r="C7418" s="2" t="s">
        <v>337</v>
      </c>
      <c r="D7418" s="2" t="s">
        <v>61</v>
      </c>
      <c r="E7418" s="2" t="s">
        <v>338</v>
      </c>
      <c r="F7418" s="2">
        <v>74.7009</v>
      </c>
      <c r="G7418" s="13">
        <v>45627</v>
      </c>
      <c r="H7418" s="13">
        <v>45657</v>
      </c>
    </row>
    <row r="7419" customHeight="1" spans="1:8">
      <c r="A7419" s="5" t="str">
        <f t="shared" si="232"/>
        <v>202412PLN</v>
      </c>
      <c r="B7419" s="12" t="str">
        <f t="shared" si="233"/>
        <v>202412</v>
      </c>
      <c r="C7419" s="2" t="s">
        <v>339</v>
      </c>
      <c r="D7419" s="2" t="s">
        <v>340</v>
      </c>
      <c r="E7419" s="2" t="s">
        <v>341</v>
      </c>
      <c r="F7419" s="2">
        <v>5.2022</v>
      </c>
      <c r="G7419" s="13">
        <v>45627</v>
      </c>
      <c r="H7419" s="13">
        <v>45657</v>
      </c>
    </row>
    <row r="7420" customHeight="1" spans="1:8">
      <c r="A7420" s="5" t="str">
        <f t="shared" si="232"/>
        <v>202412QAR</v>
      </c>
      <c r="B7420" s="12" t="str">
        <f t="shared" si="233"/>
        <v>202412</v>
      </c>
      <c r="C7420" s="2" t="s">
        <v>342</v>
      </c>
      <c r="D7420" s="2" t="s">
        <v>343</v>
      </c>
      <c r="E7420" s="2" t="s">
        <v>344</v>
      </c>
      <c r="F7420" s="2">
        <v>4.609</v>
      </c>
      <c r="G7420" s="13">
        <v>45627</v>
      </c>
      <c r="H7420" s="13">
        <v>45657</v>
      </c>
    </row>
    <row r="7421" customHeight="1" spans="1:8">
      <c r="A7421" s="5" t="str">
        <f t="shared" si="232"/>
        <v>202412RON</v>
      </c>
      <c r="B7421" s="12" t="str">
        <f t="shared" si="233"/>
        <v>202412</v>
      </c>
      <c r="C7421" s="2" t="s">
        <v>345</v>
      </c>
      <c r="D7421" s="2" t="s">
        <v>346</v>
      </c>
      <c r="E7421" s="2" t="s">
        <v>347</v>
      </c>
      <c r="F7421" s="2">
        <v>5.9695</v>
      </c>
      <c r="G7421" s="13">
        <v>45627</v>
      </c>
      <c r="H7421" s="13">
        <v>45657</v>
      </c>
    </row>
    <row r="7422" customHeight="1" spans="1:8">
      <c r="A7422" s="5" t="str">
        <f t="shared" si="232"/>
        <v>202412RUB</v>
      </c>
      <c r="B7422" s="12" t="str">
        <f t="shared" si="233"/>
        <v>202412</v>
      </c>
      <c r="C7422" s="2" t="s">
        <v>348</v>
      </c>
      <c r="D7422" s="2" t="s">
        <v>85</v>
      </c>
      <c r="E7422" s="2" t="s">
        <v>349</v>
      </c>
      <c r="F7422" s="2">
        <v>126.8436</v>
      </c>
      <c r="G7422" s="13">
        <v>45627</v>
      </c>
      <c r="H7422" s="13">
        <v>45657</v>
      </c>
    </row>
    <row r="7423" customHeight="1" spans="1:8">
      <c r="A7423" s="5" t="str">
        <f t="shared" si="232"/>
        <v>202412RWF</v>
      </c>
      <c r="B7423" s="12" t="str">
        <f t="shared" si="233"/>
        <v>202412</v>
      </c>
      <c r="C7423" s="2" t="s">
        <v>350</v>
      </c>
      <c r="D7423" s="2" t="s">
        <v>117</v>
      </c>
      <c r="E7423" s="2" t="s">
        <v>351</v>
      </c>
      <c r="F7423" s="2">
        <v>1735.5355</v>
      </c>
      <c r="G7423" s="13">
        <v>45627</v>
      </c>
      <c r="H7423" s="13">
        <v>45657</v>
      </c>
    </row>
    <row r="7424" customHeight="1" spans="1:8">
      <c r="A7424" s="5" t="str">
        <f t="shared" si="232"/>
        <v>202412SAR</v>
      </c>
      <c r="B7424" s="12" t="str">
        <f t="shared" si="233"/>
        <v>202412</v>
      </c>
      <c r="C7424" s="2" t="s">
        <v>355</v>
      </c>
      <c r="D7424" s="2" t="s">
        <v>343</v>
      </c>
      <c r="E7424" s="2" t="s">
        <v>356</v>
      </c>
      <c r="F7424" s="2">
        <v>4.7483</v>
      </c>
      <c r="G7424" s="13">
        <v>45627</v>
      </c>
      <c r="H7424" s="13">
        <v>45657</v>
      </c>
    </row>
    <row r="7425" customHeight="1" spans="1:8">
      <c r="A7425" s="5" t="str">
        <f t="shared" si="232"/>
        <v>202412XOF</v>
      </c>
      <c r="B7425" s="12" t="str">
        <f t="shared" si="233"/>
        <v>202412</v>
      </c>
      <c r="C7425" s="2" t="s">
        <v>357</v>
      </c>
      <c r="D7425" s="2" t="s">
        <v>90</v>
      </c>
      <c r="E7425" s="2" t="s">
        <v>91</v>
      </c>
      <c r="F7425" s="2">
        <v>786.8662</v>
      </c>
      <c r="G7425" s="13">
        <v>45627</v>
      </c>
      <c r="H7425" s="13">
        <v>45657</v>
      </c>
    </row>
    <row r="7426" customHeight="1" spans="1:8">
      <c r="A7426" s="5" t="str">
        <f t="shared" si="232"/>
        <v>202412RSD</v>
      </c>
      <c r="B7426" s="12" t="str">
        <f t="shared" si="233"/>
        <v>202412</v>
      </c>
      <c r="C7426" s="2" t="s">
        <v>358</v>
      </c>
      <c r="D7426" s="2" t="s">
        <v>52</v>
      </c>
      <c r="E7426" s="2" t="s">
        <v>359</v>
      </c>
      <c r="F7426" s="2">
        <v>140.3359</v>
      </c>
      <c r="G7426" s="13">
        <v>45627</v>
      </c>
      <c r="H7426" s="13">
        <v>45657</v>
      </c>
    </row>
    <row r="7427" customHeight="1" spans="1:8">
      <c r="A7427" s="5" t="str">
        <f t="shared" si="232"/>
        <v>202412SCR</v>
      </c>
      <c r="B7427" s="12" t="str">
        <f t="shared" si="233"/>
        <v>202412</v>
      </c>
      <c r="C7427" s="2" t="s">
        <v>360</v>
      </c>
      <c r="D7427" s="2" t="s">
        <v>223</v>
      </c>
      <c r="E7427" s="2" t="s">
        <v>361</v>
      </c>
      <c r="F7427" s="2">
        <v>17.1351</v>
      </c>
      <c r="G7427" s="13">
        <v>45627</v>
      </c>
      <c r="H7427" s="13">
        <v>45657</v>
      </c>
    </row>
    <row r="7428" customHeight="1" spans="1:8">
      <c r="A7428" s="5" t="str">
        <f t="shared" si="232"/>
        <v>202412SLE</v>
      </c>
      <c r="B7428" s="12" t="str">
        <f t="shared" si="233"/>
        <v>202412</v>
      </c>
      <c r="C7428" s="2" t="s">
        <v>362</v>
      </c>
      <c r="D7428" s="2" t="s">
        <v>363</v>
      </c>
      <c r="E7428" s="2" t="s">
        <v>444</v>
      </c>
      <c r="F7428" s="2">
        <v>28.616</v>
      </c>
      <c r="G7428" s="13">
        <v>45627</v>
      </c>
      <c r="H7428" s="13">
        <v>45657</v>
      </c>
    </row>
    <row r="7429" customHeight="1" spans="1:8">
      <c r="A7429" s="5" t="str">
        <f t="shared" si="232"/>
        <v>202412SGD</v>
      </c>
      <c r="B7429" s="12" t="str">
        <f t="shared" si="233"/>
        <v>202412</v>
      </c>
      <c r="C7429" s="2" t="s">
        <v>365</v>
      </c>
      <c r="D7429" s="2" t="s">
        <v>70</v>
      </c>
      <c r="E7429" s="2" t="s">
        <v>366</v>
      </c>
      <c r="F7429" s="2">
        <v>1.7004</v>
      </c>
      <c r="G7429" s="13">
        <v>45627</v>
      </c>
      <c r="H7429" s="13">
        <v>45657</v>
      </c>
    </row>
    <row r="7430" customHeight="1" spans="1:8">
      <c r="A7430" s="5" t="str">
        <f t="shared" si="232"/>
        <v>202412SBD</v>
      </c>
      <c r="B7430" s="12" t="str">
        <f t="shared" si="233"/>
        <v>202412</v>
      </c>
      <c r="C7430" s="2" t="s">
        <v>367</v>
      </c>
      <c r="D7430" s="2" t="s">
        <v>70</v>
      </c>
      <c r="E7430" s="2" t="s">
        <v>368</v>
      </c>
      <c r="F7430" s="2">
        <v>10.6396</v>
      </c>
      <c r="G7430" s="13">
        <v>45627</v>
      </c>
      <c r="H7430" s="13">
        <v>45657</v>
      </c>
    </row>
    <row r="7431" customHeight="1" spans="1:8">
      <c r="A7431" s="5" t="str">
        <f t="shared" si="232"/>
        <v>202412SOS</v>
      </c>
      <c r="B7431" s="12" t="str">
        <f t="shared" si="233"/>
        <v>202412</v>
      </c>
      <c r="C7431" s="2" t="s">
        <v>369</v>
      </c>
      <c r="D7431" s="2" t="s">
        <v>244</v>
      </c>
      <c r="E7431" s="2" t="s">
        <v>370</v>
      </c>
      <c r="F7431" s="2">
        <v>723.0656</v>
      </c>
      <c r="G7431" s="13">
        <v>45627</v>
      </c>
      <c r="H7431" s="13">
        <v>45657</v>
      </c>
    </row>
    <row r="7432" customHeight="1" spans="1:8">
      <c r="A7432" s="5" t="str">
        <f t="shared" si="232"/>
        <v>202412ZAR</v>
      </c>
      <c r="B7432" s="12" t="str">
        <f t="shared" si="233"/>
        <v>202412</v>
      </c>
      <c r="C7432" s="2" t="s">
        <v>371</v>
      </c>
      <c r="D7432" s="2" t="s">
        <v>372</v>
      </c>
      <c r="E7432" s="2" t="s">
        <v>373</v>
      </c>
      <c r="F7432" s="2">
        <v>22.9569</v>
      </c>
      <c r="G7432" s="13">
        <v>45627</v>
      </c>
      <c r="H7432" s="13">
        <v>45657</v>
      </c>
    </row>
    <row r="7433" customHeight="1" spans="1:8">
      <c r="A7433" s="5" t="str">
        <f t="shared" si="232"/>
        <v>202412KRW</v>
      </c>
      <c r="B7433" s="12" t="str">
        <f t="shared" si="233"/>
        <v>202412</v>
      </c>
      <c r="C7433" s="2" t="s">
        <v>374</v>
      </c>
      <c r="D7433" s="2" t="s">
        <v>375</v>
      </c>
      <c r="E7433" s="2" t="s">
        <v>376</v>
      </c>
      <c r="F7433" s="2">
        <v>1769.3887</v>
      </c>
      <c r="G7433" s="13">
        <v>45627</v>
      </c>
      <c r="H7433" s="13">
        <v>45657</v>
      </c>
    </row>
    <row r="7434" customHeight="1" spans="1:8">
      <c r="A7434" s="5" t="str">
        <f t="shared" si="232"/>
        <v>202412LKR</v>
      </c>
      <c r="B7434" s="12" t="str">
        <f t="shared" si="233"/>
        <v>202412</v>
      </c>
      <c r="C7434" s="2" t="s">
        <v>377</v>
      </c>
      <c r="D7434" s="2" t="s">
        <v>223</v>
      </c>
      <c r="E7434" s="2" t="s">
        <v>378</v>
      </c>
      <c r="F7434" s="2">
        <v>369.6179</v>
      </c>
      <c r="G7434" s="13">
        <v>45627</v>
      </c>
      <c r="H7434" s="13">
        <v>45657</v>
      </c>
    </row>
    <row r="7435" customHeight="1" spans="1:8">
      <c r="A7435" s="5" t="str">
        <f t="shared" si="232"/>
        <v>202412XCD</v>
      </c>
      <c r="B7435" s="12" t="str">
        <f t="shared" si="233"/>
        <v>202412</v>
      </c>
      <c r="C7435" s="2" t="s">
        <v>379</v>
      </c>
      <c r="D7435" s="2" t="s">
        <v>58</v>
      </c>
      <c r="E7435" s="2" t="s">
        <v>59</v>
      </c>
      <c r="F7435" s="2">
        <v>3.4269</v>
      </c>
      <c r="G7435" s="13">
        <v>45627</v>
      </c>
      <c r="H7435" s="13">
        <v>45657</v>
      </c>
    </row>
    <row r="7436" customHeight="1" spans="1:8">
      <c r="A7436" s="5" t="str">
        <f t="shared" si="232"/>
        <v>202412XCD</v>
      </c>
      <c r="B7436" s="12" t="str">
        <f t="shared" si="233"/>
        <v>202412</v>
      </c>
      <c r="C7436" s="2" t="s">
        <v>380</v>
      </c>
      <c r="D7436" s="2" t="s">
        <v>58</v>
      </c>
      <c r="E7436" s="2" t="s">
        <v>59</v>
      </c>
      <c r="F7436" s="2">
        <v>3.4269</v>
      </c>
      <c r="G7436" s="13">
        <v>45627</v>
      </c>
      <c r="H7436" s="13">
        <v>45657</v>
      </c>
    </row>
    <row r="7437" customHeight="1" spans="1:8">
      <c r="A7437" s="5" t="str">
        <f t="shared" si="232"/>
        <v>202412XCD</v>
      </c>
      <c r="B7437" s="12" t="str">
        <f t="shared" si="233"/>
        <v>202412</v>
      </c>
      <c r="C7437" s="2" t="s">
        <v>381</v>
      </c>
      <c r="D7437" s="2" t="s">
        <v>58</v>
      </c>
      <c r="E7437" s="2" t="s">
        <v>59</v>
      </c>
      <c r="F7437" s="2">
        <v>3.4269</v>
      </c>
      <c r="G7437" s="13">
        <v>45627</v>
      </c>
      <c r="H7437" s="13">
        <v>45657</v>
      </c>
    </row>
    <row r="7438" customHeight="1" spans="1:8">
      <c r="A7438" s="5" t="str">
        <f t="shared" si="232"/>
        <v>202412SDG</v>
      </c>
      <c r="B7438" s="12" t="str">
        <f t="shared" si="233"/>
        <v>202412</v>
      </c>
      <c r="C7438" s="2" t="s">
        <v>382</v>
      </c>
      <c r="D7438" s="2" t="s">
        <v>170</v>
      </c>
      <c r="E7438" s="2" t="s">
        <v>383</v>
      </c>
      <c r="F7438" s="2">
        <v>761.6495</v>
      </c>
      <c r="G7438" s="13">
        <v>45627</v>
      </c>
      <c r="H7438" s="13">
        <v>45657</v>
      </c>
    </row>
    <row r="7439" customHeight="1" spans="1:8">
      <c r="A7439" s="5" t="str">
        <f t="shared" si="232"/>
        <v>202412SRD</v>
      </c>
      <c r="B7439" s="12" t="str">
        <f t="shared" si="233"/>
        <v>202412</v>
      </c>
      <c r="C7439" s="2" t="s">
        <v>384</v>
      </c>
      <c r="D7439" s="2" t="s">
        <v>70</v>
      </c>
      <c r="E7439" s="2" t="s">
        <v>385</v>
      </c>
      <c r="F7439" s="2">
        <v>44.9691</v>
      </c>
      <c r="G7439" s="13">
        <v>45627</v>
      </c>
      <c r="H7439" s="13">
        <v>45657</v>
      </c>
    </row>
    <row r="7440" customHeight="1" spans="1:8">
      <c r="A7440" s="5" t="str">
        <f t="shared" si="232"/>
        <v>202412SZL</v>
      </c>
      <c r="B7440" s="12" t="str">
        <f t="shared" si="233"/>
        <v>202412</v>
      </c>
      <c r="C7440" s="2" t="s">
        <v>386</v>
      </c>
      <c r="D7440" s="2" t="s">
        <v>387</v>
      </c>
      <c r="E7440" s="2" t="s">
        <v>388</v>
      </c>
      <c r="F7440" s="2">
        <v>22.9569</v>
      </c>
      <c r="G7440" s="13">
        <v>45627</v>
      </c>
      <c r="H7440" s="13">
        <v>45657</v>
      </c>
    </row>
    <row r="7441" customHeight="1" spans="1:8">
      <c r="A7441" s="5" t="str">
        <f t="shared" si="232"/>
        <v>202412SEK</v>
      </c>
      <c r="B7441" s="12" t="str">
        <f t="shared" si="233"/>
        <v>202412</v>
      </c>
      <c r="C7441" s="2" t="s">
        <v>389</v>
      </c>
      <c r="D7441" s="2" t="s">
        <v>220</v>
      </c>
      <c r="E7441" s="2" t="s">
        <v>390</v>
      </c>
      <c r="F7441" s="2">
        <v>13.9286</v>
      </c>
      <c r="G7441" s="13">
        <v>45627</v>
      </c>
      <c r="H7441" s="13">
        <v>45657</v>
      </c>
    </row>
    <row r="7442" customHeight="1" spans="1:8">
      <c r="A7442" s="5" t="str">
        <f t="shared" si="232"/>
        <v>202412CHF</v>
      </c>
      <c r="B7442" s="12" t="str">
        <f t="shared" si="233"/>
        <v>202412</v>
      </c>
      <c r="C7442" s="2" t="s">
        <v>391</v>
      </c>
      <c r="D7442" s="2" t="s">
        <v>117</v>
      </c>
      <c r="E7442" s="2" t="s">
        <v>392</v>
      </c>
      <c r="F7442" s="2">
        <v>1.1214</v>
      </c>
      <c r="G7442" s="13">
        <v>45627</v>
      </c>
      <c r="H7442" s="13">
        <v>45657</v>
      </c>
    </row>
    <row r="7443" customHeight="1" spans="1:8">
      <c r="A7443" s="5" t="str">
        <f t="shared" si="232"/>
        <v>202412TWD</v>
      </c>
      <c r="B7443" s="12" t="str">
        <f t="shared" si="233"/>
        <v>202412</v>
      </c>
      <c r="C7443" s="2" t="s">
        <v>393</v>
      </c>
      <c r="D7443" s="2" t="s">
        <v>70</v>
      </c>
      <c r="E7443" s="2" t="s">
        <v>394</v>
      </c>
      <c r="F7443" s="2">
        <v>41.2136</v>
      </c>
      <c r="G7443" s="13">
        <v>45627</v>
      </c>
      <c r="H7443" s="13">
        <v>45657</v>
      </c>
    </row>
    <row r="7444" customHeight="1" spans="1:8">
      <c r="A7444" s="5" t="str">
        <f t="shared" si="232"/>
        <v>202412TZS</v>
      </c>
      <c r="B7444" s="12" t="str">
        <f t="shared" si="233"/>
        <v>202412</v>
      </c>
      <c r="C7444" s="2" t="s">
        <v>395</v>
      </c>
      <c r="D7444" s="2" t="s">
        <v>244</v>
      </c>
      <c r="E7444" s="2" t="s">
        <v>396</v>
      </c>
      <c r="F7444" s="2">
        <v>3356.9044</v>
      </c>
      <c r="G7444" s="13">
        <v>45627</v>
      </c>
      <c r="H7444" s="13">
        <v>45657</v>
      </c>
    </row>
    <row r="7445" customHeight="1" spans="1:8">
      <c r="A7445" s="5" t="str">
        <f t="shared" si="232"/>
        <v>202412THB</v>
      </c>
      <c r="B7445" s="12" t="str">
        <f t="shared" si="233"/>
        <v>202412</v>
      </c>
      <c r="C7445" s="2" t="s">
        <v>397</v>
      </c>
      <c r="D7445" s="2" t="s">
        <v>398</v>
      </c>
      <c r="E7445" s="2" t="s">
        <v>399</v>
      </c>
      <c r="F7445" s="2">
        <v>43.945</v>
      </c>
      <c r="G7445" s="13">
        <v>45627</v>
      </c>
      <c r="H7445" s="13">
        <v>45657</v>
      </c>
    </row>
    <row r="7446" customHeight="1" spans="1:8">
      <c r="A7446" s="5" t="str">
        <f t="shared" si="232"/>
        <v>202412XOF</v>
      </c>
      <c r="B7446" s="12" t="str">
        <f t="shared" si="233"/>
        <v>202412</v>
      </c>
      <c r="C7446" s="2" t="s">
        <v>400</v>
      </c>
      <c r="D7446" s="2" t="s">
        <v>90</v>
      </c>
      <c r="E7446" s="2" t="s">
        <v>91</v>
      </c>
      <c r="F7446" s="2">
        <v>786.8662</v>
      </c>
      <c r="G7446" s="13">
        <v>45627</v>
      </c>
      <c r="H7446" s="13">
        <v>45657</v>
      </c>
    </row>
    <row r="7447" customHeight="1" spans="1:8">
      <c r="A7447" s="5" t="str">
        <f t="shared" si="232"/>
        <v>202412TOP</v>
      </c>
      <c r="B7447" s="12" t="str">
        <f t="shared" si="233"/>
        <v>202412</v>
      </c>
      <c r="C7447" s="2" t="s">
        <v>401</v>
      </c>
      <c r="D7447" s="2" t="s">
        <v>402</v>
      </c>
      <c r="E7447" s="2" t="s">
        <v>403</v>
      </c>
      <c r="F7447" s="2">
        <v>3.0314</v>
      </c>
      <c r="G7447" s="13">
        <v>45627</v>
      </c>
      <c r="H7447" s="13">
        <v>45657</v>
      </c>
    </row>
    <row r="7448" customHeight="1" spans="1:8">
      <c r="A7448" s="5" t="str">
        <f t="shared" si="232"/>
        <v>202412TTD</v>
      </c>
      <c r="B7448" s="12" t="str">
        <f t="shared" si="233"/>
        <v>202412</v>
      </c>
      <c r="C7448" s="2" t="s">
        <v>404</v>
      </c>
      <c r="D7448" s="2" t="s">
        <v>70</v>
      </c>
      <c r="E7448" s="2" t="s">
        <v>405</v>
      </c>
      <c r="F7448" s="2">
        <v>8.5893</v>
      </c>
      <c r="G7448" s="13">
        <v>45627</v>
      </c>
      <c r="H7448" s="13">
        <v>45657</v>
      </c>
    </row>
    <row r="7449" customHeight="1" spans="1:8">
      <c r="A7449" s="5" t="str">
        <f t="shared" si="232"/>
        <v>202412TND</v>
      </c>
      <c r="B7449" s="12" t="str">
        <f t="shared" si="233"/>
        <v>202412</v>
      </c>
      <c r="C7449" s="2" t="s">
        <v>406</v>
      </c>
      <c r="D7449" s="2" t="s">
        <v>52</v>
      </c>
      <c r="E7449" s="2" t="s">
        <v>407</v>
      </c>
      <c r="F7449" s="2">
        <v>3.9918</v>
      </c>
      <c r="G7449" s="13">
        <v>45627</v>
      </c>
      <c r="H7449" s="13">
        <v>45657</v>
      </c>
    </row>
    <row r="7450" customHeight="1" spans="1:8">
      <c r="A7450" s="5" t="str">
        <f t="shared" si="232"/>
        <v>202412TRY</v>
      </c>
      <c r="B7450" s="12" t="str">
        <f t="shared" si="233"/>
        <v>202412</v>
      </c>
      <c r="C7450" s="2" t="s">
        <v>408</v>
      </c>
      <c r="D7450" s="2" t="s">
        <v>409</v>
      </c>
      <c r="E7450" s="2" t="s">
        <v>410</v>
      </c>
      <c r="F7450" s="2">
        <v>43.6487</v>
      </c>
      <c r="G7450" s="13">
        <v>45627</v>
      </c>
      <c r="H7450" s="13">
        <v>45657</v>
      </c>
    </row>
    <row r="7451" customHeight="1" spans="1:8">
      <c r="A7451" s="5" t="str">
        <f t="shared" si="232"/>
        <v>202412TMT</v>
      </c>
      <c r="B7451" s="12" t="str">
        <f t="shared" si="233"/>
        <v>202412</v>
      </c>
      <c r="C7451" s="2" t="s">
        <v>411</v>
      </c>
      <c r="D7451" s="2" t="s">
        <v>73</v>
      </c>
      <c r="E7451" s="2" t="s">
        <v>412</v>
      </c>
      <c r="F7451" s="2">
        <v>4.4317</v>
      </c>
      <c r="G7451" s="13">
        <v>45627</v>
      </c>
      <c r="H7451" s="13">
        <v>45657</v>
      </c>
    </row>
    <row r="7452" customHeight="1" spans="1:8">
      <c r="A7452" s="5" t="str">
        <f t="shared" si="232"/>
        <v>202412AED</v>
      </c>
      <c r="B7452" s="12" t="str">
        <f t="shared" si="233"/>
        <v>202412</v>
      </c>
      <c r="C7452" s="2" t="s">
        <v>413</v>
      </c>
      <c r="D7452" s="2" t="s">
        <v>46</v>
      </c>
      <c r="E7452" s="2" t="s">
        <v>47</v>
      </c>
      <c r="F7452" s="2">
        <v>4.6501</v>
      </c>
      <c r="G7452" s="13">
        <v>45627</v>
      </c>
      <c r="H7452" s="13">
        <v>45657</v>
      </c>
    </row>
    <row r="7453" customHeight="1" spans="1:8">
      <c r="A7453" s="5" t="str">
        <f t="shared" si="232"/>
        <v>202412USD</v>
      </c>
      <c r="B7453" s="12" t="str">
        <f t="shared" si="233"/>
        <v>202412</v>
      </c>
      <c r="C7453" s="2" t="s">
        <v>421</v>
      </c>
      <c r="D7453" s="2" t="s">
        <v>70</v>
      </c>
      <c r="E7453" s="2" t="s">
        <v>18</v>
      </c>
      <c r="F7453" s="2">
        <v>1.2662</v>
      </c>
      <c r="G7453" s="13">
        <v>45627</v>
      </c>
      <c r="H7453" s="13">
        <v>45657</v>
      </c>
    </row>
    <row r="7454" customHeight="1" spans="1:8">
      <c r="A7454" s="5" t="str">
        <f t="shared" si="232"/>
        <v>202412UGX</v>
      </c>
      <c r="B7454" s="12" t="str">
        <f t="shared" si="233"/>
        <v>202412</v>
      </c>
      <c r="C7454" s="2" t="s">
        <v>414</v>
      </c>
      <c r="D7454" s="2" t="s">
        <v>244</v>
      </c>
      <c r="E7454" s="2" t="s">
        <v>415</v>
      </c>
      <c r="F7454" s="2">
        <v>4666.4926</v>
      </c>
      <c r="G7454" s="13">
        <v>45627</v>
      </c>
      <c r="H7454" s="13">
        <v>45657</v>
      </c>
    </row>
    <row r="7455" customHeight="1" spans="1:8">
      <c r="A7455" s="5" t="str">
        <f t="shared" si="232"/>
        <v>202412UAH</v>
      </c>
      <c r="B7455" s="12" t="str">
        <f t="shared" si="233"/>
        <v>202412</v>
      </c>
      <c r="C7455" s="2" t="s">
        <v>416</v>
      </c>
      <c r="D7455" s="2" t="s">
        <v>417</v>
      </c>
      <c r="E7455" s="2" t="s">
        <v>418</v>
      </c>
      <c r="F7455" s="2">
        <v>52.2836</v>
      </c>
      <c r="G7455" s="13">
        <v>45627</v>
      </c>
      <c r="H7455" s="13">
        <v>45657</v>
      </c>
    </row>
    <row r="7456" customHeight="1" spans="1:8">
      <c r="A7456" s="5" t="str">
        <f t="shared" si="232"/>
        <v>202412UYU</v>
      </c>
      <c r="B7456" s="12" t="str">
        <f t="shared" si="233"/>
        <v>202412</v>
      </c>
      <c r="C7456" s="2" t="s">
        <v>419</v>
      </c>
      <c r="D7456" s="2" t="s">
        <v>61</v>
      </c>
      <c r="E7456" s="2" t="s">
        <v>420</v>
      </c>
      <c r="F7456" s="2">
        <v>54.1579</v>
      </c>
      <c r="G7456" s="13">
        <v>45627</v>
      </c>
      <c r="H7456" s="13">
        <v>45657</v>
      </c>
    </row>
    <row r="7457" customHeight="1" spans="1:8">
      <c r="A7457" s="5" t="str">
        <f t="shared" si="232"/>
        <v>202412UZS</v>
      </c>
      <c r="B7457" s="12" t="str">
        <f t="shared" si="233"/>
        <v>202412</v>
      </c>
      <c r="C7457" s="2" t="s">
        <v>422</v>
      </c>
      <c r="D7457" s="2" t="s">
        <v>423</v>
      </c>
      <c r="E7457" s="2" t="s">
        <v>424</v>
      </c>
      <c r="F7457" s="2">
        <v>16221.9694</v>
      </c>
      <c r="G7457" s="13">
        <v>45627</v>
      </c>
      <c r="H7457" s="13">
        <v>45657</v>
      </c>
    </row>
    <row r="7458" customHeight="1" spans="1:8">
      <c r="A7458" s="5" t="str">
        <f t="shared" si="232"/>
        <v>202412VUV</v>
      </c>
      <c r="B7458" s="12" t="str">
        <f t="shared" si="233"/>
        <v>202412</v>
      </c>
      <c r="C7458" s="2" t="s">
        <v>425</v>
      </c>
      <c r="D7458" s="2" t="s">
        <v>426</v>
      </c>
      <c r="E7458" s="2" t="s">
        <v>427</v>
      </c>
      <c r="F7458" s="2">
        <v>153.349</v>
      </c>
      <c r="G7458" s="13">
        <v>45627</v>
      </c>
      <c r="H7458" s="13">
        <v>45657</v>
      </c>
    </row>
    <row r="7459" customHeight="1" spans="1:8">
      <c r="A7459" s="5" t="str">
        <f t="shared" ref="A7459:A7522" si="234">B7459&amp;E7459</f>
        <v>202412VEF</v>
      </c>
      <c r="B7459" s="12" t="str">
        <f t="shared" ref="B7459:B7522" si="235">YEAR(G7459)&amp;TEXT(MONTH(G7459),"00")</f>
        <v>202412</v>
      </c>
      <c r="C7459" s="2" t="s">
        <v>428</v>
      </c>
      <c r="D7459" s="2" t="s">
        <v>429</v>
      </c>
      <c r="E7459" s="2" t="s">
        <v>430</v>
      </c>
      <c r="F7459" s="2">
        <v>5818640.331</v>
      </c>
      <c r="G7459" s="13">
        <v>45627</v>
      </c>
      <c r="H7459" s="13">
        <v>45657</v>
      </c>
    </row>
    <row r="7460" customHeight="1" spans="1:8">
      <c r="A7460" s="5" t="str">
        <f t="shared" si="234"/>
        <v>202412VND</v>
      </c>
      <c r="B7460" s="12" t="str">
        <f t="shared" si="235"/>
        <v>202412</v>
      </c>
      <c r="C7460" s="2" t="s">
        <v>431</v>
      </c>
      <c r="D7460" s="2" t="s">
        <v>432</v>
      </c>
      <c r="E7460" s="2" t="s">
        <v>433</v>
      </c>
      <c r="F7460" s="2">
        <v>32211.426</v>
      </c>
      <c r="G7460" s="13">
        <v>45627</v>
      </c>
      <c r="H7460" s="13">
        <v>45657</v>
      </c>
    </row>
    <row r="7461" customHeight="1" spans="1:8">
      <c r="A7461" s="5" t="str">
        <f t="shared" si="234"/>
        <v>202412XPF</v>
      </c>
      <c r="B7461" s="12" t="str">
        <f t="shared" si="235"/>
        <v>202412</v>
      </c>
      <c r="C7461" s="2" t="s">
        <v>434</v>
      </c>
      <c r="D7461" s="2" t="s">
        <v>187</v>
      </c>
      <c r="E7461" s="2" t="s">
        <v>188</v>
      </c>
      <c r="F7461" s="2">
        <v>143.1468</v>
      </c>
      <c r="G7461" s="13">
        <v>45627</v>
      </c>
      <c r="H7461" s="13">
        <v>45657</v>
      </c>
    </row>
    <row r="7462" customHeight="1" spans="1:8">
      <c r="A7462" s="5" t="str">
        <f t="shared" si="234"/>
        <v>202412WST</v>
      </c>
      <c r="B7462" s="12" t="str">
        <f t="shared" si="235"/>
        <v>202412</v>
      </c>
      <c r="C7462" s="2" t="s">
        <v>435</v>
      </c>
      <c r="D7462" s="2" t="s">
        <v>436</v>
      </c>
      <c r="E7462" s="2" t="s">
        <v>437</v>
      </c>
      <c r="F7462" s="2">
        <v>3.5195</v>
      </c>
      <c r="G7462" s="13">
        <v>45627</v>
      </c>
      <c r="H7462" s="13">
        <v>45657</v>
      </c>
    </row>
    <row r="7463" customHeight="1" spans="1:8">
      <c r="A7463" s="5" t="str">
        <f t="shared" si="234"/>
        <v>202412YER</v>
      </c>
      <c r="B7463" s="12" t="str">
        <f t="shared" si="235"/>
        <v>202412</v>
      </c>
      <c r="C7463" s="2" t="s">
        <v>438</v>
      </c>
      <c r="D7463" s="2" t="s">
        <v>321</v>
      </c>
      <c r="E7463" s="2" t="s">
        <v>439</v>
      </c>
      <c r="F7463" s="2">
        <v>316.7057</v>
      </c>
      <c r="G7463" s="13">
        <v>45627</v>
      </c>
      <c r="H7463" s="13">
        <v>45657</v>
      </c>
    </row>
    <row r="7464" customHeight="1" spans="1:8">
      <c r="A7464" s="5" t="str">
        <f t="shared" si="234"/>
        <v>202412ZMW</v>
      </c>
      <c r="B7464" s="12" t="str">
        <f t="shared" si="235"/>
        <v>202412</v>
      </c>
      <c r="C7464" s="2" t="s">
        <v>440</v>
      </c>
      <c r="D7464" s="2" t="s">
        <v>273</v>
      </c>
      <c r="E7464" s="2" t="s">
        <v>441</v>
      </c>
      <c r="F7464" s="2">
        <v>34.9327</v>
      </c>
      <c r="G7464" s="13">
        <v>45627</v>
      </c>
      <c r="H7464" s="13">
        <v>45657</v>
      </c>
    </row>
    <row r="7465" customHeight="1" spans="1:8">
      <c r="A7465" s="5" t="str">
        <f t="shared" si="234"/>
        <v>202412ZWG</v>
      </c>
      <c r="B7465" s="12" t="str">
        <f t="shared" si="235"/>
        <v>202412</v>
      </c>
      <c r="C7465" s="2" t="s">
        <v>442</v>
      </c>
      <c r="D7465" s="2" t="s">
        <v>611</v>
      </c>
      <c r="E7465" s="2" t="s">
        <v>613</v>
      </c>
      <c r="F7465" s="2">
        <v>32.4174</v>
      </c>
      <c r="G7465" s="13">
        <v>45627</v>
      </c>
      <c r="H7465" s="13">
        <v>45657</v>
      </c>
    </row>
    <row r="7466" customHeight="1" spans="1:8">
      <c r="A7466" s="5" t="str">
        <f t="shared" si="234"/>
        <v>202501AED</v>
      </c>
      <c r="B7466" s="12" t="str">
        <f t="shared" si="235"/>
        <v>202501</v>
      </c>
      <c r="C7466" s="2" t="s">
        <v>45</v>
      </c>
      <c r="D7466" s="2" t="s">
        <v>46</v>
      </c>
      <c r="E7466" s="2" t="s">
        <v>47</v>
      </c>
      <c r="F7466" s="2">
        <v>4.6666</v>
      </c>
      <c r="G7466" s="13">
        <v>45658</v>
      </c>
      <c r="H7466" s="13">
        <v>45688</v>
      </c>
    </row>
    <row r="7467" customHeight="1" spans="1:8">
      <c r="A7467" s="5" t="str">
        <f t="shared" si="234"/>
        <v>202501ALL</v>
      </c>
      <c r="B7467" s="12" t="str">
        <f t="shared" si="235"/>
        <v>202501</v>
      </c>
      <c r="C7467" s="2" t="s">
        <v>48</v>
      </c>
      <c r="D7467" s="2" t="s">
        <v>49</v>
      </c>
      <c r="E7467" s="2" t="s">
        <v>50</v>
      </c>
      <c r="F7467" s="2">
        <v>119.0159</v>
      </c>
      <c r="G7467" s="13">
        <v>45658</v>
      </c>
      <c r="H7467" s="13">
        <v>45688</v>
      </c>
    </row>
    <row r="7468" customHeight="1" spans="1:8">
      <c r="A7468" s="5" t="str">
        <f t="shared" si="234"/>
        <v>202501DZD</v>
      </c>
      <c r="B7468" s="12" t="str">
        <f t="shared" si="235"/>
        <v>202501</v>
      </c>
      <c r="C7468" s="2" t="s">
        <v>51</v>
      </c>
      <c r="D7468" s="2" t="s">
        <v>52</v>
      </c>
      <c r="E7468" s="2" t="s">
        <v>53</v>
      </c>
      <c r="F7468" s="2">
        <v>170.0711</v>
      </c>
      <c r="G7468" s="13">
        <v>45658</v>
      </c>
      <c r="H7468" s="13">
        <v>45688</v>
      </c>
    </row>
    <row r="7469" customHeight="1" spans="1:8">
      <c r="A7469" s="5" t="str">
        <f t="shared" si="234"/>
        <v>202501AOA</v>
      </c>
      <c r="B7469" s="12" t="str">
        <f t="shared" si="235"/>
        <v>202501</v>
      </c>
      <c r="C7469" s="2" t="s">
        <v>54</v>
      </c>
      <c r="D7469" s="2" t="s">
        <v>55</v>
      </c>
      <c r="E7469" s="2" t="s">
        <v>56</v>
      </c>
      <c r="F7469" s="2">
        <v>1173.8581</v>
      </c>
      <c r="G7469" s="13">
        <v>45658</v>
      </c>
      <c r="H7469" s="13">
        <v>45688</v>
      </c>
    </row>
    <row r="7470" customHeight="1" spans="1:8">
      <c r="A7470" s="5" t="str">
        <f t="shared" si="234"/>
        <v>202501XCD</v>
      </c>
      <c r="B7470" s="12" t="str">
        <f t="shared" si="235"/>
        <v>202501</v>
      </c>
      <c r="C7470" s="2" t="s">
        <v>57</v>
      </c>
      <c r="D7470" s="2" t="s">
        <v>58</v>
      </c>
      <c r="E7470" s="2" t="s">
        <v>59</v>
      </c>
      <c r="F7470" s="2">
        <v>3.4387</v>
      </c>
      <c r="G7470" s="13">
        <v>45658</v>
      </c>
      <c r="H7470" s="13">
        <v>45688</v>
      </c>
    </row>
    <row r="7471" customHeight="1" spans="1:8">
      <c r="A7471" s="5" t="str">
        <f t="shared" si="234"/>
        <v>202501ARS</v>
      </c>
      <c r="B7471" s="12" t="str">
        <f t="shared" si="235"/>
        <v>202501</v>
      </c>
      <c r="C7471" s="2" t="s">
        <v>60</v>
      </c>
      <c r="D7471" s="2" t="s">
        <v>61</v>
      </c>
      <c r="E7471" s="2" t="s">
        <v>62</v>
      </c>
      <c r="F7471" s="2">
        <v>1296.664</v>
      </c>
      <c r="G7471" s="13">
        <v>45658</v>
      </c>
      <c r="H7471" s="13">
        <v>45688</v>
      </c>
    </row>
    <row r="7472" customHeight="1" spans="1:8">
      <c r="A7472" s="5" t="str">
        <f t="shared" si="234"/>
        <v>202501AMD</v>
      </c>
      <c r="B7472" s="12" t="str">
        <f t="shared" si="235"/>
        <v>202501</v>
      </c>
      <c r="C7472" s="2" t="s">
        <v>63</v>
      </c>
      <c r="D7472" s="2" t="s">
        <v>64</v>
      </c>
      <c r="E7472" s="2" t="s">
        <v>65</v>
      </c>
      <c r="F7472" s="2">
        <v>497.4373</v>
      </c>
      <c r="G7472" s="13">
        <v>45658</v>
      </c>
      <c r="H7472" s="13">
        <v>45688</v>
      </c>
    </row>
    <row r="7473" customHeight="1" spans="1:8">
      <c r="A7473" s="5" t="str">
        <f t="shared" si="234"/>
        <v>202501AWG</v>
      </c>
      <c r="B7473" s="12" t="str">
        <f t="shared" si="235"/>
        <v>202501</v>
      </c>
      <c r="C7473" s="2" t="s">
        <v>66</v>
      </c>
      <c r="D7473" s="2" t="s">
        <v>67</v>
      </c>
      <c r="E7473" s="2" t="s">
        <v>68</v>
      </c>
      <c r="F7473" s="2">
        <v>2.2745</v>
      </c>
      <c r="G7473" s="13">
        <v>45658</v>
      </c>
      <c r="H7473" s="13">
        <v>45688</v>
      </c>
    </row>
    <row r="7474" customHeight="1" spans="1:8">
      <c r="A7474" s="5" t="str">
        <f t="shared" si="234"/>
        <v>202501AUD</v>
      </c>
      <c r="B7474" s="12" t="str">
        <f t="shared" si="235"/>
        <v>202501</v>
      </c>
      <c r="C7474" s="2" t="s">
        <v>69</v>
      </c>
      <c r="D7474" s="2" t="s">
        <v>70</v>
      </c>
      <c r="E7474" s="2" t="s">
        <v>71</v>
      </c>
      <c r="F7474" s="2">
        <v>2.0121</v>
      </c>
      <c r="G7474" s="13">
        <v>45658</v>
      </c>
      <c r="H7474" s="13">
        <v>45688</v>
      </c>
    </row>
    <row r="7475" customHeight="1" spans="1:8">
      <c r="A7475" s="5" t="str">
        <f t="shared" si="234"/>
        <v>202501AZN</v>
      </c>
      <c r="B7475" s="12" t="str">
        <f t="shared" si="235"/>
        <v>202501</v>
      </c>
      <c r="C7475" s="2" t="s">
        <v>72</v>
      </c>
      <c r="D7475" s="2" t="s">
        <v>73</v>
      </c>
      <c r="E7475" s="2" t="s">
        <v>74</v>
      </c>
      <c r="F7475" s="2">
        <v>2.1602</v>
      </c>
      <c r="G7475" s="13">
        <v>45658</v>
      </c>
      <c r="H7475" s="13">
        <v>45688</v>
      </c>
    </row>
    <row r="7476" customHeight="1" spans="1:8">
      <c r="A7476" s="5" t="str">
        <f t="shared" si="234"/>
        <v>202501BSD</v>
      </c>
      <c r="B7476" s="12" t="str">
        <f t="shared" si="235"/>
        <v>202501</v>
      </c>
      <c r="C7476" s="2" t="s">
        <v>75</v>
      </c>
      <c r="D7476" s="2" t="s">
        <v>70</v>
      </c>
      <c r="E7476" s="2" t="s">
        <v>76</v>
      </c>
      <c r="F7476" s="2">
        <v>1.2707</v>
      </c>
      <c r="G7476" s="13">
        <v>45658</v>
      </c>
      <c r="H7476" s="13">
        <v>45688</v>
      </c>
    </row>
    <row r="7477" customHeight="1" spans="1:8">
      <c r="A7477" s="5" t="str">
        <f t="shared" si="234"/>
        <v>202501BHD</v>
      </c>
      <c r="B7477" s="12" t="str">
        <f t="shared" si="235"/>
        <v>202501</v>
      </c>
      <c r="C7477" s="2" t="s">
        <v>77</v>
      </c>
      <c r="D7477" s="2" t="s">
        <v>52</v>
      </c>
      <c r="E7477" s="2" t="s">
        <v>78</v>
      </c>
      <c r="F7477" s="2">
        <v>0.4778</v>
      </c>
      <c r="G7477" s="13">
        <v>45658</v>
      </c>
      <c r="H7477" s="13">
        <v>45688</v>
      </c>
    </row>
    <row r="7478" customHeight="1" spans="1:8">
      <c r="A7478" s="5" t="str">
        <f t="shared" si="234"/>
        <v>202501BDT</v>
      </c>
      <c r="B7478" s="12" t="str">
        <f t="shared" si="235"/>
        <v>202501</v>
      </c>
      <c r="C7478" s="2" t="s">
        <v>79</v>
      </c>
      <c r="D7478" s="2" t="s">
        <v>80</v>
      </c>
      <c r="E7478" s="2" t="s">
        <v>81</v>
      </c>
      <c r="F7478" s="2">
        <v>151.7431</v>
      </c>
      <c r="G7478" s="13">
        <v>45658</v>
      </c>
      <c r="H7478" s="13">
        <v>45688</v>
      </c>
    </row>
    <row r="7479" customHeight="1" spans="1:8">
      <c r="A7479" s="5" t="str">
        <f t="shared" si="234"/>
        <v>202501BBD</v>
      </c>
      <c r="B7479" s="12" t="str">
        <f t="shared" si="235"/>
        <v>202501</v>
      </c>
      <c r="C7479" s="2" t="s">
        <v>82</v>
      </c>
      <c r="D7479" s="2" t="s">
        <v>70</v>
      </c>
      <c r="E7479" s="2" t="s">
        <v>83</v>
      </c>
      <c r="F7479" s="2">
        <v>2.5414</v>
      </c>
      <c r="G7479" s="13">
        <v>45658</v>
      </c>
      <c r="H7479" s="13">
        <v>45688</v>
      </c>
    </row>
    <row r="7480" customHeight="1" spans="1:8">
      <c r="A7480" s="5" t="str">
        <f t="shared" si="234"/>
        <v>202501BYN</v>
      </c>
      <c r="B7480" s="12" t="str">
        <f t="shared" si="235"/>
        <v>202501</v>
      </c>
      <c r="C7480" s="2" t="s">
        <v>84</v>
      </c>
      <c r="D7480" s="2" t="s">
        <v>85</v>
      </c>
      <c r="E7480" s="2" t="s">
        <v>86</v>
      </c>
      <c r="F7480" s="2">
        <v>4.1559</v>
      </c>
      <c r="G7480" s="13">
        <v>45658</v>
      </c>
      <c r="H7480" s="13">
        <v>45688</v>
      </c>
    </row>
    <row r="7481" customHeight="1" spans="1:8">
      <c r="A7481" s="5" t="str">
        <f t="shared" si="234"/>
        <v>202501BZD</v>
      </c>
      <c r="B7481" s="12" t="str">
        <f t="shared" si="235"/>
        <v>202501</v>
      </c>
      <c r="C7481" s="2" t="s">
        <v>87</v>
      </c>
      <c r="D7481" s="2" t="s">
        <v>70</v>
      </c>
      <c r="E7481" s="2" t="s">
        <v>88</v>
      </c>
      <c r="F7481" s="2">
        <v>2.5597</v>
      </c>
      <c r="G7481" s="13">
        <v>45658</v>
      </c>
      <c r="H7481" s="13">
        <v>45688</v>
      </c>
    </row>
    <row r="7482" customHeight="1" spans="1:8">
      <c r="A7482" s="5" t="str">
        <f t="shared" si="234"/>
        <v>202501XOF</v>
      </c>
      <c r="B7482" s="12" t="str">
        <f t="shared" si="235"/>
        <v>202501</v>
      </c>
      <c r="C7482" s="2" t="s">
        <v>89</v>
      </c>
      <c r="D7482" s="2" t="s">
        <v>90</v>
      </c>
      <c r="E7482" s="2" t="s">
        <v>91</v>
      </c>
      <c r="F7482" s="2">
        <v>794.1201</v>
      </c>
      <c r="G7482" s="13">
        <v>45658</v>
      </c>
      <c r="H7482" s="13">
        <v>45688</v>
      </c>
    </row>
    <row r="7483" customHeight="1" spans="1:8">
      <c r="A7483" s="5" t="str">
        <f t="shared" si="234"/>
        <v>202501BMD</v>
      </c>
      <c r="B7483" s="12" t="str">
        <f t="shared" si="235"/>
        <v>202501</v>
      </c>
      <c r="C7483" s="2" t="s">
        <v>92</v>
      </c>
      <c r="D7483" s="2" t="s">
        <v>93</v>
      </c>
      <c r="E7483" s="2" t="s">
        <v>94</v>
      </c>
      <c r="F7483" s="2">
        <v>1.2707</v>
      </c>
      <c r="G7483" s="13">
        <v>45658</v>
      </c>
      <c r="H7483" s="13">
        <v>45688</v>
      </c>
    </row>
    <row r="7484" customHeight="1" spans="1:8">
      <c r="A7484" s="5" t="str">
        <f t="shared" si="234"/>
        <v>202501BTN</v>
      </c>
      <c r="B7484" s="12" t="str">
        <f t="shared" si="235"/>
        <v>202501</v>
      </c>
      <c r="C7484" s="2" t="s">
        <v>95</v>
      </c>
      <c r="D7484" s="2" t="s">
        <v>96</v>
      </c>
      <c r="E7484" s="2" t="s">
        <v>97</v>
      </c>
      <c r="F7484" s="2">
        <v>107.9353</v>
      </c>
      <c r="G7484" s="13">
        <v>45658</v>
      </c>
      <c r="H7484" s="13">
        <v>45688</v>
      </c>
    </row>
    <row r="7485" customHeight="1" spans="1:8">
      <c r="A7485" s="5" t="str">
        <f t="shared" si="234"/>
        <v>202501BOB</v>
      </c>
      <c r="B7485" s="12" t="str">
        <f t="shared" si="235"/>
        <v>202501</v>
      </c>
      <c r="C7485" s="2" t="s">
        <v>98</v>
      </c>
      <c r="D7485" s="2" t="s">
        <v>99</v>
      </c>
      <c r="E7485" s="2" t="s">
        <v>100</v>
      </c>
      <c r="F7485" s="2">
        <v>8.7701</v>
      </c>
      <c r="G7485" s="13">
        <v>45658</v>
      </c>
      <c r="H7485" s="13">
        <v>45688</v>
      </c>
    </row>
    <row r="7486" customHeight="1" spans="1:8">
      <c r="A7486" s="5" t="str">
        <f t="shared" si="234"/>
        <v>202501BAM</v>
      </c>
      <c r="B7486" s="12" t="str">
        <f t="shared" si="235"/>
        <v>202501</v>
      </c>
      <c r="C7486" s="2" t="s">
        <v>101</v>
      </c>
      <c r="D7486" s="2" t="s">
        <v>102</v>
      </c>
      <c r="E7486" s="2" t="s">
        <v>103</v>
      </c>
      <c r="F7486" s="2">
        <v>2.3678</v>
      </c>
      <c r="G7486" s="13">
        <v>45658</v>
      </c>
      <c r="H7486" s="13">
        <v>45688</v>
      </c>
    </row>
    <row r="7487" customHeight="1" spans="1:8">
      <c r="A7487" s="5" t="str">
        <f t="shared" si="234"/>
        <v>202501BWP</v>
      </c>
      <c r="B7487" s="12" t="str">
        <f t="shared" si="235"/>
        <v>202501</v>
      </c>
      <c r="C7487" s="2" t="s">
        <v>104</v>
      </c>
      <c r="D7487" s="2" t="s">
        <v>105</v>
      </c>
      <c r="E7487" s="2" t="s">
        <v>106</v>
      </c>
      <c r="F7487" s="2">
        <v>17.3429</v>
      </c>
      <c r="G7487" s="13">
        <v>45658</v>
      </c>
      <c r="H7487" s="13">
        <v>45688</v>
      </c>
    </row>
    <row r="7488" customHeight="1" spans="1:8">
      <c r="A7488" s="5" t="str">
        <f t="shared" si="234"/>
        <v>202501BRL</v>
      </c>
      <c r="B7488" s="12" t="str">
        <f t="shared" si="235"/>
        <v>202501</v>
      </c>
      <c r="C7488" s="2" t="s">
        <v>107</v>
      </c>
      <c r="D7488" s="2" t="s">
        <v>108</v>
      </c>
      <c r="E7488" s="2" t="s">
        <v>109</v>
      </c>
      <c r="F7488" s="2">
        <v>7.7852</v>
      </c>
      <c r="G7488" s="13">
        <v>45658</v>
      </c>
      <c r="H7488" s="13">
        <v>45688</v>
      </c>
    </row>
    <row r="7489" customHeight="1" spans="1:8">
      <c r="A7489" s="5" t="str">
        <f t="shared" si="234"/>
        <v>202501BND</v>
      </c>
      <c r="B7489" s="12" t="str">
        <f t="shared" si="235"/>
        <v>202501</v>
      </c>
      <c r="C7489" s="2" t="s">
        <v>110</v>
      </c>
      <c r="D7489" s="2" t="s">
        <v>70</v>
      </c>
      <c r="E7489" s="2" t="s">
        <v>111</v>
      </c>
      <c r="F7489" s="2">
        <v>1.7165</v>
      </c>
      <c r="G7489" s="13">
        <v>45658</v>
      </c>
      <c r="H7489" s="13">
        <v>45688</v>
      </c>
    </row>
    <row r="7490" customHeight="1" spans="1:8">
      <c r="A7490" s="5" t="str">
        <f t="shared" si="234"/>
        <v>202501BGN</v>
      </c>
      <c r="B7490" s="12" t="str">
        <f t="shared" si="235"/>
        <v>202501</v>
      </c>
      <c r="C7490" s="2" t="s">
        <v>112</v>
      </c>
      <c r="D7490" s="2" t="s">
        <v>113</v>
      </c>
      <c r="E7490" s="2" t="s">
        <v>114</v>
      </c>
      <c r="F7490" s="2">
        <v>2.3678</v>
      </c>
      <c r="G7490" s="13">
        <v>45658</v>
      </c>
      <c r="H7490" s="13">
        <v>45688</v>
      </c>
    </row>
    <row r="7491" customHeight="1" spans="1:8">
      <c r="A7491" s="5" t="str">
        <f t="shared" si="234"/>
        <v>202501XOF</v>
      </c>
      <c r="B7491" s="12" t="str">
        <f t="shared" si="235"/>
        <v>202501</v>
      </c>
      <c r="C7491" s="2" t="s">
        <v>115</v>
      </c>
      <c r="D7491" s="2" t="s">
        <v>90</v>
      </c>
      <c r="E7491" s="2" t="s">
        <v>91</v>
      </c>
      <c r="F7491" s="2">
        <v>794.1201</v>
      </c>
      <c r="G7491" s="13">
        <v>45658</v>
      </c>
      <c r="H7491" s="13">
        <v>45688</v>
      </c>
    </row>
    <row r="7492" customHeight="1" spans="1:8">
      <c r="A7492" s="5" t="str">
        <f t="shared" si="234"/>
        <v>202501BIF</v>
      </c>
      <c r="B7492" s="12" t="str">
        <f t="shared" si="235"/>
        <v>202501</v>
      </c>
      <c r="C7492" s="2" t="s">
        <v>116</v>
      </c>
      <c r="D7492" s="2" t="s">
        <v>117</v>
      </c>
      <c r="E7492" s="2" t="s">
        <v>118</v>
      </c>
      <c r="F7492" s="2">
        <v>3751.7976</v>
      </c>
      <c r="G7492" s="13">
        <v>45658</v>
      </c>
      <c r="H7492" s="13">
        <v>45688</v>
      </c>
    </row>
    <row r="7493" customHeight="1" spans="1:8">
      <c r="A7493" s="5" t="str">
        <f t="shared" si="234"/>
        <v>202501KHR</v>
      </c>
      <c r="B7493" s="12" t="str">
        <f t="shared" si="235"/>
        <v>202501</v>
      </c>
      <c r="C7493" s="2" t="s">
        <v>119</v>
      </c>
      <c r="D7493" s="2" t="s">
        <v>120</v>
      </c>
      <c r="E7493" s="2" t="s">
        <v>121</v>
      </c>
      <c r="F7493" s="2">
        <v>5104.0549</v>
      </c>
      <c r="G7493" s="13">
        <v>45658</v>
      </c>
      <c r="H7493" s="13">
        <v>45688</v>
      </c>
    </row>
    <row r="7494" customHeight="1" spans="1:8">
      <c r="A7494" s="5" t="str">
        <f t="shared" si="234"/>
        <v>202501XAF</v>
      </c>
      <c r="B7494" s="12" t="str">
        <f t="shared" si="235"/>
        <v>202501</v>
      </c>
      <c r="C7494" s="2" t="s">
        <v>122</v>
      </c>
      <c r="D7494" s="2" t="s">
        <v>90</v>
      </c>
      <c r="E7494" s="2" t="s">
        <v>123</v>
      </c>
      <c r="F7494" s="2">
        <v>794.1201</v>
      </c>
      <c r="G7494" s="13">
        <v>45658</v>
      </c>
      <c r="H7494" s="13">
        <v>45688</v>
      </c>
    </row>
    <row r="7495" customHeight="1" spans="1:8">
      <c r="A7495" s="5" t="str">
        <f t="shared" si="234"/>
        <v>202501CAD</v>
      </c>
      <c r="B7495" s="12" t="str">
        <f t="shared" si="235"/>
        <v>202501</v>
      </c>
      <c r="C7495" s="2" t="s">
        <v>124</v>
      </c>
      <c r="D7495" s="2" t="s">
        <v>70</v>
      </c>
      <c r="E7495" s="2" t="s">
        <v>125</v>
      </c>
      <c r="F7495" s="2">
        <v>1.8203</v>
      </c>
      <c r="G7495" s="13">
        <v>45658</v>
      </c>
      <c r="H7495" s="13">
        <v>45688</v>
      </c>
    </row>
    <row r="7496" customHeight="1" spans="1:8">
      <c r="A7496" s="5" t="str">
        <f t="shared" si="234"/>
        <v>202501CVE</v>
      </c>
      <c r="B7496" s="12" t="str">
        <f t="shared" si="235"/>
        <v>202501</v>
      </c>
      <c r="C7496" s="2" t="s">
        <v>126</v>
      </c>
      <c r="D7496" s="2" t="s">
        <v>127</v>
      </c>
      <c r="E7496" s="2" t="s">
        <v>128</v>
      </c>
      <c r="F7496" s="2">
        <v>133.496</v>
      </c>
      <c r="G7496" s="13">
        <v>45658</v>
      </c>
      <c r="H7496" s="13">
        <v>45688</v>
      </c>
    </row>
    <row r="7497" customHeight="1" spans="1:8">
      <c r="A7497" s="5" t="str">
        <f t="shared" si="234"/>
        <v>202501KYD</v>
      </c>
      <c r="B7497" s="12" t="str">
        <f t="shared" si="235"/>
        <v>202501</v>
      </c>
      <c r="C7497" s="2" t="s">
        <v>129</v>
      </c>
      <c r="D7497" s="2" t="s">
        <v>70</v>
      </c>
      <c r="E7497" s="2" t="s">
        <v>130</v>
      </c>
      <c r="F7497" s="2">
        <v>1.0508</v>
      </c>
      <c r="G7497" s="13">
        <v>45658</v>
      </c>
      <c r="H7497" s="13">
        <v>45688</v>
      </c>
    </row>
    <row r="7498" customHeight="1" spans="1:8">
      <c r="A7498" s="5" t="str">
        <f t="shared" si="234"/>
        <v>202501XAF</v>
      </c>
      <c r="B7498" s="12" t="str">
        <f t="shared" si="235"/>
        <v>202501</v>
      </c>
      <c r="C7498" s="2" t="s">
        <v>131</v>
      </c>
      <c r="D7498" s="2" t="s">
        <v>90</v>
      </c>
      <c r="E7498" s="2" t="s">
        <v>123</v>
      </c>
      <c r="F7498" s="2">
        <v>794.1201</v>
      </c>
      <c r="G7498" s="13">
        <v>45658</v>
      </c>
      <c r="H7498" s="13">
        <v>45688</v>
      </c>
    </row>
    <row r="7499" customHeight="1" spans="1:8">
      <c r="A7499" s="5" t="str">
        <f t="shared" si="234"/>
        <v>202501XAF</v>
      </c>
      <c r="B7499" s="12" t="str">
        <f t="shared" si="235"/>
        <v>202501</v>
      </c>
      <c r="C7499" s="2" t="s">
        <v>132</v>
      </c>
      <c r="D7499" s="2" t="s">
        <v>90</v>
      </c>
      <c r="E7499" s="2" t="s">
        <v>123</v>
      </c>
      <c r="F7499" s="2">
        <v>794.1201</v>
      </c>
      <c r="G7499" s="13">
        <v>45658</v>
      </c>
      <c r="H7499" s="13">
        <v>45688</v>
      </c>
    </row>
    <row r="7500" customHeight="1" spans="1:8">
      <c r="A7500" s="5" t="str">
        <f t="shared" si="234"/>
        <v>202501CLP</v>
      </c>
      <c r="B7500" s="12" t="str">
        <f t="shared" si="235"/>
        <v>202501</v>
      </c>
      <c r="C7500" s="2" t="s">
        <v>133</v>
      </c>
      <c r="D7500" s="2" t="s">
        <v>61</v>
      </c>
      <c r="E7500" s="2" t="s">
        <v>134</v>
      </c>
      <c r="F7500" s="2">
        <v>1251.4514</v>
      </c>
      <c r="G7500" s="13">
        <v>45658</v>
      </c>
      <c r="H7500" s="13">
        <v>45688</v>
      </c>
    </row>
    <row r="7501" customHeight="1" spans="1:8">
      <c r="A7501" s="5" t="str">
        <f t="shared" si="234"/>
        <v>202501CNY</v>
      </c>
      <c r="B7501" s="12" t="str">
        <f t="shared" si="235"/>
        <v>202501</v>
      </c>
      <c r="C7501" s="2" t="s">
        <v>135</v>
      </c>
      <c r="D7501" s="2" t="s">
        <v>136</v>
      </c>
      <c r="E7501" s="2" t="s">
        <v>137</v>
      </c>
      <c r="F7501" s="2">
        <v>9.2567</v>
      </c>
      <c r="G7501" s="13">
        <v>45658</v>
      </c>
      <c r="H7501" s="13">
        <v>45688</v>
      </c>
    </row>
    <row r="7502" customHeight="1" spans="1:8">
      <c r="A7502" s="5" t="str">
        <f t="shared" si="234"/>
        <v>202501COP</v>
      </c>
      <c r="B7502" s="12" t="str">
        <f t="shared" si="235"/>
        <v>202501</v>
      </c>
      <c r="C7502" s="2" t="s">
        <v>138</v>
      </c>
      <c r="D7502" s="2" t="s">
        <v>61</v>
      </c>
      <c r="E7502" s="2" t="s">
        <v>139</v>
      </c>
      <c r="F7502" s="2">
        <v>5591.2116</v>
      </c>
      <c r="G7502" s="13">
        <v>45658</v>
      </c>
      <c r="H7502" s="13">
        <v>45688</v>
      </c>
    </row>
    <row r="7503" customHeight="1" spans="1:8">
      <c r="A7503" s="5" t="str">
        <f t="shared" si="234"/>
        <v>202501KMF</v>
      </c>
      <c r="B7503" s="12" t="str">
        <f t="shared" si="235"/>
        <v>202501</v>
      </c>
      <c r="C7503" s="2" t="s">
        <v>140</v>
      </c>
      <c r="D7503" s="2" t="s">
        <v>117</v>
      </c>
      <c r="E7503" s="2" t="s">
        <v>141</v>
      </c>
      <c r="F7503" s="2">
        <v>595.5901</v>
      </c>
      <c r="G7503" s="13">
        <v>45658</v>
      </c>
      <c r="H7503" s="13">
        <v>45688</v>
      </c>
    </row>
    <row r="7504" customHeight="1" spans="1:8">
      <c r="A7504" s="5" t="str">
        <f t="shared" si="234"/>
        <v>202501XAF</v>
      </c>
      <c r="B7504" s="12" t="str">
        <f t="shared" si="235"/>
        <v>202501</v>
      </c>
      <c r="C7504" s="2" t="s">
        <v>142</v>
      </c>
      <c r="D7504" s="2" t="s">
        <v>90</v>
      </c>
      <c r="E7504" s="2" t="s">
        <v>123</v>
      </c>
      <c r="F7504" s="2">
        <v>794.1201</v>
      </c>
      <c r="G7504" s="13">
        <v>45658</v>
      </c>
      <c r="H7504" s="13">
        <v>45688</v>
      </c>
    </row>
    <row r="7505" customHeight="1" spans="1:8">
      <c r="A7505" s="5" t="str">
        <f t="shared" si="234"/>
        <v>202501CDF</v>
      </c>
      <c r="B7505" s="12" t="str">
        <f t="shared" si="235"/>
        <v>202501</v>
      </c>
      <c r="C7505" s="2" t="s">
        <v>143</v>
      </c>
      <c r="D7505" s="2" t="s">
        <v>144</v>
      </c>
      <c r="E7505" s="2" t="s">
        <v>145</v>
      </c>
      <c r="F7505" s="2">
        <v>3612.8934</v>
      </c>
      <c r="G7505" s="13">
        <v>45658</v>
      </c>
      <c r="H7505" s="13">
        <v>45688</v>
      </c>
    </row>
    <row r="7506" customHeight="1" spans="1:8">
      <c r="A7506" s="5" t="str">
        <f t="shared" si="234"/>
        <v>202501CRC</v>
      </c>
      <c r="B7506" s="12" t="str">
        <f t="shared" si="235"/>
        <v>202501</v>
      </c>
      <c r="C7506" s="2" t="s">
        <v>146</v>
      </c>
      <c r="D7506" s="2" t="s">
        <v>147</v>
      </c>
      <c r="E7506" s="2" t="s">
        <v>148</v>
      </c>
      <c r="F7506" s="2">
        <v>642.6372</v>
      </c>
      <c r="G7506" s="13">
        <v>45658</v>
      </c>
      <c r="H7506" s="13">
        <v>45688</v>
      </c>
    </row>
    <row r="7507" customHeight="1" spans="1:8">
      <c r="A7507" s="5" t="str">
        <f t="shared" si="234"/>
        <v>202501XOF</v>
      </c>
      <c r="B7507" s="12" t="str">
        <f t="shared" si="235"/>
        <v>202501</v>
      </c>
      <c r="C7507" s="2" t="s">
        <v>149</v>
      </c>
      <c r="D7507" s="2" t="s">
        <v>90</v>
      </c>
      <c r="E7507" s="2" t="s">
        <v>91</v>
      </c>
      <c r="F7507" s="2">
        <v>794.1201</v>
      </c>
      <c r="G7507" s="13">
        <v>45658</v>
      </c>
      <c r="H7507" s="13">
        <v>45688</v>
      </c>
    </row>
    <row r="7508" customHeight="1" spans="1:8">
      <c r="A7508" s="5" t="str">
        <f t="shared" si="234"/>
        <v>202501CUP</v>
      </c>
      <c r="B7508" s="12" t="str">
        <f t="shared" si="235"/>
        <v>202501</v>
      </c>
      <c r="C7508" s="2" t="s">
        <v>153</v>
      </c>
      <c r="D7508" s="2" t="s">
        <v>61</v>
      </c>
      <c r="E7508" s="2" t="s">
        <v>154</v>
      </c>
      <c r="F7508" s="2">
        <v>30.4547</v>
      </c>
      <c r="G7508" s="13">
        <v>45658</v>
      </c>
      <c r="H7508" s="13">
        <v>45688</v>
      </c>
    </row>
    <row r="7509" customHeight="1" spans="1:8">
      <c r="A7509" s="5" t="str">
        <f t="shared" si="234"/>
        <v>202501CZK</v>
      </c>
      <c r="B7509" s="12" t="str">
        <f t="shared" si="235"/>
        <v>202501</v>
      </c>
      <c r="C7509" s="2" t="s">
        <v>155</v>
      </c>
      <c r="D7509" s="2" t="s">
        <v>156</v>
      </c>
      <c r="E7509" s="2" t="s">
        <v>157</v>
      </c>
      <c r="F7509" s="2">
        <v>30.4244</v>
      </c>
      <c r="G7509" s="13">
        <v>45658</v>
      </c>
      <c r="H7509" s="13">
        <v>45688</v>
      </c>
    </row>
    <row r="7510" customHeight="1" spans="1:8">
      <c r="A7510" s="5" t="str">
        <f t="shared" si="234"/>
        <v>202501DKK</v>
      </c>
      <c r="B7510" s="12" t="str">
        <f t="shared" si="235"/>
        <v>202501</v>
      </c>
      <c r="C7510" s="2" t="s">
        <v>158</v>
      </c>
      <c r="D7510" s="2" t="s">
        <v>159</v>
      </c>
      <c r="E7510" s="2" t="s">
        <v>160</v>
      </c>
      <c r="F7510" s="2">
        <v>9.0323</v>
      </c>
      <c r="G7510" s="13">
        <v>45658</v>
      </c>
      <c r="H7510" s="13">
        <v>45688</v>
      </c>
    </row>
    <row r="7511" customHeight="1" spans="1:8">
      <c r="A7511" s="5" t="str">
        <f t="shared" si="234"/>
        <v>202501DJF</v>
      </c>
      <c r="B7511" s="12" t="str">
        <f t="shared" si="235"/>
        <v>202501</v>
      </c>
      <c r="C7511" s="2" t="s">
        <v>161</v>
      </c>
      <c r="D7511" s="2" t="s">
        <v>117</v>
      </c>
      <c r="E7511" s="2" t="s">
        <v>162</v>
      </c>
      <c r="F7511" s="2">
        <v>226.1341</v>
      </c>
      <c r="G7511" s="13">
        <v>45658</v>
      </c>
      <c r="H7511" s="13">
        <v>45688</v>
      </c>
    </row>
    <row r="7512" customHeight="1" spans="1:8">
      <c r="A7512" s="5" t="str">
        <f t="shared" si="234"/>
        <v>202501XCD</v>
      </c>
      <c r="B7512" s="12" t="str">
        <f t="shared" si="235"/>
        <v>202501</v>
      </c>
      <c r="C7512" s="2" t="s">
        <v>163</v>
      </c>
      <c r="D7512" s="2" t="s">
        <v>58</v>
      </c>
      <c r="E7512" s="2" t="s">
        <v>59</v>
      </c>
      <c r="F7512" s="2">
        <v>3.4387</v>
      </c>
      <c r="G7512" s="13">
        <v>45658</v>
      </c>
      <c r="H7512" s="13">
        <v>45688</v>
      </c>
    </row>
    <row r="7513" customHeight="1" spans="1:8">
      <c r="A7513" s="5" t="str">
        <f t="shared" si="234"/>
        <v>202501DOP</v>
      </c>
      <c r="B7513" s="12" t="str">
        <f t="shared" si="235"/>
        <v>202501</v>
      </c>
      <c r="C7513" s="2" t="s">
        <v>164</v>
      </c>
      <c r="D7513" s="2" t="s">
        <v>61</v>
      </c>
      <c r="E7513" s="2" t="s">
        <v>165</v>
      </c>
      <c r="F7513" s="2">
        <v>77.0859</v>
      </c>
      <c r="G7513" s="13">
        <v>45658</v>
      </c>
      <c r="H7513" s="13">
        <v>45688</v>
      </c>
    </row>
    <row r="7514" customHeight="1" spans="1:8">
      <c r="A7514" s="5" t="str">
        <f t="shared" si="234"/>
        <v>202501AED</v>
      </c>
      <c r="B7514" s="12" t="str">
        <f t="shared" si="235"/>
        <v>202501</v>
      </c>
      <c r="C7514" s="2" t="s">
        <v>166</v>
      </c>
      <c r="D7514" s="2" t="s">
        <v>46</v>
      </c>
      <c r="E7514" s="2" t="s">
        <v>47</v>
      </c>
      <c r="F7514" s="2">
        <v>4.6666</v>
      </c>
      <c r="G7514" s="13">
        <v>45658</v>
      </c>
      <c r="H7514" s="13">
        <v>45688</v>
      </c>
    </row>
    <row r="7515" customHeight="1" spans="1:8">
      <c r="A7515" s="5" t="str">
        <f t="shared" si="234"/>
        <v>202501EGP</v>
      </c>
      <c r="B7515" s="12" t="str">
        <f t="shared" si="235"/>
        <v>202501</v>
      </c>
      <c r="C7515" s="2" t="s">
        <v>169</v>
      </c>
      <c r="D7515" s="2" t="s">
        <v>170</v>
      </c>
      <c r="E7515" s="2" t="s">
        <v>171</v>
      </c>
      <c r="F7515" s="2">
        <v>64.6287</v>
      </c>
      <c r="G7515" s="13">
        <v>45658</v>
      </c>
      <c r="H7515" s="13">
        <v>45688</v>
      </c>
    </row>
    <row r="7516" customHeight="1" spans="1:8">
      <c r="A7516" s="5" t="str">
        <f t="shared" si="234"/>
        <v>202501SVC</v>
      </c>
      <c r="B7516" s="12" t="str">
        <f t="shared" si="235"/>
        <v>202501</v>
      </c>
      <c r="C7516" s="2" t="s">
        <v>172</v>
      </c>
      <c r="D7516" s="2" t="s">
        <v>147</v>
      </c>
      <c r="E7516" s="2" t="s">
        <v>173</v>
      </c>
      <c r="F7516" s="2">
        <v>11.1185</v>
      </c>
      <c r="G7516" s="13">
        <v>45658</v>
      </c>
      <c r="H7516" s="13">
        <v>45688</v>
      </c>
    </row>
    <row r="7517" customHeight="1" spans="1:8">
      <c r="A7517" s="5" t="str">
        <f t="shared" si="234"/>
        <v>202501XAF</v>
      </c>
      <c r="B7517" s="12" t="str">
        <f t="shared" si="235"/>
        <v>202501</v>
      </c>
      <c r="C7517" s="2" t="s">
        <v>174</v>
      </c>
      <c r="D7517" s="2" t="s">
        <v>90</v>
      </c>
      <c r="E7517" s="2" t="s">
        <v>123</v>
      </c>
      <c r="F7517" s="2">
        <v>794.1201</v>
      </c>
      <c r="G7517" s="13">
        <v>45658</v>
      </c>
      <c r="H7517" s="13">
        <v>45688</v>
      </c>
    </row>
    <row r="7518" customHeight="1" spans="1:8">
      <c r="A7518" s="5" t="str">
        <f t="shared" si="234"/>
        <v>202501ERN</v>
      </c>
      <c r="B7518" s="12" t="str">
        <f t="shared" si="235"/>
        <v>202501</v>
      </c>
      <c r="C7518" s="2" t="s">
        <v>175</v>
      </c>
      <c r="D7518" s="2" t="s">
        <v>176</v>
      </c>
      <c r="E7518" s="2" t="s">
        <v>177</v>
      </c>
      <c r="F7518" s="2">
        <v>19.0603</v>
      </c>
      <c r="G7518" s="13">
        <v>45658</v>
      </c>
      <c r="H7518" s="13">
        <v>45688</v>
      </c>
    </row>
    <row r="7519" customHeight="1" spans="1:8">
      <c r="A7519" s="5" t="str">
        <f t="shared" si="234"/>
        <v>202501ETB</v>
      </c>
      <c r="B7519" s="12" t="str">
        <f t="shared" si="235"/>
        <v>202501</v>
      </c>
      <c r="C7519" s="2" t="s">
        <v>178</v>
      </c>
      <c r="D7519" s="2" t="s">
        <v>179</v>
      </c>
      <c r="E7519" s="2" t="s">
        <v>180</v>
      </c>
      <c r="F7519" s="2">
        <v>161.1543</v>
      </c>
      <c r="G7519" s="13">
        <v>45658</v>
      </c>
      <c r="H7519" s="13">
        <v>45688</v>
      </c>
    </row>
    <row r="7520" customHeight="1" spans="1:8">
      <c r="A7520" s="5" t="str">
        <f t="shared" si="234"/>
        <v>202501EUR</v>
      </c>
      <c r="B7520" s="12" t="str">
        <f t="shared" si="235"/>
        <v>202501</v>
      </c>
      <c r="C7520" s="2" t="s">
        <v>181</v>
      </c>
      <c r="D7520" s="2" t="s">
        <v>182</v>
      </c>
      <c r="E7520" s="2" t="s">
        <v>183</v>
      </c>
      <c r="F7520" s="2">
        <v>1.2106</v>
      </c>
      <c r="G7520" s="13">
        <v>45658</v>
      </c>
      <c r="H7520" s="13">
        <v>45688</v>
      </c>
    </row>
    <row r="7521" customHeight="1" spans="1:8">
      <c r="A7521" s="5" t="str">
        <f t="shared" si="234"/>
        <v>202501FJD</v>
      </c>
      <c r="B7521" s="12" t="str">
        <f t="shared" si="235"/>
        <v>202501</v>
      </c>
      <c r="C7521" s="2" t="s">
        <v>184</v>
      </c>
      <c r="D7521" s="2" t="s">
        <v>70</v>
      </c>
      <c r="E7521" s="2" t="s">
        <v>185</v>
      </c>
      <c r="F7521" s="2">
        <v>2.9245</v>
      </c>
      <c r="G7521" s="13">
        <v>45658</v>
      </c>
      <c r="H7521" s="13">
        <v>45688</v>
      </c>
    </row>
    <row r="7522" customHeight="1" spans="1:8">
      <c r="A7522" s="5" t="str">
        <f t="shared" si="234"/>
        <v>202501XPF</v>
      </c>
      <c r="B7522" s="12" t="str">
        <f t="shared" si="235"/>
        <v>202501</v>
      </c>
      <c r="C7522" s="2" t="s">
        <v>186</v>
      </c>
      <c r="D7522" s="2" t="s">
        <v>187</v>
      </c>
      <c r="E7522" s="2" t="s">
        <v>188</v>
      </c>
      <c r="F7522" s="2">
        <v>144.4664</v>
      </c>
      <c r="G7522" s="13">
        <v>45658</v>
      </c>
      <c r="H7522" s="13">
        <v>45688</v>
      </c>
    </row>
    <row r="7523" customHeight="1" spans="1:8">
      <c r="A7523" s="5" t="str">
        <f t="shared" ref="A7523:A7586" si="236">B7523&amp;E7523</f>
        <v>202501XAF</v>
      </c>
      <c r="B7523" s="12" t="str">
        <f t="shared" ref="B7523:B7586" si="237">YEAR(G7523)&amp;TEXT(MONTH(G7523),"00")</f>
        <v>202501</v>
      </c>
      <c r="C7523" s="2" t="s">
        <v>189</v>
      </c>
      <c r="D7523" s="2" t="s">
        <v>90</v>
      </c>
      <c r="E7523" s="2" t="s">
        <v>123</v>
      </c>
      <c r="F7523" s="2">
        <v>794.1201</v>
      </c>
      <c r="G7523" s="13">
        <v>45658</v>
      </c>
      <c r="H7523" s="13">
        <v>45688</v>
      </c>
    </row>
    <row r="7524" customHeight="1" spans="1:8">
      <c r="A7524" s="5" t="str">
        <f t="shared" si="236"/>
        <v>202501GMD</v>
      </c>
      <c r="B7524" s="12" t="str">
        <f t="shared" si="237"/>
        <v>202501</v>
      </c>
      <c r="C7524" s="2" t="s">
        <v>190</v>
      </c>
      <c r="D7524" s="2" t="s">
        <v>191</v>
      </c>
      <c r="E7524" s="2" t="s">
        <v>192</v>
      </c>
      <c r="F7524" s="2">
        <v>91.8012</v>
      </c>
      <c r="G7524" s="13">
        <v>45658</v>
      </c>
      <c r="H7524" s="13">
        <v>45688</v>
      </c>
    </row>
    <row r="7525" customHeight="1" spans="1:8">
      <c r="A7525" s="5" t="str">
        <f t="shared" si="236"/>
        <v>202501GEL</v>
      </c>
      <c r="B7525" s="12" t="str">
        <f t="shared" si="237"/>
        <v>202501</v>
      </c>
      <c r="C7525" s="2" t="s">
        <v>193</v>
      </c>
      <c r="D7525" s="2" t="s">
        <v>194</v>
      </c>
      <c r="E7525" s="2" t="s">
        <v>195</v>
      </c>
      <c r="F7525" s="2">
        <v>3.5565</v>
      </c>
      <c r="G7525" s="13">
        <v>45658</v>
      </c>
      <c r="H7525" s="13">
        <v>45688</v>
      </c>
    </row>
    <row r="7526" customHeight="1" spans="1:8">
      <c r="A7526" s="5" t="str">
        <f t="shared" si="236"/>
        <v>202501GHS</v>
      </c>
      <c r="B7526" s="12" t="str">
        <f t="shared" si="237"/>
        <v>202501</v>
      </c>
      <c r="C7526" s="2" t="s">
        <v>196</v>
      </c>
      <c r="D7526" s="2" t="s">
        <v>197</v>
      </c>
      <c r="E7526" s="2" t="s">
        <v>198</v>
      </c>
      <c r="F7526" s="2">
        <v>18.6715</v>
      </c>
      <c r="G7526" s="13">
        <v>45658</v>
      </c>
      <c r="H7526" s="13">
        <v>45688</v>
      </c>
    </row>
    <row r="7527" customHeight="1" spans="1:8">
      <c r="A7527" s="5" t="str">
        <f t="shared" si="236"/>
        <v>202501XCD</v>
      </c>
      <c r="B7527" s="12" t="str">
        <f t="shared" si="237"/>
        <v>202501</v>
      </c>
      <c r="C7527" s="2" t="s">
        <v>199</v>
      </c>
      <c r="D7527" s="2" t="s">
        <v>58</v>
      </c>
      <c r="E7527" s="2" t="s">
        <v>59</v>
      </c>
      <c r="F7527" s="2">
        <v>3.4387</v>
      </c>
      <c r="G7527" s="13">
        <v>45658</v>
      </c>
      <c r="H7527" s="13">
        <v>45688</v>
      </c>
    </row>
    <row r="7528" customHeight="1" spans="1:8">
      <c r="A7528" s="5" t="str">
        <f t="shared" si="236"/>
        <v>202501GTQ</v>
      </c>
      <c r="B7528" s="12" t="str">
        <f t="shared" si="237"/>
        <v>202501</v>
      </c>
      <c r="C7528" s="2" t="s">
        <v>200</v>
      </c>
      <c r="D7528" s="2" t="s">
        <v>201</v>
      </c>
      <c r="E7528" s="2" t="s">
        <v>202</v>
      </c>
      <c r="F7528" s="2">
        <v>9.7813</v>
      </c>
      <c r="G7528" s="13">
        <v>45658</v>
      </c>
      <c r="H7528" s="13">
        <v>45688</v>
      </c>
    </row>
    <row r="7529" customHeight="1" spans="1:8">
      <c r="A7529" s="5" t="str">
        <f t="shared" si="236"/>
        <v>202501XOF</v>
      </c>
      <c r="B7529" s="12" t="str">
        <f t="shared" si="237"/>
        <v>202501</v>
      </c>
      <c r="C7529" s="2" t="s">
        <v>203</v>
      </c>
      <c r="D7529" s="2" t="s">
        <v>90</v>
      </c>
      <c r="E7529" s="2" t="s">
        <v>91</v>
      </c>
      <c r="F7529" s="2">
        <v>794.1201</v>
      </c>
      <c r="G7529" s="13">
        <v>45658</v>
      </c>
      <c r="H7529" s="13">
        <v>45688</v>
      </c>
    </row>
    <row r="7530" customHeight="1" spans="1:8">
      <c r="A7530" s="5" t="str">
        <f t="shared" si="236"/>
        <v>202501GNF</v>
      </c>
      <c r="B7530" s="12" t="str">
        <f t="shared" si="237"/>
        <v>202501</v>
      </c>
      <c r="C7530" s="2" t="s">
        <v>204</v>
      </c>
      <c r="D7530" s="2" t="s">
        <v>117</v>
      </c>
      <c r="E7530" s="2" t="s">
        <v>205</v>
      </c>
      <c r="F7530" s="2">
        <v>10967.7259</v>
      </c>
      <c r="G7530" s="13">
        <v>45658</v>
      </c>
      <c r="H7530" s="13">
        <v>45688</v>
      </c>
    </row>
    <row r="7531" customHeight="1" spans="1:8">
      <c r="A7531" s="5" t="str">
        <f t="shared" si="236"/>
        <v>202501GYD</v>
      </c>
      <c r="B7531" s="12" t="str">
        <f t="shared" si="237"/>
        <v>202501</v>
      </c>
      <c r="C7531" s="2" t="s">
        <v>206</v>
      </c>
      <c r="D7531" s="2" t="s">
        <v>70</v>
      </c>
      <c r="E7531" s="2" t="s">
        <v>207</v>
      </c>
      <c r="F7531" s="2">
        <v>264.9313</v>
      </c>
      <c r="G7531" s="13">
        <v>45658</v>
      </c>
      <c r="H7531" s="13">
        <v>45688</v>
      </c>
    </row>
    <row r="7532" customHeight="1" spans="1:8">
      <c r="A7532" s="5" t="str">
        <f t="shared" si="236"/>
        <v>202501HTG</v>
      </c>
      <c r="B7532" s="12" t="str">
        <f t="shared" si="237"/>
        <v>202501</v>
      </c>
      <c r="C7532" s="2" t="s">
        <v>208</v>
      </c>
      <c r="D7532" s="2" t="s">
        <v>209</v>
      </c>
      <c r="E7532" s="2" t="s">
        <v>210</v>
      </c>
      <c r="F7532" s="2">
        <v>166.1645</v>
      </c>
      <c r="G7532" s="13">
        <v>45658</v>
      </c>
      <c r="H7532" s="13">
        <v>45688</v>
      </c>
    </row>
    <row r="7533" customHeight="1" spans="1:8">
      <c r="A7533" s="5" t="str">
        <f t="shared" si="236"/>
        <v>202501HNL</v>
      </c>
      <c r="B7533" s="12" t="str">
        <f t="shared" si="237"/>
        <v>202501</v>
      </c>
      <c r="C7533" s="2" t="s">
        <v>211</v>
      </c>
      <c r="D7533" s="2" t="s">
        <v>212</v>
      </c>
      <c r="E7533" s="2" t="s">
        <v>213</v>
      </c>
      <c r="F7533" s="2">
        <v>32.2229</v>
      </c>
      <c r="G7533" s="13">
        <v>45658</v>
      </c>
      <c r="H7533" s="13">
        <v>45688</v>
      </c>
    </row>
    <row r="7534" customHeight="1" spans="1:8">
      <c r="A7534" s="5" t="str">
        <f t="shared" si="236"/>
        <v>202501HKD</v>
      </c>
      <c r="B7534" s="12" t="str">
        <f t="shared" si="237"/>
        <v>202501</v>
      </c>
      <c r="C7534" s="2" t="s">
        <v>214</v>
      </c>
      <c r="D7534" s="2" t="s">
        <v>70</v>
      </c>
      <c r="E7534" s="2" t="s">
        <v>215</v>
      </c>
      <c r="F7534" s="2">
        <v>9.8746</v>
      </c>
      <c r="G7534" s="13">
        <v>45658</v>
      </c>
      <c r="H7534" s="13">
        <v>45688</v>
      </c>
    </row>
    <row r="7535" customHeight="1" spans="1:8">
      <c r="A7535" s="5" t="str">
        <f t="shared" si="236"/>
        <v>202501HUF</v>
      </c>
      <c r="B7535" s="12" t="str">
        <f t="shared" si="237"/>
        <v>202501</v>
      </c>
      <c r="C7535" s="2" t="s">
        <v>216</v>
      </c>
      <c r="D7535" s="2" t="s">
        <v>217</v>
      </c>
      <c r="E7535" s="2" t="s">
        <v>218</v>
      </c>
      <c r="F7535" s="2">
        <v>497.3167</v>
      </c>
      <c r="G7535" s="13">
        <v>45658</v>
      </c>
      <c r="H7535" s="13">
        <v>45688</v>
      </c>
    </row>
    <row r="7536" customHeight="1" spans="1:8">
      <c r="A7536" s="5" t="str">
        <f t="shared" si="236"/>
        <v>202501ISK</v>
      </c>
      <c r="B7536" s="12" t="str">
        <f t="shared" si="237"/>
        <v>202501</v>
      </c>
      <c r="C7536" s="2" t="s">
        <v>219</v>
      </c>
      <c r="D7536" s="2" t="s">
        <v>220</v>
      </c>
      <c r="E7536" s="2" t="s">
        <v>221</v>
      </c>
      <c r="F7536" s="2">
        <v>175.1866</v>
      </c>
      <c r="G7536" s="13">
        <v>45658</v>
      </c>
      <c r="H7536" s="13">
        <v>45688</v>
      </c>
    </row>
    <row r="7537" customHeight="1" spans="1:8">
      <c r="A7537" s="5" t="str">
        <f t="shared" si="236"/>
        <v>202501INR</v>
      </c>
      <c r="B7537" s="12" t="str">
        <f t="shared" si="237"/>
        <v>202501</v>
      </c>
      <c r="C7537" s="2" t="s">
        <v>222</v>
      </c>
      <c r="D7537" s="2" t="s">
        <v>223</v>
      </c>
      <c r="E7537" s="2" t="s">
        <v>224</v>
      </c>
      <c r="F7537" s="2">
        <v>107.9353</v>
      </c>
      <c r="G7537" s="13">
        <v>45658</v>
      </c>
      <c r="H7537" s="13">
        <v>45688</v>
      </c>
    </row>
    <row r="7538" customHeight="1" spans="1:8">
      <c r="A7538" s="5" t="str">
        <f t="shared" si="236"/>
        <v>202501IDR</v>
      </c>
      <c r="B7538" s="12" t="str">
        <f t="shared" si="237"/>
        <v>202501</v>
      </c>
      <c r="C7538" s="2" t="s">
        <v>225</v>
      </c>
      <c r="D7538" s="2" t="s">
        <v>226</v>
      </c>
      <c r="E7538" s="2" t="s">
        <v>227</v>
      </c>
      <c r="F7538" s="2">
        <v>20468.8499</v>
      </c>
      <c r="G7538" s="13">
        <v>45658</v>
      </c>
      <c r="H7538" s="13">
        <v>45688</v>
      </c>
    </row>
    <row r="7539" customHeight="1" spans="1:8">
      <c r="A7539" s="5" t="str">
        <f t="shared" si="236"/>
        <v>202501IQD</v>
      </c>
      <c r="B7539" s="12" t="str">
        <f t="shared" si="237"/>
        <v>202501</v>
      </c>
      <c r="C7539" s="2" t="s">
        <v>228</v>
      </c>
      <c r="D7539" s="2" t="s">
        <v>52</v>
      </c>
      <c r="E7539" s="2" t="s">
        <v>229</v>
      </c>
      <c r="F7539" s="2">
        <v>1662.7077</v>
      </c>
      <c r="G7539" s="13">
        <v>45658</v>
      </c>
      <c r="H7539" s="13">
        <v>45688</v>
      </c>
    </row>
    <row r="7540" customHeight="1" spans="1:8">
      <c r="A7540" s="5" t="str">
        <f t="shared" si="236"/>
        <v>202501ILS</v>
      </c>
      <c r="B7540" s="12" t="str">
        <f t="shared" si="237"/>
        <v>202501</v>
      </c>
      <c r="C7540" s="2" t="s">
        <v>230</v>
      </c>
      <c r="D7540" s="2" t="s">
        <v>231</v>
      </c>
      <c r="E7540" s="2" t="s">
        <v>232</v>
      </c>
      <c r="F7540" s="2">
        <v>4.5508</v>
      </c>
      <c r="G7540" s="13">
        <v>45658</v>
      </c>
      <c r="H7540" s="13">
        <v>45688</v>
      </c>
    </row>
    <row r="7541" customHeight="1" spans="1:8">
      <c r="A7541" s="5" t="str">
        <f t="shared" si="236"/>
        <v>202501JMD</v>
      </c>
      <c r="B7541" s="12" t="str">
        <f t="shared" si="237"/>
        <v>202501</v>
      </c>
      <c r="C7541" s="2" t="s">
        <v>233</v>
      </c>
      <c r="D7541" s="2" t="s">
        <v>70</v>
      </c>
      <c r="E7541" s="2" t="s">
        <v>234</v>
      </c>
      <c r="F7541" s="2">
        <v>198.6574</v>
      </c>
      <c r="G7541" s="13">
        <v>45658</v>
      </c>
      <c r="H7541" s="13">
        <v>45688</v>
      </c>
    </row>
    <row r="7542" customHeight="1" spans="1:8">
      <c r="A7542" s="5" t="str">
        <f t="shared" si="236"/>
        <v>202501JPY</v>
      </c>
      <c r="B7542" s="12" t="str">
        <f t="shared" si="237"/>
        <v>202501</v>
      </c>
      <c r="C7542" s="2" t="s">
        <v>235</v>
      </c>
      <c r="D7542" s="2" t="s">
        <v>236</v>
      </c>
      <c r="E7542" s="2" t="s">
        <v>237</v>
      </c>
      <c r="F7542" s="2">
        <v>195.2761</v>
      </c>
      <c r="G7542" s="13">
        <v>45658</v>
      </c>
      <c r="H7542" s="13">
        <v>45688</v>
      </c>
    </row>
    <row r="7543" customHeight="1" spans="1:8">
      <c r="A7543" s="5" t="str">
        <f t="shared" si="236"/>
        <v>202501JOD</v>
      </c>
      <c r="B7543" s="12" t="str">
        <f t="shared" si="237"/>
        <v>202501</v>
      </c>
      <c r="C7543" s="2" t="s">
        <v>238</v>
      </c>
      <c r="D7543" s="2" t="s">
        <v>52</v>
      </c>
      <c r="E7543" s="2" t="s">
        <v>239</v>
      </c>
      <c r="F7543" s="2">
        <v>0.9009</v>
      </c>
      <c r="G7543" s="13">
        <v>45658</v>
      </c>
      <c r="H7543" s="13">
        <v>45688</v>
      </c>
    </row>
    <row r="7544" customHeight="1" spans="1:8">
      <c r="A7544" s="5" t="str">
        <f t="shared" si="236"/>
        <v>202501KZT</v>
      </c>
      <c r="B7544" s="12" t="str">
        <f t="shared" si="237"/>
        <v>202501</v>
      </c>
      <c r="C7544" s="2" t="s">
        <v>240</v>
      </c>
      <c r="D7544" s="2" t="s">
        <v>241</v>
      </c>
      <c r="E7544" s="2" t="s">
        <v>242</v>
      </c>
      <c r="F7544" s="2">
        <v>663.8077</v>
      </c>
      <c r="G7544" s="13">
        <v>45658</v>
      </c>
      <c r="H7544" s="13">
        <v>45688</v>
      </c>
    </row>
    <row r="7545" customHeight="1" spans="1:8">
      <c r="A7545" s="5" t="str">
        <f t="shared" si="236"/>
        <v>202501KES</v>
      </c>
      <c r="B7545" s="12" t="str">
        <f t="shared" si="237"/>
        <v>202501</v>
      </c>
      <c r="C7545" s="2" t="s">
        <v>243</v>
      </c>
      <c r="D7545" s="2" t="s">
        <v>244</v>
      </c>
      <c r="E7545" s="2" t="s">
        <v>245</v>
      </c>
      <c r="F7545" s="2">
        <v>164.1779</v>
      </c>
      <c r="G7545" s="13">
        <v>45658</v>
      </c>
      <c r="H7545" s="13">
        <v>45688</v>
      </c>
    </row>
    <row r="7546" customHeight="1" spans="1:8">
      <c r="A7546" s="5" t="str">
        <f t="shared" si="236"/>
        <v>202501KWD</v>
      </c>
      <c r="B7546" s="12" t="str">
        <f t="shared" si="237"/>
        <v>202501</v>
      </c>
      <c r="C7546" s="2" t="s">
        <v>246</v>
      </c>
      <c r="D7546" s="2" t="s">
        <v>52</v>
      </c>
      <c r="E7546" s="2" t="s">
        <v>247</v>
      </c>
      <c r="F7546" s="2">
        <v>0.3909</v>
      </c>
      <c r="G7546" s="13">
        <v>45658</v>
      </c>
      <c r="H7546" s="13">
        <v>45688</v>
      </c>
    </row>
    <row r="7547" customHeight="1" spans="1:8">
      <c r="A7547" s="5" t="str">
        <f t="shared" si="236"/>
        <v>202501KGS</v>
      </c>
      <c r="B7547" s="12" t="str">
        <f t="shared" si="237"/>
        <v>202501</v>
      </c>
      <c r="C7547" s="2" t="s">
        <v>248</v>
      </c>
      <c r="D7547" s="2" t="s">
        <v>249</v>
      </c>
      <c r="E7547" s="2" t="s">
        <v>250</v>
      </c>
      <c r="F7547" s="2">
        <v>110.3186</v>
      </c>
      <c r="G7547" s="13">
        <v>45658</v>
      </c>
      <c r="H7547" s="13">
        <v>45688</v>
      </c>
    </row>
    <row r="7548" customHeight="1" spans="1:8">
      <c r="A7548" s="5" t="str">
        <f t="shared" si="236"/>
        <v>202501LAK</v>
      </c>
      <c r="B7548" s="12" t="str">
        <f t="shared" si="237"/>
        <v>202501</v>
      </c>
      <c r="C7548" s="2" t="s">
        <v>251</v>
      </c>
      <c r="D7548" s="2" t="s">
        <v>252</v>
      </c>
      <c r="E7548" s="2" t="s">
        <v>253</v>
      </c>
      <c r="F7548" s="2">
        <v>27849.9327</v>
      </c>
      <c r="G7548" s="13">
        <v>45658</v>
      </c>
      <c r="H7548" s="13">
        <v>45688</v>
      </c>
    </row>
    <row r="7549" customHeight="1" spans="1:8">
      <c r="A7549" s="5" t="str">
        <f t="shared" si="236"/>
        <v>202501LBP</v>
      </c>
      <c r="B7549" s="12" t="str">
        <f t="shared" si="237"/>
        <v>202501</v>
      </c>
      <c r="C7549" s="2" t="s">
        <v>254</v>
      </c>
      <c r="D7549" s="2" t="s">
        <v>170</v>
      </c>
      <c r="E7549" s="2" t="s">
        <v>255</v>
      </c>
      <c r="F7549" s="2">
        <v>113900.5441</v>
      </c>
      <c r="G7549" s="13">
        <v>45658</v>
      </c>
      <c r="H7549" s="13">
        <v>45688</v>
      </c>
    </row>
    <row r="7550" customHeight="1" spans="1:8">
      <c r="A7550" s="5" t="str">
        <f t="shared" si="236"/>
        <v>202501LSL</v>
      </c>
      <c r="B7550" s="12" t="str">
        <f t="shared" si="237"/>
        <v>202501</v>
      </c>
      <c r="C7550" s="2" t="s">
        <v>256</v>
      </c>
      <c r="D7550" s="2" t="s">
        <v>257</v>
      </c>
      <c r="E7550" s="2" t="s">
        <v>258</v>
      </c>
      <c r="F7550" s="2">
        <v>22.9334</v>
      </c>
      <c r="G7550" s="13">
        <v>45658</v>
      </c>
      <c r="H7550" s="13">
        <v>45688</v>
      </c>
    </row>
    <row r="7551" customHeight="1" spans="1:8">
      <c r="A7551" s="5" t="str">
        <f t="shared" si="236"/>
        <v>202501LRD</v>
      </c>
      <c r="B7551" s="12" t="str">
        <f t="shared" si="237"/>
        <v>202501</v>
      </c>
      <c r="C7551" s="2" t="s">
        <v>259</v>
      </c>
      <c r="D7551" s="2" t="s">
        <v>70</v>
      </c>
      <c r="E7551" s="2" t="s">
        <v>260</v>
      </c>
      <c r="F7551" s="2">
        <v>229.4899</v>
      </c>
      <c r="G7551" s="13">
        <v>45658</v>
      </c>
      <c r="H7551" s="13">
        <v>45688</v>
      </c>
    </row>
    <row r="7552" customHeight="1" spans="1:8">
      <c r="A7552" s="5" t="str">
        <f t="shared" si="236"/>
        <v>202501LYD</v>
      </c>
      <c r="B7552" s="12" t="str">
        <f t="shared" si="237"/>
        <v>202501</v>
      </c>
      <c r="C7552" s="2" t="s">
        <v>261</v>
      </c>
      <c r="D7552" s="2" t="s">
        <v>52</v>
      </c>
      <c r="E7552" s="2" t="s">
        <v>262</v>
      </c>
      <c r="F7552" s="2">
        <v>6.203</v>
      </c>
      <c r="G7552" s="13">
        <v>45658</v>
      </c>
      <c r="H7552" s="13">
        <v>45688</v>
      </c>
    </row>
    <row r="7553" customHeight="1" spans="1:8">
      <c r="A7553" s="5" t="str">
        <f t="shared" si="236"/>
        <v>202501MOP</v>
      </c>
      <c r="B7553" s="12" t="str">
        <f t="shared" si="237"/>
        <v>202501</v>
      </c>
      <c r="C7553" s="2" t="s">
        <v>263</v>
      </c>
      <c r="D7553" s="2" t="s">
        <v>264</v>
      </c>
      <c r="E7553" s="2" t="s">
        <v>265</v>
      </c>
      <c r="F7553" s="2">
        <v>10.1708</v>
      </c>
      <c r="G7553" s="13">
        <v>45658</v>
      </c>
      <c r="H7553" s="13">
        <v>45688</v>
      </c>
    </row>
    <row r="7554" customHeight="1" spans="1:8">
      <c r="A7554" s="5" t="str">
        <f t="shared" si="236"/>
        <v>202501MKD</v>
      </c>
      <c r="B7554" s="12" t="str">
        <f t="shared" si="237"/>
        <v>202501</v>
      </c>
      <c r="C7554" s="2" t="s">
        <v>266</v>
      </c>
      <c r="D7554" s="2" t="s">
        <v>267</v>
      </c>
      <c r="E7554" s="2" t="s">
        <v>268</v>
      </c>
      <c r="F7554" s="2">
        <v>74.4466</v>
      </c>
      <c r="G7554" s="13">
        <v>45658</v>
      </c>
      <c r="H7554" s="13">
        <v>45688</v>
      </c>
    </row>
    <row r="7555" customHeight="1" spans="1:8">
      <c r="A7555" s="5" t="str">
        <f t="shared" si="236"/>
        <v>202501MGA</v>
      </c>
      <c r="B7555" s="12" t="str">
        <f t="shared" si="237"/>
        <v>202501</v>
      </c>
      <c r="C7555" s="2" t="s">
        <v>269</v>
      </c>
      <c r="D7555" s="2" t="s">
        <v>270</v>
      </c>
      <c r="E7555" s="2" t="s">
        <v>271</v>
      </c>
      <c r="F7555" s="2">
        <v>5991.9743</v>
      </c>
      <c r="G7555" s="13">
        <v>45658</v>
      </c>
      <c r="H7555" s="13">
        <v>45688</v>
      </c>
    </row>
    <row r="7556" customHeight="1" spans="1:8">
      <c r="A7556" s="5" t="str">
        <f t="shared" si="236"/>
        <v>202501MWK</v>
      </c>
      <c r="B7556" s="12" t="str">
        <f t="shared" si="237"/>
        <v>202501</v>
      </c>
      <c r="C7556" s="2" t="s">
        <v>272</v>
      </c>
      <c r="D7556" s="2" t="s">
        <v>273</v>
      </c>
      <c r="E7556" s="2" t="s">
        <v>274</v>
      </c>
      <c r="F7556" s="2">
        <v>2200.0816</v>
      </c>
      <c r="G7556" s="13">
        <v>45658</v>
      </c>
      <c r="H7556" s="13">
        <v>45688</v>
      </c>
    </row>
    <row r="7557" customHeight="1" spans="1:8">
      <c r="A7557" s="5" t="str">
        <f t="shared" si="236"/>
        <v>202501MYR</v>
      </c>
      <c r="B7557" s="12" t="str">
        <f t="shared" si="237"/>
        <v>202501</v>
      </c>
      <c r="C7557" s="2" t="s">
        <v>275</v>
      </c>
      <c r="D7557" s="2" t="s">
        <v>276</v>
      </c>
      <c r="E7557" s="2" t="s">
        <v>277</v>
      </c>
      <c r="F7557" s="2">
        <v>5.6792</v>
      </c>
      <c r="G7557" s="13">
        <v>45658</v>
      </c>
      <c r="H7557" s="13">
        <v>45688</v>
      </c>
    </row>
    <row r="7558" customHeight="1" spans="1:8">
      <c r="A7558" s="5" t="str">
        <f t="shared" si="236"/>
        <v>202501MVR</v>
      </c>
      <c r="B7558" s="12" t="str">
        <f t="shared" si="237"/>
        <v>202501</v>
      </c>
      <c r="C7558" s="2" t="s">
        <v>278</v>
      </c>
      <c r="D7558" s="2" t="s">
        <v>279</v>
      </c>
      <c r="E7558" s="2" t="s">
        <v>280</v>
      </c>
      <c r="F7558" s="2">
        <v>19.6192</v>
      </c>
      <c r="G7558" s="13">
        <v>45658</v>
      </c>
      <c r="H7558" s="13">
        <v>45688</v>
      </c>
    </row>
    <row r="7559" customHeight="1" spans="1:8">
      <c r="A7559" s="5" t="str">
        <f t="shared" si="236"/>
        <v>202501XOF</v>
      </c>
      <c r="B7559" s="12" t="str">
        <f t="shared" si="237"/>
        <v>202501</v>
      </c>
      <c r="C7559" s="2" t="s">
        <v>281</v>
      </c>
      <c r="D7559" s="2" t="s">
        <v>90</v>
      </c>
      <c r="E7559" s="2" t="s">
        <v>91</v>
      </c>
      <c r="F7559" s="2">
        <v>794.1201</v>
      </c>
      <c r="G7559" s="13">
        <v>45658</v>
      </c>
      <c r="H7559" s="13">
        <v>45688</v>
      </c>
    </row>
    <row r="7560" customHeight="1" spans="1:8">
      <c r="A7560" s="5" t="str">
        <f t="shared" si="236"/>
        <v>202501MRU</v>
      </c>
      <c r="B7560" s="12" t="str">
        <f t="shared" si="237"/>
        <v>202501</v>
      </c>
      <c r="C7560" s="2" t="s">
        <v>282</v>
      </c>
      <c r="D7560" s="2" t="s">
        <v>283</v>
      </c>
      <c r="E7560" s="2" t="s">
        <v>284</v>
      </c>
      <c r="F7560" s="2">
        <v>50.5163</v>
      </c>
      <c r="G7560" s="13">
        <v>45658</v>
      </c>
      <c r="H7560" s="13">
        <v>45688</v>
      </c>
    </row>
    <row r="7561" customHeight="1" spans="1:8">
      <c r="A7561" s="5" t="str">
        <f t="shared" si="236"/>
        <v>202501MUR</v>
      </c>
      <c r="B7561" s="12" t="str">
        <f t="shared" si="237"/>
        <v>202501</v>
      </c>
      <c r="C7561" s="2" t="s">
        <v>285</v>
      </c>
      <c r="D7561" s="2" t="s">
        <v>223</v>
      </c>
      <c r="E7561" s="2" t="s">
        <v>286</v>
      </c>
      <c r="F7561" s="2">
        <v>59.1664</v>
      </c>
      <c r="G7561" s="13">
        <v>45658</v>
      </c>
      <c r="H7561" s="13">
        <v>45688</v>
      </c>
    </row>
    <row r="7562" customHeight="1" spans="1:8">
      <c r="A7562" s="5" t="str">
        <f t="shared" si="236"/>
        <v>202501MXN</v>
      </c>
      <c r="B7562" s="12" t="str">
        <f t="shared" si="237"/>
        <v>202501</v>
      </c>
      <c r="C7562" s="2" t="s">
        <v>287</v>
      </c>
      <c r="D7562" s="2" t="s">
        <v>288</v>
      </c>
      <c r="E7562" s="2" t="s">
        <v>289</v>
      </c>
      <c r="F7562" s="2">
        <v>25.6033</v>
      </c>
      <c r="G7562" s="13">
        <v>45658</v>
      </c>
      <c r="H7562" s="13">
        <v>45688</v>
      </c>
    </row>
    <row r="7563" customHeight="1" spans="1:8">
      <c r="A7563" s="5" t="str">
        <f t="shared" si="236"/>
        <v>202501MDL</v>
      </c>
      <c r="B7563" s="12" t="str">
        <f t="shared" si="237"/>
        <v>202501</v>
      </c>
      <c r="C7563" s="2" t="s">
        <v>290</v>
      </c>
      <c r="D7563" s="2" t="s">
        <v>291</v>
      </c>
      <c r="E7563" s="2" t="s">
        <v>292</v>
      </c>
      <c r="F7563" s="2">
        <v>23.2049</v>
      </c>
      <c r="G7563" s="13">
        <v>45658</v>
      </c>
      <c r="H7563" s="13">
        <v>45688</v>
      </c>
    </row>
    <row r="7564" customHeight="1" spans="1:8">
      <c r="A7564" s="5" t="str">
        <f t="shared" si="236"/>
        <v>202501MNT</v>
      </c>
      <c r="B7564" s="12" t="str">
        <f t="shared" si="237"/>
        <v>202501</v>
      </c>
      <c r="C7564" s="2" t="s">
        <v>293</v>
      </c>
      <c r="D7564" s="2" t="s">
        <v>294</v>
      </c>
      <c r="E7564" s="2" t="s">
        <v>295</v>
      </c>
      <c r="F7564" s="2">
        <v>4361.6877</v>
      </c>
      <c r="G7564" s="13">
        <v>45658</v>
      </c>
      <c r="H7564" s="13">
        <v>45688</v>
      </c>
    </row>
    <row r="7565" customHeight="1" spans="1:8">
      <c r="A7565" s="5" t="str">
        <f t="shared" si="236"/>
        <v>202501XCD</v>
      </c>
      <c r="B7565" s="12" t="str">
        <f t="shared" si="237"/>
        <v>202501</v>
      </c>
      <c r="C7565" s="2" t="s">
        <v>296</v>
      </c>
      <c r="D7565" s="2" t="s">
        <v>58</v>
      </c>
      <c r="E7565" s="2" t="s">
        <v>59</v>
      </c>
      <c r="F7565" s="2">
        <v>3.4387</v>
      </c>
      <c r="G7565" s="13">
        <v>45658</v>
      </c>
      <c r="H7565" s="13">
        <v>45688</v>
      </c>
    </row>
    <row r="7566" customHeight="1" spans="1:8">
      <c r="A7566" s="5" t="str">
        <f t="shared" si="236"/>
        <v>202501MAD</v>
      </c>
      <c r="B7566" s="12" t="str">
        <f t="shared" si="237"/>
        <v>202501</v>
      </c>
      <c r="C7566" s="2" t="s">
        <v>297</v>
      </c>
      <c r="D7566" s="2" t="s">
        <v>46</v>
      </c>
      <c r="E7566" s="2" t="s">
        <v>298</v>
      </c>
      <c r="F7566" s="2">
        <v>12.6909</v>
      </c>
      <c r="G7566" s="13">
        <v>45658</v>
      </c>
      <c r="H7566" s="13">
        <v>45688</v>
      </c>
    </row>
    <row r="7567" customHeight="1" spans="1:8">
      <c r="A7567" s="5" t="str">
        <f t="shared" si="236"/>
        <v>202501MZN</v>
      </c>
      <c r="B7567" s="12" t="str">
        <f t="shared" si="237"/>
        <v>202501</v>
      </c>
      <c r="C7567" s="2" t="s">
        <v>299</v>
      </c>
      <c r="D7567" s="2" t="s">
        <v>300</v>
      </c>
      <c r="E7567" s="2" t="s">
        <v>301</v>
      </c>
      <c r="F7567" s="2">
        <v>81.1919</v>
      </c>
      <c r="G7567" s="13">
        <v>45658</v>
      </c>
      <c r="H7567" s="13">
        <v>45688</v>
      </c>
    </row>
    <row r="7568" customHeight="1" spans="1:8">
      <c r="A7568" s="5" t="str">
        <f t="shared" si="236"/>
        <v>202501MMK</v>
      </c>
      <c r="B7568" s="12" t="str">
        <f t="shared" si="237"/>
        <v>202501</v>
      </c>
      <c r="C7568" s="2" t="s">
        <v>302</v>
      </c>
      <c r="D7568" s="2" t="s">
        <v>303</v>
      </c>
      <c r="E7568" s="2" t="s">
        <v>304</v>
      </c>
      <c r="F7568" s="2">
        <v>2666.9247</v>
      </c>
      <c r="G7568" s="13">
        <v>45658</v>
      </c>
      <c r="H7568" s="13">
        <v>45688</v>
      </c>
    </row>
    <row r="7569" customHeight="1" spans="1:8">
      <c r="A7569" s="5" t="str">
        <f t="shared" si="236"/>
        <v>202501NPR</v>
      </c>
      <c r="B7569" s="12" t="str">
        <f t="shared" si="237"/>
        <v>202501</v>
      </c>
      <c r="C7569" s="2" t="s">
        <v>305</v>
      </c>
      <c r="D7569" s="2" t="s">
        <v>223</v>
      </c>
      <c r="E7569" s="2" t="s">
        <v>306</v>
      </c>
      <c r="F7569" s="2">
        <v>172.7775</v>
      </c>
      <c r="G7569" s="13">
        <v>45658</v>
      </c>
      <c r="H7569" s="13">
        <v>45688</v>
      </c>
    </row>
    <row r="7570" customHeight="1" spans="1:8">
      <c r="A7570" s="5" t="str">
        <f t="shared" si="236"/>
        <v>202501XPF</v>
      </c>
      <c r="B7570" s="12" t="str">
        <f t="shared" si="237"/>
        <v>202501</v>
      </c>
      <c r="C7570" s="2" t="s">
        <v>307</v>
      </c>
      <c r="D7570" s="2" t="s">
        <v>187</v>
      </c>
      <c r="E7570" s="2" t="s">
        <v>188</v>
      </c>
      <c r="F7570" s="2">
        <v>144.4664</v>
      </c>
      <c r="G7570" s="13">
        <v>45658</v>
      </c>
      <c r="H7570" s="13">
        <v>45688</v>
      </c>
    </row>
    <row r="7571" customHeight="1" spans="1:8">
      <c r="A7571" s="5" t="str">
        <f t="shared" si="236"/>
        <v>202501NZD</v>
      </c>
      <c r="B7571" s="12" t="str">
        <f t="shared" si="237"/>
        <v>202501</v>
      </c>
      <c r="C7571" s="2" t="s">
        <v>308</v>
      </c>
      <c r="D7571" s="2" t="s">
        <v>70</v>
      </c>
      <c r="E7571" s="2" t="s">
        <v>309</v>
      </c>
      <c r="F7571" s="2">
        <v>2.2176</v>
      </c>
      <c r="G7571" s="13">
        <v>45658</v>
      </c>
      <c r="H7571" s="13">
        <v>45688</v>
      </c>
    </row>
    <row r="7572" customHeight="1" spans="1:8">
      <c r="A7572" s="5" t="str">
        <f t="shared" si="236"/>
        <v>202501NIO</v>
      </c>
      <c r="B7572" s="12" t="str">
        <f t="shared" si="237"/>
        <v>202501</v>
      </c>
      <c r="C7572" s="2" t="s">
        <v>310</v>
      </c>
      <c r="D7572" s="2" t="s">
        <v>311</v>
      </c>
      <c r="E7572" s="2" t="s">
        <v>312</v>
      </c>
      <c r="F7572" s="2">
        <v>46.7285</v>
      </c>
      <c r="G7572" s="13">
        <v>45658</v>
      </c>
      <c r="H7572" s="13">
        <v>45688</v>
      </c>
    </row>
    <row r="7573" customHeight="1" spans="1:8">
      <c r="A7573" s="5" t="str">
        <f t="shared" si="236"/>
        <v>202501XOF</v>
      </c>
      <c r="B7573" s="12" t="str">
        <f t="shared" si="237"/>
        <v>202501</v>
      </c>
      <c r="C7573" s="2" t="s">
        <v>313</v>
      </c>
      <c r="D7573" s="2" t="s">
        <v>90</v>
      </c>
      <c r="E7573" s="2" t="s">
        <v>91</v>
      </c>
      <c r="F7573" s="2">
        <v>794.1201</v>
      </c>
      <c r="G7573" s="13">
        <v>45658</v>
      </c>
      <c r="H7573" s="13">
        <v>45688</v>
      </c>
    </row>
    <row r="7574" customHeight="1" spans="1:8">
      <c r="A7574" s="5" t="str">
        <f t="shared" si="236"/>
        <v>202501NGN</v>
      </c>
      <c r="B7574" s="12" t="str">
        <f t="shared" si="237"/>
        <v>202501</v>
      </c>
      <c r="C7574" s="2" t="s">
        <v>314</v>
      </c>
      <c r="D7574" s="2" t="s">
        <v>315</v>
      </c>
      <c r="E7574" s="2" t="s">
        <v>316</v>
      </c>
      <c r="F7574" s="2">
        <v>1973.5952</v>
      </c>
      <c r="G7574" s="13">
        <v>45658</v>
      </c>
      <c r="H7574" s="13">
        <v>45688</v>
      </c>
    </row>
    <row r="7575" customHeight="1" spans="1:8">
      <c r="A7575" s="5" t="str">
        <f t="shared" si="236"/>
        <v>202501NOK</v>
      </c>
      <c r="B7575" s="12" t="str">
        <f t="shared" si="237"/>
        <v>202501</v>
      </c>
      <c r="C7575" s="2" t="s">
        <v>317</v>
      </c>
      <c r="D7575" s="2" t="s">
        <v>318</v>
      </c>
      <c r="E7575" s="2" t="s">
        <v>319</v>
      </c>
      <c r="F7575" s="2">
        <v>14.256</v>
      </c>
      <c r="G7575" s="13">
        <v>45658</v>
      </c>
      <c r="H7575" s="13">
        <v>45688</v>
      </c>
    </row>
    <row r="7576" customHeight="1" spans="1:8">
      <c r="A7576" s="5" t="str">
        <f t="shared" si="236"/>
        <v>202501OMR</v>
      </c>
      <c r="B7576" s="12" t="str">
        <f t="shared" si="237"/>
        <v>202501</v>
      </c>
      <c r="C7576" s="2" t="s">
        <v>320</v>
      </c>
      <c r="D7576" s="2" t="s">
        <v>321</v>
      </c>
      <c r="E7576" s="2" t="s">
        <v>322</v>
      </c>
      <c r="F7576" s="2">
        <v>0.4892</v>
      </c>
      <c r="G7576" s="13">
        <v>45658</v>
      </c>
      <c r="H7576" s="13">
        <v>45688</v>
      </c>
    </row>
    <row r="7577" customHeight="1" spans="1:8">
      <c r="A7577" s="5" t="str">
        <f t="shared" si="236"/>
        <v>202501PKR</v>
      </c>
      <c r="B7577" s="12" t="str">
        <f t="shared" si="237"/>
        <v>202501</v>
      </c>
      <c r="C7577" s="2" t="s">
        <v>323</v>
      </c>
      <c r="D7577" s="2" t="s">
        <v>223</v>
      </c>
      <c r="E7577" s="2" t="s">
        <v>324</v>
      </c>
      <c r="F7577" s="2">
        <v>353.2004</v>
      </c>
      <c r="G7577" s="13">
        <v>45658</v>
      </c>
      <c r="H7577" s="13">
        <v>45688</v>
      </c>
    </row>
    <row r="7578" customHeight="1" spans="1:8">
      <c r="A7578" s="5" t="str">
        <f t="shared" si="236"/>
        <v>202501PAB</v>
      </c>
      <c r="B7578" s="12" t="str">
        <f t="shared" si="237"/>
        <v>202501</v>
      </c>
      <c r="C7578" s="2" t="s">
        <v>325</v>
      </c>
      <c r="D7578" s="2" t="s">
        <v>326</v>
      </c>
      <c r="E7578" s="2" t="s">
        <v>327</v>
      </c>
      <c r="F7578" s="2">
        <v>1.2707</v>
      </c>
      <c r="G7578" s="13">
        <v>45658</v>
      </c>
      <c r="H7578" s="13">
        <v>45688</v>
      </c>
    </row>
    <row r="7579" customHeight="1" spans="1:8">
      <c r="A7579" s="5" t="str">
        <f t="shared" si="236"/>
        <v>202501PGK</v>
      </c>
      <c r="B7579" s="12" t="str">
        <f t="shared" si="237"/>
        <v>202501</v>
      </c>
      <c r="C7579" s="2" t="s">
        <v>328</v>
      </c>
      <c r="D7579" s="2" t="s">
        <v>329</v>
      </c>
      <c r="E7579" s="2" t="s">
        <v>330</v>
      </c>
      <c r="F7579" s="2">
        <v>5.1097</v>
      </c>
      <c r="G7579" s="13">
        <v>45658</v>
      </c>
      <c r="H7579" s="13">
        <v>45688</v>
      </c>
    </row>
    <row r="7580" customHeight="1" spans="1:8">
      <c r="A7580" s="5" t="str">
        <f t="shared" si="236"/>
        <v>202501PYG</v>
      </c>
      <c r="B7580" s="12" t="str">
        <f t="shared" si="237"/>
        <v>202501</v>
      </c>
      <c r="C7580" s="2" t="s">
        <v>331</v>
      </c>
      <c r="D7580" s="2" t="s">
        <v>332</v>
      </c>
      <c r="E7580" s="2" t="s">
        <v>333</v>
      </c>
      <c r="F7580" s="2">
        <v>9926.601</v>
      </c>
      <c r="G7580" s="13">
        <v>45658</v>
      </c>
      <c r="H7580" s="13">
        <v>45688</v>
      </c>
    </row>
    <row r="7581" customHeight="1" spans="1:8">
      <c r="A7581" s="5" t="str">
        <f t="shared" si="236"/>
        <v>202501PEN</v>
      </c>
      <c r="B7581" s="12" t="str">
        <f t="shared" si="237"/>
        <v>202501</v>
      </c>
      <c r="C7581" s="2" t="s">
        <v>334</v>
      </c>
      <c r="D7581" s="2" t="s">
        <v>335</v>
      </c>
      <c r="E7581" s="2" t="s">
        <v>336</v>
      </c>
      <c r="F7581" s="2">
        <v>4.7621</v>
      </c>
      <c r="G7581" s="13">
        <v>45658</v>
      </c>
      <c r="H7581" s="13">
        <v>45688</v>
      </c>
    </row>
    <row r="7582" customHeight="1" spans="1:8">
      <c r="A7582" s="5" t="str">
        <f t="shared" si="236"/>
        <v>202501PHP</v>
      </c>
      <c r="B7582" s="12" t="str">
        <f t="shared" si="237"/>
        <v>202501</v>
      </c>
      <c r="C7582" s="2" t="s">
        <v>337</v>
      </c>
      <c r="D7582" s="2" t="s">
        <v>61</v>
      </c>
      <c r="E7582" s="2" t="s">
        <v>338</v>
      </c>
      <c r="F7582" s="2">
        <v>74.9198</v>
      </c>
      <c r="G7582" s="13">
        <v>45658</v>
      </c>
      <c r="H7582" s="13">
        <v>45688</v>
      </c>
    </row>
    <row r="7583" customHeight="1" spans="1:8">
      <c r="A7583" s="5" t="str">
        <f t="shared" si="236"/>
        <v>202501PLN</v>
      </c>
      <c r="B7583" s="12" t="str">
        <f t="shared" si="237"/>
        <v>202501</v>
      </c>
      <c r="C7583" s="2" t="s">
        <v>339</v>
      </c>
      <c r="D7583" s="2" t="s">
        <v>340</v>
      </c>
      <c r="E7583" s="2" t="s">
        <v>341</v>
      </c>
      <c r="F7583" s="2">
        <v>5.1534</v>
      </c>
      <c r="G7583" s="13">
        <v>45658</v>
      </c>
      <c r="H7583" s="13">
        <v>45688</v>
      </c>
    </row>
    <row r="7584" customHeight="1" spans="1:8">
      <c r="A7584" s="5" t="str">
        <f t="shared" si="236"/>
        <v>202501QAR</v>
      </c>
      <c r="B7584" s="12" t="str">
        <f t="shared" si="237"/>
        <v>202501</v>
      </c>
      <c r="C7584" s="2" t="s">
        <v>342</v>
      </c>
      <c r="D7584" s="2" t="s">
        <v>343</v>
      </c>
      <c r="E7584" s="2" t="s">
        <v>344</v>
      </c>
      <c r="F7584" s="2">
        <v>4.6253</v>
      </c>
      <c r="G7584" s="13">
        <v>45658</v>
      </c>
      <c r="H7584" s="13">
        <v>45688</v>
      </c>
    </row>
    <row r="7585" customHeight="1" spans="1:8">
      <c r="A7585" s="5" t="str">
        <f t="shared" si="236"/>
        <v>202501RON</v>
      </c>
      <c r="B7585" s="12" t="str">
        <f t="shared" si="237"/>
        <v>202501</v>
      </c>
      <c r="C7585" s="2" t="s">
        <v>345</v>
      </c>
      <c r="D7585" s="2" t="s">
        <v>346</v>
      </c>
      <c r="E7585" s="2" t="s">
        <v>347</v>
      </c>
      <c r="F7585" s="2">
        <v>6.0232</v>
      </c>
      <c r="G7585" s="13">
        <v>45658</v>
      </c>
      <c r="H7585" s="13">
        <v>45688</v>
      </c>
    </row>
    <row r="7586" customHeight="1" spans="1:8">
      <c r="A7586" s="5" t="str">
        <f t="shared" si="236"/>
        <v>202501RUB</v>
      </c>
      <c r="B7586" s="12" t="str">
        <f t="shared" si="237"/>
        <v>202501</v>
      </c>
      <c r="C7586" s="2" t="s">
        <v>348</v>
      </c>
      <c r="D7586" s="2" t="s">
        <v>85</v>
      </c>
      <c r="E7586" s="2" t="s">
        <v>349</v>
      </c>
      <c r="F7586" s="2">
        <v>131.138</v>
      </c>
      <c r="G7586" s="13">
        <v>45658</v>
      </c>
      <c r="H7586" s="13">
        <v>45688</v>
      </c>
    </row>
    <row r="7587" customHeight="1" spans="1:8">
      <c r="A7587" s="5" t="str">
        <f t="shared" ref="A7587:A7650" si="238">B7587&amp;E7587</f>
        <v>202501RWF</v>
      </c>
      <c r="B7587" s="12" t="str">
        <f t="shared" ref="B7587:B7650" si="239">YEAR(G7587)&amp;TEXT(MONTH(G7587),"00")</f>
        <v>202501</v>
      </c>
      <c r="C7587" s="2" t="s">
        <v>350</v>
      </c>
      <c r="D7587" s="2" t="s">
        <v>117</v>
      </c>
      <c r="E7587" s="2" t="s">
        <v>351</v>
      </c>
      <c r="F7587" s="2">
        <v>1741.4897</v>
      </c>
      <c r="G7587" s="13">
        <v>45658</v>
      </c>
      <c r="H7587" s="13">
        <v>45688</v>
      </c>
    </row>
    <row r="7588" customHeight="1" spans="1:8">
      <c r="A7588" s="5" t="str">
        <f t="shared" si="238"/>
        <v>202501SAR</v>
      </c>
      <c r="B7588" s="12" t="str">
        <f t="shared" si="239"/>
        <v>202501</v>
      </c>
      <c r="C7588" s="2" t="s">
        <v>355</v>
      </c>
      <c r="D7588" s="2" t="s">
        <v>343</v>
      </c>
      <c r="E7588" s="2" t="s">
        <v>356</v>
      </c>
      <c r="F7588" s="2">
        <v>4.7651</v>
      </c>
      <c r="G7588" s="13">
        <v>45658</v>
      </c>
      <c r="H7588" s="13">
        <v>45688</v>
      </c>
    </row>
    <row r="7589" customHeight="1" spans="1:8">
      <c r="A7589" s="5" t="str">
        <f t="shared" si="238"/>
        <v>202501XOF</v>
      </c>
      <c r="B7589" s="12" t="str">
        <f t="shared" si="239"/>
        <v>202501</v>
      </c>
      <c r="C7589" s="2" t="s">
        <v>357</v>
      </c>
      <c r="D7589" s="2" t="s">
        <v>90</v>
      </c>
      <c r="E7589" s="2" t="s">
        <v>91</v>
      </c>
      <c r="F7589" s="2">
        <v>794.1201</v>
      </c>
      <c r="G7589" s="13">
        <v>45658</v>
      </c>
      <c r="H7589" s="13">
        <v>45688</v>
      </c>
    </row>
    <row r="7590" customHeight="1" spans="1:8">
      <c r="A7590" s="5" t="str">
        <f t="shared" si="238"/>
        <v>202501RSD</v>
      </c>
      <c r="B7590" s="12" t="str">
        <f t="shared" si="239"/>
        <v>202501</v>
      </c>
      <c r="C7590" s="2" t="s">
        <v>358</v>
      </c>
      <c r="D7590" s="2" t="s">
        <v>52</v>
      </c>
      <c r="E7590" s="2" t="s">
        <v>359</v>
      </c>
      <c r="F7590" s="2">
        <v>141.65</v>
      </c>
      <c r="G7590" s="13">
        <v>45658</v>
      </c>
      <c r="H7590" s="13">
        <v>45688</v>
      </c>
    </row>
    <row r="7591" customHeight="1" spans="1:8">
      <c r="A7591" s="5" t="str">
        <f t="shared" si="238"/>
        <v>202501SCR</v>
      </c>
      <c r="B7591" s="12" t="str">
        <f t="shared" si="239"/>
        <v>202501</v>
      </c>
      <c r="C7591" s="2" t="s">
        <v>360</v>
      </c>
      <c r="D7591" s="2" t="s">
        <v>223</v>
      </c>
      <c r="E7591" s="2" t="s">
        <v>361</v>
      </c>
      <c r="F7591" s="2">
        <v>18.1051</v>
      </c>
      <c r="G7591" s="13">
        <v>45658</v>
      </c>
      <c r="H7591" s="13">
        <v>45688</v>
      </c>
    </row>
    <row r="7592" customHeight="1" spans="1:8">
      <c r="A7592" s="5" t="str">
        <f t="shared" si="238"/>
        <v>202501SLE</v>
      </c>
      <c r="B7592" s="12" t="str">
        <f t="shared" si="239"/>
        <v>202501</v>
      </c>
      <c r="C7592" s="2" t="s">
        <v>362</v>
      </c>
      <c r="D7592" s="2" t="s">
        <v>363</v>
      </c>
      <c r="E7592" s="2" t="s">
        <v>444</v>
      </c>
      <c r="F7592" s="2">
        <v>28.9181</v>
      </c>
      <c r="G7592" s="13">
        <v>45658</v>
      </c>
      <c r="H7592" s="13">
        <v>45688</v>
      </c>
    </row>
    <row r="7593" customHeight="1" spans="1:8">
      <c r="A7593" s="5" t="str">
        <f t="shared" si="238"/>
        <v>202501SGD</v>
      </c>
      <c r="B7593" s="12" t="str">
        <f t="shared" si="239"/>
        <v>202501</v>
      </c>
      <c r="C7593" s="2" t="s">
        <v>365</v>
      </c>
      <c r="D7593" s="2" t="s">
        <v>70</v>
      </c>
      <c r="E7593" s="2" t="s">
        <v>366</v>
      </c>
      <c r="F7593" s="2">
        <v>1.7165</v>
      </c>
      <c r="G7593" s="13">
        <v>45658</v>
      </c>
      <c r="H7593" s="13">
        <v>45688</v>
      </c>
    </row>
    <row r="7594" customHeight="1" spans="1:8">
      <c r="A7594" s="5" t="str">
        <f t="shared" si="238"/>
        <v>202501SBD</v>
      </c>
      <c r="B7594" s="12" t="str">
        <f t="shared" si="239"/>
        <v>202501</v>
      </c>
      <c r="C7594" s="2" t="s">
        <v>367</v>
      </c>
      <c r="D7594" s="2" t="s">
        <v>70</v>
      </c>
      <c r="E7594" s="2" t="s">
        <v>368</v>
      </c>
      <c r="F7594" s="2">
        <v>10.6771</v>
      </c>
      <c r="G7594" s="13">
        <v>45658</v>
      </c>
      <c r="H7594" s="13">
        <v>45688</v>
      </c>
    </row>
    <row r="7595" customHeight="1" spans="1:8">
      <c r="A7595" s="5" t="str">
        <f t="shared" si="238"/>
        <v>202501SOS</v>
      </c>
      <c r="B7595" s="12" t="str">
        <f t="shared" si="239"/>
        <v>202501</v>
      </c>
      <c r="C7595" s="2" t="s">
        <v>369</v>
      </c>
      <c r="D7595" s="2" t="s">
        <v>244</v>
      </c>
      <c r="E7595" s="2" t="s">
        <v>370</v>
      </c>
      <c r="F7595" s="2">
        <v>724.9594</v>
      </c>
      <c r="G7595" s="13">
        <v>45658</v>
      </c>
      <c r="H7595" s="13">
        <v>45688</v>
      </c>
    </row>
    <row r="7596" customHeight="1" spans="1:8">
      <c r="A7596" s="5" t="str">
        <f t="shared" si="238"/>
        <v>202501ZAR</v>
      </c>
      <c r="B7596" s="12" t="str">
        <f t="shared" si="239"/>
        <v>202501</v>
      </c>
      <c r="C7596" s="2" t="s">
        <v>371</v>
      </c>
      <c r="D7596" s="2" t="s">
        <v>372</v>
      </c>
      <c r="E7596" s="2" t="s">
        <v>373</v>
      </c>
      <c r="F7596" s="2">
        <v>22.9334</v>
      </c>
      <c r="G7596" s="13">
        <v>45658</v>
      </c>
      <c r="H7596" s="13">
        <v>45688</v>
      </c>
    </row>
    <row r="7597" customHeight="1" spans="1:8">
      <c r="A7597" s="5" t="str">
        <f t="shared" si="238"/>
        <v>202501KRW</v>
      </c>
      <c r="B7597" s="12" t="str">
        <f t="shared" si="239"/>
        <v>202501</v>
      </c>
      <c r="C7597" s="2" t="s">
        <v>374</v>
      </c>
      <c r="D7597" s="2" t="s">
        <v>375</v>
      </c>
      <c r="E7597" s="2" t="s">
        <v>376</v>
      </c>
      <c r="F7597" s="2">
        <v>1826.2589</v>
      </c>
      <c r="G7597" s="13">
        <v>45658</v>
      </c>
      <c r="H7597" s="13">
        <v>45688</v>
      </c>
    </row>
    <row r="7598" customHeight="1" spans="1:8">
      <c r="A7598" s="5" t="str">
        <f t="shared" si="238"/>
        <v>202501LKR</v>
      </c>
      <c r="B7598" s="12" t="str">
        <f t="shared" si="239"/>
        <v>202501</v>
      </c>
      <c r="C7598" s="2" t="s">
        <v>377</v>
      </c>
      <c r="D7598" s="2" t="s">
        <v>223</v>
      </c>
      <c r="E7598" s="2" t="s">
        <v>378</v>
      </c>
      <c r="F7598" s="2">
        <v>369.8168</v>
      </c>
      <c r="G7598" s="13">
        <v>45658</v>
      </c>
      <c r="H7598" s="13">
        <v>45688</v>
      </c>
    </row>
    <row r="7599" customHeight="1" spans="1:8">
      <c r="A7599" s="5" t="str">
        <f t="shared" si="238"/>
        <v>202501XCD</v>
      </c>
      <c r="B7599" s="12" t="str">
        <f t="shared" si="239"/>
        <v>202501</v>
      </c>
      <c r="C7599" s="2" t="s">
        <v>379</v>
      </c>
      <c r="D7599" s="2" t="s">
        <v>58</v>
      </c>
      <c r="E7599" s="2" t="s">
        <v>59</v>
      </c>
      <c r="F7599" s="2">
        <v>3.4387</v>
      </c>
      <c r="G7599" s="13">
        <v>45658</v>
      </c>
      <c r="H7599" s="13">
        <v>45688</v>
      </c>
    </row>
    <row r="7600" customHeight="1" spans="1:8">
      <c r="A7600" s="5" t="str">
        <f t="shared" si="238"/>
        <v>202501XCD</v>
      </c>
      <c r="B7600" s="12" t="str">
        <f t="shared" si="239"/>
        <v>202501</v>
      </c>
      <c r="C7600" s="2" t="s">
        <v>380</v>
      </c>
      <c r="D7600" s="2" t="s">
        <v>58</v>
      </c>
      <c r="E7600" s="2" t="s">
        <v>59</v>
      </c>
      <c r="F7600" s="2">
        <v>3.4387</v>
      </c>
      <c r="G7600" s="13">
        <v>45658</v>
      </c>
      <c r="H7600" s="13">
        <v>45688</v>
      </c>
    </row>
    <row r="7601" customHeight="1" spans="1:8">
      <c r="A7601" s="5" t="str">
        <f t="shared" si="238"/>
        <v>202501XCD</v>
      </c>
      <c r="B7601" s="12" t="str">
        <f t="shared" si="239"/>
        <v>202501</v>
      </c>
      <c r="C7601" s="2" t="s">
        <v>381</v>
      </c>
      <c r="D7601" s="2" t="s">
        <v>58</v>
      </c>
      <c r="E7601" s="2" t="s">
        <v>59</v>
      </c>
      <c r="F7601" s="2">
        <v>3.4387</v>
      </c>
      <c r="G7601" s="13">
        <v>45658</v>
      </c>
      <c r="H7601" s="13">
        <v>45688</v>
      </c>
    </row>
    <row r="7602" customHeight="1" spans="1:8">
      <c r="A7602" s="5" t="str">
        <f t="shared" si="238"/>
        <v>202501SDG</v>
      </c>
      <c r="B7602" s="12" t="str">
        <f t="shared" si="239"/>
        <v>202501</v>
      </c>
      <c r="C7602" s="2" t="s">
        <v>382</v>
      </c>
      <c r="D7602" s="2" t="s">
        <v>170</v>
      </c>
      <c r="E7602" s="2" t="s">
        <v>383</v>
      </c>
      <c r="F7602" s="2">
        <v>764.0112</v>
      </c>
      <c r="G7602" s="13">
        <v>45658</v>
      </c>
      <c r="H7602" s="13">
        <v>45688</v>
      </c>
    </row>
    <row r="7603" customHeight="1" spans="1:8">
      <c r="A7603" s="5" t="str">
        <f t="shared" si="238"/>
        <v>202501SRD</v>
      </c>
      <c r="B7603" s="12" t="str">
        <f t="shared" si="239"/>
        <v>202501</v>
      </c>
      <c r="C7603" s="2" t="s">
        <v>384</v>
      </c>
      <c r="D7603" s="2" t="s">
        <v>70</v>
      </c>
      <c r="E7603" s="2" t="s">
        <v>385</v>
      </c>
      <c r="F7603" s="2">
        <v>45.0679</v>
      </c>
      <c r="G7603" s="13">
        <v>45658</v>
      </c>
      <c r="H7603" s="13">
        <v>45688</v>
      </c>
    </row>
    <row r="7604" customHeight="1" spans="1:8">
      <c r="A7604" s="5" t="str">
        <f t="shared" si="238"/>
        <v>202501SZL</v>
      </c>
      <c r="B7604" s="12" t="str">
        <f t="shared" si="239"/>
        <v>202501</v>
      </c>
      <c r="C7604" s="2" t="s">
        <v>386</v>
      </c>
      <c r="D7604" s="2" t="s">
        <v>387</v>
      </c>
      <c r="E7604" s="2" t="s">
        <v>388</v>
      </c>
      <c r="F7604" s="2">
        <v>22.9334</v>
      </c>
      <c r="G7604" s="13">
        <v>45658</v>
      </c>
      <c r="H7604" s="13">
        <v>45688</v>
      </c>
    </row>
    <row r="7605" customHeight="1" spans="1:8">
      <c r="A7605" s="5" t="str">
        <f t="shared" si="238"/>
        <v>202501SEK</v>
      </c>
      <c r="B7605" s="12" t="str">
        <f t="shared" si="239"/>
        <v>202501</v>
      </c>
      <c r="C7605" s="2" t="s">
        <v>389</v>
      </c>
      <c r="D7605" s="2" t="s">
        <v>220</v>
      </c>
      <c r="E7605" s="2" t="s">
        <v>390</v>
      </c>
      <c r="F7605" s="2">
        <v>13.9198</v>
      </c>
      <c r="G7605" s="13">
        <v>45658</v>
      </c>
      <c r="H7605" s="13">
        <v>45688</v>
      </c>
    </row>
    <row r="7606" customHeight="1" spans="1:8">
      <c r="A7606" s="5" t="str">
        <f t="shared" si="238"/>
        <v>202501CHF</v>
      </c>
      <c r="B7606" s="12" t="str">
        <f t="shared" si="239"/>
        <v>202501</v>
      </c>
      <c r="C7606" s="2" t="s">
        <v>391</v>
      </c>
      <c r="D7606" s="2" t="s">
        <v>117</v>
      </c>
      <c r="E7606" s="2" t="s">
        <v>392</v>
      </c>
      <c r="F7606" s="2">
        <v>1.1359</v>
      </c>
      <c r="G7606" s="13">
        <v>45658</v>
      </c>
      <c r="H7606" s="13">
        <v>45688</v>
      </c>
    </row>
    <row r="7607" customHeight="1" spans="1:8">
      <c r="A7607" s="5" t="str">
        <f t="shared" si="238"/>
        <v>202501TWD</v>
      </c>
      <c r="B7607" s="12" t="str">
        <f t="shared" si="239"/>
        <v>202501</v>
      </c>
      <c r="C7607" s="2" t="s">
        <v>393</v>
      </c>
      <c r="D7607" s="2" t="s">
        <v>70</v>
      </c>
      <c r="E7607" s="2" t="s">
        <v>394</v>
      </c>
      <c r="F7607" s="2">
        <v>41.3379</v>
      </c>
      <c r="G7607" s="13">
        <v>45658</v>
      </c>
      <c r="H7607" s="13">
        <v>45688</v>
      </c>
    </row>
    <row r="7608" customHeight="1" spans="1:8">
      <c r="A7608" s="5" t="str">
        <f t="shared" si="238"/>
        <v>202501TZS</v>
      </c>
      <c r="B7608" s="12" t="str">
        <f t="shared" si="239"/>
        <v>202501</v>
      </c>
      <c r="C7608" s="2" t="s">
        <v>395</v>
      </c>
      <c r="D7608" s="2" t="s">
        <v>244</v>
      </c>
      <c r="E7608" s="2" t="s">
        <v>396</v>
      </c>
      <c r="F7608" s="2">
        <v>3181.3146</v>
      </c>
      <c r="G7608" s="13">
        <v>45658</v>
      </c>
      <c r="H7608" s="13">
        <v>45688</v>
      </c>
    </row>
    <row r="7609" customHeight="1" spans="1:8">
      <c r="A7609" s="5" t="str">
        <f t="shared" si="238"/>
        <v>202501THB</v>
      </c>
      <c r="B7609" s="12" t="str">
        <f t="shared" si="239"/>
        <v>202501</v>
      </c>
      <c r="C7609" s="2" t="s">
        <v>397</v>
      </c>
      <c r="D7609" s="2" t="s">
        <v>398</v>
      </c>
      <c r="E7609" s="2" t="s">
        <v>399</v>
      </c>
      <c r="F7609" s="2">
        <v>43.474</v>
      </c>
      <c r="G7609" s="13">
        <v>45658</v>
      </c>
      <c r="H7609" s="13">
        <v>45688</v>
      </c>
    </row>
    <row r="7610" customHeight="1" spans="1:8">
      <c r="A7610" s="5" t="str">
        <f t="shared" si="238"/>
        <v>202501XOF</v>
      </c>
      <c r="B7610" s="12" t="str">
        <f t="shared" si="239"/>
        <v>202501</v>
      </c>
      <c r="C7610" s="2" t="s">
        <v>400</v>
      </c>
      <c r="D7610" s="2" t="s">
        <v>90</v>
      </c>
      <c r="E7610" s="2" t="s">
        <v>91</v>
      </c>
      <c r="F7610" s="2">
        <v>794.1201</v>
      </c>
      <c r="G7610" s="13">
        <v>45658</v>
      </c>
      <c r="H7610" s="13">
        <v>45688</v>
      </c>
    </row>
    <row r="7611" customHeight="1" spans="1:8">
      <c r="A7611" s="5" t="str">
        <f t="shared" si="238"/>
        <v>202501TOP</v>
      </c>
      <c r="B7611" s="12" t="str">
        <f t="shared" si="239"/>
        <v>202501</v>
      </c>
      <c r="C7611" s="2" t="s">
        <v>401</v>
      </c>
      <c r="D7611" s="2" t="s">
        <v>402</v>
      </c>
      <c r="E7611" s="2" t="s">
        <v>403</v>
      </c>
      <c r="F7611" s="2">
        <v>3.0401</v>
      </c>
      <c r="G7611" s="13">
        <v>45658</v>
      </c>
      <c r="H7611" s="13">
        <v>45688</v>
      </c>
    </row>
    <row r="7612" customHeight="1" spans="1:8">
      <c r="A7612" s="5" t="str">
        <f t="shared" si="238"/>
        <v>202501TTD</v>
      </c>
      <c r="B7612" s="12" t="str">
        <f t="shared" si="239"/>
        <v>202501</v>
      </c>
      <c r="C7612" s="2" t="s">
        <v>404</v>
      </c>
      <c r="D7612" s="2" t="s">
        <v>70</v>
      </c>
      <c r="E7612" s="2" t="s">
        <v>405</v>
      </c>
      <c r="F7612" s="2">
        <v>8.6229</v>
      </c>
      <c r="G7612" s="13">
        <v>45658</v>
      </c>
      <c r="H7612" s="13">
        <v>45688</v>
      </c>
    </row>
    <row r="7613" customHeight="1" spans="1:8">
      <c r="A7613" s="5" t="str">
        <f t="shared" si="238"/>
        <v>202501TND</v>
      </c>
      <c r="B7613" s="12" t="str">
        <f t="shared" si="239"/>
        <v>202501</v>
      </c>
      <c r="C7613" s="2" t="s">
        <v>406</v>
      </c>
      <c r="D7613" s="2" t="s">
        <v>52</v>
      </c>
      <c r="E7613" s="2" t="s">
        <v>407</v>
      </c>
      <c r="F7613" s="2">
        <v>4.0215</v>
      </c>
      <c r="G7613" s="13">
        <v>45658</v>
      </c>
      <c r="H7613" s="13">
        <v>45688</v>
      </c>
    </row>
    <row r="7614" customHeight="1" spans="1:8">
      <c r="A7614" s="5" t="str">
        <f t="shared" si="238"/>
        <v>202501TRY</v>
      </c>
      <c r="B7614" s="12" t="str">
        <f t="shared" si="239"/>
        <v>202501</v>
      </c>
      <c r="C7614" s="2" t="s">
        <v>408</v>
      </c>
      <c r="D7614" s="2" t="s">
        <v>409</v>
      </c>
      <c r="E7614" s="2" t="s">
        <v>410</v>
      </c>
      <c r="F7614" s="2">
        <v>44.4968</v>
      </c>
      <c r="G7614" s="13">
        <v>45658</v>
      </c>
      <c r="H7614" s="13">
        <v>45688</v>
      </c>
    </row>
    <row r="7615" customHeight="1" spans="1:8">
      <c r="A7615" s="5" t="str">
        <f t="shared" si="238"/>
        <v>202501TMT</v>
      </c>
      <c r="B7615" s="12" t="str">
        <f t="shared" si="239"/>
        <v>202501</v>
      </c>
      <c r="C7615" s="2" t="s">
        <v>411</v>
      </c>
      <c r="D7615" s="2" t="s">
        <v>73</v>
      </c>
      <c r="E7615" s="2" t="s">
        <v>412</v>
      </c>
      <c r="F7615" s="2">
        <v>4.4565</v>
      </c>
      <c r="G7615" s="13">
        <v>45658</v>
      </c>
      <c r="H7615" s="13">
        <v>45688</v>
      </c>
    </row>
    <row r="7616" customHeight="1" spans="1:8">
      <c r="A7616" s="5" t="str">
        <f t="shared" si="238"/>
        <v>202501AED</v>
      </c>
      <c r="B7616" s="12" t="str">
        <f t="shared" si="239"/>
        <v>202501</v>
      </c>
      <c r="C7616" s="2" t="s">
        <v>413</v>
      </c>
      <c r="D7616" s="2" t="s">
        <v>46</v>
      </c>
      <c r="E7616" s="2" t="s">
        <v>47</v>
      </c>
      <c r="F7616" s="2">
        <v>4.6666</v>
      </c>
      <c r="G7616" s="13">
        <v>45658</v>
      </c>
      <c r="H7616" s="13">
        <v>45688</v>
      </c>
    </row>
    <row r="7617" customHeight="1" spans="1:8">
      <c r="A7617" s="5" t="str">
        <f t="shared" si="238"/>
        <v>202501USD</v>
      </c>
      <c r="B7617" s="12" t="str">
        <f t="shared" si="239"/>
        <v>202501</v>
      </c>
      <c r="C7617" s="2" t="s">
        <v>421</v>
      </c>
      <c r="D7617" s="2" t="s">
        <v>70</v>
      </c>
      <c r="E7617" s="2" t="s">
        <v>18</v>
      </c>
      <c r="F7617" s="2">
        <v>1.2707</v>
      </c>
      <c r="G7617" s="13">
        <v>45658</v>
      </c>
      <c r="H7617" s="13">
        <v>45688</v>
      </c>
    </row>
    <row r="7618" customHeight="1" spans="1:8">
      <c r="A7618" s="5" t="str">
        <f t="shared" si="238"/>
        <v>202501UGX</v>
      </c>
      <c r="B7618" s="12" t="str">
        <f t="shared" si="239"/>
        <v>202501</v>
      </c>
      <c r="C7618" s="2" t="s">
        <v>414</v>
      </c>
      <c r="D7618" s="2" t="s">
        <v>244</v>
      </c>
      <c r="E7618" s="2" t="s">
        <v>415</v>
      </c>
      <c r="F7618" s="2">
        <v>4625.8742</v>
      </c>
      <c r="G7618" s="13">
        <v>45658</v>
      </c>
      <c r="H7618" s="13">
        <v>45688</v>
      </c>
    </row>
    <row r="7619" customHeight="1" spans="1:8">
      <c r="A7619" s="5" t="str">
        <f t="shared" si="238"/>
        <v>202501UAH</v>
      </c>
      <c r="B7619" s="12" t="str">
        <f t="shared" si="239"/>
        <v>202501</v>
      </c>
      <c r="C7619" s="2" t="s">
        <v>416</v>
      </c>
      <c r="D7619" s="2" t="s">
        <v>417</v>
      </c>
      <c r="E7619" s="2" t="s">
        <v>418</v>
      </c>
      <c r="F7619" s="2">
        <v>53.1256</v>
      </c>
      <c r="G7619" s="13">
        <v>45658</v>
      </c>
      <c r="H7619" s="13">
        <v>45688</v>
      </c>
    </row>
    <row r="7620" customHeight="1" spans="1:8">
      <c r="A7620" s="5" t="str">
        <f t="shared" si="238"/>
        <v>202501UYU</v>
      </c>
      <c r="B7620" s="12" t="str">
        <f t="shared" si="239"/>
        <v>202501</v>
      </c>
      <c r="C7620" s="2" t="s">
        <v>419</v>
      </c>
      <c r="D7620" s="2" t="s">
        <v>61</v>
      </c>
      <c r="E7620" s="2" t="s">
        <v>420</v>
      </c>
      <c r="F7620" s="2">
        <v>56.5682</v>
      </c>
      <c r="G7620" s="13">
        <v>45658</v>
      </c>
      <c r="H7620" s="13">
        <v>45688</v>
      </c>
    </row>
    <row r="7621" customHeight="1" spans="1:8">
      <c r="A7621" s="5" t="str">
        <f t="shared" si="238"/>
        <v>202501UZS</v>
      </c>
      <c r="B7621" s="12" t="str">
        <f t="shared" si="239"/>
        <v>202501</v>
      </c>
      <c r="C7621" s="2" t="s">
        <v>422</v>
      </c>
      <c r="D7621" s="2" t="s">
        <v>423</v>
      </c>
      <c r="E7621" s="2" t="s">
        <v>424</v>
      </c>
      <c r="F7621" s="2">
        <v>16326.0197</v>
      </c>
      <c r="G7621" s="13">
        <v>45658</v>
      </c>
      <c r="H7621" s="13">
        <v>45688</v>
      </c>
    </row>
    <row r="7622" customHeight="1" spans="1:8">
      <c r="A7622" s="5" t="str">
        <f t="shared" si="238"/>
        <v>202501VUV</v>
      </c>
      <c r="B7622" s="12" t="str">
        <f t="shared" si="239"/>
        <v>202501</v>
      </c>
      <c r="C7622" s="2" t="s">
        <v>425</v>
      </c>
      <c r="D7622" s="2" t="s">
        <v>426</v>
      </c>
      <c r="E7622" s="2" t="s">
        <v>427</v>
      </c>
      <c r="F7622" s="2">
        <v>154.8773</v>
      </c>
      <c r="G7622" s="13">
        <v>45658</v>
      </c>
      <c r="H7622" s="13">
        <v>45688</v>
      </c>
    </row>
    <row r="7623" customHeight="1" spans="1:8">
      <c r="A7623" s="5" t="str">
        <f t="shared" si="238"/>
        <v>202501VEF</v>
      </c>
      <c r="B7623" s="12" t="str">
        <f t="shared" si="239"/>
        <v>202501</v>
      </c>
      <c r="C7623" s="2" t="s">
        <v>428</v>
      </c>
      <c r="D7623" s="2" t="s">
        <v>429</v>
      </c>
      <c r="E7623" s="2" t="s">
        <v>430</v>
      </c>
      <c r="F7623" s="2">
        <v>6413696.539</v>
      </c>
      <c r="G7623" s="13">
        <v>45658</v>
      </c>
      <c r="H7623" s="13">
        <v>45688</v>
      </c>
    </row>
    <row r="7624" customHeight="1" spans="1:8">
      <c r="A7624" s="5" t="str">
        <f t="shared" si="238"/>
        <v>202501VND</v>
      </c>
      <c r="B7624" s="12" t="str">
        <f t="shared" si="239"/>
        <v>202501</v>
      </c>
      <c r="C7624" s="2" t="s">
        <v>431</v>
      </c>
      <c r="D7624" s="2" t="s">
        <v>432</v>
      </c>
      <c r="E7624" s="2" t="s">
        <v>433</v>
      </c>
      <c r="F7624" s="2">
        <v>32434.5776</v>
      </c>
      <c r="G7624" s="13">
        <v>45658</v>
      </c>
      <c r="H7624" s="13">
        <v>45688</v>
      </c>
    </row>
    <row r="7625" customHeight="1" spans="1:8">
      <c r="A7625" s="5" t="str">
        <f t="shared" si="238"/>
        <v>202501XPF</v>
      </c>
      <c r="B7625" s="12" t="str">
        <f t="shared" si="239"/>
        <v>202501</v>
      </c>
      <c r="C7625" s="2" t="s">
        <v>434</v>
      </c>
      <c r="D7625" s="2" t="s">
        <v>187</v>
      </c>
      <c r="E7625" s="2" t="s">
        <v>188</v>
      </c>
      <c r="F7625" s="2">
        <v>144.4664</v>
      </c>
      <c r="G7625" s="13">
        <v>45658</v>
      </c>
      <c r="H7625" s="13">
        <v>45688</v>
      </c>
    </row>
    <row r="7626" customHeight="1" spans="1:8">
      <c r="A7626" s="5" t="str">
        <f t="shared" si="238"/>
        <v>202501WST</v>
      </c>
      <c r="B7626" s="12" t="str">
        <f t="shared" si="239"/>
        <v>202501</v>
      </c>
      <c r="C7626" s="2" t="s">
        <v>435</v>
      </c>
      <c r="D7626" s="2" t="s">
        <v>436</v>
      </c>
      <c r="E7626" s="2" t="s">
        <v>437</v>
      </c>
      <c r="F7626" s="2">
        <v>3.5435</v>
      </c>
      <c r="G7626" s="13">
        <v>45658</v>
      </c>
      <c r="H7626" s="13">
        <v>45688</v>
      </c>
    </row>
    <row r="7627" customHeight="1" spans="1:8">
      <c r="A7627" s="5" t="str">
        <f t="shared" si="238"/>
        <v>202501YER</v>
      </c>
      <c r="B7627" s="12" t="str">
        <f t="shared" si="239"/>
        <v>202501</v>
      </c>
      <c r="C7627" s="2" t="s">
        <v>438</v>
      </c>
      <c r="D7627" s="2" t="s">
        <v>321</v>
      </c>
      <c r="E7627" s="2" t="s">
        <v>439</v>
      </c>
      <c r="F7627" s="2">
        <v>317.5968</v>
      </c>
      <c r="G7627" s="13">
        <v>45658</v>
      </c>
      <c r="H7627" s="13">
        <v>45688</v>
      </c>
    </row>
    <row r="7628" customHeight="1" spans="1:8">
      <c r="A7628" s="5" t="str">
        <f t="shared" si="238"/>
        <v>202501ZMW</v>
      </c>
      <c r="B7628" s="12" t="str">
        <f t="shared" si="239"/>
        <v>202501</v>
      </c>
      <c r="C7628" s="2" t="s">
        <v>440</v>
      </c>
      <c r="D7628" s="2" t="s">
        <v>273</v>
      </c>
      <c r="E7628" s="2" t="s">
        <v>441</v>
      </c>
      <c r="F7628" s="2">
        <v>35.1641</v>
      </c>
      <c r="G7628" s="13">
        <v>45658</v>
      </c>
      <c r="H7628" s="13">
        <v>45688</v>
      </c>
    </row>
    <row r="7629" customHeight="1" spans="1:8">
      <c r="A7629" s="5" t="str">
        <f t="shared" si="238"/>
        <v>202501ZWG</v>
      </c>
      <c r="B7629" s="12" t="str">
        <f t="shared" si="239"/>
        <v>202501</v>
      </c>
      <c r="C7629" s="2" t="s">
        <v>442</v>
      </c>
      <c r="D7629" s="2" t="s">
        <v>611</v>
      </c>
      <c r="E7629" s="2" t="s">
        <v>613</v>
      </c>
      <c r="F7629" s="2">
        <v>32.3726</v>
      </c>
      <c r="G7629" s="13">
        <v>45658</v>
      </c>
      <c r="H7629" s="13">
        <v>45688</v>
      </c>
    </row>
    <row r="7630" customHeight="1" spans="1:8">
      <c r="A7630" s="5" t="str">
        <f t="shared" si="238"/>
        <v>202502AED</v>
      </c>
      <c r="B7630" s="12" t="str">
        <f t="shared" si="239"/>
        <v>202502</v>
      </c>
      <c r="C7630" s="2" t="s">
        <v>45</v>
      </c>
      <c r="D7630" s="2" t="s">
        <v>46</v>
      </c>
      <c r="E7630" s="2" t="s">
        <v>47</v>
      </c>
      <c r="F7630" s="2">
        <v>4.5379</v>
      </c>
      <c r="G7630" s="13">
        <v>45689</v>
      </c>
      <c r="H7630" s="13">
        <v>45716</v>
      </c>
    </row>
    <row r="7631" customHeight="1" spans="1:8">
      <c r="A7631" s="5" t="str">
        <f t="shared" si="238"/>
        <v>202502ALL</v>
      </c>
      <c r="B7631" s="12" t="str">
        <f t="shared" si="239"/>
        <v>202502</v>
      </c>
      <c r="C7631" s="2" t="s">
        <v>48</v>
      </c>
      <c r="D7631" s="2" t="s">
        <v>49</v>
      </c>
      <c r="E7631" s="2" t="s">
        <v>50</v>
      </c>
      <c r="F7631" s="2">
        <v>116.3088</v>
      </c>
      <c r="G7631" s="13">
        <v>45689</v>
      </c>
      <c r="H7631" s="13">
        <v>45716</v>
      </c>
    </row>
    <row r="7632" customHeight="1" spans="1:8">
      <c r="A7632" s="5" t="str">
        <f t="shared" si="238"/>
        <v>202502DZD</v>
      </c>
      <c r="B7632" s="12" t="str">
        <f t="shared" si="239"/>
        <v>202502</v>
      </c>
      <c r="C7632" s="2" t="s">
        <v>51</v>
      </c>
      <c r="D7632" s="2" t="s">
        <v>52</v>
      </c>
      <c r="E7632" s="2" t="s">
        <v>53</v>
      </c>
      <c r="F7632" s="2">
        <v>166.8709</v>
      </c>
      <c r="G7632" s="13">
        <v>45689</v>
      </c>
      <c r="H7632" s="13">
        <v>45716</v>
      </c>
    </row>
    <row r="7633" customHeight="1" spans="1:8">
      <c r="A7633" s="5" t="str">
        <f t="shared" si="238"/>
        <v>202502AOA</v>
      </c>
      <c r="B7633" s="12" t="str">
        <f t="shared" si="239"/>
        <v>202502</v>
      </c>
      <c r="C7633" s="2" t="s">
        <v>54</v>
      </c>
      <c r="D7633" s="2" t="s">
        <v>55</v>
      </c>
      <c r="E7633" s="2" t="s">
        <v>56</v>
      </c>
      <c r="F7633" s="2">
        <v>1138.1488</v>
      </c>
      <c r="G7633" s="13">
        <v>45689</v>
      </c>
      <c r="H7633" s="13">
        <v>45716</v>
      </c>
    </row>
    <row r="7634" customHeight="1" spans="1:8">
      <c r="A7634" s="5" t="str">
        <f t="shared" si="238"/>
        <v>202502XCD</v>
      </c>
      <c r="B7634" s="12" t="str">
        <f t="shared" si="239"/>
        <v>202502</v>
      </c>
      <c r="C7634" s="2" t="s">
        <v>57</v>
      </c>
      <c r="D7634" s="2" t="s">
        <v>58</v>
      </c>
      <c r="E7634" s="2" t="s">
        <v>59</v>
      </c>
      <c r="F7634" s="2">
        <v>3.3442</v>
      </c>
      <c r="G7634" s="13">
        <v>45689</v>
      </c>
      <c r="H7634" s="13">
        <v>45716</v>
      </c>
    </row>
    <row r="7635" customHeight="1" spans="1:8">
      <c r="A7635" s="5" t="str">
        <f t="shared" si="238"/>
        <v>202502ARS</v>
      </c>
      <c r="B7635" s="12" t="str">
        <f t="shared" si="239"/>
        <v>202502</v>
      </c>
      <c r="C7635" s="2" t="s">
        <v>60</v>
      </c>
      <c r="D7635" s="2" t="s">
        <v>61</v>
      </c>
      <c r="E7635" s="2" t="s">
        <v>62</v>
      </c>
      <c r="F7635" s="2">
        <v>1292.8268</v>
      </c>
      <c r="G7635" s="13">
        <v>45689</v>
      </c>
      <c r="H7635" s="13">
        <v>45716</v>
      </c>
    </row>
    <row r="7636" customHeight="1" spans="1:8">
      <c r="A7636" s="5" t="str">
        <f t="shared" si="238"/>
        <v>202502AMD</v>
      </c>
      <c r="B7636" s="12" t="str">
        <f t="shared" si="239"/>
        <v>202502</v>
      </c>
      <c r="C7636" s="2" t="s">
        <v>63</v>
      </c>
      <c r="D7636" s="2" t="s">
        <v>64</v>
      </c>
      <c r="E7636" s="2" t="s">
        <v>65</v>
      </c>
      <c r="F7636" s="2">
        <v>494.2943</v>
      </c>
      <c r="G7636" s="13">
        <v>45689</v>
      </c>
      <c r="H7636" s="13">
        <v>45716</v>
      </c>
    </row>
    <row r="7637" customHeight="1" spans="1:8">
      <c r="A7637" s="5" t="str">
        <f t="shared" si="238"/>
        <v>202502AWG</v>
      </c>
      <c r="B7637" s="12" t="str">
        <f t="shared" si="239"/>
        <v>202502</v>
      </c>
      <c r="C7637" s="2" t="s">
        <v>66</v>
      </c>
      <c r="D7637" s="2" t="s">
        <v>67</v>
      </c>
      <c r="E7637" s="2" t="s">
        <v>68</v>
      </c>
      <c r="F7637" s="2">
        <v>2.2118</v>
      </c>
      <c r="G7637" s="13">
        <v>45689</v>
      </c>
      <c r="H7637" s="13">
        <v>45716</v>
      </c>
    </row>
    <row r="7638" customHeight="1" spans="1:8">
      <c r="A7638" s="5" t="str">
        <f t="shared" si="238"/>
        <v>202502AUD</v>
      </c>
      <c r="B7638" s="12" t="str">
        <f t="shared" si="239"/>
        <v>202502</v>
      </c>
      <c r="C7638" s="2" t="s">
        <v>69</v>
      </c>
      <c r="D7638" s="2" t="s">
        <v>70</v>
      </c>
      <c r="E7638" s="2" t="s">
        <v>71</v>
      </c>
      <c r="F7638" s="2">
        <v>1.9667</v>
      </c>
      <c r="G7638" s="13">
        <v>45689</v>
      </c>
      <c r="H7638" s="13">
        <v>45716</v>
      </c>
    </row>
    <row r="7639" customHeight="1" spans="1:8">
      <c r="A7639" s="5" t="str">
        <f t="shared" si="238"/>
        <v>202502AZN</v>
      </c>
      <c r="B7639" s="12" t="str">
        <f t="shared" si="239"/>
        <v>202502</v>
      </c>
      <c r="C7639" s="2" t="s">
        <v>72</v>
      </c>
      <c r="D7639" s="2" t="s">
        <v>73</v>
      </c>
      <c r="E7639" s="2" t="s">
        <v>74</v>
      </c>
      <c r="F7639" s="2">
        <v>2.1006</v>
      </c>
      <c r="G7639" s="13">
        <v>45689</v>
      </c>
      <c r="H7639" s="13">
        <v>45716</v>
      </c>
    </row>
    <row r="7640" customHeight="1" spans="1:8">
      <c r="A7640" s="5" t="str">
        <f t="shared" si="238"/>
        <v>202502BSD</v>
      </c>
      <c r="B7640" s="12" t="str">
        <f t="shared" si="239"/>
        <v>202502</v>
      </c>
      <c r="C7640" s="2" t="s">
        <v>75</v>
      </c>
      <c r="D7640" s="2" t="s">
        <v>70</v>
      </c>
      <c r="E7640" s="2" t="s">
        <v>76</v>
      </c>
      <c r="F7640" s="2">
        <v>1.2357</v>
      </c>
      <c r="G7640" s="13">
        <v>45689</v>
      </c>
      <c r="H7640" s="13">
        <v>45716</v>
      </c>
    </row>
    <row r="7641" customHeight="1" spans="1:8">
      <c r="A7641" s="5" t="str">
        <f t="shared" si="238"/>
        <v>202502BHD</v>
      </c>
      <c r="B7641" s="12" t="str">
        <f t="shared" si="239"/>
        <v>202502</v>
      </c>
      <c r="C7641" s="2" t="s">
        <v>77</v>
      </c>
      <c r="D7641" s="2" t="s">
        <v>52</v>
      </c>
      <c r="E7641" s="2" t="s">
        <v>78</v>
      </c>
      <c r="F7641" s="2">
        <v>0.4646</v>
      </c>
      <c r="G7641" s="13">
        <v>45689</v>
      </c>
      <c r="H7641" s="13">
        <v>45716</v>
      </c>
    </row>
    <row r="7642" customHeight="1" spans="1:8">
      <c r="A7642" s="5" t="str">
        <f t="shared" si="238"/>
        <v>202502BDT</v>
      </c>
      <c r="B7642" s="12" t="str">
        <f t="shared" si="239"/>
        <v>202502</v>
      </c>
      <c r="C7642" s="2" t="s">
        <v>79</v>
      </c>
      <c r="D7642" s="2" t="s">
        <v>80</v>
      </c>
      <c r="E7642" s="2" t="s">
        <v>81</v>
      </c>
      <c r="F7642" s="2">
        <v>150.1776</v>
      </c>
      <c r="G7642" s="13">
        <v>45689</v>
      </c>
      <c r="H7642" s="13">
        <v>45716</v>
      </c>
    </row>
    <row r="7643" customHeight="1" spans="1:8">
      <c r="A7643" s="5" t="str">
        <f t="shared" si="238"/>
        <v>202502BBD</v>
      </c>
      <c r="B7643" s="12" t="str">
        <f t="shared" si="239"/>
        <v>202502</v>
      </c>
      <c r="C7643" s="2" t="s">
        <v>82</v>
      </c>
      <c r="D7643" s="2" t="s">
        <v>70</v>
      </c>
      <c r="E7643" s="2" t="s">
        <v>83</v>
      </c>
      <c r="F7643" s="2">
        <v>2.4713</v>
      </c>
      <c r="G7643" s="13">
        <v>45689</v>
      </c>
      <c r="H7643" s="13">
        <v>45716</v>
      </c>
    </row>
    <row r="7644" customHeight="1" spans="1:8">
      <c r="A7644" s="5" t="str">
        <f t="shared" si="238"/>
        <v>202502BYN</v>
      </c>
      <c r="B7644" s="12" t="str">
        <f t="shared" si="239"/>
        <v>202502</v>
      </c>
      <c r="C7644" s="2" t="s">
        <v>84</v>
      </c>
      <c r="D7644" s="2" t="s">
        <v>85</v>
      </c>
      <c r="E7644" s="2" t="s">
        <v>86</v>
      </c>
      <c r="F7644" s="2">
        <v>4.0406</v>
      </c>
      <c r="G7644" s="13">
        <v>45689</v>
      </c>
      <c r="H7644" s="13">
        <v>45716</v>
      </c>
    </row>
    <row r="7645" customHeight="1" spans="1:8">
      <c r="A7645" s="5" t="str">
        <f t="shared" si="238"/>
        <v>202502BZD</v>
      </c>
      <c r="B7645" s="12" t="str">
        <f t="shared" si="239"/>
        <v>202502</v>
      </c>
      <c r="C7645" s="2" t="s">
        <v>87</v>
      </c>
      <c r="D7645" s="2" t="s">
        <v>70</v>
      </c>
      <c r="E7645" s="2" t="s">
        <v>88</v>
      </c>
      <c r="F7645" s="2">
        <v>2.4793</v>
      </c>
      <c r="G7645" s="13">
        <v>45689</v>
      </c>
      <c r="H7645" s="13">
        <v>45716</v>
      </c>
    </row>
    <row r="7646" customHeight="1" spans="1:8">
      <c r="A7646" s="5" t="str">
        <f t="shared" si="238"/>
        <v>202502XOF</v>
      </c>
      <c r="B7646" s="12" t="str">
        <f t="shared" si="239"/>
        <v>202502</v>
      </c>
      <c r="C7646" s="2" t="s">
        <v>89</v>
      </c>
      <c r="D7646" s="2" t="s">
        <v>90</v>
      </c>
      <c r="E7646" s="2" t="s">
        <v>91</v>
      </c>
      <c r="F7646" s="2">
        <v>776.1404</v>
      </c>
      <c r="G7646" s="13">
        <v>45689</v>
      </c>
      <c r="H7646" s="13">
        <v>45716</v>
      </c>
    </row>
    <row r="7647" customHeight="1" spans="1:8">
      <c r="A7647" s="5" t="str">
        <f t="shared" si="238"/>
        <v>202502BMD</v>
      </c>
      <c r="B7647" s="12" t="str">
        <f t="shared" si="239"/>
        <v>202502</v>
      </c>
      <c r="C7647" s="2" t="s">
        <v>92</v>
      </c>
      <c r="D7647" s="2" t="s">
        <v>93</v>
      </c>
      <c r="E7647" s="2" t="s">
        <v>94</v>
      </c>
      <c r="F7647" s="2">
        <v>1.2357</v>
      </c>
      <c r="G7647" s="13">
        <v>45689</v>
      </c>
      <c r="H7647" s="13">
        <v>45716</v>
      </c>
    </row>
    <row r="7648" customHeight="1" spans="1:8">
      <c r="A7648" s="5" t="str">
        <f t="shared" si="238"/>
        <v>202502BTN</v>
      </c>
      <c r="B7648" s="12" t="str">
        <f t="shared" si="239"/>
        <v>202502</v>
      </c>
      <c r="C7648" s="2" t="s">
        <v>95</v>
      </c>
      <c r="D7648" s="2" t="s">
        <v>96</v>
      </c>
      <c r="E7648" s="2" t="s">
        <v>97</v>
      </c>
      <c r="F7648" s="2">
        <v>106.7843</v>
      </c>
      <c r="G7648" s="13">
        <v>45689</v>
      </c>
      <c r="H7648" s="13">
        <v>45716</v>
      </c>
    </row>
    <row r="7649" customHeight="1" spans="1:8">
      <c r="A7649" s="5" t="str">
        <f t="shared" si="238"/>
        <v>202502BOB</v>
      </c>
      <c r="B7649" s="12" t="str">
        <f t="shared" si="239"/>
        <v>202502</v>
      </c>
      <c r="C7649" s="2" t="s">
        <v>98</v>
      </c>
      <c r="D7649" s="2" t="s">
        <v>99</v>
      </c>
      <c r="E7649" s="2" t="s">
        <v>100</v>
      </c>
      <c r="F7649" s="2">
        <v>8.5398</v>
      </c>
      <c r="G7649" s="13">
        <v>45689</v>
      </c>
      <c r="H7649" s="13">
        <v>45716</v>
      </c>
    </row>
    <row r="7650" customHeight="1" spans="1:8">
      <c r="A7650" s="5" t="str">
        <f t="shared" si="238"/>
        <v>202502BAM</v>
      </c>
      <c r="B7650" s="12" t="str">
        <f t="shared" si="239"/>
        <v>202502</v>
      </c>
      <c r="C7650" s="2" t="s">
        <v>101</v>
      </c>
      <c r="D7650" s="2" t="s">
        <v>102</v>
      </c>
      <c r="E7650" s="2" t="s">
        <v>103</v>
      </c>
      <c r="F7650" s="2">
        <v>2.3142</v>
      </c>
      <c r="G7650" s="13">
        <v>45689</v>
      </c>
      <c r="H7650" s="13">
        <v>45716</v>
      </c>
    </row>
    <row r="7651" customHeight="1" spans="1:8">
      <c r="A7651" s="5" t="str">
        <f t="shared" ref="A7651:A7714" si="240">B7651&amp;E7651</f>
        <v>202502BWP</v>
      </c>
      <c r="B7651" s="12" t="str">
        <f t="shared" ref="B7651:B7714" si="241">YEAR(G7651)&amp;TEXT(MONTH(G7651),"00")</f>
        <v>202502</v>
      </c>
      <c r="C7651" s="2" t="s">
        <v>104</v>
      </c>
      <c r="D7651" s="2" t="s">
        <v>105</v>
      </c>
      <c r="E7651" s="2" t="s">
        <v>106</v>
      </c>
      <c r="F7651" s="2">
        <v>17.1054</v>
      </c>
      <c r="G7651" s="13">
        <v>45689</v>
      </c>
      <c r="H7651" s="13">
        <v>45716</v>
      </c>
    </row>
    <row r="7652" customHeight="1" spans="1:8">
      <c r="A7652" s="5" t="str">
        <f t="shared" si="240"/>
        <v>202502BRL</v>
      </c>
      <c r="B7652" s="12" t="str">
        <f t="shared" si="241"/>
        <v>202502</v>
      </c>
      <c r="C7652" s="2" t="s">
        <v>107</v>
      </c>
      <c r="D7652" s="2" t="s">
        <v>108</v>
      </c>
      <c r="E7652" s="2" t="s">
        <v>109</v>
      </c>
      <c r="F7652" s="2">
        <v>7.4452</v>
      </c>
      <c r="G7652" s="13">
        <v>45689</v>
      </c>
      <c r="H7652" s="13">
        <v>45716</v>
      </c>
    </row>
    <row r="7653" customHeight="1" spans="1:8">
      <c r="A7653" s="5" t="str">
        <f t="shared" si="240"/>
        <v>202502BND</v>
      </c>
      <c r="B7653" s="12" t="str">
        <f t="shared" si="241"/>
        <v>202502</v>
      </c>
      <c r="C7653" s="2" t="s">
        <v>110</v>
      </c>
      <c r="D7653" s="2" t="s">
        <v>70</v>
      </c>
      <c r="E7653" s="2" t="s">
        <v>111</v>
      </c>
      <c r="F7653" s="2">
        <v>1.6717</v>
      </c>
      <c r="G7653" s="13">
        <v>45689</v>
      </c>
      <c r="H7653" s="13">
        <v>45716</v>
      </c>
    </row>
    <row r="7654" customHeight="1" spans="1:8">
      <c r="A7654" s="5" t="str">
        <f t="shared" si="240"/>
        <v>202502BGN</v>
      </c>
      <c r="B7654" s="12" t="str">
        <f t="shared" si="241"/>
        <v>202502</v>
      </c>
      <c r="C7654" s="2" t="s">
        <v>112</v>
      </c>
      <c r="D7654" s="2" t="s">
        <v>113</v>
      </c>
      <c r="E7654" s="2" t="s">
        <v>114</v>
      </c>
      <c r="F7654" s="2">
        <v>2.3142</v>
      </c>
      <c r="G7654" s="13">
        <v>45689</v>
      </c>
      <c r="H7654" s="13">
        <v>45716</v>
      </c>
    </row>
    <row r="7655" customHeight="1" spans="1:8">
      <c r="A7655" s="5" t="str">
        <f t="shared" si="240"/>
        <v>202502XOF</v>
      </c>
      <c r="B7655" s="12" t="str">
        <f t="shared" si="241"/>
        <v>202502</v>
      </c>
      <c r="C7655" s="2" t="s">
        <v>115</v>
      </c>
      <c r="D7655" s="2" t="s">
        <v>90</v>
      </c>
      <c r="E7655" s="2" t="s">
        <v>91</v>
      </c>
      <c r="F7655" s="2">
        <v>776.1404</v>
      </c>
      <c r="G7655" s="13">
        <v>45689</v>
      </c>
      <c r="H7655" s="13">
        <v>45716</v>
      </c>
    </row>
    <row r="7656" customHeight="1" spans="1:8">
      <c r="A7656" s="5" t="str">
        <f t="shared" si="240"/>
        <v>202502BIF</v>
      </c>
      <c r="B7656" s="12" t="str">
        <f t="shared" si="241"/>
        <v>202502</v>
      </c>
      <c r="C7656" s="2" t="s">
        <v>116</v>
      </c>
      <c r="D7656" s="2" t="s">
        <v>117</v>
      </c>
      <c r="E7656" s="2" t="s">
        <v>118</v>
      </c>
      <c r="F7656" s="2">
        <v>3650.4961</v>
      </c>
      <c r="G7656" s="13">
        <v>45689</v>
      </c>
      <c r="H7656" s="13">
        <v>45716</v>
      </c>
    </row>
    <row r="7657" customHeight="1" spans="1:8">
      <c r="A7657" s="5" t="str">
        <f t="shared" si="240"/>
        <v>202502KHR</v>
      </c>
      <c r="B7657" s="12" t="str">
        <f t="shared" si="241"/>
        <v>202502</v>
      </c>
      <c r="C7657" s="2" t="s">
        <v>119</v>
      </c>
      <c r="D7657" s="2" t="s">
        <v>120</v>
      </c>
      <c r="E7657" s="2" t="s">
        <v>121</v>
      </c>
      <c r="F7657" s="2">
        <v>4969.4385</v>
      </c>
      <c r="G7657" s="13">
        <v>45689</v>
      </c>
      <c r="H7657" s="13">
        <v>45716</v>
      </c>
    </row>
    <row r="7658" customHeight="1" spans="1:8">
      <c r="A7658" s="5" t="str">
        <f t="shared" si="240"/>
        <v>202502XAF</v>
      </c>
      <c r="B7658" s="12" t="str">
        <f t="shared" si="241"/>
        <v>202502</v>
      </c>
      <c r="C7658" s="2" t="s">
        <v>122</v>
      </c>
      <c r="D7658" s="2" t="s">
        <v>90</v>
      </c>
      <c r="E7658" s="2" t="s">
        <v>123</v>
      </c>
      <c r="F7658" s="2">
        <v>776.1404</v>
      </c>
      <c r="G7658" s="13">
        <v>45689</v>
      </c>
      <c r="H7658" s="13">
        <v>45716</v>
      </c>
    </row>
    <row r="7659" customHeight="1" spans="1:8">
      <c r="A7659" s="5" t="str">
        <f t="shared" si="240"/>
        <v>202502CAD</v>
      </c>
      <c r="B7659" s="12" t="str">
        <f t="shared" si="241"/>
        <v>202502</v>
      </c>
      <c r="C7659" s="2" t="s">
        <v>124</v>
      </c>
      <c r="D7659" s="2" t="s">
        <v>70</v>
      </c>
      <c r="E7659" s="2" t="s">
        <v>125</v>
      </c>
      <c r="F7659" s="2">
        <v>1.7712</v>
      </c>
      <c r="G7659" s="13">
        <v>45689</v>
      </c>
      <c r="H7659" s="13">
        <v>45716</v>
      </c>
    </row>
    <row r="7660" customHeight="1" spans="1:8">
      <c r="A7660" s="5" t="str">
        <f t="shared" si="240"/>
        <v>202502CVE</v>
      </c>
      <c r="B7660" s="12" t="str">
        <f t="shared" si="241"/>
        <v>202502</v>
      </c>
      <c r="C7660" s="2" t="s">
        <v>126</v>
      </c>
      <c r="D7660" s="2" t="s">
        <v>127</v>
      </c>
      <c r="E7660" s="2" t="s">
        <v>128</v>
      </c>
      <c r="F7660" s="2">
        <v>130.4735</v>
      </c>
      <c r="G7660" s="13">
        <v>45689</v>
      </c>
      <c r="H7660" s="13">
        <v>45716</v>
      </c>
    </row>
    <row r="7661" customHeight="1" spans="1:8">
      <c r="A7661" s="5" t="str">
        <f t="shared" si="240"/>
        <v>202502KYD</v>
      </c>
      <c r="B7661" s="12" t="str">
        <f t="shared" si="241"/>
        <v>202502</v>
      </c>
      <c r="C7661" s="2" t="s">
        <v>129</v>
      </c>
      <c r="D7661" s="2" t="s">
        <v>70</v>
      </c>
      <c r="E7661" s="2" t="s">
        <v>130</v>
      </c>
      <c r="F7661" s="2">
        <v>1.0222</v>
      </c>
      <c r="G7661" s="13">
        <v>45689</v>
      </c>
      <c r="H7661" s="13">
        <v>45716</v>
      </c>
    </row>
    <row r="7662" customHeight="1" spans="1:8">
      <c r="A7662" s="5" t="str">
        <f t="shared" si="240"/>
        <v>202502XAF</v>
      </c>
      <c r="B7662" s="12" t="str">
        <f t="shared" si="241"/>
        <v>202502</v>
      </c>
      <c r="C7662" s="2" t="s">
        <v>131</v>
      </c>
      <c r="D7662" s="2" t="s">
        <v>90</v>
      </c>
      <c r="E7662" s="2" t="s">
        <v>123</v>
      </c>
      <c r="F7662" s="2">
        <v>776.1404</v>
      </c>
      <c r="G7662" s="13">
        <v>45689</v>
      </c>
      <c r="H7662" s="13">
        <v>45716</v>
      </c>
    </row>
    <row r="7663" customHeight="1" spans="1:8">
      <c r="A7663" s="5" t="str">
        <f t="shared" si="240"/>
        <v>202502XAF</v>
      </c>
      <c r="B7663" s="12" t="str">
        <f t="shared" si="241"/>
        <v>202502</v>
      </c>
      <c r="C7663" s="2" t="s">
        <v>132</v>
      </c>
      <c r="D7663" s="2" t="s">
        <v>90</v>
      </c>
      <c r="E7663" s="2" t="s">
        <v>123</v>
      </c>
      <c r="F7663" s="2">
        <v>776.1404</v>
      </c>
      <c r="G7663" s="13">
        <v>45689</v>
      </c>
      <c r="H7663" s="13">
        <v>45716</v>
      </c>
    </row>
    <row r="7664" customHeight="1" spans="1:8">
      <c r="A7664" s="5" t="str">
        <f t="shared" si="240"/>
        <v>202502CLP</v>
      </c>
      <c r="B7664" s="12" t="str">
        <f t="shared" si="241"/>
        <v>202502</v>
      </c>
      <c r="C7664" s="2" t="s">
        <v>133</v>
      </c>
      <c r="D7664" s="2" t="s">
        <v>61</v>
      </c>
      <c r="E7664" s="2" t="s">
        <v>134</v>
      </c>
      <c r="F7664" s="2">
        <v>1236.3033</v>
      </c>
      <c r="G7664" s="13">
        <v>45689</v>
      </c>
      <c r="H7664" s="13">
        <v>45716</v>
      </c>
    </row>
    <row r="7665" customHeight="1" spans="1:8">
      <c r="A7665" s="5" t="str">
        <f t="shared" si="240"/>
        <v>202502CNY</v>
      </c>
      <c r="B7665" s="12" t="str">
        <f t="shared" si="241"/>
        <v>202502</v>
      </c>
      <c r="C7665" s="2" t="s">
        <v>135</v>
      </c>
      <c r="D7665" s="2" t="s">
        <v>136</v>
      </c>
      <c r="E7665" s="2" t="s">
        <v>137</v>
      </c>
      <c r="F7665" s="2">
        <v>8.9756</v>
      </c>
      <c r="G7665" s="13">
        <v>45689</v>
      </c>
      <c r="H7665" s="13">
        <v>45716</v>
      </c>
    </row>
    <row r="7666" customHeight="1" spans="1:8">
      <c r="A7666" s="5" t="str">
        <f t="shared" si="240"/>
        <v>202502COP</v>
      </c>
      <c r="B7666" s="12" t="str">
        <f t="shared" si="241"/>
        <v>202502</v>
      </c>
      <c r="C7666" s="2" t="s">
        <v>138</v>
      </c>
      <c r="D7666" s="2" t="s">
        <v>61</v>
      </c>
      <c r="E7666" s="2" t="s">
        <v>139</v>
      </c>
      <c r="F7666" s="2">
        <v>5325.553</v>
      </c>
      <c r="G7666" s="13">
        <v>45689</v>
      </c>
      <c r="H7666" s="13">
        <v>45716</v>
      </c>
    </row>
    <row r="7667" customHeight="1" spans="1:8">
      <c r="A7667" s="5" t="str">
        <f t="shared" si="240"/>
        <v>202502KMF</v>
      </c>
      <c r="B7667" s="12" t="str">
        <f t="shared" si="241"/>
        <v>202502</v>
      </c>
      <c r="C7667" s="2" t="s">
        <v>140</v>
      </c>
      <c r="D7667" s="2" t="s">
        <v>117</v>
      </c>
      <c r="E7667" s="2" t="s">
        <v>141</v>
      </c>
      <c r="F7667" s="2">
        <v>582.1053</v>
      </c>
      <c r="G7667" s="13">
        <v>45689</v>
      </c>
      <c r="H7667" s="13">
        <v>45716</v>
      </c>
    </row>
    <row r="7668" customHeight="1" spans="1:8">
      <c r="A7668" s="5" t="str">
        <f t="shared" si="240"/>
        <v>202502XAF</v>
      </c>
      <c r="B7668" s="12" t="str">
        <f t="shared" si="241"/>
        <v>202502</v>
      </c>
      <c r="C7668" s="2" t="s">
        <v>142</v>
      </c>
      <c r="D7668" s="2" t="s">
        <v>90</v>
      </c>
      <c r="E7668" s="2" t="s">
        <v>123</v>
      </c>
      <c r="F7668" s="2">
        <v>776.1404</v>
      </c>
      <c r="G7668" s="13">
        <v>45689</v>
      </c>
      <c r="H7668" s="13">
        <v>45716</v>
      </c>
    </row>
    <row r="7669" customHeight="1" spans="1:8">
      <c r="A7669" s="5" t="str">
        <f t="shared" si="240"/>
        <v>202502CDF</v>
      </c>
      <c r="B7669" s="12" t="str">
        <f t="shared" si="241"/>
        <v>202502</v>
      </c>
      <c r="C7669" s="2" t="s">
        <v>143</v>
      </c>
      <c r="D7669" s="2" t="s">
        <v>144</v>
      </c>
      <c r="E7669" s="2" t="s">
        <v>145</v>
      </c>
      <c r="F7669" s="2">
        <v>3525.3175</v>
      </c>
      <c r="G7669" s="13">
        <v>45689</v>
      </c>
      <c r="H7669" s="13">
        <v>45716</v>
      </c>
    </row>
    <row r="7670" customHeight="1" spans="1:8">
      <c r="A7670" s="5" t="str">
        <f t="shared" si="240"/>
        <v>202502CRC</v>
      </c>
      <c r="B7670" s="12" t="str">
        <f t="shared" si="241"/>
        <v>202502</v>
      </c>
      <c r="C7670" s="2" t="s">
        <v>146</v>
      </c>
      <c r="D7670" s="2" t="s">
        <v>147</v>
      </c>
      <c r="E7670" s="2" t="s">
        <v>148</v>
      </c>
      <c r="F7670" s="2">
        <v>620.9587</v>
      </c>
      <c r="G7670" s="13">
        <v>45689</v>
      </c>
      <c r="H7670" s="13">
        <v>45716</v>
      </c>
    </row>
    <row r="7671" customHeight="1" spans="1:8">
      <c r="A7671" s="5" t="str">
        <f t="shared" si="240"/>
        <v>202502XOF</v>
      </c>
      <c r="B7671" s="12" t="str">
        <f t="shared" si="241"/>
        <v>202502</v>
      </c>
      <c r="C7671" s="2" t="s">
        <v>149</v>
      </c>
      <c r="D7671" s="2" t="s">
        <v>90</v>
      </c>
      <c r="E7671" s="2" t="s">
        <v>91</v>
      </c>
      <c r="F7671" s="2">
        <v>776.1404</v>
      </c>
      <c r="G7671" s="13">
        <v>45689</v>
      </c>
      <c r="H7671" s="13">
        <v>45716</v>
      </c>
    </row>
    <row r="7672" customHeight="1" spans="1:8">
      <c r="A7672" s="5" t="str">
        <f t="shared" si="240"/>
        <v>202502CUP</v>
      </c>
      <c r="B7672" s="12" t="str">
        <f t="shared" si="241"/>
        <v>202502</v>
      </c>
      <c r="C7672" s="2" t="s">
        <v>153</v>
      </c>
      <c r="D7672" s="2" t="s">
        <v>61</v>
      </c>
      <c r="E7672" s="2" t="s">
        <v>154</v>
      </c>
      <c r="F7672" s="2">
        <v>29.6429</v>
      </c>
      <c r="G7672" s="13">
        <v>45689</v>
      </c>
      <c r="H7672" s="13">
        <v>45716</v>
      </c>
    </row>
    <row r="7673" customHeight="1" spans="1:8">
      <c r="A7673" s="5" t="str">
        <f t="shared" si="240"/>
        <v>202502CZK</v>
      </c>
      <c r="B7673" s="12" t="str">
        <f t="shared" si="241"/>
        <v>202502</v>
      </c>
      <c r="C7673" s="2" t="s">
        <v>155</v>
      </c>
      <c r="D7673" s="2" t="s">
        <v>156</v>
      </c>
      <c r="E7673" s="2" t="s">
        <v>157</v>
      </c>
      <c r="F7673" s="2">
        <v>29.7569</v>
      </c>
      <c r="G7673" s="13">
        <v>45689</v>
      </c>
      <c r="H7673" s="13">
        <v>45716</v>
      </c>
    </row>
    <row r="7674" customHeight="1" spans="1:8">
      <c r="A7674" s="5" t="str">
        <f t="shared" si="240"/>
        <v>202502DKK</v>
      </c>
      <c r="B7674" s="12" t="str">
        <f t="shared" si="241"/>
        <v>202502</v>
      </c>
      <c r="C7674" s="2" t="s">
        <v>158</v>
      </c>
      <c r="D7674" s="2" t="s">
        <v>159</v>
      </c>
      <c r="E7674" s="2" t="s">
        <v>160</v>
      </c>
      <c r="F7674" s="2">
        <v>8.8286</v>
      </c>
      <c r="G7674" s="13">
        <v>45689</v>
      </c>
      <c r="H7674" s="13">
        <v>45716</v>
      </c>
    </row>
    <row r="7675" customHeight="1" spans="1:8">
      <c r="A7675" s="5" t="str">
        <f t="shared" si="240"/>
        <v>202502DJF</v>
      </c>
      <c r="B7675" s="12" t="str">
        <f t="shared" si="241"/>
        <v>202502</v>
      </c>
      <c r="C7675" s="2" t="s">
        <v>161</v>
      </c>
      <c r="D7675" s="2" t="s">
        <v>117</v>
      </c>
      <c r="E7675" s="2" t="s">
        <v>162</v>
      </c>
      <c r="F7675" s="2">
        <v>219.7691</v>
      </c>
      <c r="G7675" s="13">
        <v>45689</v>
      </c>
      <c r="H7675" s="13">
        <v>45716</v>
      </c>
    </row>
    <row r="7676" customHeight="1" spans="1:8">
      <c r="A7676" s="5" t="str">
        <f t="shared" si="240"/>
        <v>202502XCD</v>
      </c>
      <c r="B7676" s="12" t="str">
        <f t="shared" si="241"/>
        <v>202502</v>
      </c>
      <c r="C7676" s="2" t="s">
        <v>163</v>
      </c>
      <c r="D7676" s="2" t="s">
        <v>58</v>
      </c>
      <c r="E7676" s="2" t="s">
        <v>59</v>
      </c>
      <c r="F7676" s="2">
        <v>3.3442</v>
      </c>
      <c r="G7676" s="13">
        <v>45689</v>
      </c>
      <c r="H7676" s="13">
        <v>45716</v>
      </c>
    </row>
    <row r="7677" customHeight="1" spans="1:8">
      <c r="A7677" s="5" t="str">
        <f t="shared" si="240"/>
        <v>202502DOP</v>
      </c>
      <c r="B7677" s="12" t="str">
        <f t="shared" si="241"/>
        <v>202502</v>
      </c>
      <c r="C7677" s="2" t="s">
        <v>164</v>
      </c>
      <c r="D7677" s="2" t="s">
        <v>61</v>
      </c>
      <c r="E7677" s="2" t="s">
        <v>165</v>
      </c>
      <c r="F7677" s="2">
        <v>75.5922</v>
      </c>
      <c r="G7677" s="13">
        <v>45689</v>
      </c>
      <c r="H7677" s="13">
        <v>45716</v>
      </c>
    </row>
    <row r="7678" customHeight="1" spans="1:8">
      <c r="A7678" s="5" t="str">
        <f t="shared" si="240"/>
        <v>202502AED</v>
      </c>
      <c r="B7678" s="12" t="str">
        <f t="shared" si="241"/>
        <v>202502</v>
      </c>
      <c r="C7678" s="2" t="s">
        <v>166</v>
      </c>
      <c r="D7678" s="2" t="s">
        <v>46</v>
      </c>
      <c r="E7678" s="2" t="s">
        <v>47</v>
      </c>
      <c r="F7678" s="2">
        <v>4.5379</v>
      </c>
      <c r="G7678" s="13">
        <v>45689</v>
      </c>
      <c r="H7678" s="13">
        <v>45716</v>
      </c>
    </row>
    <row r="7679" customHeight="1" spans="1:8">
      <c r="A7679" s="5" t="str">
        <f t="shared" si="240"/>
        <v>202502EGP</v>
      </c>
      <c r="B7679" s="12" t="str">
        <f t="shared" si="241"/>
        <v>202502</v>
      </c>
      <c r="C7679" s="2" t="s">
        <v>169</v>
      </c>
      <c r="D7679" s="2" t="s">
        <v>170</v>
      </c>
      <c r="E7679" s="2" t="s">
        <v>171</v>
      </c>
      <c r="F7679" s="2">
        <v>62.1786</v>
      </c>
      <c r="G7679" s="13">
        <v>45689</v>
      </c>
      <c r="H7679" s="13">
        <v>45716</v>
      </c>
    </row>
    <row r="7680" customHeight="1" spans="1:8">
      <c r="A7680" s="5" t="str">
        <f t="shared" si="240"/>
        <v>202502SVC</v>
      </c>
      <c r="B7680" s="12" t="str">
        <f t="shared" si="241"/>
        <v>202502</v>
      </c>
      <c r="C7680" s="2" t="s">
        <v>172</v>
      </c>
      <c r="D7680" s="2" t="s">
        <v>147</v>
      </c>
      <c r="E7680" s="2" t="s">
        <v>173</v>
      </c>
      <c r="F7680" s="2">
        <v>10.812</v>
      </c>
      <c r="G7680" s="13">
        <v>45689</v>
      </c>
      <c r="H7680" s="13">
        <v>45716</v>
      </c>
    </row>
    <row r="7681" customHeight="1" spans="1:8">
      <c r="A7681" s="5" t="str">
        <f t="shared" si="240"/>
        <v>202502XAF</v>
      </c>
      <c r="B7681" s="12" t="str">
        <f t="shared" si="241"/>
        <v>202502</v>
      </c>
      <c r="C7681" s="2" t="s">
        <v>174</v>
      </c>
      <c r="D7681" s="2" t="s">
        <v>90</v>
      </c>
      <c r="E7681" s="2" t="s">
        <v>123</v>
      </c>
      <c r="F7681" s="2">
        <v>776.1404</v>
      </c>
      <c r="G7681" s="13">
        <v>45689</v>
      </c>
      <c r="H7681" s="13">
        <v>45716</v>
      </c>
    </row>
    <row r="7682" customHeight="1" spans="1:8">
      <c r="A7682" s="5" t="str">
        <f t="shared" si="240"/>
        <v>202502ERN</v>
      </c>
      <c r="B7682" s="12" t="str">
        <f t="shared" si="241"/>
        <v>202502</v>
      </c>
      <c r="C7682" s="2" t="s">
        <v>175</v>
      </c>
      <c r="D7682" s="2" t="s">
        <v>176</v>
      </c>
      <c r="E7682" s="2" t="s">
        <v>177</v>
      </c>
      <c r="F7682" s="2">
        <v>18.5348</v>
      </c>
      <c r="G7682" s="13">
        <v>45689</v>
      </c>
      <c r="H7682" s="13">
        <v>45716</v>
      </c>
    </row>
    <row r="7683" customHeight="1" spans="1:8">
      <c r="A7683" s="5" t="str">
        <f t="shared" si="240"/>
        <v>202502ETB</v>
      </c>
      <c r="B7683" s="12" t="str">
        <f t="shared" si="241"/>
        <v>202502</v>
      </c>
      <c r="C7683" s="2" t="s">
        <v>178</v>
      </c>
      <c r="D7683" s="2" t="s">
        <v>179</v>
      </c>
      <c r="E7683" s="2" t="s">
        <v>180</v>
      </c>
      <c r="F7683" s="2">
        <v>155.6893</v>
      </c>
      <c r="G7683" s="13">
        <v>45689</v>
      </c>
      <c r="H7683" s="13">
        <v>45716</v>
      </c>
    </row>
    <row r="7684" customHeight="1" spans="1:8">
      <c r="A7684" s="5" t="str">
        <f t="shared" si="240"/>
        <v>202502EUR</v>
      </c>
      <c r="B7684" s="12" t="str">
        <f t="shared" si="241"/>
        <v>202502</v>
      </c>
      <c r="C7684" s="2" t="s">
        <v>181</v>
      </c>
      <c r="D7684" s="2" t="s">
        <v>182</v>
      </c>
      <c r="E7684" s="2" t="s">
        <v>183</v>
      </c>
      <c r="F7684" s="2">
        <v>1.1832</v>
      </c>
      <c r="G7684" s="13">
        <v>45689</v>
      </c>
      <c r="H7684" s="13">
        <v>45716</v>
      </c>
    </row>
    <row r="7685" customHeight="1" spans="1:8">
      <c r="A7685" s="5" t="str">
        <f t="shared" si="240"/>
        <v>202502FJD</v>
      </c>
      <c r="B7685" s="12" t="str">
        <f t="shared" si="241"/>
        <v>202502</v>
      </c>
      <c r="C7685" s="2" t="s">
        <v>184</v>
      </c>
      <c r="D7685" s="2" t="s">
        <v>70</v>
      </c>
      <c r="E7685" s="2" t="s">
        <v>185</v>
      </c>
      <c r="F7685" s="2">
        <v>2.856</v>
      </c>
      <c r="G7685" s="13">
        <v>45689</v>
      </c>
      <c r="H7685" s="13">
        <v>45716</v>
      </c>
    </row>
    <row r="7686" customHeight="1" spans="1:8">
      <c r="A7686" s="5" t="str">
        <f t="shared" si="240"/>
        <v>202502XPF</v>
      </c>
      <c r="B7686" s="12" t="str">
        <f t="shared" si="241"/>
        <v>202502</v>
      </c>
      <c r="C7686" s="2" t="s">
        <v>186</v>
      </c>
      <c r="D7686" s="2" t="s">
        <v>187</v>
      </c>
      <c r="E7686" s="2" t="s">
        <v>188</v>
      </c>
      <c r="F7686" s="2">
        <v>141.1955</v>
      </c>
      <c r="G7686" s="13">
        <v>45689</v>
      </c>
      <c r="H7686" s="13">
        <v>45716</v>
      </c>
    </row>
    <row r="7687" customHeight="1" spans="1:8">
      <c r="A7687" s="5" t="str">
        <f t="shared" si="240"/>
        <v>202502XAF</v>
      </c>
      <c r="B7687" s="12" t="str">
        <f t="shared" si="241"/>
        <v>202502</v>
      </c>
      <c r="C7687" s="2" t="s">
        <v>189</v>
      </c>
      <c r="D7687" s="2" t="s">
        <v>90</v>
      </c>
      <c r="E7687" s="2" t="s">
        <v>123</v>
      </c>
      <c r="F7687" s="2">
        <v>776.1404</v>
      </c>
      <c r="G7687" s="13">
        <v>45689</v>
      </c>
      <c r="H7687" s="13">
        <v>45716</v>
      </c>
    </row>
    <row r="7688" customHeight="1" spans="1:8">
      <c r="A7688" s="5" t="str">
        <f t="shared" si="240"/>
        <v>202502GMD</v>
      </c>
      <c r="B7688" s="12" t="str">
        <f t="shared" si="241"/>
        <v>202502</v>
      </c>
      <c r="C7688" s="2" t="s">
        <v>190</v>
      </c>
      <c r="D7688" s="2" t="s">
        <v>191</v>
      </c>
      <c r="E7688" s="2" t="s">
        <v>192</v>
      </c>
      <c r="F7688" s="2">
        <v>89.3111</v>
      </c>
      <c r="G7688" s="13">
        <v>45689</v>
      </c>
      <c r="H7688" s="13">
        <v>45716</v>
      </c>
    </row>
    <row r="7689" customHeight="1" spans="1:8">
      <c r="A7689" s="5" t="str">
        <f t="shared" si="240"/>
        <v>202502GEL</v>
      </c>
      <c r="B7689" s="12" t="str">
        <f t="shared" si="241"/>
        <v>202502</v>
      </c>
      <c r="C7689" s="2" t="s">
        <v>193</v>
      </c>
      <c r="D7689" s="2" t="s">
        <v>194</v>
      </c>
      <c r="E7689" s="2" t="s">
        <v>195</v>
      </c>
      <c r="F7689" s="2">
        <v>3.5363</v>
      </c>
      <c r="G7689" s="13">
        <v>45689</v>
      </c>
      <c r="H7689" s="13">
        <v>45716</v>
      </c>
    </row>
    <row r="7690" customHeight="1" spans="1:8">
      <c r="A7690" s="5" t="str">
        <f t="shared" si="240"/>
        <v>202502GHS</v>
      </c>
      <c r="B7690" s="12" t="str">
        <f t="shared" si="241"/>
        <v>202502</v>
      </c>
      <c r="C7690" s="2" t="s">
        <v>196</v>
      </c>
      <c r="D7690" s="2" t="s">
        <v>197</v>
      </c>
      <c r="E7690" s="2" t="s">
        <v>198</v>
      </c>
      <c r="F7690" s="2">
        <v>18.5861</v>
      </c>
      <c r="G7690" s="13">
        <v>45689</v>
      </c>
      <c r="H7690" s="13">
        <v>45716</v>
      </c>
    </row>
    <row r="7691" customHeight="1" spans="1:8">
      <c r="A7691" s="5" t="str">
        <f t="shared" si="240"/>
        <v>202502XCD</v>
      </c>
      <c r="B7691" s="12" t="str">
        <f t="shared" si="241"/>
        <v>202502</v>
      </c>
      <c r="C7691" s="2" t="s">
        <v>199</v>
      </c>
      <c r="D7691" s="2" t="s">
        <v>58</v>
      </c>
      <c r="E7691" s="2" t="s">
        <v>59</v>
      </c>
      <c r="F7691" s="2">
        <v>3.3442</v>
      </c>
      <c r="G7691" s="13">
        <v>45689</v>
      </c>
      <c r="H7691" s="13">
        <v>45716</v>
      </c>
    </row>
    <row r="7692" customHeight="1" spans="1:8">
      <c r="A7692" s="5" t="str">
        <f t="shared" si="240"/>
        <v>202502GTQ</v>
      </c>
      <c r="B7692" s="12" t="str">
        <f t="shared" si="241"/>
        <v>202502</v>
      </c>
      <c r="C7692" s="2" t="s">
        <v>200</v>
      </c>
      <c r="D7692" s="2" t="s">
        <v>201</v>
      </c>
      <c r="E7692" s="2" t="s">
        <v>202</v>
      </c>
      <c r="F7692" s="2">
        <v>9.5448</v>
      </c>
      <c r="G7692" s="13">
        <v>45689</v>
      </c>
      <c r="H7692" s="13">
        <v>45716</v>
      </c>
    </row>
    <row r="7693" customHeight="1" spans="1:8">
      <c r="A7693" s="5" t="str">
        <f t="shared" si="240"/>
        <v>202502XOF</v>
      </c>
      <c r="B7693" s="12" t="str">
        <f t="shared" si="241"/>
        <v>202502</v>
      </c>
      <c r="C7693" s="2" t="s">
        <v>203</v>
      </c>
      <c r="D7693" s="2" t="s">
        <v>90</v>
      </c>
      <c r="E7693" s="2" t="s">
        <v>91</v>
      </c>
      <c r="F7693" s="2">
        <v>776.1404</v>
      </c>
      <c r="G7693" s="13">
        <v>45689</v>
      </c>
      <c r="H7693" s="13">
        <v>45716</v>
      </c>
    </row>
    <row r="7694" customHeight="1" spans="1:8">
      <c r="A7694" s="5" t="str">
        <f t="shared" si="240"/>
        <v>202502GNF</v>
      </c>
      <c r="B7694" s="12" t="str">
        <f t="shared" si="241"/>
        <v>202502</v>
      </c>
      <c r="C7694" s="2" t="s">
        <v>204</v>
      </c>
      <c r="D7694" s="2" t="s">
        <v>117</v>
      </c>
      <c r="E7694" s="2" t="s">
        <v>205</v>
      </c>
      <c r="F7694" s="2">
        <v>10674.9657</v>
      </c>
      <c r="G7694" s="13">
        <v>45689</v>
      </c>
      <c r="H7694" s="13">
        <v>45716</v>
      </c>
    </row>
    <row r="7695" customHeight="1" spans="1:8">
      <c r="A7695" s="5" t="str">
        <f t="shared" si="240"/>
        <v>202502GYD</v>
      </c>
      <c r="B7695" s="12" t="str">
        <f t="shared" si="241"/>
        <v>202502</v>
      </c>
      <c r="C7695" s="2" t="s">
        <v>206</v>
      </c>
      <c r="D7695" s="2" t="s">
        <v>70</v>
      </c>
      <c r="E7695" s="2" t="s">
        <v>207</v>
      </c>
      <c r="F7695" s="2">
        <v>257.9371</v>
      </c>
      <c r="G7695" s="13">
        <v>45689</v>
      </c>
      <c r="H7695" s="13">
        <v>45716</v>
      </c>
    </row>
    <row r="7696" customHeight="1" spans="1:8">
      <c r="A7696" s="5" t="str">
        <f t="shared" si="240"/>
        <v>202502HTG</v>
      </c>
      <c r="B7696" s="12" t="str">
        <f t="shared" si="241"/>
        <v>202502</v>
      </c>
      <c r="C7696" s="2" t="s">
        <v>208</v>
      </c>
      <c r="D7696" s="2" t="s">
        <v>209</v>
      </c>
      <c r="E7696" s="2" t="s">
        <v>210</v>
      </c>
      <c r="F7696" s="2">
        <v>161.269</v>
      </c>
      <c r="G7696" s="13">
        <v>45689</v>
      </c>
      <c r="H7696" s="13">
        <v>45716</v>
      </c>
    </row>
    <row r="7697" customHeight="1" spans="1:8">
      <c r="A7697" s="5" t="str">
        <f t="shared" si="240"/>
        <v>202502HNL</v>
      </c>
      <c r="B7697" s="12" t="str">
        <f t="shared" si="241"/>
        <v>202502</v>
      </c>
      <c r="C7697" s="2" t="s">
        <v>211</v>
      </c>
      <c r="D7697" s="2" t="s">
        <v>212</v>
      </c>
      <c r="E7697" s="2" t="s">
        <v>213</v>
      </c>
      <c r="F7697" s="2">
        <v>31.4142</v>
      </c>
      <c r="G7697" s="13">
        <v>45689</v>
      </c>
      <c r="H7697" s="13">
        <v>45716</v>
      </c>
    </row>
    <row r="7698" customHeight="1" spans="1:8">
      <c r="A7698" s="5" t="str">
        <f t="shared" si="240"/>
        <v>202502HKD</v>
      </c>
      <c r="B7698" s="12" t="str">
        <f t="shared" si="241"/>
        <v>202502</v>
      </c>
      <c r="C7698" s="2" t="s">
        <v>214</v>
      </c>
      <c r="D7698" s="2" t="s">
        <v>70</v>
      </c>
      <c r="E7698" s="2" t="s">
        <v>215</v>
      </c>
      <c r="F7698" s="2">
        <v>9.6231</v>
      </c>
      <c r="G7698" s="13">
        <v>45689</v>
      </c>
      <c r="H7698" s="13">
        <v>45716</v>
      </c>
    </row>
    <row r="7699" customHeight="1" spans="1:8">
      <c r="A7699" s="5" t="str">
        <f t="shared" si="240"/>
        <v>202502HUF</v>
      </c>
      <c r="B7699" s="12" t="str">
        <f t="shared" si="241"/>
        <v>202502</v>
      </c>
      <c r="C7699" s="2" t="s">
        <v>216</v>
      </c>
      <c r="D7699" s="2" t="s">
        <v>217</v>
      </c>
      <c r="E7699" s="2" t="s">
        <v>218</v>
      </c>
      <c r="F7699" s="2">
        <v>486.138</v>
      </c>
      <c r="G7699" s="13">
        <v>45689</v>
      </c>
      <c r="H7699" s="13">
        <v>45716</v>
      </c>
    </row>
    <row r="7700" customHeight="1" spans="1:8">
      <c r="A7700" s="5" t="str">
        <f t="shared" si="240"/>
        <v>202502ISK</v>
      </c>
      <c r="B7700" s="12" t="str">
        <f t="shared" si="241"/>
        <v>202502</v>
      </c>
      <c r="C7700" s="2" t="s">
        <v>219</v>
      </c>
      <c r="D7700" s="2" t="s">
        <v>220</v>
      </c>
      <c r="E7700" s="2" t="s">
        <v>221</v>
      </c>
      <c r="F7700" s="2">
        <v>173.3485</v>
      </c>
      <c r="G7700" s="13">
        <v>45689</v>
      </c>
      <c r="H7700" s="13">
        <v>45716</v>
      </c>
    </row>
    <row r="7701" customHeight="1" spans="1:8">
      <c r="A7701" s="5" t="str">
        <f t="shared" si="240"/>
        <v>202502INR</v>
      </c>
      <c r="B7701" s="12" t="str">
        <f t="shared" si="241"/>
        <v>202502</v>
      </c>
      <c r="C7701" s="2" t="s">
        <v>222</v>
      </c>
      <c r="D7701" s="2" t="s">
        <v>223</v>
      </c>
      <c r="E7701" s="2" t="s">
        <v>224</v>
      </c>
      <c r="F7701" s="2">
        <v>106.7843</v>
      </c>
      <c r="G7701" s="13">
        <v>45689</v>
      </c>
      <c r="H7701" s="13">
        <v>45716</v>
      </c>
    </row>
    <row r="7702" customHeight="1" spans="1:8">
      <c r="A7702" s="5" t="str">
        <f t="shared" si="240"/>
        <v>202502IDR</v>
      </c>
      <c r="B7702" s="12" t="str">
        <f t="shared" si="241"/>
        <v>202502</v>
      </c>
      <c r="C7702" s="2" t="s">
        <v>225</v>
      </c>
      <c r="D7702" s="2" t="s">
        <v>226</v>
      </c>
      <c r="E7702" s="2" t="s">
        <v>227</v>
      </c>
      <c r="F7702" s="2">
        <v>20027.9883</v>
      </c>
      <c r="G7702" s="13">
        <v>45689</v>
      </c>
      <c r="H7702" s="13">
        <v>45716</v>
      </c>
    </row>
    <row r="7703" customHeight="1" spans="1:8">
      <c r="A7703" s="5" t="str">
        <f t="shared" si="240"/>
        <v>202502IQD</v>
      </c>
      <c r="B7703" s="12" t="str">
        <f t="shared" si="241"/>
        <v>202502</v>
      </c>
      <c r="C7703" s="2" t="s">
        <v>228</v>
      </c>
      <c r="D7703" s="2" t="s">
        <v>52</v>
      </c>
      <c r="E7703" s="2" t="s">
        <v>229</v>
      </c>
      <c r="F7703" s="2">
        <v>1612.2474</v>
      </c>
      <c r="G7703" s="13">
        <v>45689</v>
      </c>
      <c r="H7703" s="13">
        <v>45716</v>
      </c>
    </row>
    <row r="7704" customHeight="1" spans="1:8">
      <c r="A7704" s="5" t="str">
        <f t="shared" si="240"/>
        <v>202502ILS</v>
      </c>
      <c r="B7704" s="12" t="str">
        <f t="shared" si="241"/>
        <v>202502</v>
      </c>
      <c r="C7704" s="2" t="s">
        <v>230</v>
      </c>
      <c r="D7704" s="2" t="s">
        <v>231</v>
      </c>
      <c r="E7704" s="2" t="s">
        <v>232</v>
      </c>
      <c r="F7704" s="2">
        <v>4.3818</v>
      </c>
      <c r="G7704" s="13">
        <v>45689</v>
      </c>
      <c r="H7704" s="13">
        <v>45716</v>
      </c>
    </row>
    <row r="7705" customHeight="1" spans="1:8">
      <c r="A7705" s="5" t="str">
        <f t="shared" si="240"/>
        <v>202502JMD</v>
      </c>
      <c r="B7705" s="12" t="str">
        <f t="shared" si="241"/>
        <v>202502</v>
      </c>
      <c r="C7705" s="2" t="s">
        <v>233</v>
      </c>
      <c r="D7705" s="2" t="s">
        <v>70</v>
      </c>
      <c r="E7705" s="2" t="s">
        <v>234</v>
      </c>
      <c r="F7705" s="2">
        <v>194.8448</v>
      </c>
      <c r="G7705" s="13">
        <v>45689</v>
      </c>
      <c r="H7705" s="13">
        <v>45716</v>
      </c>
    </row>
    <row r="7706" customHeight="1" spans="1:8">
      <c r="A7706" s="5" t="str">
        <f t="shared" si="240"/>
        <v>202502JPY</v>
      </c>
      <c r="B7706" s="12" t="str">
        <f t="shared" si="241"/>
        <v>202502</v>
      </c>
      <c r="C7706" s="2" t="s">
        <v>235</v>
      </c>
      <c r="D7706" s="2" t="s">
        <v>236</v>
      </c>
      <c r="E7706" s="2" t="s">
        <v>237</v>
      </c>
      <c r="F7706" s="2">
        <v>192.6188</v>
      </c>
      <c r="G7706" s="13">
        <v>45689</v>
      </c>
      <c r="H7706" s="13">
        <v>45716</v>
      </c>
    </row>
    <row r="7707" customHeight="1" spans="1:8">
      <c r="A7707" s="5" t="str">
        <f t="shared" si="240"/>
        <v>202502JOD</v>
      </c>
      <c r="B7707" s="12" t="str">
        <f t="shared" si="241"/>
        <v>202502</v>
      </c>
      <c r="C7707" s="2" t="s">
        <v>238</v>
      </c>
      <c r="D7707" s="2" t="s">
        <v>52</v>
      </c>
      <c r="E7707" s="2" t="s">
        <v>239</v>
      </c>
      <c r="F7707" s="2">
        <v>0.8761</v>
      </c>
      <c r="G7707" s="13">
        <v>45689</v>
      </c>
      <c r="H7707" s="13">
        <v>45716</v>
      </c>
    </row>
    <row r="7708" customHeight="1" spans="1:8">
      <c r="A7708" s="5" t="str">
        <f t="shared" si="240"/>
        <v>202502KZT</v>
      </c>
      <c r="B7708" s="12" t="str">
        <f t="shared" si="241"/>
        <v>202502</v>
      </c>
      <c r="C7708" s="2" t="s">
        <v>240</v>
      </c>
      <c r="D7708" s="2" t="s">
        <v>241</v>
      </c>
      <c r="E7708" s="2" t="s">
        <v>242</v>
      </c>
      <c r="F7708" s="2">
        <v>644.0917</v>
      </c>
      <c r="G7708" s="13">
        <v>45689</v>
      </c>
      <c r="H7708" s="13">
        <v>45716</v>
      </c>
    </row>
    <row r="7709" customHeight="1" spans="1:8">
      <c r="A7709" s="5" t="str">
        <f t="shared" si="240"/>
        <v>202502KES</v>
      </c>
      <c r="B7709" s="12" t="str">
        <f t="shared" si="241"/>
        <v>202502</v>
      </c>
      <c r="C7709" s="2" t="s">
        <v>243</v>
      </c>
      <c r="D7709" s="2" t="s">
        <v>244</v>
      </c>
      <c r="E7709" s="2" t="s">
        <v>245</v>
      </c>
      <c r="F7709" s="2">
        <v>159.7427</v>
      </c>
      <c r="G7709" s="13">
        <v>45689</v>
      </c>
      <c r="H7709" s="13">
        <v>45716</v>
      </c>
    </row>
    <row r="7710" customHeight="1" spans="1:8">
      <c r="A7710" s="5" t="str">
        <f t="shared" si="240"/>
        <v>202502KWD</v>
      </c>
      <c r="B7710" s="12" t="str">
        <f t="shared" si="241"/>
        <v>202502</v>
      </c>
      <c r="C7710" s="2" t="s">
        <v>246</v>
      </c>
      <c r="D7710" s="2" t="s">
        <v>52</v>
      </c>
      <c r="E7710" s="2" t="s">
        <v>247</v>
      </c>
      <c r="F7710" s="2">
        <v>0.3809</v>
      </c>
      <c r="G7710" s="13">
        <v>45689</v>
      </c>
      <c r="H7710" s="13">
        <v>45716</v>
      </c>
    </row>
    <row r="7711" customHeight="1" spans="1:8">
      <c r="A7711" s="5" t="str">
        <f t="shared" si="240"/>
        <v>202502KGS</v>
      </c>
      <c r="B7711" s="12" t="str">
        <f t="shared" si="241"/>
        <v>202502</v>
      </c>
      <c r="C7711" s="2" t="s">
        <v>248</v>
      </c>
      <c r="D7711" s="2" t="s">
        <v>249</v>
      </c>
      <c r="E7711" s="2" t="s">
        <v>250</v>
      </c>
      <c r="F7711" s="2">
        <v>108.058</v>
      </c>
      <c r="G7711" s="13">
        <v>45689</v>
      </c>
      <c r="H7711" s="13">
        <v>45716</v>
      </c>
    </row>
    <row r="7712" customHeight="1" spans="1:8">
      <c r="A7712" s="5" t="str">
        <f t="shared" si="240"/>
        <v>202502LAK</v>
      </c>
      <c r="B7712" s="12" t="str">
        <f t="shared" si="241"/>
        <v>202502</v>
      </c>
      <c r="C7712" s="2" t="s">
        <v>251</v>
      </c>
      <c r="D7712" s="2" t="s">
        <v>252</v>
      </c>
      <c r="E7712" s="2" t="s">
        <v>253</v>
      </c>
      <c r="F7712" s="2">
        <v>26892.9078</v>
      </c>
      <c r="G7712" s="13">
        <v>45689</v>
      </c>
      <c r="H7712" s="13">
        <v>45716</v>
      </c>
    </row>
    <row r="7713" customHeight="1" spans="1:8">
      <c r="A7713" s="5" t="str">
        <f t="shared" si="240"/>
        <v>202502LBP</v>
      </c>
      <c r="B7713" s="12" t="str">
        <f t="shared" si="241"/>
        <v>202502</v>
      </c>
      <c r="C7713" s="2" t="s">
        <v>254</v>
      </c>
      <c r="D7713" s="2" t="s">
        <v>170</v>
      </c>
      <c r="E7713" s="2" t="s">
        <v>255</v>
      </c>
      <c r="F7713" s="2">
        <v>110837.2952</v>
      </c>
      <c r="G7713" s="13">
        <v>45689</v>
      </c>
      <c r="H7713" s="13">
        <v>45716</v>
      </c>
    </row>
    <row r="7714" customHeight="1" spans="1:8">
      <c r="A7714" s="5" t="str">
        <f t="shared" si="240"/>
        <v>202502LSL</v>
      </c>
      <c r="B7714" s="12" t="str">
        <f t="shared" si="241"/>
        <v>202502</v>
      </c>
      <c r="C7714" s="2" t="s">
        <v>256</v>
      </c>
      <c r="D7714" s="2" t="s">
        <v>257</v>
      </c>
      <c r="E7714" s="2" t="s">
        <v>258</v>
      </c>
      <c r="F7714" s="2">
        <v>22.8235</v>
      </c>
      <c r="G7714" s="13">
        <v>45689</v>
      </c>
      <c r="H7714" s="13">
        <v>45716</v>
      </c>
    </row>
    <row r="7715" customHeight="1" spans="1:8">
      <c r="A7715" s="5" t="str">
        <f t="shared" ref="A7715:A7778" si="242">B7715&amp;E7715</f>
        <v>202502LRD</v>
      </c>
      <c r="B7715" s="12" t="str">
        <f t="shared" ref="B7715:B7778" si="243">YEAR(G7715)&amp;TEXT(MONTH(G7715),"00")</f>
        <v>202502</v>
      </c>
      <c r="C7715" s="2" t="s">
        <v>259</v>
      </c>
      <c r="D7715" s="2" t="s">
        <v>70</v>
      </c>
      <c r="E7715" s="2" t="s">
        <v>260</v>
      </c>
      <c r="F7715" s="2">
        <v>241.189</v>
      </c>
      <c r="G7715" s="13">
        <v>45689</v>
      </c>
      <c r="H7715" s="13">
        <v>45716</v>
      </c>
    </row>
    <row r="7716" customHeight="1" spans="1:8">
      <c r="A7716" s="5" t="str">
        <f t="shared" si="242"/>
        <v>202502LYD</v>
      </c>
      <c r="B7716" s="12" t="str">
        <f t="shared" si="243"/>
        <v>202502</v>
      </c>
      <c r="C7716" s="2" t="s">
        <v>261</v>
      </c>
      <c r="D7716" s="2" t="s">
        <v>52</v>
      </c>
      <c r="E7716" s="2" t="s">
        <v>262</v>
      </c>
      <c r="F7716" s="2">
        <v>6.104</v>
      </c>
      <c r="G7716" s="13">
        <v>45689</v>
      </c>
      <c r="H7716" s="13">
        <v>45716</v>
      </c>
    </row>
    <row r="7717" customHeight="1" spans="1:8">
      <c r="A7717" s="5" t="str">
        <f t="shared" si="242"/>
        <v>202502MOP</v>
      </c>
      <c r="B7717" s="12" t="str">
        <f t="shared" si="243"/>
        <v>202502</v>
      </c>
      <c r="C7717" s="2" t="s">
        <v>263</v>
      </c>
      <c r="D7717" s="2" t="s">
        <v>264</v>
      </c>
      <c r="E7717" s="2" t="s">
        <v>265</v>
      </c>
      <c r="F7717" s="2">
        <v>9.9118</v>
      </c>
      <c r="G7717" s="13">
        <v>45689</v>
      </c>
      <c r="H7717" s="13">
        <v>45716</v>
      </c>
    </row>
    <row r="7718" customHeight="1" spans="1:8">
      <c r="A7718" s="5" t="str">
        <f t="shared" si="242"/>
        <v>202502MKD</v>
      </c>
      <c r="B7718" s="12" t="str">
        <f t="shared" si="243"/>
        <v>202502</v>
      </c>
      <c r="C7718" s="2" t="s">
        <v>266</v>
      </c>
      <c r="D7718" s="2" t="s">
        <v>267</v>
      </c>
      <c r="E7718" s="2" t="s">
        <v>268</v>
      </c>
      <c r="F7718" s="2">
        <v>72.7629</v>
      </c>
      <c r="G7718" s="13">
        <v>45689</v>
      </c>
      <c r="H7718" s="13">
        <v>45716</v>
      </c>
    </row>
    <row r="7719" customHeight="1" spans="1:8">
      <c r="A7719" s="5" t="str">
        <f t="shared" si="242"/>
        <v>202502MGA</v>
      </c>
      <c r="B7719" s="12" t="str">
        <f t="shared" si="243"/>
        <v>202502</v>
      </c>
      <c r="C7719" s="2" t="s">
        <v>269</v>
      </c>
      <c r="D7719" s="2" t="s">
        <v>270</v>
      </c>
      <c r="E7719" s="2" t="s">
        <v>271</v>
      </c>
      <c r="F7719" s="2">
        <v>5777.5099</v>
      </c>
      <c r="G7719" s="13">
        <v>45689</v>
      </c>
      <c r="H7719" s="13">
        <v>45716</v>
      </c>
    </row>
    <row r="7720" customHeight="1" spans="1:8">
      <c r="A7720" s="5" t="str">
        <f t="shared" si="242"/>
        <v>202502MWK</v>
      </c>
      <c r="B7720" s="12" t="str">
        <f t="shared" si="243"/>
        <v>202502</v>
      </c>
      <c r="C7720" s="2" t="s">
        <v>272</v>
      </c>
      <c r="D7720" s="2" t="s">
        <v>273</v>
      </c>
      <c r="E7720" s="2" t="s">
        <v>274</v>
      </c>
      <c r="F7720" s="2">
        <v>2136.1936</v>
      </c>
      <c r="G7720" s="13">
        <v>45689</v>
      </c>
      <c r="H7720" s="13">
        <v>45716</v>
      </c>
    </row>
    <row r="7721" customHeight="1" spans="1:8">
      <c r="A7721" s="5" t="str">
        <f t="shared" si="242"/>
        <v>202502MYR</v>
      </c>
      <c r="B7721" s="12" t="str">
        <f t="shared" si="243"/>
        <v>202502</v>
      </c>
      <c r="C7721" s="2" t="s">
        <v>275</v>
      </c>
      <c r="D7721" s="2" t="s">
        <v>276</v>
      </c>
      <c r="E7721" s="2" t="s">
        <v>277</v>
      </c>
      <c r="F7721" s="2">
        <v>5.4825</v>
      </c>
      <c r="G7721" s="13">
        <v>45689</v>
      </c>
      <c r="H7721" s="13">
        <v>45716</v>
      </c>
    </row>
    <row r="7722" customHeight="1" spans="1:8">
      <c r="A7722" s="5" t="str">
        <f t="shared" si="242"/>
        <v>202502MVR</v>
      </c>
      <c r="B7722" s="12" t="str">
        <f t="shared" si="243"/>
        <v>202502</v>
      </c>
      <c r="C7722" s="2" t="s">
        <v>278</v>
      </c>
      <c r="D7722" s="2" t="s">
        <v>279</v>
      </c>
      <c r="E7722" s="2" t="s">
        <v>280</v>
      </c>
      <c r="F7722" s="2">
        <v>19.0845</v>
      </c>
      <c r="G7722" s="13">
        <v>45689</v>
      </c>
      <c r="H7722" s="13">
        <v>45716</v>
      </c>
    </row>
    <row r="7723" customHeight="1" spans="1:8">
      <c r="A7723" s="5" t="str">
        <f t="shared" si="242"/>
        <v>202502XOF</v>
      </c>
      <c r="B7723" s="12" t="str">
        <f t="shared" si="243"/>
        <v>202502</v>
      </c>
      <c r="C7723" s="2" t="s">
        <v>281</v>
      </c>
      <c r="D7723" s="2" t="s">
        <v>90</v>
      </c>
      <c r="E7723" s="2" t="s">
        <v>91</v>
      </c>
      <c r="F7723" s="2">
        <v>776.1404</v>
      </c>
      <c r="G7723" s="13">
        <v>45689</v>
      </c>
      <c r="H7723" s="13">
        <v>45716</v>
      </c>
    </row>
    <row r="7724" customHeight="1" spans="1:8">
      <c r="A7724" s="5" t="str">
        <f t="shared" si="242"/>
        <v>202502MRU</v>
      </c>
      <c r="B7724" s="12" t="str">
        <f t="shared" si="243"/>
        <v>202502</v>
      </c>
      <c r="C7724" s="2" t="s">
        <v>282</v>
      </c>
      <c r="D7724" s="2" t="s">
        <v>283</v>
      </c>
      <c r="E7724" s="2" t="s">
        <v>284</v>
      </c>
      <c r="F7724" s="2">
        <v>49.0109</v>
      </c>
      <c r="G7724" s="13">
        <v>45689</v>
      </c>
      <c r="H7724" s="13">
        <v>45716</v>
      </c>
    </row>
    <row r="7725" customHeight="1" spans="1:8">
      <c r="A7725" s="5" t="str">
        <f t="shared" si="242"/>
        <v>202502MUR</v>
      </c>
      <c r="B7725" s="12" t="str">
        <f t="shared" si="243"/>
        <v>202502</v>
      </c>
      <c r="C7725" s="2" t="s">
        <v>285</v>
      </c>
      <c r="D7725" s="2" t="s">
        <v>223</v>
      </c>
      <c r="E7725" s="2" t="s">
        <v>286</v>
      </c>
      <c r="F7725" s="2">
        <v>57.4199</v>
      </c>
      <c r="G7725" s="13">
        <v>45689</v>
      </c>
      <c r="H7725" s="13">
        <v>45716</v>
      </c>
    </row>
    <row r="7726" customHeight="1" spans="1:8">
      <c r="A7726" s="5" t="str">
        <f t="shared" si="242"/>
        <v>202502MXN</v>
      </c>
      <c r="B7726" s="12" t="str">
        <f t="shared" si="243"/>
        <v>202502</v>
      </c>
      <c r="C7726" s="2" t="s">
        <v>287</v>
      </c>
      <c r="D7726" s="2" t="s">
        <v>288</v>
      </c>
      <c r="E7726" s="2" t="s">
        <v>289</v>
      </c>
      <c r="F7726" s="2">
        <v>25.4117</v>
      </c>
      <c r="G7726" s="13">
        <v>45689</v>
      </c>
      <c r="H7726" s="13">
        <v>45716</v>
      </c>
    </row>
    <row r="7727" customHeight="1" spans="1:8">
      <c r="A7727" s="5" t="str">
        <f t="shared" si="242"/>
        <v>202502MDL</v>
      </c>
      <c r="B7727" s="12" t="str">
        <f t="shared" si="243"/>
        <v>202502</v>
      </c>
      <c r="C7727" s="2" t="s">
        <v>290</v>
      </c>
      <c r="D7727" s="2" t="s">
        <v>291</v>
      </c>
      <c r="E7727" s="2" t="s">
        <v>292</v>
      </c>
      <c r="F7727" s="2">
        <v>23.1797</v>
      </c>
      <c r="G7727" s="13">
        <v>45689</v>
      </c>
      <c r="H7727" s="13">
        <v>45716</v>
      </c>
    </row>
    <row r="7728" customHeight="1" spans="1:8">
      <c r="A7728" s="5" t="str">
        <f t="shared" si="242"/>
        <v>202502MNT</v>
      </c>
      <c r="B7728" s="12" t="str">
        <f t="shared" si="243"/>
        <v>202502</v>
      </c>
      <c r="C7728" s="2" t="s">
        <v>293</v>
      </c>
      <c r="D7728" s="2" t="s">
        <v>294</v>
      </c>
      <c r="E7728" s="2" t="s">
        <v>295</v>
      </c>
      <c r="F7728" s="2">
        <v>4246.8346</v>
      </c>
      <c r="G7728" s="13">
        <v>45689</v>
      </c>
      <c r="H7728" s="13">
        <v>45716</v>
      </c>
    </row>
    <row r="7729" customHeight="1" spans="1:8">
      <c r="A7729" s="5" t="str">
        <f t="shared" si="242"/>
        <v>202502XCD</v>
      </c>
      <c r="B7729" s="12" t="str">
        <f t="shared" si="243"/>
        <v>202502</v>
      </c>
      <c r="C7729" s="2" t="s">
        <v>296</v>
      </c>
      <c r="D7729" s="2" t="s">
        <v>58</v>
      </c>
      <c r="E7729" s="2" t="s">
        <v>59</v>
      </c>
      <c r="F7729" s="2">
        <v>3.3442</v>
      </c>
      <c r="G7729" s="13">
        <v>45689</v>
      </c>
      <c r="H7729" s="13">
        <v>45716</v>
      </c>
    </row>
    <row r="7730" customHeight="1" spans="1:8">
      <c r="A7730" s="5" t="str">
        <f t="shared" si="242"/>
        <v>202502MAD</v>
      </c>
      <c r="B7730" s="12" t="str">
        <f t="shared" si="243"/>
        <v>202502</v>
      </c>
      <c r="C7730" s="2" t="s">
        <v>297</v>
      </c>
      <c r="D7730" s="2" t="s">
        <v>46</v>
      </c>
      <c r="E7730" s="2" t="s">
        <v>298</v>
      </c>
      <c r="F7730" s="2">
        <v>12.3339</v>
      </c>
      <c r="G7730" s="13">
        <v>45689</v>
      </c>
      <c r="H7730" s="13">
        <v>45716</v>
      </c>
    </row>
    <row r="7731" customHeight="1" spans="1:8">
      <c r="A7731" s="5" t="str">
        <f t="shared" si="242"/>
        <v>202502MZN</v>
      </c>
      <c r="B7731" s="12" t="str">
        <f t="shared" si="243"/>
        <v>202502</v>
      </c>
      <c r="C7731" s="2" t="s">
        <v>299</v>
      </c>
      <c r="D7731" s="2" t="s">
        <v>300</v>
      </c>
      <c r="E7731" s="2" t="s">
        <v>301</v>
      </c>
      <c r="F7731" s="2">
        <v>78.9484</v>
      </c>
      <c r="G7731" s="13">
        <v>45689</v>
      </c>
      <c r="H7731" s="13">
        <v>45716</v>
      </c>
    </row>
    <row r="7732" customHeight="1" spans="1:8">
      <c r="A7732" s="5" t="str">
        <f t="shared" si="242"/>
        <v>202502MMK</v>
      </c>
      <c r="B7732" s="12" t="str">
        <f t="shared" si="243"/>
        <v>202502</v>
      </c>
      <c r="C7732" s="2" t="s">
        <v>302</v>
      </c>
      <c r="D7732" s="2" t="s">
        <v>303</v>
      </c>
      <c r="E7732" s="2" t="s">
        <v>304</v>
      </c>
      <c r="F7732" s="2">
        <v>2593.4498</v>
      </c>
      <c r="G7732" s="13">
        <v>45689</v>
      </c>
      <c r="H7732" s="13">
        <v>45716</v>
      </c>
    </row>
    <row r="7733" customHeight="1" spans="1:8">
      <c r="A7733" s="5" t="str">
        <f t="shared" si="242"/>
        <v>202502NPR</v>
      </c>
      <c r="B7733" s="12" t="str">
        <f t="shared" si="243"/>
        <v>202502</v>
      </c>
      <c r="C7733" s="2" t="s">
        <v>305</v>
      </c>
      <c r="D7733" s="2" t="s">
        <v>223</v>
      </c>
      <c r="E7733" s="2" t="s">
        <v>306</v>
      </c>
      <c r="F7733" s="2">
        <v>170.935</v>
      </c>
      <c r="G7733" s="13">
        <v>45689</v>
      </c>
      <c r="H7733" s="13">
        <v>45716</v>
      </c>
    </row>
    <row r="7734" customHeight="1" spans="1:8">
      <c r="A7734" s="5" t="str">
        <f t="shared" si="242"/>
        <v>202502XPF</v>
      </c>
      <c r="B7734" s="12" t="str">
        <f t="shared" si="243"/>
        <v>202502</v>
      </c>
      <c r="C7734" s="2" t="s">
        <v>307</v>
      </c>
      <c r="D7734" s="2" t="s">
        <v>187</v>
      </c>
      <c r="E7734" s="2" t="s">
        <v>188</v>
      </c>
      <c r="F7734" s="2">
        <v>141.1955</v>
      </c>
      <c r="G7734" s="13">
        <v>45689</v>
      </c>
      <c r="H7734" s="13">
        <v>45716</v>
      </c>
    </row>
    <row r="7735" customHeight="1" spans="1:8">
      <c r="A7735" s="5" t="str">
        <f t="shared" si="242"/>
        <v>202502NZD</v>
      </c>
      <c r="B7735" s="12" t="str">
        <f t="shared" si="243"/>
        <v>202502</v>
      </c>
      <c r="C7735" s="2" t="s">
        <v>308</v>
      </c>
      <c r="D7735" s="2" t="s">
        <v>70</v>
      </c>
      <c r="E7735" s="2" t="s">
        <v>309</v>
      </c>
      <c r="F7735" s="2">
        <v>2.1771</v>
      </c>
      <c r="G7735" s="13">
        <v>45689</v>
      </c>
      <c r="H7735" s="13">
        <v>45716</v>
      </c>
    </row>
    <row r="7736" customHeight="1" spans="1:8">
      <c r="A7736" s="5" t="str">
        <f t="shared" si="242"/>
        <v>202502NIO</v>
      </c>
      <c r="B7736" s="12" t="str">
        <f t="shared" si="243"/>
        <v>202502</v>
      </c>
      <c r="C7736" s="2" t="s">
        <v>310</v>
      </c>
      <c r="D7736" s="2" t="s">
        <v>311</v>
      </c>
      <c r="E7736" s="2" t="s">
        <v>312</v>
      </c>
      <c r="F7736" s="2">
        <v>45.4055</v>
      </c>
      <c r="G7736" s="13">
        <v>45689</v>
      </c>
      <c r="H7736" s="13">
        <v>45716</v>
      </c>
    </row>
    <row r="7737" customHeight="1" spans="1:8">
      <c r="A7737" s="5" t="str">
        <f t="shared" si="242"/>
        <v>202502XOF</v>
      </c>
      <c r="B7737" s="12" t="str">
        <f t="shared" si="243"/>
        <v>202502</v>
      </c>
      <c r="C7737" s="2" t="s">
        <v>313</v>
      </c>
      <c r="D7737" s="2" t="s">
        <v>90</v>
      </c>
      <c r="E7737" s="2" t="s">
        <v>91</v>
      </c>
      <c r="F7737" s="2">
        <v>776.1404</v>
      </c>
      <c r="G7737" s="13">
        <v>45689</v>
      </c>
      <c r="H7737" s="13">
        <v>45716</v>
      </c>
    </row>
    <row r="7738" customHeight="1" spans="1:8">
      <c r="A7738" s="5" t="str">
        <f t="shared" si="242"/>
        <v>202502NGN</v>
      </c>
      <c r="B7738" s="12" t="str">
        <f t="shared" si="243"/>
        <v>202502</v>
      </c>
      <c r="C7738" s="2" t="s">
        <v>314</v>
      </c>
      <c r="D7738" s="2" t="s">
        <v>315</v>
      </c>
      <c r="E7738" s="2" t="s">
        <v>316</v>
      </c>
      <c r="F7738" s="2">
        <v>1919.1053</v>
      </c>
      <c r="G7738" s="13">
        <v>45689</v>
      </c>
      <c r="H7738" s="13">
        <v>45716</v>
      </c>
    </row>
    <row r="7739" customHeight="1" spans="1:8">
      <c r="A7739" s="5" t="str">
        <f t="shared" si="242"/>
        <v>202502NOK</v>
      </c>
      <c r="B7739" s="12" t="str">
        <f t="shared" si="243"/>
        <v>202502</v>
      </c>
      <c r="C7739" s="2" t="s">
        <v>317</v>
      </c>
      <c r="D7739" s="2" t="s">
        <v>318</v>
      </c>
      <c r="E7739" s="2" t="s">
        <v>319</v>
      </c>
      <c r="F7739" s="2">
        <v>13.9064</v>
      </c>
      <c r="G7739" s="13">
        <v>45689</v>
      </c>
      <c r="H7739" s="13">
        <v>45716</v>
      </c>
    </row>
    <row r="7740" customHeight="1" spans="1:8">
      <c r="A7740" s="5" t="str">
        <f t="shared" si="242"/>
        <v>202502OMR</v>
      </c>
      <c r="B7740" s="12" t="str">
        <f t="shared" si="243"/>
        <v>202502</v>
      </c>
      <c r="C7740" s="2" t="s">
        <v>320</v>
      </c>
      <c r="D7740" s="2" t="s">
        <v>321</v>
      </c>
      <c r="E7740" s="2" t="s">
        <v>322</v>
      </c>
      <c r="F7740" s="2">
        <v>0.4756</v>
      </c>
      <c r="G7740" s="13">
        <v>45689</v>
      </c>
      <c r="H7740" s="13">
        <v>45716</v>
      </c>
    </row>
    <row r="7741" customHeight="1" spans="1:8">
      <c r="A7741" s="5" t="str">
        <f t="shared" si="242"/>
        <v>202502PKR</v>
      </c>
      <c r="B7741" s="12" t="str">
        <f t="shared" si="243"/>
        <v>202502</v>
      </c>
      <c r="C7741" s="2" t="s">
        <v>323</v>
      </c>
      <c r="D7741" s="2" t="s">
        <v>223</v>
      </c>
      <c r="E7741" s="2" t="s">
        <v>324</v>
      </c>
      <c r="F7741" s="2">
        <v>343.7668</v>
      </c>
      <c r="G7741" s="13">
        <v>45689</v>
      </c>
      <c r="H7741" s="13">
        <v>45716</v>
      </c>
    </row>
    <row r="7742" customHeight="1" spans="1:8">
      <c r="A7742" s="5" t="str">
        <f t="shared" si="242"/>
        <v>202502PAB</v>
      </c>
      <c r="B7742" s="12" t="str">
        <f t="shared" si="243"/>
        <v>202502</v>
      </c>
      <c r="C7742" s="2" t="s">
        <v>325</v>
      </c>
      <c r="D7742" s="2" t="s">
        <v>326</v>
      </c>
      <c r="E7742" s="2" t="s">
        <v>327</v>
      </c>
      <c r="F7742" s="2">
        <v>1.2357</v>
      </c>
      <c r="G7742" s="13">
        <v>45689</v>
      </c>
      <c r="H7742" s="13">
        <v>45716</v>
      </c>
    </row>
    <row r="7743" customHeight="1" spans="1:8">
      <c r="A7743" s="5" t="str">
        <f t="shared" si="242"/>
        <v>202502PGK</v>
      </c>
      <c r="B7743" s="12" t="str">
        <f t="shared" si="243"/>
        <v>202502</v>
      </c>
      <c r="C7743" s="2" t="s">
        <v>328</v>
      </c>
      <c r="D7743" s="2" t="s">
        <v>329</v>
      </c>
      <c r="E7743" s="2" t="s">
        <v>330</v>
      </c>
      <c r="F7743" s="2">
        <v>5.0273</v>
      </c>
      <c r="G7743" s="13">
        <v>45689</v>
      </c>
      <c r="H7743" s="13">
        <v>45716</v>
      </c>
    </row>
    <row r="7744" customHeight="1" spans="1:8">
      <c r="A7744" s="5" t="str">
        <f t="shared" si="242"/>
        <v>202502PYG</v>
      </c>
      <c r="B7744" s="12" t="str">
        <f t="shared" si="243"/>
        <v>202502</v>
      </c>
      <c r="C7744" s="2" t="s">
        <v>331</v>
      </c>
      <c r="D7744" s="2" t="s">
        <v>332</v>
      </c>
      <c r="E7744" s="2" t="s">
        <v>333</v>
      </c>
      <c r="F7744" s="2">
        <v>9730.0462</v>
      </c>
      <c r="G7744" s="13">
        <v>45689</v>
      </c>
      <c r="H7744" s="13">
        <v>45716</v>
      </c>
    </row>
    <row r="7745" customHeight="1" spans="1:8">
      <c r="A7745" s="5" t="str">
        <f t="shared" si="242"/>
        <v>202502PEN</v>
      </c>
      <c r="B7745" s="12" t="str">
        <f t="shared" si="243"/>
        <v>202502</v>
      </c>
      <c r="C7745" s="2" t="s">
        <v>334</v>
      </c>
      <c r="D7745" s="2" t="s">
        <v>335</v>
      </c>
      <c r="E7745" s="2" t="s">
        <v>336</v>
      </c>
      <c r="F7745" s="2">
        <v>4.5979</v>
      </c>
      <c r="G7745" s="13">
        <v>45689</v>
      </c>
      <c r="H7745" s="13">
        <v>45716</v>
      </c>
    </row>
    <row r="7746" customHeight="1" spans="1:8">
      <c r="A7746" s="5" t="str">
        <f t="shared" si="242"/>
        <v>202502PHP</v>
      </c>
      <c r="B7746" s="12" t="str">
        <f t="shared" si="243"/>
        <v>202502</v>
      </c>
      <c r="C7746" s="2" t="s">
        <v>337</v>
      </c>
      <c r="D7746" s="2" t="s">
        <v>61</v>
      </c>
      <c r="E7746" s="2" t="s">
        <v>338</v>
      </c>
      <c r="F7746" s="2">
        <v>72.127</v>
      </c>
      <c r="G7746" s="13">
        <v>45689</v>
      </c>
      <c r="H7746" s="13">
        <v>45716</v>
      </c>
    </row>
    <row r="7747" customHeight="1" spans="1:8">
      <c r="A7747" s="5" t="str">
        <f t="shared" si="242"/>
        <v>202502PLN</v>
      </c>
      <c r="B7747" s="12" t="str">
        <f t="shared" si="243"/>
        <v>202502</v>
      </c>
      <c r="C7747" s="2" t="s">
        <v>339</v>
      </c>
      <c r="D7747" s="2" t="s">
        <v>340</v>
      </c>
      <c r="E7747" s="2" t="s">
        <v>341</v>
      </c>
      <c r="F7747" s="2">
        <v>5.0103</v>
      </c>
      <c r="G7747" s="13">
        <v>45689</v>
      </c>
      <c r="H7747" s="13">
        <v>45716</v>
      </c>
    </row>
    <row r="7748" customHeight="1" spans="1:8">
      <c r="A7748" s="5" t="str">
        <f t="shared" si="242"/>
        <v>202502QAR</v>
      </c>
      <c r="B7748" s="12" t="str">
        <f t="shared" si="243"/>
        <v>202502</v>
      </c>
      <c r="C7748" s="2" t="s">
        <v>342</v>
      </c>
      <c r="D7748" s="2" t="s">
        <v>343</v>
      </c>
      <c r="E7748" s="2" t="s">
        <v>344</v>
      </c>
      <c r="F7748" s="2">
        <v>4.4978</v>
      </c>
      <c r="G7748" s="13">
        <v>45689</v>
      </c>
      <c r="H7748" s="13">
        <v>45716</v>
      </c>
    </row>
    <row r="7749" customHeight="1" spans="1:8">
      <c r="A7749" s="5" t="str">
        <f t="shared" si="242"/>
        <v>202502RON</v>
      </c>
      <c r="B7749" s="12" t="str">
        <f t="shared" si="243"/>
        <v>202502</v>
      </c>
      <c r="C7749" s="2" t="s">
        <v>345</v>
      </c>
      <c r="D7749" s="2" t="s">
        <v>346</v>
      </c>
      <c r="E7749" s="2" t="s">
        <v>347</v>
      </c>
      <c r="F7749" s="2">
        <v>5.8888</v>
      </c>
      <c r="G7749" s="13">
        <v>45689</v>
      </c>
      <c r="H7749" s="13">
        <v>45716</v>
      </c>
    </row>
    <row r="7750" customHeight="1" spans="1:8">
      <c r="A7750" s="5" t="str">
        <f t="shared" si="242"/>
        <v>202502RUB</v>
      </c>
      <c r="B7750" s="12" t="str">
        <f t="shared" si="243"/>
        <v>202502</v>
      </c>
      <c r="C7750" s="2" t="s">
        <v>348</v>
      </c>
      <c r="D7750" s="2" t="s">
        <v>85</v>
      </c>
      <c r="E7750" s="2" t="s">
        <v>349</v>
      </c>
      <c r="F7750" s="2">
        <v>122.0757</v>
      </c>
      <c r="G7750" s="13">
        <v>45689</v>
      </c>
      <c r="H7750" s="13">
        <v>45716</v>
      </c>
    </row>
    <row r="7751" customHeight="1" spans="1:8">
      <c r="A7751" s="5" t="str">
        <f t="shared" si="242"/>
        <v>202502RWF</v>
      </c>
      <c r="B7751" s="12" t="str">
        <f t="shared" si="243"/>
        <v>202502</v>
      </c>
      <c r="C7751" s="2" t="s">
        <v>350</v>
      </c>
      <c r="D7751" s="2" t="s">
        <v>117</v>
      </c>
      <c r="E7751" s="2" t="s">
        <v>351</v>
      </c>
      <c r="F7751" s="2">
        <v>1725.3237</v>
      </c>
      <c r="G7751" s="13">
        <v>45689</v>
      </c>
      <c r="H7751" s="13">
        <v>45716</v>
      </c>
    </row>
    <row r="7752" customHeight="1" spans="1:8">
      <c r="A7752" s="5" t="str">
        <f t="shared" si="242"/>
        <v>202502SAR</v>
      </c>
      <c r="B7752" s="12" t="str">
        <f t="shared" si="243"/>
        <v>202502</v>
      </c>
      <c r="C7752" s="2" t="s">
        <v>355</v>
      </c>
      <c r="D7752" s="2" t="s">
        <v>343</v>
      </c>
      <c r="E7752" s="2" t="s">
        <v>356</v>
      </c>
      <c r="F7752" s="2">
        <v>4.6337</v>
      </c>
      <c r="G7752" s="13">
        <v>45689</v>
      </c>
      <c r="H7752" s="13">
        <v>45716</v>
      </c>
    </row>
    <row r="7753" customHeight="1" spans="1:8">
      <c r="A7753" s="5" t="str">
        <f t="shared" si="242"/>
        <v>202502XOF</v>
      </c>
      <c r="B7753" s="12" t="str">
        <f t="shared" si="243"/>
        <v>202502</v>
      </c>
      <c r="C7753" s="2" t="s">
        <v>357</v>
      </c>
      <c r="D7753" s="2" t="s">
        <v>90</v>
      </c>
      <c r="E7753" s="2" t="s">
        <v>91</v>
      </c>
      <c r="F7753" s="2">
        <v>776.1404</v>
      </c>
      <c r="G7753" s="13">
        <v>45689</v>
      </c>
      <c r="H7753" s="13">
        <v>45716</v>
      </c>
    </row>
    <row r="7754" customHeight="1" spans="1:8">
      <c r="A7754" s="5" t="str">
        <f t="shared" si="242"/>
        <v>202502RSD</v>
      </c>
      <c r="B7754" s="12" t="str">
        <f t="shared" si="243"/>
        <v>202502</v>
      </c>
      <c r="C7754" s="2" t="s">
        <v>358</v>
      </c>
      <c r="D7754" s="2" t="s">
        <v>52</v>
      </c>
      <c r="E7754" s="2" t="s">
        <v>359</v>
      </c>
      <c r="F7754" s="2">
        <v>138.59</v>
      </c>
      <c r="G7754" s="13">
        <v>45689</v>
      </c>
      <c r="H7754" s="13">
        <v>45716</v>
      </c>
    </row>
    <row r="7755" customHeight="1" spans="1:8">
      <c r="A7755" s="5" t="str">
        <f t="shared" si="242"/>
        <v>202502SCR</v>
      </c>
      <c r="B7755" s="12" t="str">
        <f t="shared" si="243"/>
        <v>202502</v>
      </c>
      <c r="C7755" s="2" t="s">
        <v>360</v>
      </c>
      <c r="D7755" s="2" t="s">
        <v>223</v>
      </c>
      <c r="E7755" s="2" t="s">
        <v>361</v>
      </c>
      <c r="F7755" s="2">
        <v>18.057</v>
      </c>
      <c r="G7755" s="13">
        <v>45689</v>
      </c>
      <c r="H7755" s="13">
        <v>45716</v>
      </c>
    </row>
    <row r="7756" customHeight="1" spans="1:8">
      <c r="A7756" s="5" t="str">
        <f t="shared" si="242"/>
        <v>202502SLE</v>
      </c>
      <c r="B7756" s="12" t="str">
        <f t="shared" si="243"/>
        <v>202502</v>
      </c>
      <c r="C7756" s="2" t="s">
        <v>362</v>
      </c>
      <c r="D7756" s="2" t="s">
        <v>363</v>
      </c>
      <c r="E7756" s="2" t="s">
        <v>444</v>
      </c>
      <c r="F7756" s="2">
        <v>28.1099</v>
      </c>
      <c r="G7756" s="13">
        <v>45689</v>
      </c>
      <c r="H7756" s="13">
        <v>45716</v>
      </c>
    </row>
    <row r="7757" customHeight="1" spans="1:8">
      <c r="A7757" s="5" t="str">
        <f t="shared" si="242"/>
        <v>202502SGD</v>
      </c>
      <c r="B7757" s="12" t="str">
        <f t="shared" si="243"/>
        <v>202502</v>
      </c>
      <c r="C7757" s="2" t="s">
        <v>365</v>
      </c>
      <c r="D7757" s="2" t="s">
        <v>70</v>
      </c>
      <c r="E7757" s="2" t="s">
        <v>366</v>
      </c>
      <c r="F7757" s="2">
        <v>1.6717</v>
      </c>
      <c r="G7757" s="13">
        <v>45689</v>
      </c>
      <c r="H7757" s="13">
        <v>45716</v>
      </c>
    </row>
    <row r="7758" customHeight="1" spans="1:8">
      <c r="A7758" s="5" t="str">
        <f t="shared" si="242"/>
        <v>202502SBD</v>
      </c>
      <c r="B7758" s="12" t="str">
        <f t="shared" si="243"/>
        <v>202502</v>
      </c>
      <c r="C7758" s="2" t="s">
        <v>367</v>
      </c>
      <c r="D7758" s="2" t="s">
        <v>70</v>
      </c>
      <c r="E7758" s="2" t="s">
        <v>368</v>
      </c>
      <c r="F7758" s="2">
        <v>10.4934</v>
      </c>
      <c r="G7758" s="13">
        <v>45689</v>
      </c>
      <c r="H7758" s="13">
        <v>45716</v>
      </c>
    </row>
    <row r="7759" customHeight="1" spans="1:8">
      <c r="A7759" s="5" t="str">
        <f t="shared" si="242"/>
        <v>202502SOS</v>
      </c>
      <c r="B7759" s="12" t="str">
        <f t="shared" si="243"/>
        <v>202502</v>
      </c>
      <c r="C7759" s="2" t="s">
        <v>369</v>
      </c>
      <c r="D7759" s="2" t="s">
        <v>244</v>
      </c>
      <c r="E7759" s="2" t="s">
        <v>370</v>
      </c>
      <c r="F7759" s="2">
        <v>703.9568</v>
      </c>
      <c r="G7759" s="13">
        <v>45689</v>
      </c>
      <c r="H7759" s="13">
        <v>45716</v>
      </c>
    </row>
    <row r="7760" customHeight="1" spans="1:8">
      <c r="A7760" s="5" t="str">
        <f t="shared" si="242"/>
        <v>202502ZAR</v>
      </c>
      <c r="B7760" s="12" t="str">
        <f t="shared" si="243"/>
        <v>202502</v>
      </c>
      <c r="C7760" s="2" t="s">
        <v>371</v>
      </c>
      <c r="D7760" s="2" t="s">
        <v>372</v>
      </c>
      <c r="E7760" s="2" t="s">
        <v>373</v>
      </c>
      <c r="F7760" s="2">
        <v>22.8235</v>
      </c>
      <c r="G7760" s="13">
        <v>45689</v>
      </c>
      <c r="H7760" s="13">
        <v>45716</v>
      </c>
    </row>
    <row r="7761" customHeight="1" spans="1:8">
      <c r="A7761" s="5" t="str">
        <f t="shared" si="242"/>
        <v>202502KRW</v>
      </c>
      <c r="B7761" s="12" t="str">
        <f t="shared" si="243"/>
        <v>202502</v>
      </c>
      <c r="C7761" s="2" t="s">
        <v>374</v>
      </c>
      <c r="D7761" s="2" t="s">
        <v>375</v>
      </c>
      <c r="E7761" s="2" t="s">
        <v>376</v>
      </c>
      <c r="F7761" s="2">
        <v>1770.7726</v>
      </c>
      <c r="G7761" s="13">
        <v>45689</v>
      </c>
      <c r="H7761" s="13">
        <v>45716</v>
      </c>
    </row>
    <row r="7762" customHeight="1" spans="1:8">
      <c r="A7762" s="5" t="str">
        <f t="shared" si="242"/>
        <v>202502LKR</v>
      </c>
      <c r="B7762" s="12" t="str">
        <f t="shared" si="243"/>
        <v>202502</v>
      </c>
      <c r="C7762" s="2" t="s">
        <v>377</v>
      </c>
      <c r="D7762" s="2" t="s">
        <v>223</v>
      </c>
      <c r="E7762" s="2" t="s">
        <v>378</v>
      </c>
      <c r="F7762" s="2">
        <v>367.6559</v>
      </c>
      <c r="G7762" s="13">
        <v>45689</v>
      </c>
      <c r="H7762" s="13">
        <v>45716</v>
      </c>
    </row>
    <row r="7763" customHeight="1" spans="1:8">
      <c r="A7763" s="5" t="str">
        <f t="shared" si="242"/>
        <v>202502XCD</v>
      </c>
      <c r="B7763" s="12" t="str">
        <f t="shared" si="243"/>
        <v>202502</v>
      </c>
      <c r="C7763" s="2" t="s">
        <v>379</v>
      </c>
      <c r="D7763" s="2" t="s">
        <v>58</v>
      </c>
      <c r="E7763" s="2" t="s">
        <v>59</v>
      </c>
      <c r="F7763" s="2">
        <v>3.3442</v>
      </c>
      <c r="G7763" s="13">
        <v>45689</v>
      </c>
      <c r="H7763" s="13">
        <v>45716</v>
      </c>
    </row>
    <row r="7764" customHeight="1" spans="1:8">
      <c r="A7764" s="5" t="str">
        <f t="shared" si="242"/>
        <v>202502XCD</v>
      </c>
      <c r="B7764" s="12" t="str">
        <f t="shared" si="243"/>
        <v>202502</v>
      </c>
      <c r="C7764" s="2" t="s">
        <v>380</v>
      </c>
      <c r="D7764" s="2" t="s">
        <v>58</v>
      </c>
      <c r="E7764" s="2" t="s">
        <v>59</v>
      </c>
      <c r="F7764" s="2">
        <v>3.3442</v>
      </c>
      <c r="G7764" s="13">
        <v>45689</v>
      </c>
      <c r="H7764" s="13">
        <v>45716</v>
      </c>
    </row>
    <row r="7765" customHeight="1" spans="1:8">
      <c r="A7765" s="5" t="str">
        <f t="shared" si="242"/>
        <v>202502XCD</v>
      </c>
      <c r="B7765" s="12" t="str">
        <f t="shared" si="243"/>
        <v>202502</v>
      </c>
      <c r="C7765" s="2" t="s">
        <v>381</v>
      </c>
      <c r="D7765" s="2" t="s">
        <v>58</v>
      </c>
      <c r="E7765" s="2" t="s">
        <v>59</v>
      </c>
      <c r="F7765" s="2">
        <v>3.3442</v>
      </c>
      <c r="G7765" s="13">
        <v>45689</v>
      </c>
      <c r="H7765" s="13">
        <v>45716</v>
      </c>
    </row>
    <row r="7766" customHeight="1" spans="1:8">
      <c r="A7766" s="5" t="str">
        <f t="shared" si="242"/>
        <v>202502SDG</v>
      </c>
      <c r="B7766" s="12" t="str">
        <f t="shared" si="243"/>
        <v>202502</v>
      </c>
      <c r="C7766" s="2" t="s">
        <v>382</v>
      </c>
      <c r="D7766" s="2" t="s">
        <v>170</v>
      </c>
      <c r="E7766" s="2" t="s">
        <v>383</v>
      </c>
      <c r="F7766" s="2">
        <v>742.5802</v>
      </c>
      <c r="G7766" s="13">
        <v>45689</v>
      </c>
      <c r="H7766" s="13">
        <v>45716</v>
      </c>
    </row>
    <row r="7767" customHeight="1" spans="1:8">
      <c r="A7767" s="5" t="str">
        <f t="shared" si="242"/>
        <v>202502SRD</v>
      </c>
      <c r="B7767" s="12" t="str">
        <f t="shared" si="243"/>
        <v>202502</v>
      </c>
      <c r="C7767" s="2" t="s">
        <v>384</v>
      </c>
      <c r="D7767" s="2" t="s">
        <v>70</v>
      </c>
      <c r="E7767" s="2" t="s">
        <v>385</v>
      </c>
      <c r="F7767" s="2">
        <v>43.552</v>
      </c>
      <c r="G7767" s="13">
        <v>45689</v>
      </c>
      <c r="H7767" s="13">
        <v>45716</v>
      </c>
    </row>
    <row r="7768" customHeight="1" spans="1:8">
      <c r="A7768" s="5" t="str">
        <f t="shared" si="242"/>
        <v>202502SZL</v>
      </c>
      <c r="B7768" s="12" t="str">
        <f t="shared" si="243"/>
        <v>202502</v>
      </c>
      <c r="C7768" s="2" t="s">
        <v>386</v>
      </c>
      <c r="D7768" s="2" t="s">
        <v>387</v>
      </c>
      <c r="E7768" s="2" t="s">
        <v>388</v>
      </c>
      <c r="F7768" s="2">
        <v>22.8235</v>
      </c>
      <c r="G7768" s="13">
        <v>45689</v>
      </c>
      <c r="H7768" s="13">
        <v>45716</v>
      </c>
    </row>
    <row r="7769" customHeight="1" spans="1:8">
      <c r="A7769" s="5" t="str">
        <f t="shared" si="242"/>
        <v>202502SEK</v>
      </c>
      <c r="B7769" s="12" t="str">
        <f t="shared" si="243"/>
        <v>202502</v>
      </c>
      <c r="C7769" s="2" t="s">
        <v>389</v>
      </c>
      <c r="D7769" s="2" t="s">
        <v>220</v>
      </c>
      <c r="E7769" s="2" t="s">
        <v>390</v>
      </c>
      <c r="F7769" s="2">
        <v>13.56</v>
      </c>
      <c r="G7769" s="13">
        <v>45689</v>
      </c>
      <c r="H7769" s="13">
        <v>45716</v>
      </c>
    </row>
    <row r="7770" customHeight="1" spans="1:8">
      <c r="A7770" s="5" t="str">
        <f t="shared" si="242"/>
        <v>202502CHF</v>
      </c>
      <c r="B7770" s="12" t="str">
        <f t="shared" si="243"/>
        <v>202502</v>
      </c>
      <c r="C7770" s="2" t="s">
        <v>391</v>
      </c>
      <c r="D7770" s="2" t="s">
        <v>117</v>
      </c>
      <c r="E7770" s="2" t="s">
        <v>392</v>
      </c>
      <c r="F7770" s="2">
        <v>1.1179</v>
      </c>
      <c r="G7770" s="13">
        <v>45689</v>
      </c>
      <c r="H7770" s="13">
        <v>45716</v>
      </c>
    </row>
    <row r="7771" customHeight="1" spans="1:8">
      <c r="A7771" s="5" t="str">
        <f t="shared" si="242"/>
        <v>202502TWD</v>
      </c>
      <c r="B7771" s="12" t="str">
        <f t="shared" si="243"/>
        <v>202502</v>
      </c>
      <c r="C7771" s="2" t="s">
        <v>393</v>
      </c>
      <c r="D7771" s="2" t="s">
        <v>70</v>
      </c>
      <c r="E7771" s="2" t="s">
        <v>394</v>
      </c>
      <c r="F7771" s="2">
        <v>40.4326</v>
      </c>
      <c r="G7771" s="13">
        <v>45689</v>
      </c>
      <c r="H7771" s="13">
        <v>45716</v>
      </c>
    </row>
    <row r="7772" customHeight="1" spans="1:8">
      <c r="A7772" s="5" t="str">
        <f t="shared" si="242"/>
        <v>202502TZS</v>
      </c>
      <c r="B7772" s="12" t="str">
        <f t="shared" si="243"/>
        <v>202502</v>
      </c>
      <c r="C7772" s="2" t="s">
        <v>395</v>
      </c>
      <c r="D7772" s="2" t="s">
        <v>244</v>
      </c>
      <c r="E7772" s="2" t="s">
        <v>396</v>
      </c>
      <c r="F7772" s="2">
        <v>3125.924</v>
      </c>
      <c r="G7772" s="13">
        <v>45689</v>
      </c>
      <c r="H7772" s="13">
        <v>45716</v>
      </c>
    </row>
    <row r="7773" customHeight="1" spans="1:8">
      <c r="A7773" s="5" t="str">
        <f t="shared" si="242"/>
        <v>202502THB</v>
      </c>
      <c r="B7773" s="12" t="str">
        <f t="shared" si="243"/>
        <v>202502</v>
      </c>
      <c r="C7773" s="2" t="s">
        <v>397</v>
      </c>
      <c r="D7773" s="2" t="s">
        <v>398</v>
      </c>
      <c r="E7773" s="2" t="s">
        <v>399</v>
      </c>
      <c r="F7773" s="2">
        <v>41.7704</v>
      </c>
      <c r="G7773" s="13">
        <v>45689</v>
      </c>
      <c r="H7773" s="13">
        <v>45716</v>
      </c>
    </row>
    <row r="7774" customHeight="1" spans="1:8">
      <c r="A7774" s="5" t="str">
        <f t="shared" si="242"/>
        <v>202502XOF</v>
      </c>
      <c r="B7774" s="12" t="str">
        <f t="shared" si="243"/>
        <v>202502</v>
      </c>
      <c r="C7774" s="2" t="s">
        <v>400</v>
      </c>
      <c r="D7774" s="2" t="s">
        <v>90</v>
      </c>
      <c r="E7774" s="2" t="s">
        <v>91</v>
      </c>
      <c r="F7774" s="2">
        <v>776.1404</v>
      </c>
      <c r="G7774" s="13">
        <v>45689</v>
      </c>
      <c r="H7774" s="13">
        <v>45716</v>
      </c>
    </row>
    <row r="7775" customHeight="1" spans="1:8">
      <c r="A7775" s="5" t="str">
        <f t="shared" si="242"/>
        <v>202502TOP</v>
      </c>
      <c r="B7775" s="12" t="str">
        <f t="shared" si="243"/>
        <v>202502</v>
      </c>
      <c r="C7775" s="2" t="s">
        <v>401</v>
      </c>
      <c r="D7775" s="2" t="s">
        <v>402</v>
      </c>
      <c r="E7775" s="2" t="s">
        <v>403</v>
      </c>
      <c r="F7775" s="2">
        <v>3.0052</v>
      </c>
      <c r="G7775" s="13">
        <v>45689</v>
      </c>
      <c r="H7775" s="13">
        <v>45716</v>
      </c>
    </row>
    <row r="7776" customHeight="1" spans="1:8">
      <c r="A7776" s="5" t="str">
        <f t="shared" si="242"/>
        <v>202502TTD</v>
      </c>
      <c r="B7776" s="12" t="str">
        <f t="shared" si="243"/>
        <v>202502</v>
      </c>
      <c r="C7776" s="2" t="s">
        <v>404</v>
      </c>
      <c r="D7776" s="2" t="s">
        <v>70</v>
      </c>
      <c r="E7776" s="2" t="s">
        <v>405</v>
      </c>
      <c r="F7776" s="2">
        <v>8.3908</v>
      </c>
      <c r="G7776" s="13">
        <v>45689</v>
      </c>
      <c r="H7776" s="13">
        <v>45716</v>
      </c>
    </row>
    <row r="7777" customHeight="1" spans="1:8">
      <c r="A7777" s="5" t="str">
        <f t="shared" si="242"/>
        <v>202502TND</v>
      </c>
      <c r="B7777" s="12" t="str">
        <f t="shared" si="243"/>
        <v>202502</v>
      </c>
      <c r="C7777" s="2" t="s">
        <v>406</v>
      </c>
      <c r="D7777" s="2" t="s">
        <v>52</v>
      </c>
      <c r="E7777" s="2" t="s">
        <v>407</v>
      </c>
      <c r="F7777" s="2">
        <v>3.9311</v>
      </c>
      <c r="G7777" s="13">
        <v>45689</v>
      </c>
      <c r="H7777" s="13">
        <v>45716</v>
      </c>
    </row>
    <row r="7778" customHeight="1" spans="1:8">
      <c r="A7778" s="5" t="str">
        <f t="shared" si="242"/>
        <v>202502TRY</v>
      </c>
      <c r="B7778" s="12" t="str">
        <f t="shared" si="243"/>
        <v>202502</v>
      </c>
      <c r="C7778" s="2" t="s">
        <v>408</v>
      </c>
      <c r="D7778" s="2" t="s">
        <v>409</v>
      </c>
      <c r="E7778" s="2" t="s">
        <v>410</v>
      </c>
      <c r="F7778" s="2">
        <v>44.0442</v>
      </c>
      <c r="G7778" s="13">
        <v>45689</v>
      </c>
      <c r="H7778" s="13">
        <v>45716</v>
      </c>
    </row>
    <row r="7779" customHeight="1" spans="1:8">
      <c r="A7779" s="5" t="str">
        <f t="shared" ref="A7779:A7842" si="244">B7779&amp;E7779</f>
        <v>202502TMT</v>
      </c>
      <c r="B7779" s="12" t="str">
        <f t="shared" ref="B7779:B7842" si="245">YEAR(G7779)&amp;TEXT(MONTH(G7779),"00")</f>
        <v>202502</v>
      </c>
      <c r="C7779" s="2" t="s">
        <v>411</v>
      </c>
      <c r="D7779" s="2" t="s">
        <v>73</v>
      </c>
      <c r="E7779" s="2" t="s">
        <v>412</v>
      </c>
      <c r="F7779" s="2">
        <v>4.3345</v>
      </c>
      <c r="G7779" s="13">
        <v>45689</v>
      </c>
      <c r="H7779" s="13">
        <v>45716</v>
      </c>
    </row>
    <row r="7780" customHeight="1" spans="1:8">
      <c r="A7780" s="5" t="str">
        <f t="shared" si="244"/>
        <v>202502AED</v>
      </c>
      <c r="B7780" s="12" t="str">
        <f t="shared" si="245"/>
        <v>202502</v>
      </c>
      <c r="C7780" s="2" t="s">
        <v>413</v>
      </c>
      <c r="D7780" s="2" t="s">
        <v>46</v>
      </c>
      <c r="E7780" s="2" t="s">
        <v>47</v>
      </c>
      <c r="F7780" s="2">
        <v>4.5379</v>
      </c>
      <c r="G7780" s="13">
        <v>45689</v>
      </c>
      <c r="H7780" s="13">
        <v>45716</v>
      </c>
    </row>
    <row r="7781" customHeight="1" spans="1:8">
      <c r="A7781" s="5" t="str">
        <f t="shared" si="244"/>
        <v>202502USD</v>
      </c>
      <c r="B7781" s="12" t="str">
        <f t="shared" si="245"/>
        <v>202502</v>
      </c>
      <c r="C7781" s="2" t="s">
        <v>421</v>
      </c>
      <c r="D7781" s="2" t="s">
        <v>70</v>
      </c>
      <c r="E7781" s="2" t="s">
        <v>18</v>
      </c>
      <c r="F7781" s="2">
        <v>1.2357</v>
      </c>
      <c r="G7781" s="13">
        <v>45689</v>
      </c>
      <c r="H7781" s="13">
        <v>45716</v>
      </c>
    </row>
    <row r="7782" customHeight="1" spans="1:8">
      <c r="A7782" s="5" t="str">
        <f t="shared" si="244"/>
        <v>202502UGX</v>
      </c>
      <c r="B7782" s="12" t="str">
        <f t="shared" si="245"/>
        <v>202502</v>
      </c>
      <c r="C7782" s="2" t="s">
        <v>414</v>
      </c>
      <c r="D7782" s="2" t="s">
        <v>244</v>
      </c>
      <c r="E7782" s="2" t="s">
        <v>415</v>
      </c>
      <c r="F7782" s="2">
        <v>4547.2758</v>
      </c>
      <c r="G7782" s="13">
        <v>45689</v>
      </c>
      <c r="H7782" s="13">
        <v>45716</v>
      </c>
    </row>
    <row r="7783" customHeight="1" spans="1:8">
      <c r="A7783" s="5" t="str">
        <f t="shared" si="244"/>
        <v>202502UAH</v>
      </c>
      <c r="B7783" s="12" t="str">
        <f t="shared" si="245"/>
        <v>202502</v>
      </c>
      <c r="C7783" s="2" t="s">
        <v>416</v>
      </c>
      <c r="D7783" s="2" t="s">
        <v>417</v>
      </c>
      <c r="E7783" s="2" t="s">
        <v>418</v>
      </c>
      <c r="F7783" s="2">
        <v>51.9508</v>
      </c>
      <c r="G7783" s="13">
        <v>45689</v>
      </c>
      <c r="H7783" s="13">
        <v>45716</v>
      </c>
    </row>
    <row r="7784" customHeight="1" spans="1:8">
      <c r="A7784" s="5" t="str">
        <f t="shared" si="244"/>
        <v>202502UYU</v>
      </c>
      <c r="B7784" s="12" t="str">
        <f t="shared" si="245"/>
        <v>202502</v>
      </c>
      <c r="C7784" s="2" t="s">
        <v>419</v>
      </c>
      <c r="D7784" s="2" t="s">
        <v>61</v>
      </c>
      <c r="E7784" s="2" t="s">
        <v>420</v>
      </c>
      <c r="F7784" s="2">
        <v>54.0395</v>
      </c>
      <c r="G7784" s="13">
        <v>45689</v>
      </c>
      <c r="H7784" s="13">
        <v>45716</v>
      </c>
    </row>
    <row r="7785" customHeight="1" spans="1:8">
      <c r="A7785" s="5" t="str">
        <f t="shared" si="244"/>
        <v>202502UZS</v>
      </c>
      <c r="B7785" s="12" t="str">
        <f t="shared" si="245"/>
        <v>202502</v>
      </c>
      <c r="C7785" s="2" t="s">
        <v>422</v>
      </c>
      <c r="D7785" s="2" t="s">
        <v>423</v>
      </c>
      <c r="E7785" s="2" t="s">
        <v>424</v>
      </c>
      <c r="F7785" s="2">
        <v>15989.3925</v>
      </c>
      <c r="G7785" s="13">
        <v>45689</v>
      </c>
      <c r="H7785" s="13">
        <v>45716</v>
      </c>
    </row>
    <row r="7786" customHeight="1" spans="1:8">
      <c r="A7786" s="5" t="str">
        <f t="shared" si="244"/>
        <v>202502VUV</v>
      </c>
      <c r="B7786" s="12" t="str">
        <f t="shared" si="245"/>
        <v>202502</v>
      </c>
      <c r="C7786" s="2" t="s">
        <v>425</v>
      </c>
      <c r="D7786" s="2" t="s">
        <v>426</v>
      </c>
      <c r="E7786" s="2" t="s">
        <v>427</v>
      </c>
      <c r="F7786" s="2">
        <v>151.2219</v>
      </c>
      <c r="G7786" s="13">
        <v>45689</v>
      </c>
      <c r="H7786" s="13">
        <v>45716</v>
      </c>
    </row>
    <row r="7787" customHeight="1" spans="1:8">
      <c r="A7787" s="5" t="str">
        <f t="shared" si="244"/>
        <v>202502VED</v>
      </c>
      <c r="B7787" s="12" t="str">
        <f t="shared" si="245"/>
        <v>202502</v>
      </c>
      <c r="C7787" s="2" t="s">
        <v>428</v>
      </c>
      <c r="D7787" s="2" t="s">
        <v>614</v>
      </c>
      <c r="E7787" s="2" t="s">
        <v>615</v>
      </c>
      <c r="F7787" s="2">
        <v>68.2462</v>
      </c>
      <c r="G7787" s="13">
        <v>45689</v>
      </c>
      <c r="H7787" s="13">
        <v>45716</v>
      </c>
    </row>
    <row r="7788" customHeight="1" spans="1:8">
      <c r="A7788" s="5" t="str">
        <f t="shared" si="244"/>
        <v>202502VND</v>
      </c>
      <c r="B7788" s="12" t="str">
        <f t="shared" si="245"/>
        <v>202502</v>
      </c>
      <c r="C7788" s="2" t="s">
        <v>431</v>
      </c>
      <c r="D7788" s="2" t="s">
        <v>432</v>
      </c>
      <c r="E7788" s="2" t="s">
        <v>433</v>
      </c>
      <c r="F7788" s="2">
        <v>30995.4203</v>
      </c>
      <c r="G7788" s="13">
        <v>45689</v>
      </c>
      <c r="H7788" s="13">
        <v>45716</v>
      </c>
    </row>
    <row r="7789" customHeight="1" spans="1:8">
      <c r="A7789" s="5" t="str">
        <f t="shared" si="244"/>
        <v>202502XPF</v>
      </c>
      <c r="B7789" s="12" t="str">
        <f t="shared" si="245"/>
        <v>202502</v>
      </c>
      <c r="C7789" s="2" t="s">
        <v>434</v>
      </c>
      <c r="D7789" s="2" t="s">
        <v>187</v>
      </c>
      <c r="E7789" s="2" t="s">
        <v>188</v>
      </c>
      <c r="F7789" s="2">
        <v>141.1955</v>
      </c>
      <c r="G7789" s="13">
        <v>45689</v>
      </c>
      <c r="H7789" s="13">
        <v>45716</v>
      </c>
    </row>
    <row r="7790" customHeight="1" spans="1:8">
      <c r="A7790" s="5" t="str">
        <f t="shared" si="244"/>
        <v>202502WST</v>
      </c>
      <c r="B7790" s="12" t="str">
        <f t="shared" si="245"/>
        <v>202502</v>
      </c>
      <c r="C7790" s="2" t="s">
        <v>435</v>
      </c>
      <c r="D7790" s="2" t="s">
        <v>436</v>
      </c>
      <c r="E7790" s="2" t="s">
        <v>437</v>
      </c>
      <c r="F7790" s="2">
        <v>3.5064</v>
      </c>
      <c r="G7790" s="13">
        <v>45689</v>
      </c>
      <c r="H7790" s="13">
        <v>45716</v>
      </c>
    </row>
    <row r="7791" customHeight="1" spans="1:8">
      <c r="A7791" s="5" t="str">
        <f t="shared" si="244"/>
        <v>202502YER</v>
      </c>
      <c r="B7791" s="12" t="str">
        <f t="shared" si="245"/>
        <v>202502</v>
      </c>
      <c r="C7791" s="2" t="s">
        <v>438</v>
      </c>
      <c r="D7791" s="2" t="s">
        <v>321</v>
      </c>
      <c r="E7791" s="2" t="s">
        <v>439</v>
      </c>
      <c r="F7791" s="2">
        <v>307.7458</v>
      </c>
      <c r="G7791" s="13">
        <v>45689</v>
      </c>
      <c r="H7791" s="13">
        <v>45716</v>
      </c>
    </row>
    <row r="7792" customHeight="1" spans="1:8">
      <c r="A7792" s="5" t="str">
        <f t="shared" si="244"/>
        <v>202502ZMW</v>
      </c>
      <c r="B7792" s="12" t="str">
        <f t="shared" si="245"/>
        <v>202502</v>
      </c>
      <c r="C7792" s="2" t="s">
        <v>440</v>
      </c>
      <c r="D7792" s="2" t="s">
        <v>273</v>
      </c>
      <c r="E7792" s="2" t="s">
        <v>441</v>
      </c>
      <c r="F7792" s="2">
        <v>34.3737</v>
      </c>
      <c r="G7792" s="13">
        <v>45689</v>
      </c>
      <c r="H7792" s="13">
        <v>45716</v>
      </c>
    </row>
    <row r="7793" customHeight="1" spans="1:8">
      <c r="A7793" s="5" t="str">
        <f t="shared" si="244"/>
        <v>202502ZWG</v>
      </c>
      <c r="B7793" s="12" t="str">
        <f t="shared" si="245"/>
        <v>202502</v>
      </c>
      <c r="C7793" s="2" t="s">
        <v>442</v>
      </c>
      <c r="D7793" s="2" t="s">
        <v>611</v>
      </c>
      <c r="E7793" s="2" t="s">
        <v>613</v>
      </c>
      <c r="F7793" s="2">
        <v>32.401</v>
      </c>
      <c r="G7793" s="13">
        <v>45689</v>
      </c>
      <c r="H7793" s="13">
        <v>45716</v>
      </c>
    </row>
    <row r="7794" customHeight="1" spans="1:8">
      <c r="A7794" s="5" t="str">
        <f t="shared" si="244"/>
        <v>202503AED</v>
      </c>
      <c r="B7794" s="12" t="str">
        <f t="shared" si="245"/>
        <v>202503</v>
      </c>
      <c r="C7794" s="2" t="s">
        <v>45</v>
      </c>
      <c r="D7794" s="2" t="s">
        <v>46</v>
      </c>
      <c r="E7794" s="2" t="s">
        <v>47</v>
      </c>
      <c r="F7794" s="2">
        <v>4.6219</v>
      </c>
      <c r="G7794" s="13">
        <v>45717</v>
      </c>
      <c r="H7794" s="13">
        <v>45747</v>
      </c>
    </row>
    <row r="7795" customHeight="1" spans="1:8">
      <c r="A7795" s="5" t="str">
        <f t="shared" si="244"/>
        <v>202503ALL</v>
      </c>
      <c r="B7795" s="12" t="str">
        <f t="shared" si="245"/>
        <v>202503</v>
      </c>
      <c r="C7795" s="2" t="s">
        <v>48</v>
      </c>
      <c r="D7795" s="2" t="s">
        <v>49</v>
      </c>
      <c r="E7795" s="2" t="s">
        <v>50</v>
      </c>
      <c r="F7795" s="2">
        <v>119.6873</v>
      </c>
      <c r="G7795" s="13">
        <v>45717</v>
      </c>
      <c r="H7795" s="13">
        <v>45747</v>
      </c>
    </row>
    <row r="7796" customHeight="1" spans="1:8">
      <c r="A7796" s="5" t="str">
        <f t="shared" si="244"/>
        <v>202503DZD</v>
      </c>
      <c r="B7796" s="12" t="str">
        <f t="shared" si="245"/>
        <v>202503</v>
      </c>
      <c r="C7796" s="2" t="s">
        <v>51</v>
      </c>
      <c r="D7796" s="2" t="s">
        <v>52</v>
      </c>
      <c r="E7796" s="2" t="s">
        <v>53</v>
      </c>
      <c r="F7796" s="2">
        <v>169.9846</v>
      </c>
      <c r="G7796" s="13">
        <v>45717</v>
      </c>
      <c r="H7796" s="13">
        <v>45747</v>
      </c>
    </row>
    <row r="7797" customHeight="1" spans="1:8">
      <c r="A7797" s="5" t="str">
        <f t="shared" si="244"/>
        <v>202503AOA</v>
      </c>
      <c r="B7797" s="12" t="str">
        <f t="shared" si="245"/>
        <v>202503</v>
      </c>
      <c r="C7797" s="2" t="s">
        <v>54</v>
      </c>
      <c r="D7797" s="2" t="s">
        <v>55</v>
      </c>
      <c r="E7797" s="2" t="s">
        <v>56</v>
      </c>
      <c r="F7797" s="2">
        <v>1157.7733</v>
      </c>
      <c r="G7797" s="13">
        <v>45717</v>
      </c>
      <c r="H7797" s="13">
        <v>45747</v>
      </c>
    </row>
    <row r="7798" customHeight="1" spans="1:8">
      <c r="A7798" s="5" t="str">
        <f t="shared" si="244"/>
        <v>202503XCD</v>
      </c>
      <c r="B7798" s="12" t="str">
        <f t="shared" si="245"/>
        <v>202503</v>
      </c>
      <c r="C7798" s="2" t="s">
        <v>57</v>
      </c>
      <c r="D7798" s="2" t="s">
        <v>58</v>
      </c>
      <c r="E7798" s="2" t="s">
        <v>59</v>
      </c>
      <c r="F7798" s="2">
        <v>3.4073</v>
      </c>
      <c r="G7798" s="13">
        <v>45717</v>
      </c>
      <c r="H7798" s="13">
        <v>45747</v>
      </c>
    </row>
    <row r="7799" customHeight="1" spans="1:8">
      <c r="A7799" s="5" t="str">
        <f t="shared" si="244"/>
        <v>202503ARS</v>
      </c>
      <c r="B7799" s="12" t="str">
        <f t="shared" si="245"/>
        <v>202503</v>
      </c>
      <c r="C7799" s="2" t="s">
        <v>60</v>
      </c>
      <c r="D7799" s="2" t="s">
        <v>61</v>
      </c>
      <c r="E7799" s="2" t="s">
        <v>62</v>
      </c>
      <c r="F7799" s="2">
        <v>1331.6527</v>
      </c>
      <c r="G7799" s="13">
        <v>45717</v>
      </c>
      <c r="H7799" s="13">
        <v>45747</v>
      </c>
    </row>
    <row r="7800" customHeight="1" spans="1:8">
      <c r="A7800" s="5" t="str">
        <f t="shared" si="244"/>
        <v>202503AMD</v>
      </c>
      <c r="B7800" s="12" t="str">
        <f t="shared" si="245"/>
        <v>202503</v>
      </c>
      <c r="C7800" s="2" t="s">
        <v>63</v>
      </c>
      <c r="D7800" s="2" t="s">
        <v>64</v>
      </c>
      <c r="E7800" s="2" t="s">
        <v>65</v>
      </c>
      <c r="F7800" s="2">
        <v>502.0095</v>
      </c>
      <c r="G7800" s="13">
        <v>45717</v>
      </c>
      <c r="H7800" s="13">
        <v>45747</v>
      </c>
    </row>
    <row r="7801" customHeight="1" spans="1:8">
      <c r="A7801" s="5" t="str">
        <f t="shared" si="244"/>
        <v>202503AWG</v>
      </c>
      <c r="B7801" s="12" t="str">
        <f t="shared" si="245"/>
        <v>202503</v>
      </c>
      <c r="C7801" s="2" t="s">
        <v>66</v>
      </c>
      <c r="D7801" s="2" t="s">
        <v>67</v>
      </c>
      <c r="E7801" s="2" t="s">
        <v>68</v>
      </c>
      <c r="F7801" s="2">
        <v>2.2528</v>
      </c>
      <c r="G7801" s="13">
        <v>45717</v>
      </c>
      <c r="H7801" s="13">
        <v>45747</v>
      </c>
    </row>
    <row r="7802" customHeight="1" spans="1:8">
      <c r="A7802" s="5" t="str">
        <f t="shared" si="244"/>
        <v>202503AUD</v>
      </c>
      <c r="B7802" s="12" t="str">
        <f t="shared" si="245"/>
        <v>202503</v>
      </c>
      <c r="C7802" s="2" t="s">
        <v>69</v>
      </c>
      <c r="D7802" s="2" t="s">
        <v>70</v>
      </c>
      <c r="E7802" s="2" t="s">
        <v>71</v>
      </c>
      <c r="F7802" s="2">
        <v>1.9825</v>
      </c>
      <c r="G7802" s="13">
        <v>45717</v>
      </c>
      <c r="H7802" s="13">
        <v>45747</v>
      </c>
    </row>
    <row r="7803" customHeight="1" spans="1:8">
      <c r="A7803" s="5" t="str">
        <f t="shared" si="244"/>
        <v>202503AZN</v>
      </c>
      <c r="B7803" s="12" t="str">
        <f t="shared" si="245"/>
        <v>202503</v>
      </c>
      <c r="C7803" s="2" t="s">
        <v>72</v>
      </c>
      <c r="D7803" s="2" t="s">
        <v>73</v>
      </c>
      <c r="E7803" s="2" t="s">
        <v>74</v>
      </c>
      <c r="F7803" s="2">
        <v>2.1395</v>
      </c>
      <c r="G7803" s="13">
        <v>45717</v>
      </c>
      <c r="H7803" s="13">
        <v>45747</v>
      </c>
    </row>
    <row r="7804" customHeight="1" spans="1:8">
      <c r="A7804" s="5" t="str">
        <f t="shared" si="244"/>
        <v>202503BSD</v>
      </c>
      <c r="B7804" s="12" t="str">
        <f t="shared" si="245"/>
        <v>202503</v>
      </c>
      <c r="C7804" s="2" t="s">
        <v>75</v>
      </c>
      <c r="D7804" s="2" t="s">
        <v>70</v>
      </c>
      <c r="E7804" s="2" t="s">
        <v>76</v>
      </c>
      <c r="F7804" s="2">
        <v>1.2585</v>
      </c>
      <c r="G7804" s="13">
        <v>45717</v>
      </c>
      <c r="H7804" s="13">
        <v>45747</v>
      </c>
    </row>
    <row r="7805" customHeight="1" spans="1:8">
      <c r="A7805" s="5" t="str">
        <f t="shared" si="244"/>
        <v>202503BHD</v>
      </c>
      <c r="B7805" s="12" t="str">
        <f t="shared" si="245"/>
        <v>202503</v>
      </c>
      <c r="C7805" s="2" t="s">
        <v>77</v>
      </c>
      <c r="D7805" s="2" t="s">
        <v>52</v>
      </c>
      <c r="E7805" s="2" t="s">
        <v>78</v>
      </c>
      <c r="F7805" s="2">
        <v>0.4732</v>
      </c>
      <c r="G7805" s="13">
        <v>45717</v>
      </c>
      <c r="H7805" s="13">
        <v>45747</v>
      </c>
    </row>
    <row r="7806" customHeight="1" spans="1:8">
      <c r="A7806" s="5" t="str">
        <f t="shared" si="244"/>
        <v>202503BDT</v>
      </c>
      <c r="B7806" s="12" t="str">
        <f t="shared" si="245"/>
        <v>202503</v>
      </c>
      <c r="C7806" s="2" t="s">
        <v>79</v>
      </c>
      <c r="D7806" s="2" t="s">
        <v>80</v>
      </c>
      <c r="E7806" s="2" t="s">
        <v>81</v>
      </c>
      <c r="F7806" s="2">
        <v>152.8683</v>
      </c>
      <c r="G7806" s="13">
        <v>45717</v>
      </c>
      <c r="H7806" s="13">
        <v>45747</v>
      </c>
    </row>
    <row r="7807" customHeight="1" spans="1:8">
      <c r="A7807" s="5" t="str">
        <f t="shared" si="244"/>
        <v>202503BBD</v>
      </c>
      <c r="B7807" s="12" t="str">
        <f t="shared" si="245"/>
        <v>202503</v>
      </c>
      <c r="C7807" s="2" t="s">
        <v>82</v>
      </c>
      <c r="D7807" s="2" t="s">
        <v>70</v>
      </c>
      <c r="E7807" s="2" t="s">
        <v>83</v>
      </c>
      <c r="F7807" s="2">
        <v>2.517</v>
      </c>
      <c r="G7807" s="13">
        <v>45717</v>
      </c>
      <c r="H7807" s="13">
        <v>45747</v>
      </c>
    </row>
    <row r="7808" customHeight="1" spans="1:8">
      <c r="A7808" s="5" t="str">
        <f t="shared" si="244"/>
        <v>202503BYN</v>
      </c>
      <c r="B7808" s="12" t="str">
        <f t="shared" si="245"/>
        <v>202503</v>
      </c>
      <c r="C7808" s="2" t="s">
        <v>84</v>
      </c>
      <c r="D7808" s="2" t="s">
        <v>85</v>
      </c>
      <c r="E7808" s="2" t="s">
        <v>86</v>
      </c>
      <c r="F7808" s="2">
        <v>4.1154</v>
      </c>
      <c r="G7808" s="13">
        <v>45717</v>
      </c>
      <c r="H7808" s="13">
        <v>45747</v>
      </c>
    </row>
    <row r="7809" customHeight="1" spans="1:8">
      <c r="A7809" s="5" t="str">
        <f t="shared" si="244"/>
        <v>202503BZD</v>
      </c>
      <c r="B7809" s="12" t="str">
        <f t="shared" si="245"/>
        <v>202503</v>
      </c>
      <c r="C7809" s="2" t="s">
        <v>87</v>
      </c>
      <c r="D7809" s="2" t="s">
        <v>70</v>
      </c>
      <c r="E7809" s="2" t="s">
        <v>88</v>
      </c>
      <c r="F7809" s="2">
        <v>2.5304</v>
      </c>
      <c r="G7809" s="13">
        <v>45717</v>
      </c>
      <c r="H7809" s="13">
        <v>45747</v>
      </c>
    </row>
    <row r="7810" customHeight="1" spans="1:8">
      <c r="A7810" s="5" t="str">
        <f t="shared" si="244"/>
        <v>202503XOF</v>
      </c>
      <c r="B7810" s="12" t="str">
        <f t="shared" si="245"/>
        <v>202503</v>
      </c>
      <c r="C7810" s="2" t="s">
        <v>89</v>
      </c>
      <c r="D7810" s="2" t="s">
        <v>90</v>
      </c>
      <c r="E7810" s="2" t="s">
        <v>91</v>
      </c>
      <c r="F7810" s="2">
        <v>791.9095</v>
      </c>
      <c r="G7810" s="13">
        <v>45717</v>
      </c>
      <c r="H7810" s="13">
        <v>45747</v>
      </c>
    </row>
    <row r="7811" customHeight="1" spans="1:8">
      <c r="A7811" s="5" t="str">
        <f t="shared" si="244"/>
        <v>202503BMD</v>
      </c>
      <c r="B7811" s="12" t="str">
        <f t="shared" si="245"/>
        <v>202503</v>
      </c>
      <c r="C7811" s="2" t="s">
        <v>92</v>
      </c>
      <c r="D7811" s="2" t="s">
        <v>93</v>
      </c>
      <c r="E7811" s="2" t="s">
        <v>94</v>
      </c>
      <c r="F7811" s="2">
        <v>1.2585</v>
      </c>
      <c r="G7811" s="13">
        <v>45717</v>
      </c>
      <c r="H7811" s="13">
        <v>45747</v>
      </c>
    </row>
    <row r="7812" customHeight="1" spans="1:8">
      <c r="A7812" s="5" t="str">
        <f t="shared" si="244"/>
        <v>202503BTN</v>
      </c>
      <c r="B7812" s="12" t="str">
        <f t="shared" si="245"/>
        <v>202503</v>
      </c>
      <c r="C7812" s="2" t="s">
        <v>95</v>
      </c>
      <c r="D7812" s="2" t="s">
        <v>96</v>
      </c>
      <c r="E7812" s="2" t="s">
        <v>97</v>
      </c>
      <c r="F7812" s="2">
        <v>109.3298</v>
      </c>
      <c r="G7812" s="13">
        <v>45717</v>
      </c>
      <c r="H7812" s="13">
        <v>45747</v>
      </c>
    </row>
    <row r="7813" customHeight="1" spans="1:8">
      <c r="A7813" s="5" t="str">
        <f t="shared" si="244"/>
        <v>202503BOB</v>
      </c>
      <c r="B7813" s="12" t="str">
        <f t="shared" si="245"/>
        <v>202503</v>
      </c>
      <c r="C7813" s="2" t="s">
        <v>98</v>
      </c>
      <c r="D7813" s="2" t="s">
        <v>99</v>
      </c>
      <c r="E7813" s="2" t="s">
        <v>100</v>
      </c>
      <c r="F7813" s="2">
        <v>8.6876</v>
      </c>
      <c r="G7813" s="13">
        <v>45717</v>
      </c>
      <c r="H7813" s="13">
        <v>45747</v>
      </c>
    </row>
    <row r="7814" customHeight="1" spans="1:8">
      <c r="A7814" s="5" t="str">
        <f t="shared" si="244"/>
        <v>202503BAM</v>
      </c>
      <c r="B7814" s="12" t="str">
        <f t="shared" si="245"/>
        <v>202503</v>
      </c>
      <c r="C7814" s="2" t="s">
        <v>101</v>
      </c>
      <c r="D7814" s="2" t="s">
        <v>102</v>
      </c>
      <c r="E7814" s="2" t="s">
        <v>103</v>
      </c>
      <c r="F7814" s="2">
        <v>2.3612</v>
      </c>
      <c r="G7814" s="13">
        <v>45717</v>
      </c>
      <c r="H7814" s="13">
        <v>45747</v>
      </c>
    </row>
    <row r="7815" customHeight="1" spans="1:8">
      <c r="A7815" s="5" t="str">
        <f t="shared" si="244"/>
        <v>202503BWP</v>
      </c>
      <c r="B7815" s="12" t="str">
        <f t="shared" si="245"/>
        <v>202503</v>
      </c>
      <c r="C7815" s="2" t="s">
        <v>104</v>
      </c>
      <c r="D7815" s="2" t="s">
        <v>105</v>
      </c>
      <c r="E7815" s="2" t="s">
        <v>106</v>
      </c>
      <c r="F7815" s="2">
        <v>17.4092</v>
      </c>
      <c r="G7815" s="13">
        <v>45717</v>
      </c>
      <c r="H7815" s="13">
        <v>45747</v>
      </c>
    </row>
    <row r="7816" customHeight="1" spans="1:8">
      <c r="A7816" s="5" t="str">
        <f t="shared" si="244"/>
        <v>202503BRL</v>
      </c>
      <c r="B7816" s="12" t="str">
        <f t="shared" si="245"/>
        <v>202503</v>
      </c>
      <c r="C7816" s="2" t="s">
        <v>107</v>
      </c>
      <c r="D7816" s="2" t="s">
        <v>108</v>
      </c>
      <c r="E7816" s="2" t="s">
        <v>109</v>
      </c>
      <c r="F7816" s="2">
        <v>7.1666</v>
      </c>
      <c r="G7816" s="13">
        <v>45717</v>
      </c>
      <c r="H7816" s="13">
        <v>45747</v>
      </c>
    </row>
    <row r="7817" customHeight="1" spans="1:8">
      <c r="A7817" s="5" t="str">
        <f t="shared" si="244"/>
        <v>202503BND</v>
      </c>
      <c r="B7817" s="12" t="str">
        <f t="shared" si="245"/>
        <v>202503</v>
      </c>
      <c r="C7817" s="2" t="s">
        <v>110</v>
      </c>
      <c r="D7817" s="2" t="s">
        <v>70</v>
      </c>
      <c r="E7817" s="2" t="s">
        <v>111</v>
      </c>
      <c r="F7817" s="2">
        <v>1.6907</v>
      </c>
      <c r="G7817" s="13">
        <v>45717</v>
      </c>
      <c r="H7817" s="13">
        <v>45747</v>
      </c>
    </row>
    <row r="7818" customHeight="1" spans="1:8">
      <c r="A7818" s="5" t="str">
        <f t="shared" si="244"/>
        <v>202503BGN</v>
      </c>
      <c r="B7818" s="12" t="str">
        <f t="shared" si="245"/>
        <v>202503</v>
      </c>
      <c r="C7818" s="2" t="s">
        <v>112</v>
      </c>
      <c r="D7818" s="2" t="s">
        <v>113</v>
      </c>
      <c r="E7818" s="2" t="s">
        <v>114</v>
      </c>
      <c r="F7818" s="2">
        <v>2.3612</v>
      </c>
      <c r="G7818" s="13">
        <v>45717</v>
      </c>
      <c r="H7818" s="13">
        <v>45747</v>
      </c>
    </row>
    <row r="7819" customHeight="1" spans="1:8">
      <c r="A7819" s="5" t="str">
        <f t="shared" si="244"/>
        <v>202503XOF</v>
      </c>
      <c r="B7819" s="12" t="str">
        <f t="shared" si="245"/>
        <v>202503</v>
      </c>
      <c r="C7819" s="2" t="s">
        <v>115</v>
      </c>
      <c r="D7819" s="2" t="s">
        <v>90</v>
      </c>
      <c r="E7819" s="2" t="s">
        <v>91</v>
      </c>
      <c r="F7819" s="2">
        <v>791.9095</v>
      </c>
      <c r="G7819" s="13">
        <v>45717</v>
      </c>
      <c r="H7819" s="13">
        <v>45747</v>
      </c>
    </row>
    <row r="7820" customHeight="1" spans="1:8">
      <c r="A7820" s="5" t="str">
        <f t="shared" si="244"/>
        <v>202503BIF</v>
      </c>
      <c r="B7820" s="12" t="str">
        <f t="shared" si="245"/>
        <v>202503</v>
      </c>
      <c r="C7820" s="2" t="s">
        <v>116</v>
      </c>
      <c r="D7820" s="2" t="s">
        <v>117</v>
      </c>
      <c r="E7820" s="2" t="s">
        <v>118</v>
      </c>
      <c r="F7820" s="2">
        <v>3722.9552</v>
      </c>
      <c r="G7820" s="13">
        <v>45717</v>
      </c>
      <c r="H7820" s="13">
        <v>45747</v>
      </c>
    </row>
    <row r="7821" customHeight="1" spans="1:8">
      <c r="A7821" s="5" t="str">
        <f t="shared" si="244"/>
        <v>202503KHR</v>
      </c>
      <c r="B7821" s="12" t="str">
        <f t="shared" si="245"/>
        <v>202503</v>
      </c>
      <c r="C7821" s="2" t="s">
        <v>119</v>
      </c>
      <c r="D7821" s="2" t="s">
        <v>120</v>
      </c>
      <c r="E7821" s="2" t="s">
        <v>121</v>
      </c>
      <c r="F7821" s="2">
        <v>5046.5374</v>
      </c>
      <c r="G7821" s="13">
        <v>45717</v>
      </c>
      <c r="H7821" s="13">
        <v>45747</v>
      </c>
    </row>
    <row r="7822" customHeight="1" spans="1:8">
      <c r="A7822" s="5" t="str">
        <f t="shared" si="244"/>
        <v>202503XAF</v>
      </c>
      <c r="B7822" s="12" t="str">
        <f t="shared" si="245"/>
        <v>202503</v>
      </c>
      <c r="C7822" s="2" t="s">
        <v>122</v>
      </c>
      <c r="D7822" s="2" t="s">
        <v>90</v>
      </c>
      <c r="E7822" s="2" t="s">
        <v>123</v>
      </c>
      <c r="F7822" s="2">
        <v>791.9095</v>
      </c>
      <c r="G7822" s="13">
        <v>45717</v>
      </c>
      <c r="H7822" s="13">
        <v>45747</v>
      </c>
    </row>
    <row r="7823" customHeight="1" spans="1:8">
      <c r="A7823" s="5" t="str">
        <f t="shared" si="244"/>
        <v>202503CAD</v>
      </c>
      <c r="B7823" s="12" t="str">
        <f t="shared" si="245"/>
        <v>202503</v>
      </c>
      <c r="C7823" s="2" t="s">
        <v>124</v>
      </c>
      <c r="D7823" s="2" t="s">
        <v>70</v>
      </c>
      <c r="E7823" s="2" t="s">
        <v>125</v>
      </c>
      <c r="F7823" s="2">
        <v>1.7883</v>
      </c>
      <c r="G7823" s="13">
        <v>45717</v>
      </c>
      <c r="H7823" s="13">
        <v>45747</v>
      </c>
    </row>
    <row r="7824" customHeight="1" spans="1:8">
      <c r="A7824" s="5" t="str">
        <f t="shared" si="244"/>
        <v>202503CVE</v>
      </c>
      <c r="B7824" s="12" t="str">
        <f t="shared" si="245"/>
        <v>202503</v>
      </c>
      <c r="C7824" s="2" t="s">
        <v>126</v>
      </c>
      <c r="D7824" s="2" t="s">
        <v>127</v>
      </c>
      <c r="E7824" s="2" t="s">
        <v>128</v>
      </c>
      <c r="F7824" s="2">
        <v>133.1244</v>
      </c>
      <c r="G7824" s="13">
        <v>45717</v>
      </c>
      <c r="H7824" s="13">
        <v>45747</v>
      </c>
    </row>
    <row r="7825" customHeight="1" spans="1:8">
      <c r="A7825" s="5" t="str">
        <f t="shared" si="244"/>
        <v>202503KYD</v>
      </c>
      <c r="B7825" s="12" t="str">
        <f t="shared" si="245"/>
        <v>202503</v>
      </c>
      <c r="C7825" s="2" t="s">
        <v>129</v>
      </c>
      <c r="D7825" s="2" t="s">
        <v>70</v>
      </c>
      <c r="E7825" s="2" t="s">
        <v>130</v>
      </c>
      <c r="F7825" s="2">
        <v>1.0411</v>
      </c>
      <c r="G7825" s="13">
        <v>45717</v>
      </c>
      <c r="H7825" s="13">
        <v>45747</v>
      </c>
    </row>
    <row r="7826" customHeight="1" spans="1:8">
      <c r="A7826" s="5" t="str">
        <f t="shared" si="244"/>
        <v>202503XAF</v>
      </c>
      <c r="B7826" s="12" t="str">
        <f t="shared" si="245"/>
        <v>202503</v>
      </c>
      <c r="C7826" s="2" t="s">
        <v>131</v>
      </c>
      <c r="D7826" s="2" t="s">
        <v>90</v>
      </c>
      <c r="E7826" s="2" t="s">
        <v>123</v>
      </c>
      <c r="F7826" s="2">
        <v>791.9095</v>
      </c>
      <c r="G7826" s="13">
        <v>45717</v>
      </c>
      <c r="H7826" s="13">
        <v>45747</v>
      </c>
    </row>
    <row r="7827" customHeight="1" spans="1:8">
      <c r="A7827" s="5" t="str">
        <f t="shared" si="244"/>
        <v>202503XAF</v>
      </c>
      <c r="B7827" s="12" t="str">
        <f t="shared" si="245"/>
        <v>202503</v>
      </c>
      <c r="C7827" s="2" t="s">
        <v>132</v>
      </c>
      <c r="D7827" s="2" t="s">
        <v>90</v>
      </c>
      <c r="E7827" s="2" t="s">
        <v>123</v>
      </c>
      <c r="F7827" s="2">
        <v>791.9095</v>
      </c>
      <c r="G7827" s="13">
        <v>45717</v>
      </c>
      <c r="H7827" s="13">
        <v>45747</v>
      </c>
    </row>
    <row r="7828" customHeight="1" spans="1:8">
      <c r="A7828" s="5" t="str">
        <f t="shared" si="244"/>
        <v>202503CLP</v>
      </c>
      <c r="B7828" s="12" t="str">
        <f t="shared" si="245"/>
        <v>202503</v>
      </c>
      <c r="C7828" s="2" t="s">
        <v>133</v>
      </c>
      <c r="D7828" s="2" t="s">
        <v>61</v>
      </c>
      <c r="E7828" s="2" t="s">
        <v>134</v>
      </c>
      <c r="F7828" s="2">
        <v>1196.5341</v>
      </c>
      <c r="G7828" s="13">
        <v>45717</v>
      </c>
      <c r="H7828" s="13">
        <v>45747</v>
      </c>
    </row>
    <row r="7829" customHeight="1" spans="1:8">
      <c r="A7829" s="5" t="str">
        <f t="shared" si="244"/>
        <v>202503CNY</v>
      </c>
      <c r="B7829" s="12" t="str">
        <f t="shared" si="245"/>
        <v>202503</v>
      </c>
      <c r="C7829" s="2" t="s">
        <v>135</v>
      </c>
      <c r="D7829" s="2" t="s">
        <v>136</v>
      </c>
      <c r="E7829" s="2" t="s">
        <v>137</v>
      </c>
      <c r="F7829" s="2">
        <v>9.1691</v>
      </c>
      <c r="G7829" s="13">
        <v>45717</v>
      </c>
      <c r="H7829" s="13">
        <v>45747</v>
      </c>
    </row>
    <row r="7830" customHeight="1" spans="1:8">
      <c r="A7830" s="5" t="str">
        <f t="shared" si="244"/>
        <v>202503COP</v>
      </c>
      <c r="B7830" s="12" t="str">
        <f t="shared" si="245"/>
        <v>202503</v>
      </c>
      <c r="C7830" s="2" t="s">
        <v>138</v>
      </c>
      <c r="D7830" s="2" t="s">
        <v>61</v>
      </c>
      <c r="E7830" s="2" t="s">
        <v>139</v>
      </c>
      <c r="F7830" s="2">
        <v>5150.8182</v>
      </c>
      <c r="G7830" s="13">
        <v>45717</v>
      </c>
      <c r="H7830" s="13">
        <v>45747</v>
      </c>
    </row>
    <row r="7831" customHeight="1" spans="1:8">
      <c r="A7831" s="5" t="str">
        <f t="shared" si="244"/>
        <v>202503KMF</v>
      </c>
      <c r="B7831" s="12" t="str">
        <f t="shared" si="245"/>
        <v>202503</v>
      </c>
      <c r="C7831" s="2" t="s">
        <v>140</v>
      </c>
      <c r="D7831" s="2" t="s">
        <v>117</v>
      </c>
      <c r="E7831" s="2" t="s">
        <v>141</v>
      </c>
      <c r="F7831" s="2">
        <v>593.9321</v>
      </c>
      <c r="G7831" s="13">
        <v>45717</v>
      </c>
      <c r="H7831" s="13">
        <v>45747</v>
      </c>
    </row>
    <row r="7832" customHeight="1" spans="1:8">
      <c r="A7832" s="5" t="str">
        <f t="shared" si="244"/>
        <v>202503XAF</v>
      </c>
      <c r="B7832" s="12" t="str">
        <f t="shared" si="245"/>
        <v>202503</v>
      </c>
      <c r="C7832" s="2" t="s">
        <v>142</v>
      </c>
      <c r="D7832" s="2" t="s">
        <v>90</v>
      </c>
      <c r="E7832" s="2" t="s">
        <v>123</v>
      </c>
      <c r="F7832" s="2">
        <v>791.9095</v>
      </c>
      <c r="G7832" s="13">
        <v>45717</v>
      </c>
      <c r="H7832" s="13">
        <v>45747</v>
      </c>
    </row>
    <row r="7833" customHeight="1" spans="1:8">
      <c r="A7833" s="5" t="str">
        <f t="shared" si="244"/>
        <v>202503CDF</v>
      </c>
      <c r="B7833" s="12" t="str">
        <f t="shared" si="245"/>
        <v>202503</v>
      </c>
      <c r="C7833" s="2" t="s">
        <v>143</v>
      </c>
      <c r="D7833" s="2" t="s">
        <v>144</v>
      </c>
      <c r="E7833" s="2" t="s">
        <v>145</v>
      </c>
      <c r="F7833" s="2">
        <v>3601.5808</v>
      </c>
      <c r="G7833" s="13">
        <v>45717</v>
      </c>
      <c r="H7833" s="13">
        <v>45747</v>
      </c>
    </row>
    <row r="7834" customHeight="1" spans="1:8">
      <c r="A7834" s="5" t="str">
        <f t="shared" si="244"/>
        <v>202503CRC</v>
      </c>
      <c r="B7834" s="12" t="str">
        <f t="shared" si="245"/>
        <v>202503</v>
      </c>
      <c r="C7834" s="2" t="s">
        <v>146</v>
      </c>
      <c r="D7834" s="2" t="s">
        <v>147</v>
      </c>
      <c r="E7834" s="2" t="s">
        <v>148</v>
      </c>
      <c r="F7834" s="2">
        <v>636.8279</v>
      </c>
      <c r="G7834" s="13">
        <v>45717</v>
      </c>
      <c r="H7834" s="13">
        <v>45747</v>
      </c>
    </row>
    <row r="7835" customHeight="1" spans="1:8">
      <c r="A7835" s="5" t="str">
        <f t="shared" si="244"/>
        <v>202503XOF</v>
      </c>
      <c r="B7835" s="12" t="str">
        <f t="shared" si="245"/>
        <v>202503</v>
      </c>
      <c r="C7835" s="2" t="s">
        <v>149</v>
      </c>
      <c r="D7835" s="2" t="s">
        <v>90</v>
      </c>
      <c r="E7835" s="2" t="s">
        <v>91</v>
      </c>
      <c r="F7835" s="2">
        <v>791.9095</v>
      </c>
      <c r="G7835" s="13">
        <v>45717</v>
      </c>
      <c r="H7835" s="13">
        <v>45747</v>
      </c>
    </row>
    <row r="7836" customHeight="1" spans="1:8">
      <c r="A7836" s="5" t="str">
        <f t="shared" si="244"/>
        <v>202503CUP</v>
      </c>
      <c r="B7836" s="12" t="str">
        <f t="shared" si="245"/>
        <v>202503</v>
      </c>
      <c r="C7836" s="2" t="s">
        <v>153</v>
      </c>
      <c r="D7836" s="2" t="s">
        <v>61</v>
      </c>
      <c r="E7836" s="2" t="s">
        <v>154</v>
      </c>
      <c r="F7836" s="2">
        <v>30.16</v>
      </c>
      <c r="G7836" s="13">
        <v>45717</v>
      </c>
      <c r="H7836" s="13">
        <v>45747</v>
      </c>
    </row>
    <row r="7837" customHeight="1" spans="1:8">
      <c r="A7837" s="5" t="str">
        <f t="shared" si="244"/>
        <v>202503CZK</v>
      </c>
      <c r="B7837" s="12" t="str">
        <f t="shared" si="245"/>
        <v>202503</v>
      </c>
      <c r="C7837" s="2" t="s">
        <v>155</v>
      </c>
      <c r="D7837" s="2" t="s">
        <v>156</v>
      </c>
      <c r="E7837" s="2" t="s">
        <v>157</v>
      </c>
      <c r="F7837" s="2">
        <v>30.3302</v>
      </c>
      <c r="G7837" s="13">
        <v>45717</v>
      </c>
      <c r="H7837" s="13">
        <v>45747</v>
      </c>
    </row>
    <row r="7838" customHeight="1" spans="1:8">
      <c r="A7838" s="5" t="str">
        <f t="shared" si="244"/>
        <v>202503DKK</v>
      </c>
      <c r="B7838" s="12" t="str">
        <f t="shared" si="245"/>
        <v>202503</v>
      </c>
      <c r="C7838" s="2" t="s">
        <v>158</v>
      </c>
      <c r="D7838" s="2" t="s">
        <v>159</v>
      </c>
      <c r="E7838" s="2" t="s">
        <v>160</v>
      </c>
      <c r="F7838" s="2">
        <v>9.0048</v>
      </c>
      <c r="G7838" s="13">
        <v>45717</v>
      </c>
      <c r="H7838" s="13">
        <v>45747</v>
      </c>
    </row>
    <row r="7839" customHeight="1" spans="1:8">
      <c r="A7839" s="5" t="str">
        <f t="shared" si="244"/>
        <v>202503DJF</v>
      </c>
      <c r="B7839" s="12" t="str">
        <f t="shared" si="245"/>
        <v>202503</v>
      </c>
      <c r="C7839" s="2" t="s">
        <v>161</v>
      </c>
      <c r="D7839" s="2" t="s">
        <v>117</v>
      </c>
      <c r="E7839" s="2" t="s">
        <v>162</v>
      </c>
      <c r="F7839" s="2">
        <v>223.9264</v>
      </c>
      <c r="G7839" s="13">
        <v>45717</v>
      </c>
      <c r="H7839" s="13">
        <v>45747</v>
      </c>
    </row>
    <row r="7840" customHeight="1" spans="1:8">
      <c r="A7840" s="5" t="str">
        <f t="shared" si="244"/>
        <v>202503XCD</v>
      </c>
      <c r="B7840" s="12" t="str">
        <f t="shared" si="245"/>
        <v>202503</v>
      </c>
      <c r="C7840" s="2" t="s">
        <v>163</v>
      </c>
      <c r="D7840" s="2" t="s">
        <v>58</v>
      </c>
      <c r="E7840" s="2" t="s">
        <v>59</v>
      </c>
      <c r="F7840" s="2">
        <v>3.4073</v>
      </c>
      <c r="G7840" s="13">
        <v>45717</v>
      </c>
      <c r="H7840" s="13">
        <v>45747</v>
      </c>
    </row>
    <row r="7841" customHeight="1" spans="1:8">
      <c r="A7841" s="5" t="str">
        <f t="shared" si="244"/>
        <v>202503DOP</v>
      </c>
      <c r="B7841" s="12" t="str">
        <f t="shared" si="245"/>
        <v>202503</v>
      </c>
      <c r="C7841" s="2" t="s">
        <v>164</v>
      </c>
      <c r="D7841" s="2" t="s">
        <v>61</v>
      </c>
      <c r="E7841" s="2" t="s">
        <v>165</v>
      </c>
      <c r="F7841" s="2">
        <v>78.291</v>
      </c>
      <c r="G7841" s="13">
        <v>45717</v>
      </c>
      <c r="H7841" s="13">
        <v>45747</v>
      </c>
    </row>
    <row r="7842" customHeight="1" spans="1:8">
      <c r="A7842" s="5" t="str">
        <f t="shared" si="244"/>
        <v>202503AED</v>
      </c>
      <c r="B7842" s="12" t="str">
        <f t="shared" si="245"/>
        <v>202503</v>
      </c>
      <c r="C7842" s="2" t="s">
        <v>166</v>
      </c>
      <c r="D7842" s="2" t="s">
        <v>46</v>
      </c>
      <c r="E7842" s="2" t="s">
        <v>47</v>
      </c>
      <c r="F7842" s="2">
        <v>4.6219</v>
      </c>
      <c r="G7842" s="13">
        <v>45717</v>
      </c>
      <c r="H7842" s="13">
        <v>45747</v>
      </c>
    </row>
    <row r="7843" customHeight="1" spans="1:8">
      <c r="A7843" s="5" t="str">
        <f t="shared" ref="A7843:A7906" si="246">B7843&amp;E7843</f>
        <v>202503EGP</v>
      </c>
      <c r="B7843" s="12" t="str">
        <f t="shared" ref="B7843:B7906" si="247">YEAR(G7843)&amp;TEXT(MONTH(G7843),"00")</f>
        <v>202503</v>
      </c>
      <c r="C7843" s="2" t="s">
        <v>169</v>
      </c>
      <c r="D7843" s="2" t="s">
        <v>170</v>
      </c>
      <c r="E7843" s="2" t="s">
        <v>171</v>
      </c>
      <c r="F7843" s="2">
        <v>63.6856</v>
      </c>
      <c r="G7843" s="13">
        <v>45717</v>
      </c>
      <c r="H7843" s="13">
        <v>45747</v>
      </c>
    </row>
    <row r="7844" customHeight="1" spans="1:8">
      <c r="A7844" s="5" t="str">
        <f t="shared" si="246"/>
        <v>202503SVC</v>
      </c>
      <c r="B7844" s="12" t="str">
        <f t="shared" si="247"/>
        <v>202503</v>
      </c>
      <c r="C7844" s="2" t="s">
        <v>172</v>
      </c>
      <c r="D7844" s="2" t="s">
        <v>147</v>
      </c>
      <c r="E7844" s="2" t="s">
        <v>173</v>
      </c>
      <c r="F7844" s="2">
        <v>11.0121</v>
      </c>
      <c r="G7844" s="13">
        <v>45717</v>
      </c>
      <c r="H7844" s="13">
        <v>45747</v>
      </c>
    </row>
    <row r="7845" customHeight="1" spans="1:8">
      <c r="A7845" s="5" t="str">
        <f t="shared" si="246"/>
        <v>202503XAF</v>
      </c>
      <c r="B7845" s="12" t="str">
        <f t="shared" si="247"/>
        <v>202503</v>
      </c>
      <c r="C7845" s="2" t="s">
        <v>174</v>
      </c>
      <c r="D7845" s="2" t="s">
        <v>90</v>
      </c>
      <c r="E7845" s="2" t="s">
        <v>123</v>
      </c>
      <c r="F7845" s="2">
        <v>791.9095</v>
      </c>
      <c r="G7845" s="13">
        <v>45717</v>
      </c>
      <c r="H7845" s="13">
        <v>45747</v>
      </c>
    </row>
    <row r="7846" customHeight="1" spans="1:8">
      <c r="A7846" s="5" t="str">
        <f t="shared" si="246"/>
        <v>202503ERN</v>
      </c>
      <c r="B7846" s="12" t="str">
        <f t="shared" si="247"/>
        <v>202503</v>
      </c>
      <c r="C7846" s="2" t="s">
        <v>175</v>
      </c>
      <c r="D7846" s="2" t="s">
        <v>176</v>
      </c>
      <c r="E7846" s="2" t="s">
        <v>177</v>
      </c>
      <c r="F7846" s="2">
        <v>18.8779</v>
      </c>
      <c r="G7846" s="13">
        <v>45717</v>
      </c>
      <c r="H7846" s="13">
        <v>45747</v>
      </c>
    </row>
    <row r="7847" customHeight="1" spans="1:8">
      <c r="A7847" s="5" t="str">
        <f t="shared" si="246"/>
        <v>202503ETB</v>
      </c>
      <c r="B7847" s="12" t="str">
        <f t="shared" si="247"/>
        <v>202503</v>
      </c>
      <c r="C7847" s="2" t="s">
        <v>178</v>
      </c>
      <c r="D7847" s="2" t="s">
        <v>179</v>
      </c>
      <c r="E7847" s="2" t="s">
        <v>180</v>
      </c>
      <c r="F7847" s="2">
        <v>159.5771</v>
      </c>
      <c r="G7847" s="13">
        <v>45717</v>
      </c>
      <c r="H7847" s="13">
        <v>45747</v>
      </c>
    </row>
    <row r="7848" customHeight="1" spans="1:8">
      <c r="A7848" s="5" t="str">
        <f t="shared" si="246"/>
        <v>202503EUR</v>
      </c>
      <c r="B7848" s="12" t="str">
        <f t="shared" si="247"/>
        <v>202503</v>
      </c>
      <c r="C7848" s="2" t="s">
        <v>181</v>
      </c>
      <c r="D7848" s="2" t="s">
        <v>182</v>
      </c>
      <c r="E7848" s="2" t="s">
        <v>183</v>
      </c>
      <c r="F7848" s="2">
        <v>1.2073</v>
      </c>
      <c r="G7848" s="13">
        <v>45717</v>
      </c>
      <c r="H7848" s="13">
        <v>45747</v>
      </c>
    </row>
    <row r="7849" customHeight="1" spans="1:8">
      <c r="A7849" s="5" t="str">
        <f t="shared" si="246"/>
        <v>202503FJD</v>
      </c>
      <c r="B7849" s="12" t="str">
        <f t="shared" si="247"/>
        <v>202503</v>
      </c>
      <c r="C7849" s="2" t="s">
        <v>184</v>
      </c>
      <c r="D7849" s="2" t="s">
        <v>70</v>
      </c>
      <c r="E7849" s="2" t="s">
        <v>185</v>
      </c>
      <c r="F7849" s="2">
        <v>2.8941</v>
      </c>
      <c r="G7849" s="13">
        <v>45717</v>
      </c>
      <c r="H7849" s="13">
        <v>45747</v>
      </c>
    </row>
    <row r="7850" customHeight="1" spans="1:8">
      <c r="A7850" s="5" t="str">
        <f t="shared" si="246"/>
        <v>202503XPF</v>
      </c>
      <c r="B7850" s="12" t="str">
        <f t="shared" si="247"/>
        <v>202503</v>
      </c>
      <c r="C7850" s="2" t="s">
        <v>186</v>
      </c>
      <c r="D7850" s="2" t="s">
        <v>187</v>
      </c>
      <c r="E7850" s="2" t="s">
        <v>188</v>
      </c>
      <c r="F7850" s="2">
        <v>144.0642</v>
      </c>
      <c r="G7850" s="13">
        <v>45717</v>
      </c>
      <c r="H7850" s="13">
        <v>45747</v>
      </c>
    </row>
    <row r="7851" customHeight="1" spans="1:8">
      <c r="A7851" s="5" t="str">
        <f t="shared" si="246"/>
        <v>202503XAF</v>
      </c>
      <c r="B7851" s="12" t="str">
        <f t="shared" si="247"/>
        <v>202503</v>
      </c>
      <c r="C7851" s="2" t="s">
        <v>189</v>
      </c>
      <c r="D7851" s="2" t="s">
        <v>90</v>
      </c>
      <c r="E7851" s="2" t="s">
        <v>123</v>
      </c>
      <c r="F7851" s="2">
        <v>791.9095</v>
      </c>
      <c r="G7851" s="13">
        <v>45717</v>
      </c>
      <c r="H7851" s="13">
        <v>45747</v>
      </c>
    </row>
    <row r="7852" customHeight="1" spans="1:8">
      <c r="A7852" s="5" t="str">
        <f t="shared" si="246"/>
        <v>202503GMD</v>
      </c>
      <c r="B7852" s="12" t="str">
        <f t="shared" si="247"/>
        <v>202503</v>
      </c>
      <c r="C7852" s="2" t="s">
        <v>190</v>
      </c>
      <c r="D7852" s="2" t="s">
        <v>191</v>
      </c>
      <c r="E7852" s="2" t="s">
        <v>192</v>
      </c>
      <c r="F7852" s="2">
        <v>90.7412</v>
      </c>
      <c r="G7852" s="13">
        <v>45717</v>
      </c>
      <c r="H7852" s="13">
        <v>45747</v>
      </c>
    </row>
    <row r="7853" customHeight="1" spans="1:8">
      <c r="A7853" s="5" t="str">
        <f t="shared" si="246"/>
        <v>202503GEL</v>
      </c>
      <c r="B7853" s="12" t="str">
        <f t="shared" si="247"/>
        <v>202503</v>
      </c>
      <c r="C7853" s="2" t="s">
        <v>193</v>
      </c>
      <c r="D7853" s="2" t="s">
        <v>194</v>
      </c>
      <c r="E7853" s="2" t="s">
        <v>195</v>
      </c>
      <c r="F7853" s="2">
        <v>3.5351</v>
      </c>
      <c r="G7853" s="13">
        <v>45717</v>
      </c>
      <c r="H7853" s="13">
        <v>45747</v>
      </c>
    </row>
    <row r="7854" customHeight="1" spans="1:8">
      <c r="A7854" s="5" t="str">
        <f t="shared" si="246"/>
        <v>202503GHS</v>
      </c>
      <c r="B7854" s="12" t="str">
        <f t="shared" si="247"/>
        <v>202503</v>
      </c>
      <c r="C7854" s="2" t="s">
        <v>196</v>
      </c>
      <c r="D7854" s="2" t="s">
        <v>197</v>
      </c>
      <c r="E7854" s="2" t="s">
        <v>198</v>
      </c>
      <c r="F7854" s="2">
        <v>19.5135</v>
      </c>
      <c r="G7854" s="13">
        <v>45717</v>
      </c>
      <c r="H7854" s="13">
        <v>45747</v>
      </c>
    </row>
    <row r="7855" customHeight="1" spans="1:8">
      <c r="A7855" s="5" t="str">
        <f t="shared" si="246"/>
        <v>202503XCD</v>
      </c>
      <c r="B7855" s="12" t="str">
        <f t="shared" si="247"/>
        <v>202503</v>
      </c>
      <c r="C7855" s="2" t="s">
        <v>199</v>
      </c>
      <c r="D7855" s="2" t="s">
        <v>58</v>
      </c>
      <c r="E7855" s="2" t="s">
        <v>59</v>
      </c>
      <c r="F7855" s="2">
        <v>3.4073</v>
      </c>
      <c r="G7855" s="13">
        <v>45717</v>
      </c>
      <c r="H7855" s="13">
        <v>45747</v>
      </c>
    </row>
    <row r="7856" customHeight="1" spans="1:8">
      <c r="A7856" s="5" t="str">
        <f t="shared" si="246"/>
        <v>202503GTQ</v>
      </c>
      <c r="B7856" s="12" t="str">
        <f t="shared" si="247"/>
        <v>202503</v>
      </c>
      <c r="C7856" s="2" t="s">
        <v>200</v>
      </c>
      <c r="D7856" s="2" t="s">
        <v>201</v>
      </c>
      <c r="E7856" s="2" t="s">
        <v>202</v>
      </c>
      <c r="F7856" s="2">
        <v>9.7094</v>
      </c>
      <c r="G7856" s="13">
        <v>45717</v>
      </c>
      <c r="H7856" s="13">
        <v>45747</v>
      </c>
    </row>
    <row r="7857" customHeight="1" spans="1:8">
      <c r="A7857" s="5" t="str">
        <f t="shared" si="246"/>
        <v>202503XOF</v>
      </c>
      <c r="B7857" s="12" t="str">
        <f t="shared" si="247"/>
        <v>202503</v>
      </c>
      <c r="C7857" s="2" t="s">
        <v>203</v>
      </c>
      <c r="D7857" s="2" t="s">
        <v>90</v>
      </c>
      <c r="E7857" s="2" t="s">
        <v>91</v>
      </c>
      <c r="F7857" s="2">
        <v>791.9095</v>
      </c>
      <c r="G7857" s="13">
        <v>45717</v>
      </c>
      <c r="H7857" s="13">
        <v>45747</v>
      </c>
    </row>
    <row r="7858" customHeight="1" spans="1:8">
      <c r="A7858" s="5" t="str">
        <f t="shared" si="246"/>
        <v>202503GNF</v>
      </c>
      <c r="B7858" s="12" t="str">
        <f t="shared" si="247"/>
        <v>202503</v>
      </c>
      <c r="C7858" s="2" t="s">
        <v>204</v>
      </c>
      <c r="D7858" s="2" t="s">
        <v>117</v>
      </c>
      <c r="E7858" s="2" t="s">
        <v>205</v>
      </c>
      <c r="F7858" s="2">
        <v>10886.06</v>
      </c>
      <c r="G7858" s="13">
        <v>45717</v>
      </c>
      <c r="H7858" s="13">
        <v>45747</v>
      </c>
    </row>
    <row r="7859" customHeight="1" spans="1:8">
      <c r="A7859" s="5" t="str">
        <f t="shared" si="246"/>
        <v>202503GYD</v>
      </c>
      <c r="B7859" s="12" t="str">
        <f t="shared" si="247"/>
        <v>202503</v>
      </c>
      <c r="C7859" s="2" t="s">
        <v>206</v>
      </c>
      <c r="D7859" s="2" t="s">
        <v>70</v>
      </c>
      <c r="E7859" s="2" t="s">
        <v>207</v>
      </c>
      <c r="F7859" s="2">
        <v>262.5026</v>
      </c>
      <c r="G7859" s="13">
        <v>45717</v>
      </c>
      <c r="H7859" s="13">
        <v>45747</v>
      </c>
    </row>
    <row r="7860" customHeight="1" spans="1:8">
      <c r="A7860" s="5" t="str">
        <f t="shared" si="246"/>
        <v>202503HTG</v>
      </c>
      <c r="B7860" s="12" t="str">
        <f t="shared" si="247"/>
        <v>202503</v>
      </c>
      <c r="C7860" s="2" t="s">
        <v>208</v>
      </c>
      <c r="D7860" s="2" t="s">
        <v>209</v>
      </c>
      <c r="E7860" s="2" t="s">
        <v>210</v>
      </c>
      <c r="F7860" s="2">
        <v>164.4098</v>
      </c>
      <c r="G7860" s="13">
        <v>45717</v>
      </c>
      <c r="H7860" s="13">
        <v>45747</v>
      </c>
    </row>
    <row r="7861" customHeight="1" spans="1:8">
      <c r="A7861" s="5" t="str">
        <f t="shared" si="246"/>
        <v>202503HNL</v>
      </c>
      <c r="B7861" s="12" t="str">
        <f t="shared" si="247"/>
        <v>202503</v>
      </c>
      <c r="C7861" s="2" t="s">
        <v>211</v>
      </c>
      <c r="D7861" s="2" t="s">
        <v>212</v>
      </c>
      <c r="E7861" s="2" t="s">
        <v>213</v>
      </c>
      <c r="F7861" s="2">
        <v>32.1522</v>
      </c>
      <c r="G7861" s="13">
        <v>45717</v>
      </c>
      <c r="H7861" s="13">
        <v>45747</v>
      </c>
    </row>
    <row r="7862" customHeight="1" spans="1:8">
      <c r="A7862" s="5" t="str">
        <f t="shared" si="246"/>
        <v>202503HKD</v>
      </c>
      <c r="B7862" s="12" t="str">
        <f t="shared" si="247"/>
        <v>202503</v>
      </c>
      <c r="C7862" s="2" t="s">
        <v>214</v>
      </c>
      <c r="D7862" s="2" t="s">
        <v>70</v>
      </c>
      <c r="E7862" s="2" t="s">
        <v>215</v>
      </c>
      <c r="F7862" s="2">
        <v>9.7879</v>
      </c>
      <c r="G7862" s="13">
        <v>45717</v>
      </c>
      <c r="H7862" s="13">
        <v>45747</v>
      </c>
    </row>
    <row r="7863" customHeight="1" spans="1:8">
      <c r="A7863" s="5" t="str">
        <f t="shared" si="246"/>
        <v>202503HUF</v>
      </c>
      <c r="B7863" s="12" t="str">
        <f t="shared" si="247"/>
        <v>202503</v>
      </c>
      <c r="C7863" s="2" t="s">
        <v>216</v>
      </c>
      <c r="D7863" s="2" t="s">
        <v>217</v>
      </c>
      <c r="E7863" s="2" t="s">
        <v>218</v>
      </c>
      <c r="F7863" s="2">
        <v>486.1053</v>
      </c>
      <c r="G7863" s="13">
        <v>45717</v>
      </c>
      <c r="H7863" s="13">
        <v>45747</v>
      </c>
    </row>
    <row r="7864" customHeight="1" spans="1:8">
      <c r="A7864" s="5" t="str">
        <f t="shared" si="246"/>
        <v>202503ISK</v>
      </c>
      <c r="B7864" s="12" t="str">
        <f t="shared" si="247"/>
        <v>202503</v>
      </c>
      <c r="C7864" s="2" t="s">
        <v>219</v>
      </c>
      <c r="D7864" s="2" t="s">
        <v>220</v>
      </c>
      <c r="E7864" s="2" t="s">
        <v>221</v>
      </c>
      <c r="F7864" s="2">
        <v>177.1133</v>
      </c>
      <c r="G7864" s="13">
        <v>45717</v>
      </c>
      <c r="H7864" s="13">
        <v>45747</v>
      </c>
    </row>
    <row r="7865" customHeight="1" spans="1:8">
      <c r="A7865" s="5" t="str">
        <f t="shared" si="246"/>
        <v>202503INR</v>
      </c>
      <c r="B7865" s="12" t="str">
        <f t="shared" si="247"/>
        <v>202503</v>
      </c>
      <c r="C7865" s="2" t="s">
        <v>222</v>
      </c>
      <c r="D7865" s="2" t="s">
        <v>223</v>
      </c>
      <c r="E7865" s="2" t="s">
        <v>224</v>
      </c>
      <c r="F7865" s="2">
        <v>109.3298</v>
      </c>
      <c r="G7865" s="13">
        <v>45717</v>
      </c>
      <c r="H7865" s="13">
        <v>45747</v>
      </c>
    </row>
    <row r="7866" customHeight="1" spans="1:8">
      <c r="A7866" s="5" t="str">
        <f t="shared" si="246"/>
        <v>202503IDR</v>
      </c>
      <c r="B7866" s="12" t="str">
        <f t="shared" si="247"/>
        <v>202503</v>
      </c>
      <c r="C7866" s="2" t="s">
        <v>225</v>
      </c>
      <c r="D7866" s="2" t="s">
        <v>226</v>
      </c>
      <c r="E7866" s="2" t="s">
        <v>227</v>
      </c>
      <c r="F7866" s="2">
        <v>20618.0248</v>
      </c>
      <c r="G7866" s="13">
        <v>45717</v>
      </c>
      <c r="H7866" s="13">
        <v>45747</v>
      </c>
    </row>
    <row r="7867" customHeight="1" spans="1:8">
      <c r="A7867" s="5" t="str">
        <f t="shared" si="246"/>
        <v>202503IQD</v>
      </c>
      <c r="B7867" s="12" t="str">
        <f t="shared" si="247"/>
        <v>202503</v>
      </c>
      <c r="C7867" s="2" t="s">
        <v>228</v>
      </c>
      <c r="D7867" s="2" t="s">
        <v>52</v>
      </c>
      <c r="E7867" s="2" t="s">
        <v>229</v>
      </c>
      <c r="F7867" s="2">
        <v>1648.2163</v>
      </c>
      <c r="G7867" s="13">
        <v>45717</v>
      </c>
      <c r="H7867" s="13">
        <v>45747</v>
      </c>
    </row>
    <row r="7868" customHeight="1" spans="1:8">
      <c r="A7868" s="5" t="str">
        <f t="shared" si="246"/>
        <v>202503ILS</v>
      </c>
      <c r="B7868" s="12" t="str">
        <f t="shared" si="247"/>
        <v>202503</v>
      </c>
      <c r="C7868" s="2" t="s">
        <v>230</v>
      </c>
      <c r="D7868" s="2" t="s">
        <v>231</v>
      </c>
      <c r="E7868" s="2" t="s">
        <v>232</v>
      </c>
      <c r="F7868" s="2">
        <v>4.4633</v>
      </c>
      <c r="G7868" s="13">
        <v>45717</v>
      </c>
      <c r="H7868" s="13">
        <v>45747</v>
      </c>
    </row>
    <row r="7869" customHeight="1" spans="1:8">
      <c r="A7869" s="5" t="str">
        <f t="shared" si="246"/>
        <v>202503JMD</v>
      </c>
      <c r="B7869" s="12" t="str">
        <f t="shared" si="247"/>
        <v>202503</v>
      </c>
      <c r="C7869" s="2" t="s">
        <v>233</v>
      </c>
      <c r="D7869" s="2" t="s">
        <v>70</v>
      </c>
      <c r="E7869" s="2" t="s">
        <v>234</v>
      </c>
      <c r="F7869" s="2">
        <v>198.3261</v>
      </c>
      <c r="G7869" s="13">
        <v>45717</v>
      </c>
      <c r="H7869" s="13">
        <v>45747</v>
      </c>
    </row>
    <row r="7870" customHeight="1" spans="1:8">
      <c r="A7870" s="5" t="str">
        <f t="shared" si="246"/>
        <v>202503JPY</v>
      </c>
      <c r="B7870" s="12" t="str">
        <f t="shared" si="247"/>
        <v>202503</v>
      </c>
      <c r="C7870" s="2" t="s">
        <v>235</v>
      </c>
      <c r="D7870" s="2" t="s">
        <v>236</v>
      </c>
      <c r="E7870" s="2" t="s">
        <v>237</v>
      </c>
      <c r="F7870" s="2">
        <v>191.1158</v>
      </c>
      <c r="G7870" s="13">
        <v>45717</v>
      </c>
      <c r="H7870" s="13">
        <v>45747</v>
      </c>
    </row>
    <row r="7871" customHeight="1" spans="1:8">
      <c r="A7871" s="5" t="str">
        <f t="shared" si="246"/>
        <v>202503JOD</v>
      </c>
      <c r="B7871" s="12" t="str">
        <f t="shared" si="247"/>
        <v>202503</v>
      </c>
      <c r="C7871" s="2" t="s">
        <v>238</v>
      </c>
      <c r="D7871" s="2" t="s">
        <v>52</v>
      </c>
      <c r="E7871" s="2" t="s">
        <v>239</v>
      </c>
      <c r="F7871" s="2">
        <v>0.8923</v>
      </c>
      <c r="G7871" s="13">
        <v>45717</v>
      </c>
      <c r="H7871" s="13">
        <v>45747</v>
      </c>
    </row>
    <row r="7872" customHeight="1" spans="1:8">
      <c r="A7872" s="5" t="str">
        <f t="shared" si="246"/>
        <v>202503KZT</v>
      </c>
      <c r="B7872" s="12" t="str">
        <f t="shared" si="247"/>
        <v>202503</v>
      </c>
      <c r="C7872" s="2" t="s">
        <v>240</v>
      </c>
      <c r="D7872" s="2" t="s">
        <v>241</v>
      </c>
      <c r="E7872" s="2" t="s">
        <v>242</v>
      </c>
      <c r="F7872" s="2">
        <v>631.7082</v>
      </c>
      <c r="G7872" s="13">
        <v>45717</v>
      </c>
      <c r="H7872" s="13">
        <v>45747</v>
      </c>
    </row>
    <row r="7873" customHeight="1" spans="1:8">
      <c r="A7873" s="5" t="str">
        <f t="shared" si="246"/>
        <v>202503KES</v>
      </c>
      <c r="B7873" s="12" t="str">
        <f t="shared" si="247"/>
        <v>202503</v>
      </c>
      <c r="C7873" s="2" t="s">
        <v>243</v>
      </c>
      <c r="D7873" s="2" t="s">
        <v>244</v>
      </c>
      <c r="E7873" s="2" t="s">
        <v>245</v>
      </c>
      <c r="F7873" s="2">
        <v>162.8423</v>
      </c>
      <c r="G7873" s="13">
        <v>45717</v>
      </c>
      <c r="H7873" s="13">
        <v>45747</v>
      </c>
    </row>
    <row r="7874" customHeight="1" spans="1:8">
      <c r="A7874" s="5" t="str">
        <f t="shared" si="246"/>
        <v>202503KWD</v>
      </c>
      <c r="B7874" s="12" t="str">
        <f t="shared" si="247"/>
        <v>202503</v>
      </c>
      <c r="C7874" s="2" t="s">
        <v>246</v>
      </c>
      <c r="D7874" s="2" t="s">
        <v>52</v>
      </c>
      <c r="E7874" s="2" t="s">
        <v>247</v>
      </c>
      <c r="F7874" s="2">
        <v>0.3887</v>
      </c>
      <c r="G7874" s="13">
        <v>45717</v>
      </c>
      <c r="H7874" s="13">
        <v>45747</v>
      </c>
    </row>
    <row r="7875" customHeight="1" spans="1:8">
      <c r="A7875" s="5" t="str">
        <f t="shared" si="246"/>
        <v>202503KGS</v>
      </c>
      <c r="B7875" s="12" t="str">
        <f t="shared" si="247"/>
        <v>202503</v>
      </c>
      <c r="C7875" s="2" t="s">
        <v>248</v>
      </c>
      <c r="D7875" s="2" t="s">
        <v>249</v>
      </c>
      <c r="E7875" s="2" t="s">
        <v>250</v>
      </c>
      <c r="F7875" s="2">
        <v>110.3835</v>
      </c>
      <c r="G7875" s="13">
        <v>45717</v>
      </c>
      <c r="H7875" s="13">
        <v>45747</v>
      </c>
    </row>
    <row r="7876" customHeight="1" spans="1:8">
      <c r="A7876" s="5" t="str">
        <f t="shared" si="246"/>
        <v>202503LAK</v>
      </c>
      <c r="B7876" s="12" t="str">
        <f t="shared" si="247"/>
        <v>202503</v>
      </c>
      <c r="C7876" s="2" t="s">
        <v>251</v>
      </c>
      <c r="D7876" s="2" t="s">
        <v>252</v>
      </c>
      <c r="E7876" s="2" t="s">
        <v>253</v>
      </c>
      <c r="F7876" s="2">
        <v>27365.5886</v>
      </c>
      <c r="G7876" s="13">
        <v>45717</v>
      </c>
      <c r="H7876" s="13">
        <v>45747</v>
      </c>
    </row>
    <row r="7877" customHeight="1" spans="1:8">
      <c r="A7877" s="5" t="str">
        <f t="shared" si="246"/>
        <v>202503LBP</v>
      </c>
      <c r="B7877" s="12" t="str">
        <f t="shared" si="247"/>
        <v>202503</v>
      </c>
      <c r="C7877" s="2" t="s">
        <v>254</v>
      </c>
      <c r="D7877" s="2" t="s">
        <v>170</v>
      </c>
      <c r="E7877" s="2" t="s">
        <v>255</v>
      </c>
      <c r="F7877" s="2">
        <v>113170.855</v>
      </c>
      <c r="G7877" s="13">
        <v>45717</v>
      </c>
      <c r="H7877" s="13">
        <v>45747</v>
      </c>
    </row>
    <row r="7878" customHeight="1" spans="1:8">
      <c r="A7878" s="5" t="str">
        <f t="shared" si="246"/>
        <v>202503LSL</v>
      </c>
      <c r="B7878" s="12" t="str">
        <f t="shared" si="247"/>
        <v>202503</v>
      </c>
      <c r="C7878" s="2" t="s">
        <v>256</v>
      </c>
      <c r="D7878" s="2" t="s">
        <v>257</v>
      </c>
      <c r="E7878" s="2" t="s">
        <v>258</v>
      </c>
      <c r="F7878" s="2">
        <v>23.2761</v>
      </c>
      <c r="G7878" s="13">
        <v>45717</v>
      </c>
      <c r="H7878" s="13">
        <v>45747</v>
      </c>
    </row>
    <row r="7879" customHeight="1" spans="1:8">
      <c r="A7879" s="5" t="str">
        <f t="shared" si="246"/>
        <v>202503LRD</v>
      </c>
      <c r="B7879" s="12" t="str">
        <f t="shared" si="247"/>
        <v>202503</v>
      </c>
      <c r="C7879" s="2" t="s">
        <v>259</v>
      </c>
      <c r="D7879" s="2" t="s">
        <v>70</v>
      </c>
      <c r="E7879" s="2" t="s">
        <v>260</v>
      </c>
      <c r="F7879" s="2">
        <v>251.0448</v>
      </c>
      <c r="G7879" s="13">
        <v>45717</v>
      </c>
      <c r="H7879" s="13">
        <v>45747</v>
      </c>
    </row>
    <row r="7880" customHeight="1" spans="1:8">
      <c r="A7880" s="5" t="str">
        <f t="shared" si="246"/>
        <v>202503LYD</v>
      </c>
      <c r="B7880" s="12" t="str">
        <f t="shared" si="247"/>
        <v>202503</v>
      </c>
      <c r="C7880" s="2" t="s">
        <v>261</v>
      </c>
      <c r="D7880" s="2" t="s">
        <v>52</v>
      </c>
      <c r="E7880" s="2" t="s">
        <v>262</v>
      </c>
      <c r="F7880" s="2">
        <v>6.1766</v>
      </c>
      <c r="G7880" s="13">
        <v>45717</v>
      </c>
      <c r="H7880" s="13">
        <v>45747</v>
      </c>
    </row>
    <row r="7881" customHeight="1" spans="1:8">
      <c r="A7881" s="5" t="str">
        <f t="shared" si="246"/>
        <v>202503MOP</v>
      </c>
      <c r="B7881" s="12" t="str">
        <f t="shared" si="247"/>
        <v>202503</v>
      </c>
      <c r="C7881" s="2" t="s">
        <v>263</v>
      </c>
      <c r="D7881" s="2" t="s">
        <v>264</v>
      </c>
      <c r="E7881" s="2" t="s">
        <v>265</v>
      </c>
      <c r="F7881" s="2">
        <v>10.0815</v>
      </c>
      <c r="G7881" s="13">
        <v>45717</v>
      </c>
      <c r="H7881" s="13">
        <v>45747</v>
      </c>
    </row>
    <row r="7882" customHeight="1" spans="1:8">
      <c r="A7882" s="5" t="str">
        <f t="shared" si="246"/>
        <v>202503MKD</v>
      </c>
      <c r="B7882" s="12" t="str">
        <f t="shared" si="247"/>
        <v>202503</v>
      </c>
      <c r="C7882" s="2" t="s">
        <v>266</v>
      </c>
      <c r="D7882" s="2" t="s">
        <v>267</v>
      </c>
      <c r="E7882" s="2" t="s">
        <v>268</v>
      </c>
      <c r="F7882" s="2">
        <v>74.1551</v>
      </c>
      <c r="G7882" s="13">
        <v>45717</v>
      </c>
      <c r="H7882" s="13">
        <v>45747</v>
      </c>
    </row>
    <row r="7883" customHeight="1" spans="1:8">
      <c r="A7883" s="5" t="str">
        <f t="shared" si="246"/>
        <v>202503MGA</v>
      </c>
      <c r="B7883" s="12" t="str">
        <f t="shared" si="247"/>
        <v>202503</v>
      </c>
      <c r="C7883" s="2" t="s">
        <v>269</v>
      </c>
      <c r="D7883" s="2" t="s">
        <v>270</v>
      </c>
      <c r="E7883" s="2" t="s">
        <v>271</v>
      </c>
      <c r="F7883" s="2">
        <v>5968.4995</v>
      </c>
      <c r="G7883" s="13">
        <v>45717</v>
      </c>
      <c r="H7883" s="13">
        <v>45747</v>
      </c>
    </row>
    <row r="7884" customHeight="1" spans="1:8">
      <c r="A7884" s="5" t="str">
        <f t="shared" si="246"/>
        <v>202503MWK</v>
      </c>
      <c r="B7884" s="12" t="str">
        <f t="shared" si="247"/>
        <v>202503</v>
      </c>
      <c r="C7884" s="2" t="s">
        <v>272</v>
      </c>
      <c r="D7884" s="2" t="s">
        <v>273</v>
      </c>
      <c r="E7884" s="2" t="s">
        <v>274</v>
      </c>
      <c r="F7884" s="2">
        <v>2181.3451</v>
      </c>
      <c r="G7884" s="13">
        <v>45717</v>
      </c>
      <c r="H7884" s="13">
        <v>45747</v>
      </c>
    </row>
    <row r="7885" customHeight="1" spans="1:8">
      <c r="A7885" s="5" t="str">
        <f t="shared" si="246"/>
        <v>202503MYR</v>
      </c>
      <c r="B7885" s="12" t="str">
        <f t="shared" si="247"/>
        <v>202503</v>
      </c>
      <c r="C7885" s="2" t="s">
        <v>275</v>
      </c>
      <c r="D7885" s="2" t="s">
        <v>276</v>
      </c>
      <c r="E7885" s="2" t="s">
        <v>277</v>
      </c>
      <c r="F7885" s="2">
        <v>5.591</v>
      </c>
      <c r="G7885" s="13">
        <v>45717</v>
      </c>
      <c r="H7885" s="13">
        <v>45747</v>
      </c>
    </row>
    <row r="7886" customHeight="1" spans="1:8">
      <c r="A7886" s="5" t="str">
        <f t="shared" si="246"/>
        <v>202503MVR</v>
      </c>
      <c r="B7886" s="12" t="str">
        <f t="shared" si="247"/>
        <v>202503</v>
      </c>
      <c r="C7886" s="2" t="s">
        <v>278</v>
      </c>
      <c r="D7886" s="2" t="s">
        <v>279</v>
      </c>
      <c r="E7886" s="2" t="s">
        <v>280</v>
      </c>
      <c r="F7886" s="2">
        <v>19.4336</v>
      </c>
      <c r="G7886" s="13">
        <v>45717</v>
      </c>
      <c r="H7886" s="13">
        <v>45747</v>
      </c>
    </row>
    <row r="7887" customHeight="1" spans="1:8">
      <c r="A7887" s="5" t="str">
        <f t="shared" si="246"/>
        <v>202503XOF</v>
      </c>
      <c r="B7887" s="12" t="str">
        <f t="shared" si="247"/>
        <v>202503</v>
      </c>
      <c r="C7887" s="2" t="s">
        <v>281</v>
      </c>
      <c r="D7887" s="2" t="s">
        <v>90</v>
      </c>
      <c r="E7887" s="2" t="s">
        <v>91</v>
      </c>
      <c r="F7887" s="2">
        <v>791.9095</v>
      </c>
      <c r="G7887" s="13">
        <v>45717</v>
      </c>
      <c r="H7887" s="13">
        <v>45747</v>
      </c>
    </row>
    <row r="7888" customHeight="1" spans="1:8">
      <c r="A7888" s="5" t="str">
        <f t="shared" si="246"/>
        <v>202503MRU</v>
      </c>
      <c r="B7888" s="12" t="str">
        <f t="shared" si="247"/>
        <v>202503</v>
      </c>
      <c r="C7888" s="2" t="s">
        <v>282</v>
      </c>
      <c r="D7888" s="2" t="s">
        <v>283</v>
      </c>
      <c r="E7888" s="2" t="s">
        <v>284</v>
      </c>
      <c r="F7888" s="2">
        <v>50.1434</v>
      </c>
      <c r="G7888" s="13">
        <v>45717</v>
      </c>
      <c r="H7888" s="13">
        <v>45747</v>
      </c>
    </row>
    <row r="7889" customHeight="1" spans="1:8">
      <c r="A7889" s="5" t="str">
        <f t="shared" si="246"/>
        <v>202503MUR</v>
      </c>
      <c r="B7889" s="12" t="str">
        <f t="shared" si="247"/>
        <v>202503</v>
      </c>
      <c r="C7889" s="2" t="s">
        <v>285</v>
      </c>
      <c r="D7889" s="2" t="s">
        <v>223</v>
      </c>
      <c r="E7889" s="2" t="s">
        <v>286</v>
      </c>
      <c r="F7889" s="2">
        <v>58.5157</v>
      </c>
      <c r="G7889" s="13">
        <v>45717</v>
      </c>
      <c r="H7889" s="13">
        <v>45747</v>
      </c>
    </row>
    <row r="7890" customHeight="1" spans="1:8">
      <c r="A7890" s="5" t="str">
        <f t="shared" si="246"/>
        <v>202503MXN</v>
      </c>
      <c r="B7890" s="12" t="str">
        <f t="shared" si="247"/>
        <v>202503</v>
      </c>
      <c r="C7890" s="2" t="s">
        <v>287</v>
      </c>
      <c r="D7890" s="2" t="s">
        <v>288</v>
      </c>
      <c r="E7890" s="2" t="s">
        <v>289</v>
      </c>
      <c r="F7890" s="2">
        <v>25.5338</v>
      </c>
      <c r="G7890" s="13">
        <v>45717</v>
      </c>
      <c r="H7890" s="13">
        <v>45747</v>
      </c>
    </row>
    <row r="7891" customHeight="1" spans="1:8">
      <c r="A7891" s="5" t="str">
        <f t="shared" si="246"/>
        <v>202503MDL</v>
      </c>
      <c r="B7891" s="12" t="str">
        <f t="shared" si="247"/>
        <v>202503</v>
      </c>
      <c r="C7891" s="2" t="s">
        <v>290</v>
      </c>
      <c r="D7891" s="2" t="s">
        <v>291</v>
      </c>
      <c r="E7891" s="2" t="s">
        <v>292</v>
      </c>
      <c r="F7891" s="2">
        <v>23.4986</v>
      </c>
      <c r="G7891" s="13">
        <v>45717</v>
      </c>
      <c r="H7891" s="13">
        <v>45747</v>
      </c>
    </row>
    <row r="7892" customHeight="1" spans="1:8">
      <c r="A7892" s="5" t="str">
        <f t="shared" si="246"/>
        <v>202503MNT</v>
      </c>
      <c r="B7892" s="12" t="str">
        <f t="shared" si="247"/>
        <v>202503</v>
      </c>
      <c r="C7892" s="2" t="s">
        <v>293</v>
      </c>
      <c r="D7892" s="2" t="s">
        <v>294</v>
      </c>
      <c r="E7892" s="2" t="s">
        <v>295</v>
      </c>
      <c r="F7892" s="2">
        <v>4358.0099</v>
      </c>
      <c r="G7892" s="13">
        <v>45717</v>
      </c>
      <c r="H7892" s="13">
        <v>45747</v>
      </c>
    </row>
    <row r="7893" customHeight="1" spans="1:8">
      <c r="A7893" s="5" t="str">
        <f t="shared" si="246"/>
        <v>202503XCD</v>
      </c>
      <c r="B7893" s="12" t="str">
        <f t="shared" si="247"/>
        <v>202503</v>
      </c>
      <c r="C7893" s="2" t="s">
        <v>296</v>
      </c>
      <c r="D7893" s="2" t="s">
        <v>58</v>
      </c>
      <c r="E7893" s="2" t="s">
        <v>59</v>
      </c>
      <c r="F7893" s="2">
        <v>3.4073</v>
      </c>
      <c r="G7893" s="13">
        <v>45717</v>
      </c>
      <c r="H7893" s="13">
        <v>45747</v>
      </c>
    </row>
    <row r="7894" customHeight="1" spans="1:8">
      <c r="A7894" s="5" t="str">
        <f t="shared" si="246"/>
        <v>202503MAD</v>
      </c>
      <c r="B7894" s="12" t="str">
        <f t="shared" si="247"/>
        <v>202503</v>
      </c>
      <c r="C7894" s="2" t="s">
        <v>297</v>
      </c>
      <c r="D7894" s="2" t="s">
        <v>46</v>
      </c>
      <c r="E7894" s="2" t="s">
        <v>298</v>
      </c>
      <c r="F7894" s="2">
        <v>12.5669</v>
      </c>
      <c r="G7894" s="13">
        <v>45717</v>
      </c>
      <c r="H7894" s="13">
        <v>45747</v>
      </c>
    </row>
    <row r="7895" customHeight="1" spans="1:8">
      <c r="A7895" s="5" t="str">
        <f t="shared" si="246"/>
        <v>202503MZN</v>
      </c>
      <c r="B7895" s="12" t="str">
        <f t="shared" si="247"/>
        <v>202503</v>
      </c>
      <c r="C7895" s="2" t="s">
        <v>299</v>
      </c>
      <c r="D7895" s="2" t="s">
        <v>300</v>
      </c>
      <c r="E7895" s="2" t="s">
        <v>301</v>
      </c>
      <c r="F7895" s="2">
        <v>80.463</v>
      </c>
      <c r="G7895" s="13">
        <v>45717</v>
      </c>
      <c r="H7895" s="13">
        <v>45747</v>
      </c>
    </row>
    <row r="7896" customHeight="1" spans="1:8">
      <c r="A7896" s="5" t="str">
        <f t="shared" si="246"/>
        <v>202503MMK</v>
      </c>
      <c r="B7896" s="12" t="str">
        <f t="shared" si="247"/>
        <v>202503</v>
      </c>
      <c r="C7896" s="2" t="s">
        <v>302</v>
      </c>
      <c r="D7896" s="2" t="s">
        <v>303</v>
      </c>
      <c r="E7896" s="2" t="s">
        <v>304</v>
      </c>
      <c r="F7896" s="2">
        <v>2641.5068</v>
      </c>
      <c r="G7896" s="13">
        <v>45717</v>
      </c>
      <c r="H7896" s="13">
        <v>45747</v>
      </c>
    </row>
    <row r="7897" customHeight="1" spans="1:8">
      <c r="A7897" s="5" t="str">
        <f t="shared" si="246"/>
        <v>202503NPR</v>
      </c>
      <c r="B7897" s="12" t="str">
        <f t="shared" si="247"/>
        <v>202503</v>
      </c>
      <c r="C7897" s="2" t="s">
        <v>305</v>
      </c>
      <c r="D7897" s="2" t="s">
        <v>223</v>
      </c>
      <c r="E7897" s="2" t="s">
        <v>306</v>
      </c>
      <c r="F7897" s="2">
        <v>175.0097</v>
      </c>
      <c r="G7897" s="13">
        <v>45717</v>
      </c>
      <c r="H7897" s="13">
        <v>45747</v>
      </c>
    </row>
    <row r="7898" customHeight="1" spans="1:8">
      <c r="A7898" s="5" t="str">
        <f t="shared" si="246"/>
        <v>202503XPF</v>
      </c>
      <c r="B7898" s="12" t="str">
        <f t="shared" si="247"/>
        <v>202503</v>
      </c>
      <c r="C7898" s="2" t="s">
        <v>307</v>
      </c>
      <c r="D7898" s="2" t="s">
        <v>187</v>
      </c>
      <c r="E7898" s="2" t="s">
        <v>188</v>
      </c>
      <c r="F7898" s="2">
        <v>144.0642</v>
      </c>
      <c r="G7898" s="13">
        <v>45717</v>
      </c>
      <c r="H7898" s="13">
        <v>45747</v>
      </c>
    </row>
    <row r="7899" customHeight="1" spans="1:8">
      <c r="A7899" s="5" t="str">
        <f t="shared" si="246"/>
        <v>202503NZD</v>
      </c>
      <c r="B7899" s="12" t="str">
        <f t="shared" si="247"/>
        <v>202503</v>
      </c>
      <c r="C7899" s="2" t="s">
        <v>308</v>
      </c>
      <c r="D7899" s="2" t="s">
        <v>70</v>
      </c>
      <c r="E7899" s="2" t="s">
        <v>309</v>
      </c>
      <c r="F7899" s="2">
        <v>2.203</v>
      </c>
      <c r="G7899" s="13">
        <v>45717</v>
      </c>
      <c r="H7899" s="13">
        <v>45747</v>
      </c>
    </row>
    <row r="7900" customHeight="1" spans="1:8">
      <c r="A7900" s="5" t="str">
        <f t="shared" si="246"/>
        <v>202503NIO</v>
      </c>
      <c r="B7900" s="12" t="str">
        <f t="shared" si="247"/>
        <v>202503</v>
      </c>
      <c r="C7900" s="2" t="s">
        <v>310</v>
      </c>
      <c r="D7900" s="2" t="s">
        <v>311</v>
      </c>
      <c r="E7900" s="2" t="s">
        <v>312</v>
      </c>
      <c r="F7900" s="2">
        <v>46.3084</v>
      </c>
      <c r="G7900" s="13">
        <v>45717</v>
      </c>
      <c r="H7900" s="13">
        <v>45747</v>
      </c>
    </row>
    <row r="7901" customHeight="1" spans="1:8">
      <c r="A7901" s="5" t="str">
        <f t="shared" si="246"/>
        <v>202503XOF</v>
      </c>
      <c r="B7901" s="12" t="str">
        <f t="shared" si="247"/>
        <v>202503</v>
      </c>
      <c r="C7901" s="2" t="s">
        <v>313</v>
      </c>
      <c r="D7901" s="2" t="s">
        <v>90</v>
      </c>
      <c r="E7901" s="2" t="s">
        <v>91</v>
      </c>
      <c r="F7901" s="2">
        <v>791.9095</v>
      </c>
      <c r="G7901" s="13">
        <v>45717</v>
      </c>
      <c r="H7901" s="13">
        <v>45747</v>
      </c>
    </row>
    <row r="7902" customHeight="1" spans="1:8">
      <c r="A7902" s="5" t="str">
        <f t="shared" si="246"/>
        <v>202503NGN</v>
      </c>
      <c r="B7902" s="12" t="str">
        <f t="shared" si="247"/>
        <v>202503</v>
      </c>
      <c r="C7902" s="2" t="s">
        <v>314</v>
      </c>
      <c r="D7902" s="2" t="s">
        <v>315</v>
      </c>
      <c r="E7902" s="2" t="s">
        <v>316</v>
      </c>
      <c r="F7902" s="2">
        <v>1897.2684</v>
      </c>
      <c r="G7902" s="13">
        <v>45717</v>
      </c>
      <c r="H7902" s="13">
        <v>45747</v>
      </c>
    </row>
    <row r="7903" customHeight="1" spans="1:8">
      <c r="A7903" s="5" t="str">
        <f t="shared" si="246"/>
        <v>202503NOK</v>
      </c>
      <c r="B7903" s="12" t="str">
        <f t="shared" si="247"/>
        <v>202503</v>
      </c>
      <c r="C7903" s="2" t="s">
        <v>317</v>
      </c>
      <c r="D7903" s="2" t="s">
        <v>318</v>
      </c>
      <c r="E7903" s="2" t="s">
        <v>319</v>
      </c>
      <c r="F7903" s="2">
        <v>14.0375</v>
      </c>
      <c r="G7903" s="13">
        <v>45717</v>
      </c>
      <c r="H7903" s="13">
        <v>45747</v>
      </c>
    </row>
    <row r="7904" customHeight="1" spans="1:8">
      <c r="A7904" s="5" t="str">
        <f t="shared" si="246"/>
        <v>202503OMR</v>
      </c>
      <c r="B7904" s="12" t="str">
        <f t="shared" si="247"/>
        <v>202503</v>
      </c>
      <c r="C7904" s="2" t="s">
        <v>320</v>
      </c>
      <c r="D7904" s="2" t="s">
        <v>321</v>
      </c>
      <c r="E7904" s="2" t="s">
        <v>322</v>
      </c>
      <c r="F7904" s="2">
        <v>0.4845</v>
      </c>
      <c r="G7904" s="13">
        <v>45717</v>
      </c>
      <c r="H7904" s="13">
        <v>45747</v>
      </c>
    </row>
    <row r="7905" customHeight="1" spans="1:8">
      <c r="A7905" s="5" t="str">
        <f t="shared" si="246"/>
        <v>202503PKR</v>
      </c>
      <c r="B7905" s="12" t="str">
        <f t="shared" si="247"/>
        <v>202503</v>
      </c>
      <c r="C7905" s="2" t="s">
        <v>323</v>
      </c>
      <c r="D7905" s="2" t="s">
        <v>223</v>
      </c>
      <c r="E7905" s="2" t="s">
        <v>324</v>
      </c>
      <c r="F7905" s="2">
        <v>351.6952</v>
      </c>
      <c r="G7905" s="13">
        <v>45717</v>
      </c>
      <c r="H7905" s="13">
        <v>45747</v>
      </c>
    </row>
    <row r="7906" customHeight="1" spans="1:8">
      <c r="A7906" s="5" t="str">
        <f t="shared" si="246"/>
        <v>202503PAB</v>
      </c>
      <c r="B7906" s="12" t="str">
        <f t="shared" si="247"/>
        <v>202503</v>
      </c>
      <c r="C7906" s="2" t="s">
        <v>325</v>
      </c>
      <c r="D7906" s="2" t="s">
        <v>326</v>
      </c>
      <c r="E7906" s="2" t="s">
        <v>327</v>
      </c>
      <c r="F7906" s="2">
        <v>1.2585</v>
      </c>
      <c r="G7906" s="13">
        <v>45717</v>
      </c>
      <c r="H7906" s="13">
        <v>45747</v>
      </c>
    </row>
    <row r="7907" customHeight="1" spans="1:8">
      <c r="A7907" s="5" t="str">
        <f t="shared" ref="A7907:A7970" si="248">B7907&amp;E7907</f>
        <v>202503PGK</v>
      </c>
      <c r="B7907" s="12" t="str">
        <f t="shared" ref="B7907:B7970" si="249">YEAR(G7907)&amp;TEXT(MONTH(G7907),"00")</f>
        <v>202503</v>
      </c>
      <c r="C7907" s="2" t="s">
        <v>328</v>
      </c>
      <c r="D7907" s="2" t="s">
        <v>329</v>
      </c>
      <c r="E7907" s="2" t="s">
        <v>330</v>
      </c>
      <c r="F7907" s="2">
        <v>5.0582</v>
      </c>
      <c r="G7907" s="13">
        <v>45717</v>
      </c>
      <c r="H7907" s="13">
        <v>45747</v>
      </c>
    </row>
    <row r="7908" customHeight="1" spans="1:8">
      <c r="A7908" s="5" t="str">
        <f t="shared" si="248"/>
        <v>202503PYG</v>
      </c>
      <c r="B7908" s="12" t="str">
        <f t="shared" si="249"/>
        <v>202503</v>
      </c>
      <c r="C7908" s="2" t="s">
        <v>331</v>
      </c>
      <c r="D7908" s="2" t="s">
        <v>332</v>
      </c>
      <c r="E7908" s="2" t="s">
        <v>333</v>
      </c>
      <c r="F7908" s="2">
        <v>9892.5392</v>
      </c>
      <c r="G7908" s="13">
        <v>45717</v>
      </c>
      <c r="H7908" s="13">
        <v>45747</v>
      </c>
    </row>
    <row r="7909" customHeight="1" spans="1:8">
      <c r="A7909" s="5" t="str">
        <f t="shared" si="248"/>
        <v>202503PEN</v>
      </c>
      <c r="B7909" s="12" t="str">
        <f t="shared" si="249"/>
        <v>202503</v>
      </c>
      <c r="C7909" s="2" t="s">
        <v>334</v>
      </c>
      <c r="D7909" s="2" t="s">
        <v>335</v>
      </c>
      <c r="E7909" s="2" t="s">
        <v>336</v>
      </c>
      <c r="F7909" s="2">
        <v>4.6579</v>
      </c>
      <c r="G7909" s="13">
        <v>45717</v>
      </c>
      <c r="H7909" s="13">
        <v>45747</v>
      </c>
    </row>
    <row r="7910" customHeight="1" spans="1:8">
      <c r="A7910" s="5" t="str">
        <f t="shared" si="248"/>
        <v>202503PHP</v>
      </c>
      <c r="B7910" s="12" t="str">
        <f t="shared" si="249"/>
        <v>202503</v>
      </c>
      <c r="C7910" s="2" t="s">
        <v>337</v>
      </c>
      <c r="D7910" s="2" t="s">
        <v>61</v>
      </c>
      <c r="E7910" s="2" t="s">
        <v>338</v>
      </c>
      <c r="F7910" s="2">
        <v>73.1956</v>
      </c>
      <c r="G7910" s="13">
        <v>45717</v>
      </c>
      <c r="H7910" s="13">
        <v>45747</v>
      </c>
    </row>
    <row r="7911" customHeight="1" spans="1:8">
      <c r="A7911" s="5" t="str">
        <f t="shared" si="248"/>
        <v>202503PLN</v>
      </c>
      <c r="B7911" s="12" t="str">
        <f t="shared" si="249"/>
        <v>202503</v>
      </c>
      <c r="C7911" s="2" t="s">
        <v>339</v>
      </c>
      <c r="D7911" s="2" t="s">
        <v>340</v>
      </c>
      <c r="E7911" s="2" t="s">
        <v>341</v>
      </c>
      <c r="F7911" s="2">
        <v>5.04</v>
      </c>
      <c r="G7911" s="13">
        <v>45717</v>
      </c>
      <c r="H7911" s="13">
        <v>45747</v>
      </c>
    </row>
    <row r="7912" customHeight="1" spans="1:8">
      <c r="A7912" s="5" t="str">
        <f t="shared" si="248"/>
        <v>202503QAR</v>
      </c>
      <c r="B7912" s="12" t="str">
        <f t="shared" si="249"/>
        <v>202503</v>
      </c>
      <c r="C7912" s="2" t="s">
        <v>342</v>
      </c>
      <c r="D7912" s="2" t="s">
        <v>343</v>
      </c>
      <c r="E7912" s="2" t="s">
        <v>344</v>
      </c>
      <c r="F7912" s="2">
        <v>4.581</v>
      </c>
      <c r="G7912" s="13">
        <v>45717</v>
      </c>
      <c r="H7912" s="13">
        <v>45747</v>
      </c>
    </row>
    <row r="7913" customHeight="1" spans="1:8">
      <c r="A7913" s="5" t="str">
        <f t="shared" si="248"/>
        <v>202503RON</v>
      </c>
      <c r="B7913" s="12" t="str">
        <f t="shared" si="249"/>
        <v>202503</v>
      </c>
      <c r="C7913" s="2" t="s">
        <v>345</v>
      </c>
      <c r="D7913" s="2" t="s">
        <v>346</v>
      </c>
      <c r="E7913" s="2" t="s">
        <v>347</v>
      </c>
      <c r="F7913" s="2">
        <v>6.0092</v>
      </c>
      <c r="G7913" s="13">
        <v>45717</v>
      </c>
      <c r="H7913" s="13">
        <v>45747</v>
      </c>
    </row>
    <row r="7914" customHeight="1" spans="1:8">
      <c r="A7914" s="5" t="str">
        <f t="shared" si="248"/>
        <v>202503RUB</v>
      </c>
      <c r="B7914" s="12" t="str">
        <f t="shared" si="249"/>
        <v>202503</v>
      </c>
      <c r="C7914" s="2" t="s">
        <v>348</v>
      </c>
      <c r="D7914" s="2" t="s">
        <v>85</v>
      </c>
      <c r="E7914" s="2" t="s">
        <v>349</v>
      </c>
      <c r="F7914" s="2">
        <v>113.035</v>
      </c>
      <c r="G7914" s="13">
        <v>45717</v>
      </c>
      <c r="H7914" s="13">
        <v>45747</v>
      </c>
    </row>
    <row r="7915" customHeight="1" spans="1:8">
      <c r="A7915" s="5" t="str">
        <f t="shared" si="248"/>
        <v>202503RWF</v>
      </c>
      <c r="B7915" s="12" t="str">
        <f t="shared" si="249"/>
        <v>202503</v>
      </c>
      <c r="C7915" s="2" t="s">
        <v>350</v>
      </c>
      <c r="D7915" s="2" t="s">
        <v>117</v>
      </c>
      <c r="E7915" s="2" t="s">
        <v>351</v>
      </c>
      <c r="F7915" s="2">
        <v>1771.9466</v>
      </c>
      <c r="G7915" s="13">
        <v>45717</v>
      </c>
      <c r="H7915" s="13">
        <v>45747</v>
      </c>
    </row>
    <row r="7916" customHeight="1" spans="1:8">
      <c r="A7916" s="5" t="str">
        <f t="shared" si="248"/>
        <v>202503SAR</v>
      </c>
      <c r="B7916" s="12" t="str">
        <f t="shared" si="249"/>
        <v>202503</v>
      </c>
      <c r="C7916" s="2" t="s">
        <v>355</v>
      </c>
      <c r="D7916" s="2" t="s">
        <v>343</v>
      </c>
      <c r="E7916" s="2" t="s">
        <v>356</v>
      </c>
      <c r="F7916" s="2">
        <v>4.7195</v>
      </c>
      <c r="G7916" s="13">
        <v>45717</v>
      </c>
      <c r="H7916" s="13">
        <v>45747</v>
      </c>
    </row>
    <row r="7917" customHeight="1" spans="1:8">
      <c r="A7917" s="5" t="str">
        <f t="shared" si="248"/>
        <v>202503XOF</v>
      </c>
      <c r="B7917" s="12" t="str">
        <f t="shared" si="249"/>
        <v>202503</v>
      </c>
      <c r="C7917" s="2" t="s">
        <v>357</v>
      </c>
      <c r="D7917" s="2" t="s">
        <v>90</v>
      </c>
      <c r="E7917" s="2" t="s">
        <v>91</v>
      </c>
      <c r="F7917" s="2">
        <v>791.9095</v>
      </c>
      <c r="G7917" s="13">
        <v>45717</v>
      </c>
      <c r="H7917" s="13">
        <v>45747</v>
      </c>
    </row>
    <row r="7918" customHeight="1" spans="1:8">
      <c r="A7918" s="5" t="str">
        <f t="shared" si="248"/>
        <v>202503RSD</v>
      </c>
      <c r="B7918" s="12" t="str">
        <f t="shared" si="249"/>
        <v>202503</v>
      </c>
      <c r="C7918" s="2" t="s">
        <v>358</v>
      </c>
      <c r="D7918" s="2" t="s">
        <v>52</v>
      </c>
      <c r="E7918" s="2" t="s">
        <v>359</v>
      </c>
      <c r="F7918" s="2">
        <v>141.4775</v>
      </c>
      <c r="G7918" s="13">
        <v>45717</v>
      </c>
      <c r="H7918" s="13">
        <v>45747</v>
      </c>
    </row>
    <row r="7919" customHeight="1" spans="1:8">
      <c r="A7919" s="5" t="str">
        <f t="shared" si="248"/>
        <v>202503SCR</v>
      </c>
      <c r="B7919" s="12" t="str">
        <f t="shared" si="249"/>
        <v>202503</v>
      </c>
      <c r="C7919" s="2" t="s">
        <v>360</v>
      </c>
      <c r="D7919" s="2" t="s">
        <v>223</v>
      </c>
      <c r="E7919" s="2" t="s">
        <v>361</v>
      </c>
      <c r="F7919" s="2">
        <v>18.1084</v>
      </c>
      <c r="G7919" s="13">
        <v>45717</v>
      </c>
      <c r="H7919" s="13">
        <v>45747</v>
      </c>
    </row>
    <row r="7920" customHeight="1" spans="1:8">
      <c r="A7920" s="5" t="str">
        <f t="shared" si="248"/>
        <v>202503SLE</v>
      </c>
      <c r="B7920" s="12" t="str">
        <f t="shared" si="249"/>
        <v>202503</v>
      </c>
      <c r="C7920" s="2" t="s">
        <v>362</v>
      </c>
      <c r="D7920" s="2" t="s">
        <v>363</v>
      </c>
      <c r="E7920" s="2" t="s">
        <v>444</v>
      </c>
      <c r="F7920" s="2">
        <v>28.7309</v>
      </c>
      <c r="G7920" s="13">
        <v>45717</v>
      </c>
      <c r="H7920" s="13">
        <v>45747</v>
      </c>
    </row>
    <row r="7921" customHeight="1" spans="1:8">
      <c r="A7921" s="5" t="str">
        <f t="shared" si="248"/>
        <v>202503SGD</v>
      </c>
      <c r="B7921" s="12" t="str">
        <f t="shared" si="249"/>
        <v>202503</v>
      </c>
      <c r="C7921" s="2" t="s">
        <v>365</v>
      </c>
      <c r="D7921" s="2" t="s">
        <v>70</v>
      </c>
      <c r="E7921" s="2" t="s">
        <v>366</v>
      </c>
      <c r="F7921" s="2">
        <v>1.6907</v>
      </c>
      <c r="G7921" s="13">
        <v>45717</v>
      </c>
      <c r="H7921" s="13">
        <v>45747</v>
      </c>
    </row>
    <row r="7922" customHeight="1" spans="1:8">
      <c r="A7922" s="5" t="str">
        <f t="shared" si="248"/>
        <v>202503SBD</v>
      </c>
      <c r="B7922" s="12" t="str">
        <f t="shared" si="249"/>
        <v>202503</v>
      </c>
      <c r="C7922" s="2" t="s">
        <v>367</v>
      </c>
      <c r="D7922" s="2" t="s">
        <v>70</v>
      </c>
      <c r="E7922" s="2" t="s">
        <v>368</v>
      </c>
      <c r="F7922" s="2">
        <v>10.7457</v>
      </c>
      <c r="G7922" s="13">
        <v>45717</v>
      </c>
      <c r="H7922" s="13">
        <v>45747</v>
      </c>
    </row>
    <row r="7923" customHeight="1" spans="1:8">
      <c r="A7923" s="5" t="str">
        <f t="shared" si="248"/>
        <v>202503SOS</v>
      </c>
      <c r="B7923" s="12" t="str">
        <f t="shared" si="249"/>
        <v>202503</v>
      </c>
      <c r="C7923" s="2" t="s">
        <v>369</v>
      </c>
      <c r="D7923" s="2" t="s">
        <v>244</v>
      </c>
      <c r="E7923" s="2" t="s">
        <v>370</v>
      </c>
      <c r="F7923" s="2">
        <v>717.4147</v>
      </c>
      <c r="G7923" s="13">
        <v>45717</v>
      </c>
      <c r="H7923" s="13">
        <v>45747</v>
      </c>
    </row>
    <row r="7924" customHeight="1" spans="1:8">
      <c r="A7924" s="5" t="str">
        <f t="shared" si="248"/>
        <v>202503ZAR</v>
      </c>
      <c r="B7924" s="12" t="str">
        <f t="shared" si="249"/>
        <v>202503</v>
      </c>
      <c r="C7924" s="2" t="s">
        <v>371</v>
      </c>
      <c r="D7924" s="2" t="s">
        <v>372</v>
      </c>
      <c r="E7924" s="2" t="s">
        <v>373</v>
      </c>
      <c r="F7924" s="2">
        <v>23.2761</v>
      </c>
      <c r="G7924" s="13">
        <v>45717</v>
      </c>
      <c r="H7924" s="13">
        <v>45747</v>
      </c>
    </row>
    <row r="7925" customHeight="1" spans="1:8">
      <c r="A7925" s="5" t="str">
        <f t="shared" si="248"/>
        <v>202503KRW</v>
      </c>
      <c r="B7925" s="12" t="str">
        <f t="shared" si="249"/>
        <v>202503</v>
      </c>
      <c r="C7925" s="2" t="s">
        <v>374</v>
      </c>
      <c r="D7925" s="2" t="s">
        <v>375</v>
      </c>
      <c r="E7925" s="2" t="s">
        <v>376</v>
      </c>
      <c r="F7925" s="2">
        <v>1814.7341</v>
      </c>
      <c r="G7925" s="13">
        <v>45717</v>
      </c>
      <c r="H7925" s="13">
        <v>45747</v>
      </c>
    </row>
    <row r="7926" customHeight="1" spans="1:8">
      <c r="A7926" s="5" t="str">
        <f t="shared" si="248"/>
        <v>202503LKR</v>
      </c>
      <c r="B7926" s="12" t="str">
        <f t="shared" si="249"/>
        <v>202503</v>
      </c>
      <c r="C7926" s="2" t="s">
        <v>377</v>
      </c>
      <c r="D7926" s="2" t="s">
        <v>223</v>
      </c>
      <c r="E7926" s="2" t="s">
        <v>378</v>
      </c>
      <c r="F7926" s="2">
        <v>372.8467</v>
      </c>
      <c r="G7926" s="13">
        <v>45717</v>
      </c>
      <c r="H7926" s="13">
        <v>45747</v>
      </c>
    </row>
    <row r="7927" customHeight="1" spans="1:8">
      <c r="A7927" s="5" t="str">
        <f t="shared" si="248"/>
        <v>202503XCD</v>
      </c>
      <c r="B7927" s="12" t="str">
        <f t="shared" si="249"/>
        <v>202503</v>
      </c>
      <c r="C7927" s="2" t="s">
        <v>379</v>
      </c>
      <c r="D7927" s="2" t="s">
        <v>58</v>
      </c>
      <c r="E7927" s="2" t="s">
        <v>59</v>
      </c>
      <c r="F7927" s="2">
        <v>3.4073</v>
      </c>
      <c r="G7927" s="13">
        <v>45717</v>
      </c>
      <c r="H7927" s="13">
        <v>45747</v>
      </c>
    </row>
    <row r="7928" customHeight="1" spans="1:8">
      <c r="A7928" s="5" t="str">
        <f t="shared" si="248"/>
        <v>202503XCD</v>
      </c>
      <c r="B7928" s="12" t="str">
        <f t="shared" si="249"/>
        <v>202503</v>
      </c>
      <c r="C7928" s="2" t="s">
        <v>380</v>
      </c>
      <c r="D7928" s="2" t="s">
        <v>58</v>
      </c>
      <c r="E7928" s="2" t="s">
        <v>59</v>
      </c>
      <c r="F7928" s="2">
        <v>3.4073</v>
      </c>
      <c r="G7928" s="13">
        <v>45717</v>
      </c>
      <c r="H7928" s="13">
        <v>45747</v>
      </c>
    </row>
    <row r="7929" customHeight="1" spans="1:8">
      <c r="A7929" s="5" t="str">
        <f t="shared" si="248"/>
        <v>202503XCD</v>
      </c>
      <c r="B7929" s="12" t="str">
        <f t="shared" si="249"/>
        <v>202503</v>
      </c>
      <c r="C7929" s="2" t="s">
        <v>381</v>
      </c>
      <c r="D7929" s="2" t="s">
        <v>58</v>
      </c>
      <c r="E7929" s="2" t="s">
        <v>59</v>
      </c>
      <c r="F7929" s="2">
        <v>3.4073</v>
      </c>
      <c r="G7929" s="13">
        <v>45717</v>
      </c>
      <c r="H7929" s="13">
        <v>45747</v>
      </c>
    </row>
    <row r="7930" customHeight="1" spans="1:8">
      <c r="A7930" s="5" t="str">
        <f t="shared" si="248"/>
        <v>202503SDG</v>
      </c>
      <c r="B7930" s="12" t="str">
        <f t="shared" si="249"/>
        <v>202503</v>
      </c>
      <c r="C7930" s="2" t="s">
        <v>382</v>
      </c>
      <c r="D7930" s="2" t="s">
        <v>170</v>
      </c>
      <c r="E7930" s="2" t="s">
        <v>383</v>
      </c>
      <c r="F7930" s="2">
        <v>756.3721</v>
      </c>
      <c r="G7930" s="13">
        <v>45717</v>
      </c>
      <c r="H7930" s="13">
        <v>45747</v>
      </c>
    </row>
    <row r="7931" customHeight="1" spans="1:8">
      <c r="A7931" s="5" t="str">
        <f t="shared" si="248"/>
        <v>202503SRD</v>
      </c>
      <c r="B7931" s="12" t="str">
        <f t="shared" si="249"/>
        <v>202503</v>
      </c>
      <c r="C7931" s="2" t="s">
        <v>384</v>
      </c>
      <c r="D7931" s="2" t="s">
        <v>70</v>
      </c>
      <c r="E7931" s="2" t="s">
        <v>385</v>
      </c>
      <c r="F7931" s="2">
        <v>44.5691</v>
      </c>
      <c r="G7931" s="13">
        <v>45717</v>
      </c>
      <c r="H7931" s="13">
        <v>45747</v>
      </c>
    </row>
    <row r="7932" customHeight="1" spans="1:8">
      <c r="A7932" s="5" t="str">
        <f t="shared" si="248"/>
        <v>202503SZL</v>
      </c>
      <c r="B7932" s="12" t="str">
        <f t="shared" si="249"/>
        <v>202503</v>
      </c>
      <c r="C7932" s="2" t="s">
        <v>386</v>
      </c>
      <c r="D7932" s="2" t="s">
        <v>387</v>
      </c>
      <c r="E7932" s="2" t="s">
        <v>388</v>
      </c>
      <c r="F7932" s="2">
        <v>23.2761</v>
      </c>
      <c r="G7932" s="13">
        <v>45717</v>
      </c>
      <c r="H7932" s="13">
        <v>45747</v>
      </c>
    </row>
    <row r="7933" customHeight="1" spans="1:8">
      <c r="A7933" s="5" t="str">
        <f t="shared" si="248"/>
        <v>202503SEK</v>
      </c>
      <c r="B7933" s="12" t="str">
        <f t="shared" si="249"/>
        <v>202503</v>
      </c>
      <c r="C7933" s="2" t="s">
        <v>389</v>
      </c>
      <c r="D7933" s="2" t="s">
        <v>220</v>
      </c>
      <c r="E7933" s="2" t="s">
        <v>390</v>
      </c>
      <c r="F7933" s="2">
        <v>13.5083</v>
      </c>
      <c r="G7933" s="13">
        <v>45717</v>
      </c>
      <c r="H7933" s="13">
        <v>45747</v>
      </c>
    </row>
    <row r="7934" customHeight="1" spans="1:8">
      <c r="A7934" s="5" t="str">
        <f t="shared" si="248"/>
        <v>202503CHF</v>
      </c>
      <c r="B7934" s="12" t="str">
        <f t="shared" si="249"/>
        <v>202503</v>
      </c>
      <c r="C7934" s="2" t="s">
        <v>391</v>
      </c>
      <c r="D7934" s="2" t="s">
        <v>117</v>
      </c>
      <c r="E7934" s="2" t="s">
        <v>392</v>
      </c>
      <c r="F7934" s="2">
        <v>1.1377</v>
      </c>
      <c r="G7934" s="13">
        <v>45717</v>
      </c>
      <c r="H7934" s="13">
        <v>45747</v>
      </c>
    </row>
    <row r="7935" customHeight="1" spans="1:8">
      <c r="A7935" s="5" t="str">
        <f t="shared" si="248"/>
        <v>202503TWD</v>
      </c>
      <c r="B7935" s="12" t="str">
        <f t="shared" si="249"/>
        <v>202503</v>
      </c>
      <c r="C7935" s="2" t="s">
        <v>393</v>
      </c>
      <c r="D7935" s="2" t="s">
        <v>70</v>
      </c>
      <c r="E7935" s="2" t="s">
        <v>394</v>
      </c>
      <c r="F7935" s="2">
        <v>41.2496</v>
      </c>
      <c r="G7935" s="13">
        <v>45717</v>
      </c>
      <c r="H7935" s="13">
        <v>45747</v>
      </c>
    </row>
    <row r="7936" customHeight="1" spans="1:8">
      <c r="A7936" s="5" t="str">
        <f t="shared" si="248"/>
        <v>202503TZS</v>
      </c>
      <c r="B7936" s="12" t="str">
        <f t="shared" si="249"/>
        <v>202503</v>
      </c>
      <c r="C7936" s="2" t="s">
        <v>395</v>
      </c>
      <c r="D7936" s="2" t="s">
        <v>244</v>
      </c>
      <c r="E7936" s="2" t="s">
        <v>396</v>
      </c>
      <c r="F7936" s="2">
        <v>3270.8525</v>
      </c>
      <c r="G7936" s="13">
        <v>45717</v>
      </c>
      <c r="H7936" s="13">
        <v>45747</v>
      </c>
    </row>
    <row r="7937" customHeight="1" spans="1:8">
      <c r="A7937" s="5" t="str">
        <f t="shared" si="248"/>
        <v>202503THB</v>
      </c>
      <c r="B7937" s="12" t="str">
        <f t="shared" si="249"/>
        <v>202503</v>
      </c>
      <c r="C7937" s="2" t="s">
        <v>397</v>
      </c>
      <c r="D7937" s="2" t="s">
        <v>398</v>
      </c>
      <c r="E7937" s="2" t="s">
        <v>399</v>
      </c>
      <c r="F7937" s="2">
        <v>42.4249</v>
      </c>
      <c r="G7937" s="13">
        <v>45717</v>
      </c>
      <c r="H7937" s="13">
        <v>45747</v>
      </c>
    </row>
    <row r="7938" customHeight="1" spans="1:8">
      <c r="A7938" s="5" t="str">
        <f t="shared" si="248"/>
        <v>202503XOF</v>
      </c>
      <c r="B7938" s="12" t="str">
        <f t="shared" si="249"/>
        <v>202503</v>
      </c>
      <c r="C7938" s="2" t="s">
        <v>400</v>
      </c>
      <c r="D7938" s="2" t="s">
        <v>90</v>
      </c>
      <c r="E7938" s="2" t="s">
        <v>91</v>
      </c>
      <c r="F7938" s="2">
        <v>791.9095</v>
      </c>
      <c r="G7938" s="13">
        <v>45717</v>
      </c>
      <c r="H7938" s="13">
        <v>45747</v>
      </c>
    </row>
    <row r="7939" customHeight="1" spans="1:8">
      <c r="A7939" s="5" t="str">
        <f t="shared" si="248"/>
        <v>202503TOP</v>
      </c>
      <c r="B7939" s="12" t="str">
        <f t="shared" si="249"/>
        <v>202503</v>
      </c>
      <c r="C7939" s="2" t="s">
        <v>401</v>
      </c>
      <c r="D7939" s="2" t="s">
        <v>402</v>
      </c>
      <c r="E7939" s="2" t="s">
        <v>403</v>
      </c>
      <c r="F7939" s="2">
        <v>3.031</v>
      </c>
      <c r="G7939" s="13">
        <v>45717</v>
      </c>
      <c r="H7939" s="13">
        <v>45747</v>
      </c>
    </row>
    <row r="7940" customHeight="1" spans="1:8">
      <c r="A7940" s="5" t="str">
        <f t="shared" si="248"/>
        <v>202503TTD</v>
      </c>
      <c r="B7940" s="12" t="str">
        <f t="shared" si="249"/>
        <v>202503</v>
      </c>
      <c r="C7940" s="2" t="s">
        <v>404</v>
      </c>
      <c r="D7940" s="2" t="s">
        <v>70</v>
      </c>
      <c r="E7940" s="2" t="s">
        <v>405</v>
      </c>
      <c r="F7940" s="2">
        <v>8.5261</v>
      </c>
      <c r="G7940" s="13">
        <v>45717</v>
      </c>
      <c r="H7940" s="13">
        <v>45747</v>
      </c>
    </row>
    <row r="7941" customHeight="1" spans="1:8">
      <c r="A7941" s="5" t="str">
        <f t="shared" si="248"/>
        <v>202503TND</v>
      </c>
      <c r="B7941" s="12" t="str">
        <f t="shared" si="249"/>
        <v>202503</v>
      </c>
      <c r="C7941" s="2" t="s">
        <v>406</v>
      </c>
      <c r="D7941" s="2" t="s">
        <v>52</v>
      </c>
      <c r="E7941" s="2" t="s">
        <v>407</v>
      </c>
      <c r="F7941" s="2">
        <v>3.9949</v>
      </c>
      <c r="G7941" s="13">
        <v>45717</v>
      </c>
      <c r="H7941" s="13">
        <v>45747</v>
      </c>
    </row>
    <row r="7942" customHeight="1" spans="1:8">
      <c r="A7942" s="5" t="str">
        <f t="shared" si="248"/>
        <v>202503TRY</v>
      </c>
      <c r="B7942" s="12" t="str">
        <f t="shared" si="249"/>
        <v>202503</v>
      </c>
      <c r="C7942" s="2" t="s">
        <v>408</v>
      </c>
      <c r="D7942" s="2" t="s">
        <v>409</v>
      </c>
      <c r="E7942" s="2" t="s">
        <v>410</v>
      </c>
      <c r="F7942" s="2">
        <v>45.6918</v>
      </c>
      <c r="G7942" s="13">
        <v>45717</v>
      </c>
      <c r="H7942" s="13">
        <v>45747</v>
      </c>
    </row>
    <row r="7943" customHeight="1" spans="1:8">
      <c r="A7943" s="5" t="str">
        <f t="shared" si="248"/>
        <v>202503TMT</v>
      </c>
      <c r="B7943" s="12" t="str">
        <f t="shared" si="249"/>
        <v>202503</v>
      </c>
      <c r="C7943" s="2" t="s">
        <v>411</v>
      </c>
      <c r="D7943" s="2" t="s">
        <v>73</v>
      </c>
      <c r="E7943" s="2" t="s">
        <v>412</v>
      </c>
      <c r="F7943" s="2">
        <v>4.4014</v>
      </c>
      <c r="G7943" s="13">
        <v>45717</v>
      </c>
      <c r="H7943" s="13">
        <v>45747</v>
      </c>
    </row>
    <row r="7944" customHeight="1" spans="1:8">
      <c r="A7944" s="5" t="str">
        <f t="shared" si="248"/>
        <v>202503AED</v>
      </c>
      <c r="B7944" s="12" t="str">
        <f t="shared" si="249"/>
        <v>202503</v>
      </c>
      <c r="C7944" s="2" t="s">
        <v>413</v>
      </c>
      <c r="D7944" s="2" t="s">
        <v>46</v>
      </c>
      <c r="E7944" s="2" t="s">
        <v>47</v>
      </c>
      <c r="F7944" s="2">
        <v>4.6219</v>
      </c>
      <c r="G7944" s="13">
        <v>45717</v>
      </c>
      <c r="H7944" s="13">
        <v>45747</v>
      </c>
    </row>
    <row r="7945" customHeight="1" spans="1:8">
      <c r="A7945" s="5" t="str">
        <f t="shared" si="248"/>
        <v>202503USD</v>
      </c>
      <c r="B7945" s="12" t="str">
        <f t="shared" si="249"/>
        <v>202503</v>
      </c>
      <c r="C7945" s="2" t="s">
        <v>421</v>
      </c>
      <c r="D7945" s="2" t="s">
        <v>70</v>
      </c>
      <c r="E7945" s="2" t="s">
        <v>18</v>
      </c>
      <c r="F7945" s="2">
        <v>1.2585</v>
      </c>
      <c r="G7945" s="13">
        <v>45717</v>
      </c>
      <c r="H7945" s="13">
        <v>45747</v>
      </c>
    </row>
    <row r="7946" customHeight="1" spans="1:8">
      <c r="A7946" s="5" t="str">
        <f t="shared" si="248"/>
        <v>202503UGX</v>
      </c>
      <c r="B7946" s="12" t="str">
        <f t="shared" si="249"/>
        <v>202503</v>
      </c>
      <c r="C7946" s="2" t="s">
        <v>414</v>
      </c>
      <c r="D7946" s="2" t="s">
        <v>244</v>
      </c>
      <c r="E7946" s="2" t="s">
        <v>415</v>
      </c>
      <c r="F7946" s="2">
        <v>4625.6319</v>
      </c>
      <c r="G7946" s="13">
        <v>45717</v>
      </c>
      <c r="H7946" s="13">
        <v>45747</v>
      </c>
    </row>
    <row r="7947" customHeight="1" spans="1:8">
      <c r="A7947" s="5" t="str">
        <f t="shared" si="248"/>
        <v>202503UAH</v>
      </c>
      <c r="B7947" s="12" t="str">
        <f t="shared" si="249"/>
        <v>202503</v>
      </c>
      <c r="C7947" s="2" t="s">
        <v>416</v>
      </c>
      <c r="D7947" s="2" t="s">
        <v>417</v>
      </c>
      <c r="E7947" s="2" t="s">
        <v>418</v>
      </c>
      <c r="F7947" s="2">
        <v>52.4737</v>
      </c>
      <c r="G7947" s="13">
        <v>45717</v>
      </c>
      <c r="H7947" s="13">
        <v>45747</v>
      </c>
    </row>
    <row r="7948" customHeight="1" spans="1:8">
      <c r="A7948" s="5" t="str">
        <f t="shared" si="248"/>
        <v>202503UYU</v>
      </c>
      <c r="B7948" s="12" t="str">
        <f t="shared" si="249"/>
        <v>202503</v>
      </c>
      <c r="C7948" s="2" t="s">
        <v>419</v>
      </c>
      <c r="D7948" s="2" t="s">
        <v>61</v>
      </c>
      <c r="E7948" s="2" t="s">
        <v>420</v>
      </c>
      <c r="F7948" s="2">
        <v>54.4994</v>
      </c>
      <c r="G7948" s="13">
        <v>45717</v>
      </c>
      <c r="H7948" s="13">
        <v>45747</v>
      </c>
    </row>
    <row r="7949" customHeight="1" spans="1:8">
      <c r="A7949" s="5" t="str">
        <f t="shared" si="248"/>
        <v>202503UZS</v>
      </c>
      <c r="B7949" s="12" t="str">
        <f t="shared" si="249"/>
        <v>202503</v>
      </c>
      <c r="C7949" s="2" t="s">
        <v>422</v>
      </c>
      <c r="D7949" s="2" t="s">
        <v>423</v>
      </c>
      <c r="E7949" s="2" t="s">
        <v>424</v>
      </c>
      <c r="F7949" s="2">
        <v>16355.8673</v>
      </c>
      <c r="G7949" s="13">
        <v>45717</v>
      </c>
      <c r="H7949" s="13">
        <v>45747</v>
      </c>
    </row>
    <row r="7950" customHeight="1" spans="1:8">
      <c r="A7950" s="5" t="str">
        <f t="shared" si="248"/>
        <v>202503VUV</v>
      </c>
      <c r="B7950" s="12" t="str">
        <f t="shared" si="249"/>
        <v>202503</v>
      </c>
      <c r="C7950" s="2" t="s">
        <v>425</v>
      </c>
      <c r="D7950" s="2" t="s">
        <v>426</v>
      </c>
      <c r="E7950" s="2" t="s">
        <v>427</v>
      </c>
      <c r="F7950" s="2">
        <v>155.391</v>
      </c>
      <c r="G7950" s="13">
        <v>45717</v>
      </c>
      <c r="H7950" s="13">
        <v>45747</v>
      </c>
    </row>
    <row r="7951" customHeight="1" spans="1:8">
      <c r="A7951" s="5" t="str">
        <f t="shared" si="248"/>
        <v>202503VED</v>
      </c>
      <c r="B7951" s="12" t="str">
        <f t="shared" si="249"/>
        <v>202503</v>
      </c>
      <c r="C7951" s="2" t="s">
        <v>428</v>
      </c>
      <c r="D7951" s="2" t="s">
        <v>614</v>
      </c>
      <c r="E7951" s="2" t="s">
        <v>615</v>
      </c>
      <c r="F7951" s="2">
        <v>78.1613</v>
      </c>
      <c r="G7951" s="13">
        <v>45717</v>
      </c>
      <c r="H7951" s="13">
        <v>45747</v>
      </c>
    </row>
    <row r="7952" customHeight="1" spans="1:8">
      <c r="A7952" s="5" t="str">
        <f t="shared" si="248"/>
        <v>202503VND</v>
      </c>
      <c r="B7952" s="12" t="str">
        <f t="shared" si="249"/>
        <v>202503</v>
      </c>
      <c r="C7952" s="2" t="s">
        <v>431</v>
      </c>
      <c r="D7952" s="2" t="s">
        <v>432</v>
      </c>
      <c r="E7952" s="2" t="s">
        <v>433</v>
      </c>
      <c r="F7952" s="2">
        <v>32125.3402</v>
      </c>
      <c r="G7952" s="13">
        <v>45717</v>
      </c>
      <c r="H7952" s="13">
        <v>45747</v>
      </c>
    </row>
    <row r="7953" customHeight="1" spans="1:8">
      <c r="A7953" s="5" t="str">
        <f t="shared" si="248"/>
        <v>202503XPF</v>
      </c>
      <c r="B7953" s="12" t="str">
        <f t="shared" si="249"/>
        <v>202503</v>
      </c>
      <c r="C7953" s="2" t="s">
        <v>434</v>
      </c>
      <c r="D7953" s="2" t="s">
        <v>187</v>
      </c>
      <c r="E7953" s="2" t="s">
        <v>188</v>
      </c>
      <c r="F7953" s="2">
        <v>144.0642</v>
      </c>
      <c r="G7953" s="13">
        <v>45717</v>
      </c>
      <c r="H7953" s="13">
        <v>45747</v>
      </c>
    </row>
    <row r="7954" customHeight="1" spans="1:8">
      <c r="A7954" s="5" t="str">
        <f t="shared" si="248"/>
        <v>202503WST</v>
      </c>
      <c r="B7954" s="12" t="str">
        <f t="shared" si="249"/>
        <v>202503</v>
      </c>
      <c r="C7954" s="2" t="s">
        <v>435</v>
      </c>
      <c r="D7954" s="2" t="s">
        <v>436</v>
      </c>
      <c r="E7954" s="2" t="s">
        <v>437</v>
      </c>
      <c r="F7954" s="2">
        <v>3.5558</v>
      </c>
      <c r="G7954" s="13">
        <v>45717</v>
      </c>
      <c r="H7954" s="13">
        <v>45747</v>
      </c>
    </row>
    <row r="7955" customHeight="1" spans="1:8">
      <c r="A7955" s="5" t="str">
        <f t="shared" si="248"/>
        <v>202503YER</v>
      </c>
      <c r="B7955" s="12" t="str">
        <f t="shared" si="249"/>
        <v>202503</v>
      </c>
      <c r="C7955" s="2" t="s">
        <v>438</v>
      </c>
      <c r="D7955" s="2" t="s">
        <v>321</v>
      </c>
      <c r="E7955" s="2" t="s">
        <v>439</v>
      </c>
      <c r="F7955" s="2">
        <v>312.1097</v>
      </c>
      <c r="G7955" s="13">
        <v>45717</v>
      </c>
      <c r="H7955" s="13">
        <v>45747</v>
      </c>
    </row>
    <row r="7956" customHeight="1" spans="1:8">
      <c r="A7956" s="5" t="str">
        <f t="shared" si="248"/>
        <v>202503ZMW</v>
      </c>
      <c r="B7956" s="12" t="str">
        <f t="shared" si="249"/>
        <v>202503</v>
      </c>
      <c r="C7956" s="2" t="s">
        <v>440</v>
      </c>
      <c r="D7956" s="2" t="s">
        <v>273</v>
      </c>
      <c r="E7956" s="2" t="s">
        <v>441</v>
      </c>
      <c r="F7956" s="2">
        <v>35.4802</v>
      </c>
      <c r="G7956" s="13">
        <v>45717</v>
      </c>
      <c r="H7956" s="13">
        <v>45747</v>
      </c>
    </row>
    <row r="7957" customHeight="1" spans="1:8">
      <c r="A7957" s="5" t="str">
        <f t="shared" si="248"/>
        <v>202503ZWG</v>
      </c>
      <c r="B7957" s="12" t="str">
        <f t="shared" si="249"/>
        <v>202503</v>
      </c>
      <c r="C7957" s="2" t="s">
        <v>442</v>
      </c>
      <c r="D7957" s="2" t="s">
        <v>611</v>
      </c>
      <c r="E7957" s="2" t="s">
        <v>613</v>
      </c>
      <c r="F7957" s="2">
        <v>33.2778</v>
      </c>
      <c r="G7957" s="13">
        <v>45717</v>
      </c>
      <c r="H7957" s="13">
        <v>45747</v>
      </c>
    </row>
    <row r="7958" customHeight="1" spans="1:8">
      <c r="A7958" s="5" t="str">
        <f t="shared" si="248"/>
        <v>202504AED</v>
      </c>
      <c r="B7958" s="12" t="str">
        <f t="shared" si="249"/>
        <v>202504</v>
      </c>
      <c r="C7958" s="2" t="s">
        <v>45</v>
      </c>
      <c r="D7958" s="2" t="s">
        <v>46</v>
      </c>
      <c r="E7958" s="2" t="s">
        <v>47</v>
      </c>
      <c r="F7958" s="2">
        <v>4.7662</v>
      </c>
      <c r="G7958" s="13">
        <v>45748</v>
      </c>
      <c r="H7958" s="13">
        <v>45777</v>
      </c>
    </row>
    <row r="7959" customHeight="1" spans="1:8">
      <c r="A7959" s="5" t="str">
        <f t="shared" si="248"/>
        <v>202504ALL</v>
      </c>
      <c r="B7959" s="12" t="str">
        <f t="shared" si="249"/>
        <v>202504</v>
      </c>
      <c r="C7959" s="2" t="s">
        <v>48</v>
      </c>
      <c r="D7959" s="2" t="s">
        <v>49</v>
      </c>
      <c r="E7959" s="2" t="s">
        <v>50</v>
      </c>
      <c r="F7959" s="2">
        <v>118.1352</v>
      </c>
      <c r="G7959" s="13">
        <v>45748</v>
      </c>
      <c r="H7959" s="13">
        <v>45777</v>
      </c>
    </row>
    <row r="7960" customHeight="1" spans="1:8">
      <c r="A7960" s="5" t="str">
        <f t="shared" si="248"/>
        <v>202504DZD</v>
      </c>
      <c r="B7960" s="12" t="str">
        <f t="shared" si="249"/>
        <v>202504</v>
      </c>
      <c r="C7960" s="2" t="s">
        <v>51</v>
      </c>
      <c r="D7960" s="2" t="s">
        <v>52</v>
      </c>
      <c r="E7960" s="2" t="s">
        <v>53</v>
      </c>
      <c r="F7960" s="2">
        <v>173.3375</v>
      </c>
      <c r="G7960" s="13">
        <v>45748</v>
      </c>
      <c r="H7960" s="13">
        <v>45777</v>
      </c>
    </row>
    <row r="7961" customHeight="1" spans="1:8">
      <c r="A7961" s="5" t="str">
        <f t="shared" si="248"/>
        <v>202504AOA</v>
      </c>
      <c r="B7961" s="12" t="str">
        <f t="shared" si="249"/>
        <v>202504</v>
      </c>
      <c r="C7961" s="2" t="s">
        <v>54</v>
      </c>
      <c r="D7961" s="2" t="s">
        <v>55</v>
      </c>
      <c r="E7961" s="2" t="s">
        <v>56</v>
      </c>
      <c r="F7961" s="2">
        <v>1192.9573</v>
      </c>
      <c r="G7961" s="13">
        <v>45748</v>
      </c>
      <c r="H7961" s="13">
        <v>45777</v>
      </c>
    </row>
    <row r="7962" customHeight="1" spans="1:8">
      <c r="A7962" s="5" t="str">
        <f t="shared" si="248"/>
        <v>202504XCD</v>
      </c>
      <c r="B7962" s="12" t="str">
        <f t="shared" si="249"/>
        <v>202504</v>
      </c>
      <c r="C7962" s="2" t="s">
        <v>57</v>
      </c>
      <c r="D7962" s="2" t="s">
        <v>58</v>
      </c>
      <c r="E7962" s="2" t="s">
        <v>59</v>
      </c>
      <c r="F7962" s="2">
        <v>3.5132</v>
      </c>
      <c r="G7962" s="13">
        <v>45748</v>
      </c>
      <c r="H7962" s="13">
        <v>45777</v>
      </c>
    </row>
    <row r="7963" customHeight="1" spans="1:8">
      <c r="A7963" s="5" t="str">
        <f t="shared" si="248"/>
        <v>202504ARS</v>
      </c>
      <c r="B7963" s="12" t="str">
        <f t="shared" si="249"/>
        <v>202504</v>
      </c>
      <c r="C7963" s="2" t="s">
        <v>60</v>
      </c>
      <c r="D7963" s="2" t="s">
        <v>61</v>
      </c>
      <c r="E7963" s="2" t="s">
        <v>62</v>
      </c>
      <c r="F7963" s="2">
        <v>1385.9945</v>
      </c>
      <c r="G7963" s="13">
        <v>45748</v>
      </c>
      <c r="H7963" s="13">
        <v>45777</v>
      </c>
    </row>
    <row r="7964" customHeight="1" spans="1:8">
      <c r="A7964" s="5" t="str">
        <f t="shared" si="248"/>
        <v>202504AMD</v>
      </c>
      <c r="B7964" s="12" t="str">
        <f t="shared" si="249"/>
        <v>202504</v>
      </c>
      <c r="C7964" s="2" t="s">
        <v>63</v>
      </c>
      <c r="D7964" s="2" t="s">
        <v>64</v>
      </c>
      <c r="E7964" s="2" t="s">
        <v>65</v>
      </c>
      <c r="F7964" s="2">
        <v>507.4208</v>
      </c>
      <c r="G7964" s="13">
        <v>45748</v>
      </c>
      <c r="H7964" s="13">
        <v>45777</v>
      </c>
    </row>
    <row r="7965" customHeight="1" spans="1:8">
      <c r="A7965" s="5" t="str">
        <f t="shared" si="248"/>
        <v>202504AWG</v>
      </c>
      <c r="B7965" s="12" t="str">
        <f t="shared" si="249"/>
        <v>202504</v>
      </c>
      <c r="C7965" s="2" t="s">
        <v>66</v>
      </c>
      <c r="D7965" s="2" t="s">
        <v>67</v>
      </c>
      <c r="E7965" s="2" t="s">
        <v>68</v>
      </c>
      <c r="F7965" s="2">
        <v>2.3231</v>
      </c>
      <c r="G7965" s="13">
        <v>45748</v>
      </c>
      <c r="H7965" s="13">
        <v>45777</v>
      </c>
    </row>
    <row r="7966" customHeight="1" spans="1:8">
      <c r="A7966" s="5" t="str">
        <f t="shared" si="248"/>
        <v>202504AUD</v>
      </c>
      <c r="B7966" s="12" t="str">
        <f t="shared" si="249"/>
        <v>202504</v>
      </c>
      <c r="C7966" s="2" t="s">
        <v>69</v>
      </c>
      <c r="D7966" s="2" t="s">
        <v>70</v>
      </c>
      <c r="E7966" s="2" t="s">
        <v>71</v>
      </c>
      <c r="F7966" s="2">
        <v>2.0483</v>
      </c>
      <c r="G7966" s="13">
        <v>45748</v>
      </c>
      <c r="H7966" s="13">
        <v>45777</v>
      </c>
    </row>
    <row r="7967" customHeight="1" spans="1:8">
      <c r="A7967" s="5" t="str">
        <f t="shared" si="248"/>
        <v>202504AZN</v>
      </c>
      <c r="B7967" s="12" t="str">
        <f t="shared" si="249"/>
        <v>202504</v>
      </c>
      <c r="C7967" s="2" t="s">
        <v>72</v>
      </c>
      <c r="D7967" s="2" t="s">
        <v>73</v>
      </c>
      <c r="E7967" s="2" t="s">
        <v>74</v>
      </c>
      <c r="F7967" s="2">
        <v>2.2063</v>
      </c>
      <c r="G7967" s="13">
        <v>45748</v>
      </c>
      <c r="H7967" s="13">
        <v>45777</v>
      </c>
    </row>
    <row r="7968" customHeight="1" spans="1:8">
      <c r="A7968" s="5" t="str">
        <f t="shared" si="248"/>
        <v>202504BSD</v>
      </c>
      <c r="B7968" s="12" t="str">
        <f t="shared" si="249"/>
        <v>202504</v>
      </c>
      <c r="C7968" s="2" t="s">
        <v>75</v>
      </c>
      <c r="D7968" s="2" t="s">
        <v>70</v>
      </c>
      <c r="E7968" s="2" t="s">
        <v>76</v>
      </c>
      <c r="F7968" s="2">
        <v>1.2978</v>
      </c>
      <c r="G7968" s="13">
        <v>45748</v>
      </c>
      <c r="H7968" s="13">
        <v>45777</v>
      </c>
    </row>
    <row r="7969" customHeight="1" spans="1:8">
      <c r="A7969" s="5" t="str">
        <f t="shared" si="248"/>
        <v>202504BHD</v>
      </c>
      <c r="B7969" s="12" t="str">
        <f t="shared" si="249"/>
        <v>202504</v>
      </c>
      <c r="C7969" s="2" t="s">
        <v>77</v>
      </c>
      <c r="D7969" s="2" t="s">
        <v>52</v>
      </c>
      <c r="E7969" s="2" t="s">
        <v>78</v>
      </c>
      <c r="F7969" s="2">
        <v>0.488</v>
      </c>
      <c r="G7969" s="13">
        <v>45748</v>
      </c>
      <c r="H7969" s="13">
        <v>45777</v>
      </c>
    </row>
    <row r="7970" customHeight="1" spans="1:8">
      <c r="A7970" s="5" t="str">
        <f t="shared" si="248"/>
        <v>202504BDT</v>
      </c>
      <c r="B7970" s="12" t="str">
        <f t="shared" si="249"/>
        <v>202504</v>
      </c>
      <c r="C7970" s="2" t="s">
        <v>79</v>
      </c>
      <c r="D7970" s="2" t="s">
        <v>80</v>
      </c>
      <c r="E7970" s="2" t="s">
        <v>81</v>
      </c>
      <c r="F7970" s="2">
        <v>157.6299</v>
      </c>
      <c r="G7970" s="13">
        <v>45748</v>
      </c>
      <c r="H7970" s="13">
        <v>45777</v>
      </c>
    </row>
    <row r="7971" customHeight="1" spans="1:8">
      <c r="A7971" s="5" t="str">
        <f t="shared" ref="A7971:A8034" si="250">B7971&amp;E7971</f>
        <v>202504BBD</v>
      </c>
      <c r="B7971" s="12" t="str">
        <f t="shared" ref="B7971:B8034" si="251">YEAR(G7971)&amp;TEXT(MONTH(G7971),"00")</f>
        <v>202504</v>
      </c>
      <c r="C7971" s="2" t="s">
        <v>82</v>
      </c>
      <c r="D7971" s="2" t="s">
        <v>70</v>
      </c>
      <c r="E7971" s="2" t="s">
        <v>83</v>
      </c>
      <c r="F7971" s="2">
        <v>2.5956</v>
      </c>
      <c r="G7971" s="13">
        <v>45748</v>
      </c>
      <c r="H7971" s="13">
        <v>45777</v>
      </c>
    </row>
    <row r="7972" customHeight="1" spans="1:8">
      <c r="A7972" s="5" t="str">
        <f t="shared" si="250"/>
        <v>202504BYN</v>
      </c>
      <c r="B7972" s="12" t="str">
        <f t="shared" si="251"/>
        <v>202504</v>
      </c>
      <c r="C7972" s="2" t="s">
        <v>84</v>
      </c>
      <c r="D7972" s="2" t="s">
        <v>85</v>
      </c>
      <c r="E7972" s="2" t="s">
        <v>86</v>
      </c>
      <c r="F7972" s="2">
        <v>4.2443</v>
      </c>
      <c r="G7972" s="13">
        <v>45748</v>
      </c>
      <c r="H7972" s="13">
        <v>45777</v>
      </c>
    </row>
    <row r="7973" customHeight="1" spans="1:8">
      <c r="A7973" s="5" t="str">
        <f t="shared" si="250"/>
        <v>202504BZD</v>
      </c>
      <c r="B7973" s="12" t="str">
        <f t="shared" si="251"/>
        <v>202504</v>
      </c>
      <c r="C7973" s="2" t="s">
        <v>87</v>
      </c>
      <c r="D7973" s="2" t="s">
        <v>70</v>
      </c>
      <c r="E7973" s="2" t="s">
        <v>88</v>
      </c>
      <c r="F7973" s="2">
        <v>2.6059</v>
      </c>
      <c r="G7973" s="13">
        <v>45748</v>
      </c>
      <c r="H7973" s="13">
        <v>45777</v>
      </c>
    </row>
    <row r="7974" customHeight="1" spans="1:8">
      <c r="A7974" s="5" t="str">
        <f t="shared" si="250"/>
        <v>202504XOF</v>
      </c>
      <c r="B7974" s="12" t="str">
        <f t="shared" si="251"/>
        <v>202504</v>
      </c>
      <c r="C7974" s="2" t="s">
        <v>89</v>
      </c>
      <c r="D7974" s="2" t="s">
        <v>90</v>
      </c>
      <c r="E7974" s="2" t="s">
        <v>91</v>
      </c>
      <c r="F7974" s="2">
        <v>780.381</v>
      </c>
      <c r="G7974" s="13">
        <v>45748</v>
      </c>
      <c r="H7974" s="13">
        <v>45777</v>
      </c>
    </row>
    <row r="7975" customHeight="1" spans="1:8">
      <c r="A7975" s="5" t="str">
        <f t="shared" si="250"/>
        <v>202504BMD</v>
      </c>
      <c r="B7975" s="12" t="str">
        <f t="shared" si="251"/>
        <v>202504</v>
      </c>
      <c r="C7975" s="2" t="s">
        <v>92</v>
      </c>
      <c r="D7975" s="2" t="s">
        <v>93</v>
      </c>
      <c r="E7975" s="2" t="s">
        <v>94</v>
      </c>
      <c r="F7975" s="2">
        <v>1.2978</v>
      </c>
      <c r="G7975" s="13">
        <v>45748</v>
      </c>
      <c r="H7975" s="13">
        <v>45777</v>
      </c>
    </row>
    <row r="7976" customHeight="1" spans="1:8">
      <c r="A7976" s="5" t="str">
        <f t="shared" si="250"/>
        <v>202504BTN</v>
      </c>
      <c r="B7976" s="12" t="str">
        <f t="shared" si="251"/>
        <v>202504</v>
      </c>
      <c r="C7976" s="2" t="s">
        <v>95</v>
      </c>
      <c r="D7976" s="2" t="s">
        <v>96</v>
      </c>
      <c r="E7976" s="2" t="s">
        <v>97</v>
      </c>
      <c r="F7976" s="2">
        <v>112.0633</v>
      </c>
      <c r="G7976" s="13">
        <v>45748</v>
      </c>
      <c r="H7976" s="13">
        <v>45777</v>
      </c>
    </row>
    <row r="7977" customHeight="1" spans="1:8">
      <c r="A7977" s="5" t="str">
        <f t="shared" si="250"/>
        <v>202504BOB</v>
      </c>
      <c r="B7977" s="12" t="str">
        <f t="shared" si="251"/>
        <v>202504</v>
      </c>
      <c r="C7977" s="2" t="s">
        <v>98</v>
      </c>
      <c r="D7977" s="2" t="s">
        <v>99</v>
      </c>
      <c r="E7977" s="2" t="s">
        <v>100</v>
      </c>
      <c r="F7977" s="2">
        <v>8.9667</v>
      </c>
      <c r="G7977" s="13">
        <v>45748</v>
      </c>
      <c r="H7977" s="13">
        <v>45777</v>
      </c>
    </row>
    <row r="7978" customHeight="1" spans="1:8">
      <c r="A7978" s="5" t="str">
        <f t="shared" si="250"/>
        <v>202504BAM</v>
      </c>
      <c r="B7978" s="12" t="str">
        <f t="shared" si="251"/>
        <v>202504</v>
      </c>
      <c r="C7978" s="2" t="s">
        <v>101</v>
      </c>
      <c r="D7978" s="2" t="s">
        <v>102</v>
      </c>
      <c r="E7978" s="2" t="s">
        <v>103</v>
      </c>
      <c r="F7978" s="2">
        <v>2.3268</v>
      </c>
      <c r="G7978" s="13">
        <v>45748</v>
      </c>
      <c r="H7978" s="13">
        <v>45777</v>
      </c>
    </row>
    <row r="7979" customHeight="1" spans="1:8">
      <c r="A7979" s="5" t="str">
        <f t="shared" si="250"/>
        <v>202504BWP</v>
      </c>
      <c r="B7979" s="12" t="str">
        <f t="shared" si="251"/>
        <v>202504</v>
      </c>
      <c r="C7979" s="2" t="s">
        <v>104</v>
      </c>
      <c r="D7979" s="2" t="s">
        <v>105</v>
      </c>
      <c r="E7979" s="2" t="s">
        <v>106</v>
      </c>
      <c r="F7979" s="2">
        <v>17.6586</v>
      </c>
      <c r="G7979" s="13">
        <v>45748</v>
      </c>
      <c r="H7979" s="13">
        <v>45777</v>
      </c>
    </row>
    <row r="7980" customHeight="1" spans="1:8">
      <c r="A7980" s="5" t="str">
        <f t="shared" si="250"/>
        <v>202504BRL</v>
      </c>
      <c r="B7980" s="12" t="str">
        <f t="shared" si="251"/>
        <v>202504</v>
      </c>
      <c r="C7980" s="2" t="s">
        <v>107</v>
      </c>
      <c r="D7980" s="2" t="s">
        <v>108</v>
      </c>
      <c r="E7980" s="2" t="s">
        <v>109</v>
      </c>
      <c r="F7980" s="2">
        <v>7.3517</v>
      </c>
      <c r="G7980" s="13">
        <v>45748</v>
      </c>
      <c r="H7980" s="13">
        <v>45777</v>
      </c>
    </row>
    <row r="7981" customHeight="1" spans="1:8">
      <c r="A7981" s="5" t="str">
        <f t="shared" si="250"/>
        <v>202504BND</v>
      </c>
      <c r="B7981" s="12" t="str">
        <f t="shared" si="251"/>
        <v>202504</v>
      </c>
      <c r="C7981" s="2" t="s">
        <v>110</v>
      </c>
      <c r="D7981" s="2" t="s">
        <v>70</v>
      </c>
      <c r="E7981" s="2" t="s">
        <v>111</v>
      </c>
      <c r="F7981" s="2">
        <v>1.7298</v>
      </c>
      <c r="G7981" s="13">
        <v>45748</v>
      </c>
      <c r="H7981" s="13">
        <v>45777</v>
      </c>
    </row>
    <row r="7982" customHeight="1" spans="1:8">
      <c r="A7982" s="5" t="str">
        <f t="shared" si="250"/>
        <v>202504BGN</v>
      </c>
      <c r="B7982" s="12" t="str">
        <f t="shared" si="251"/>
        <v>202504</v>
      </c>
      <c r="C7982" s="2" t="s">
        <v>112</v>
      </c>
      <c r="D7982" s="2" t="s">
        <v>113</v>
      </c>
      <c r="E7982" s="2" t="s">
        <v>114</v>
      </c>
      <c r="F7982" s="2">
        <v>2.3268</v>
      </c>
      <c r="G7982" s="13">
        <v>45748</v>
      </c>
      <c r="H7982" s="13">
        <v>45777</v>
      </c>
    </row>
    <row r="7983" customHeight="1" spans="1:8">
      <c r="A7983" s="5" t="str">
        <f t="shared" si="250"/>
        <v>202504XOF</v>
      </c>
      <c r="B7983" s="12" t="str">
        <f t="shared" si="251"/>
        <v>202504</v>
      </c>
      <c r="C7983" s="2" t="s">
        <v>115</v>
      </c>
      <c r="D7983" s="2" t="s">
        <v>90</v>
      </c>
      <c r="E7983" s="2" t="s">
        <v>91</v>
      </c>
      <c r="F7983" s="2">
        <v>780.381</v>
      </c>
      <c r="G7983" s="13">
        <v>45748</v>
      </c>
      <c r="H7983" s="13">
        <v>45777</v>
      </c>
    </row>
    <row r="7984" customHeight="1" spans="1:8">
      <c r="A7984" s="5" t="str">
        <f t="shared" si="250"/>
        <v>202504BIF</v>
      </c>
      <c r="B7984" s="12" t="str">
        <f t="shared" si="251"/>
        <v>202504</v>
      </c>
      <c r="C7984" s="2" t="s">
        <v>116</v>
      </c>
      <c r="D7984" s="2" t="s">
        <v>117</v>
      </c>
      <c r="E7984" s="2" t="s">
        <v>118</v>
      </c>
      <c r="F7984" s="2">
        <v>3842.1971</v>
      </c>
      <c r="G7984" s="13">
        <v>45748</v>
      </c>
      <c r="H7984" s="13">
        <v>45777</v>
      </c>
    </row>
    <row r="7985" customHeight="1" spans="1:8">
      <c r="A7985" s="5" t="str">
        <f t="shared" si="250"/>
        <v>202504KHR</v>
      </c>
      <c r="B7985" s="12" t="str">
        <f t="shared" si="251"/>
        <v>202504</v>
      </c>
      <c r="C7985" s="2" t="s">
        <v>119</v>
      </c>
      <c r="D7985" s="2" t="s">
        <v>120</v>
      </c>
      <c r="E7985" s="2" t="s">
        <v>121</v>
      </c>
      <c r="F7985" s="2">
        <v>5202.2417</v>
      </c>
      <c r="G7985" s="13">
        <v>45748</v>
      </c>
      <c r="H7985" s="13">
        <v>45777</v>
      </c>
    </row>
    <row r="7986" customHeight="1" spans="1:8">
      <c r="A7986" s="5" t="str">
        <f t="shared" si="250"/>
        <v>202504XAF</v>
      </c>
      <c r="B7986" s="12" t="str">
        <f t="shared" si="251"/>
        <v>202504</v>
      </c>
      <c r="C7986" s="2" t="s">
        <v>122</v>
      </c>
      <c r="D7986" s="2" t="s">
        <v>90</v>
      </c>
      <c r="E7986" s="2" t="s">
        <v>123</v>
      </c>
      <c r="F7986" s="2">
        <v>780.381</v>
      </c>
      <c r="G7986" s="13">
        <v>45748</v>
      </c>
      <c r="H7986" s="13">
        <v>45777</v>
      </c>
    </row>
    <row r="7987" customHeight="1" spans="1:8">
      <c r="A7987" s="5" t="str">
        <f t="shared" si="250"/>
        <v>202504CAD</v>
      </c>
      <c r="B7987" s="12" t="str">
        <f t="shared" si="251"/>
        <v>202504</v>
      </c>
      <c r="C7987" s="2" t="s">
        <v>124</v>
      </c>
      <c r="D7987" s="2" t="s">
        <v>70</v>
      </c>
      <c r="E7987" s="2" t="s">
        <v>125</v>
      </c>
      <c r="F7987" s="2">
        <v>1.8585</v>
      </c>
      <c r="G7987" s="13">
        <v>45748</v>
      </c>
      <c r="H7987" s="13">
        <v>45777</v>
      </c>
    </row>
    <row r="7988" customHeight="1" spans="1:8">
      <c r="A7988" s="5" t="str">
        <f t="shared" si="250"/>
        <v>202504CVE</v>
      </c>
      <c r="B7988" s="12" t="str">
        <f t="shared" si="251"/>
        <v>202504</v>
      </c>
      <c r="C7988" s="2" t="s">
        <v>126</v>
      </c>
      <c r="D7988" s="2" t="s">
        <v>127</v>
      </c>
      <c r="E7988" s="2" t="s">
        <v>128</v>
      </c>
      <c r="F7988" s="2">
        <v>131.1864</v>
      </c>
      <c r="G7988" s="13">
        <v>45748</v>
      </c>
      <c r="H7988" s="13">
        <v>45777</v>
      </c>
    </row>
    <row r="7989" customHeight="1" spans="1:8">
      <c r="A7989" s="5" t="str">
        <f t="shared" si="250"/>
        <v>202504KYD</v>
      </c>
      <c r="B7989" s="12" t="str">
        <f t="shared" si="251"/>
        <v>202504</v>
      </c>
      <c r="C7989" s="2" t="s">
        <v>129</v>
      </c>
      <c r="D7989" s="2" t="s">
        <v>70</v>
      </c>
      <c r="E7989" s="2" t="s">
        <v>130</v>
      </c>
      <c r="F7989" s="2">
        <v>1.0778</v>
      </c>
      <c r="G7989" s="13">
        <v>45748</v>
      </c>
      <c r="H7989" s="13">
        <v>45777</v>
      </c>
    </row>
    <row r="7990" customHeight="1" spans="1:8">
      <c r="A7990" s="5" t="str">
        <f t="shared" si="250"/>
        <v>202504XAF</v>
      </c>
      <c r="B7990" s="12" t="str">
        <f t="shared" si="251"/>
        <v>202504</v>
      </c>
      <c r="C7990" s="2" t="s">
        <v>131</v>
      </c>
      <c r="D7990" s="2" t="s">
        <v>90</v>
      </c>
      <c r="E7990" s="2" t="s">
        <v>123</v>
      </c>
      <c r="F7990" s="2">
        <v>780.381</v>
      </c>
      <c r="G7990" s="13">
        <v>45748</v>
      </c>
      <c r="H7990" s="13">
        <v>45777</v>
      </c>
    </row>
    <row r="7991" customHeight="1" spans="1:8">
      <c r="A7991" s="5" t="str">
        <f t="shared" si="250"/>
        <v>202504XAF</v>
      </c>
      <c r="B7991" s="12" t="str">
        <f t="shared" si="251"/>
        <v>202504</v>
      </c>
      <c r="C7991" s="2" t="s">
        <v>132</v>
      </c>
      <c r="D7991" s="2" t="s">
        <v>90</v>
      </c>
      <c r="E7991" s="2" t="s">
        <v>123</v>
      </c>
      <c r="F7991" s="2">
        <v>780.381</v>
      </c>
      <c r="G7991" s="13">
        <v>45748</v>
      </c>
      <c r="H7991" s="13">
        <v>45777</v>
      </c>
    </row>
    <row r="7992" customHeight="1" spans="1:8">
      <c r="A7992" s="5" t="str">
        <f t="shared" si="250"/>
        <v>202504CLP</v>
      </c>
      <c r="B7992" s="12" t="str">
        <f t="shared" si="251"/>
        <v>202504</v>
      </c>
      <c r="C7992" s="2" t="s">
        <v>133</v>
      </c>
      <c r="D7992" s="2" t="s">
        <v>61</v>
      </c>
      <c r="E7992" s="2" t="s">
        <v>134</v>
      </c>
      <c r="F7992" s="2">
        <v>1189.8388</v>
      </c>
      <c r="G7992" s="13">
        <v>45748</v>
      </c>
      <c r="H7992" s="13">
        <v>45777</v>
      </c>
    </row>
    <row r="7993" customHeight="1" spans="1:8">
      <c r="A7993" s="5" t="str">
        <f t="shared" si="250"/>
        <v>202504CNY</v>
      </c>
      <c r="B7993" s="12" t="str">
        <f t="shared" si="251"/>
        <v>202504</v>
      </c>
      <c r="C7993" s="2" t="s">
        <v>135</v>
      </c>
      <c r="D7993" s="2" t="s">
        <v>136</v>
      </c>
      <c r="E7993" s="2" t="s">
        <v>137</v>
      </c>
      <c r="F7993" s="2">
        <v>9.3845</v>
      </c>
      <c r="G7993" s="13">
        <v>45748</v>
      </c>
      <c r="H7993" s="13">
        <v>45777</v>
      </c>
    </row>
    <row r="7994" customHeight="1" spans="1:8">
      <c r="A7994" s="5" t="str">
        <f t="shared" si="250"/>
        <v>202504COP</v>
      </c>
      <c r="B7994" s="12" t="str">
        <f t="shared" si="251"/>
        <v>202504</v>
      </c>
      <c r="C7994" s="2" t="s">
        <v>138</v>
      </c>
      <c r="D7994" s="2" t="s">
        <v>61</v>
      </c>
      <c r="E7994" s="2" t="s">
        <v>139</v>
      </c>
      <c r="F7994" s="2">
        <v>5344.0539</v>
      </c>
      <c r="G7994" s="13">
        <v>45748</v>
      </c>
      <c r="H7994" s="13">
        <v>45777</v>
      </c>
    </row>
    <row r="7995" customHeight="1" spans="1:8">
      <c r="A7995" s="5" t="str">
        <f t="shared" si="250"/>
        <v>202504KMF</v>
      </c>
      <c r="B7995" s="12" t="str">
        <f t="shared" si="251"/>
        <v>202504</v>
      </c>
      <c r="C7995" s="2" t="s">
        <v>140</v>
      </c>
      <c r="D7995" s="2" t="s">
        <v>117</v>
      </c>
      <c r="E7995" s="2" t="s">
        <v>141</v>
      </c>
      <c r="F7995" s="2">
        <v>585.2858</v>
      </c>
      <c r="G7995" s="13">
        <v>45748</v>
      </c>
      <c r="H7995" s="13">
        <v>45777</v>
      </c>
    </row>
    <row r="7996" customHeight="1" spans="1:8">
      <c r="A7996" s="5" t="str">
        <f t="shared" si="250"/>
        <v>202504XAF</v>
      </c>
      <c r="B7996" s="12" t="str">
        <f t="shared" si="251"/>
        <v>202504</v>
      </c>
      <c r="C7996" s="2" t="s">
        <v>142</v>
      </c>
      <c r="D7996" s="2" t="s">
        <v>90</v>
      </c>
      <c r="E7996" s="2" t="s">
        <v>123</v>
      </c>
      <c r="F7996" s="2">
        <v>780.381</v>
      </c>
      <c r="G7996" s="13">
        <v>45748</v>
      </c>
      <c r="H7996" s="13">
        <v>45777</v>
      </c>
    </row>
    <row r="7997" customHeight="1" spans="1:8">
      <c r="A7997" s="5" t="str">
        <f t="shared" si="250"/>
        <v>202504CDF</v>
      </c>
      <c r="B7997" s="12" t="str">
        <f t="shared" si="251"/>
        <v>202504</v>
      </c>
      <c r="C7997" s="2" t="s">
        <v>143</v>
      </c>
      <c r="D7997" s="2" t="s">
        <v>144</v>
      </c>
      <c r="E7997" s="2" t="s">
        <v>145</v>
      </c>
      <c r="F7997" s="2">
        <v>3714.5962</v>
      </c>
      <c r="G7997" s="13">
        <v>45748</v>
      </c>
      <c r="H7997" s="13">
        <v>45777</v>
      </c>
    </row>
    <row r="7998" customHeight="1" spans="1:8">
      <c r="A7998" s="5" t="str">
        <f t="shared" si="250"/>
        <v>202504CRC</v>
      </c>
      <c r="B7998" s="12" t="str">
        <f t="shared" si="251"/>
        <v>202504</v>
      </c>
      <c r="C7998" s="2" t="s">
        <v>146</v>
      </c>
      <c r="D7998" s="2" t="s">
        <v>147</v>
      </c>
      <c r="E7998" s="2" t="s">
        <v>148</v>
      </c>
      <c r="F7998" s="2">
        <v>646.9029</v>
      </c>
      <c r="G7998" s="13">
        <v>45748</v>
      </c>
      <c r="H7998" s="13">
        <v>45777</v>
      </c>
    </row>
    <row r="7999" customHeight="1" spans="1:8">
      <c r="A7999" s="5" t="str">
        <f t="shared" si="250"/>
        <v>202504XOF</v>
      </c>
      <c r="B7999" s="12" t="str">
        <f t="shared" si="251"/>
        <v>202504</v>
      </c>
      <c r="C7999" s="2" t="s">
        <v>149</v>
      </c>
      <c r="D7999" s="2" t="s">
        <v>90</v>
      </c>
      <c r="E7999" s="2" t="s">
        <v>91</v>
      </c>
      <c r="F7999" s="2">
        <v>780.381</v>
      </c>
      <c r="G7999" s="13">
        <v>45748</v>
      </c>
      <c r="H7999" s="13">
        <v>45777</v>
      </c>
    </row>
    <row r="8000" customHeight="1" spans="1:8">
      <c r="A8000" s="5" t="str">
        <f t="shared" si="250"/>
        <v>202504CUP</v>
      </c>
      <c r="B8000" s="12" t="str">
        <f t="shared" si="251"/>
        <v>202504</v>
      </c>
      <c r="C8000" s="2" t="s">
        <v>153</v>
      </c>
      <c r="D8000" s="2" t="s">
        <v>61</v>
      </c>
      <c r="E8000" s="2" t="s">
        <v>154</v>
      </c>
      <c r="F8000" s="2">
        <v>31.1352</v>
      </c>
      <c r="G8000" s="13">
        <v>45748</v>
      </c>
      <c r="H8000" s="13">
        <v>45777</v>
      </c>
    </row>
    <row r="8001" customHeight="1" spans="1:8">
      <c r="A8001" s="5" t="str">
        <f t="shared" si="250"/>
        <v>202504CZK</v>
      </c>
      <c r="B8001" s="12" t="str">
        <f t="shared" si="251"/>
        <v>202504</v>
      </c>
      <c r="C8001" s="2" t="s">
        <v>155</v>
      </c>
      <c r="D8001" s="2" t="s">
        <v>156</v>
      </c>
      <c r="E8001" s="2" t="s">
        <v>157</v>
      </c>
      <c r="F8001" s="2">
        <v>29.7707</v>
      </c>
      <c r="G8001" s="13">
        <v>45748</v>
      </c>
      <c r="H8001" s="13">
        <v>45777</v>
      </c>
    </row>
    <row r="8002" customHeight="1" spans="1:8">
      <c r="A8002" s="5" t="str">
        <f t="shared" si="250"/>
        <v>202504DKK</v>
      </c>
      <c r="B8002" s="12" t="str">
        <f t="shared" si="251"/>
        <v>202504</v>
      </c>
      <c r="C8002" s="2" t="s">
        <v>158</v>
      </c>
      <c r="D8002" s="2" t="s">
        <v>159</v>
      </c>
      <c r="E8002" s="2" t="s">
        <v>160</v>
      </c>
      <c r="F8002" s="2">
        <v>8.8741</v>
      </c>
      <c r="G8002" s="13">
        <v>45748</v>
      </c>
      <c r="H8002" s="13">
        <v>45777</v>
      </c>
    </row>
    <row r="8003" customHeight="1" spans="1:8">
      <c r="A8003" s="5" t="str">
        <f t="shared" si="250"/>
        <v>202504DJF</v>
      </c>
      <c r="B8003" s="12" t="str">
        <f t="shared" si="251"/>
        <v>202504</v>
      </c>
      <c r="C8003" s="2" t="s">
        <v>161</v>
      </c>
      <c r="D8003" s="2" t="s">
        <v>117</v>
      </c>
      <c r="E8003" s="2" t="s">
        <v>162</v>
      </c>
      <c r="F8003" s="2">
        <v>230.9767</v>
      </c>
      <c r="G8003" s="13">
        <v>45748</v>
      </c>
      <c r="H8003" s="13">
        <v>45777</v>
      </c>
    </row>
    <row r="8004" customHeight="1" spans="1:8">
      <c r="A8004" s="5" t="str">
        <f t="shared" si="250"/>
        <v>202504XCD</v>
      </c>
      <c r="B8004" s="12" t="str">
        <f t="shared" si="251"/>
        <v>202504</v>
      </c>
      <c r="C8004" s="2" t="s">
        <v>163</v>
      </c>
      <c r="D8004" s="2" t="s">
        <v>58</v>
      </c>
      <c r="E8004" s="2" t="s">
        <v>59</v>
      </c>
      <c r="F8004" s="2">
        <v>3.5132</v>
      </c>
      <c r="G8004" s="13">
        <v>45748</v>
      </c>
      <c r="H8004" s="13">
        <v>45777</v>
      </c>
    </row>
    <row r="8005" customHeight="1" spans="1:8">
      <c r="A8005" s="5" t="str">
        <f t="shared" si="250"/>
        <v>202504DOP</v>
      </c>
      <c r="B8005" s="12" t="str">
        <f t="shared" si="251"/>
        <v>202504</v>
      </c>
      <c r="C8005" s="2" t="s">
        <v>164</v>
      </c>
      <c r="D8005" s="2" t="s">
        <v>61</v>
      </c>
      <c r="E8005" s="2" t="s">
        <v>165</v>
      </c>
      <c r="F8005" s="2">
        <v>81.4919</v>
      </c>
      <c r="G8005" s="13">
        <v>45748</v>
      </c>
      <c r="H8005" s="13">
        <v>45777</v>
      </c>
    </row>
    <row r="8006" customHeight="1" spans="1:8">
      <c r="A8006" s="5" t="str">
        <f t="shared" si="250"/>
        <v>202504AED</v>
      </c>
      <c r="B8006" s="12" t="str">
        <f t="shared" si="251"/>
        <v>202504</v>
      </c>
      <c r="C8006" s="2" t="s">
        <v>166</v>
      </c>
      <c r="D8006" s="2" t="s">
        <v>46</v>
      </c>
      <c r="E8006" s="2" t="s">
        <v>47</v>
      </c>
      <c r="F8006" s="2">
        <v>4.7662</v>
      </c>
      <c r="G8006" s="13">
        <v>45748</v>
      </c>
      <c r="H8006" s="13">
        <v>45777</v>
      </c>
    </row>
    <row r="8007" customHeight="1" spans="1:8">
      <c r="A8007" s="5" t="str">
        <f t="shared" si="250"/>
        <v>202504EGP</v>
      </c>
      <c r="B8007" s="12" t="str">
        <f t="shared" si="251"/>
        <v>202504</v>
      </c>
      <c r="C8007" s="2" t="s">
        <v>169</v>
      </c>
      <c r="D8007" s="2" t="s">
        <v>170</v>
      </c>
      <c r="E8007" s="2" t="s">
        <v>171</v>
      </c>
      <c r="F8007" s="2">
        <v>65.7059</v>
      </c>
      <c r="G8007" s="13">
        <v>45748</v>
      </c>
      <c r="H8007" s="13">
        <v>45777</v>
      </c>
    </row>
    <row r="8008" customHeight="1" spans="1:8">
      <c r="A8008" s="5" t="str">
        <f t="shared" si="250"/>
        <v>202504SVC</v>
      </c>
      <c r="B8008" s="12" t="str">
        <f t="shared" si="251"/>
        <v>202504</v>
      </c>
      <c r="C8008" s="2" t="s">
        <v>172</v>
      </c>
      <c r="D8008" s="2" t="s">
        <v>147</v>
      </c>
      <c r="E8008" s="2" t="s">
        <v>173</v>
      </c>
      <c r="F8008" s="2">
        <v>11.3558</v>
      </c>
      <c r="G8008" s="13">
        <v>45748</v>
      </c>
      <c r="H8008" s="13">
        <v>45777</v>
      </c>
    </row>
    <row r="8009" customHeight="1" spans="1:8">
      <c r="A8009" s="5" t="str">
        <f t="shared" si="250"/>
        <v>202504XAF</v>
      </c>
      <c r="B8009" s="12" t="str">
        <f t="shared" si="251"/>
        <v>202504</v>
      </c>
      <c r="C8009" s="2" t="s">
        <v>174</v>
      </c>
      <c r="D8009" s="2" t="s">
        <v>90</v>
      </c>
      <c r="E8009" s="2" t="s">
        <v>123</v>
      </c>
      <c r="F8009" s="2">
        <v>780.381</v>
      </c>
      <c r="G8009" s="13">
        <v>45748</v>
      </c>
      <c r="H8009" s="13">
        <v>45777</v>
      </c>
    </row>
    <row r="8010" customHeight="1" spans="1:8">
      <c r="A8010" s="5" t="str">
        <f t="shared" si="250"/>
        <v>202504ERN</v>
      </c>
      <c r="B8010" s="12" t="str">
        <f t="shared" si="251"/>
        <v>202504</v>
      </c>
      <c r="C8010" s="2" t="s">
        <v>175</v>
      </c>
      <c r="D8010" s="2" t="s">
        <v>176</v>
      </c>
      <c r="E8010" s="2" t="s">
        <v>177</v>
      </c>
      <c r="F8010" s="2">
        <v>19.467</v>
      </c>
      <c r="G8010" s="13">
        <v>45748</v>
      </c>
      <c r="H8010" s="13">
        <v>45777</v>
      </c>
    </row>
    <row r="8011" customHeight="1" spans="1:8">
      <c r="A8011" s="5" t="str">
        <f t="shared" si="250"/>
        <v>202504ETB</v>
      </c>
      <c r="B8011" s="12" t="str">
        <f t="shared" si="251"/>
        <v>202504</v>
      </c>
      <c r="C8011" s="2" t="s">
        <v>178</v>
      </c>
      <c r="D8011" s="2" t="s">
        <v>179</v>
      </c>
      <c r="E8011" s="2" t="s">
        <v>180</v>
      </c>
      <c r="F8011" s="2">
        <v>167.9902</v>
      </c>
      <c r="G8011" s="13">
        <v>45748</v>
      </c>
      <c r="H8011" s="13">
        <v>45777</v>
      </c>
    </row>
    <row r="8012" customHeight="1" spans="1:8">
      <c r="A8012" s="5" t="str">
        <f t="shared" si="250"/>
        <v>202504EUR</v>
      </c>
      <c r="B8012" s="12" t="str">
        <f t="shared" si="251"/>
        <v>202504</v>
      </c>
      <c r="C8012" s="2" t="s">
        <v>181</v>
      </c>
      <c r="D8012" s="2" t="s">
        <v>182</v>
      </c>
      <c r="E8012" s="2" t="s">
        <v>183</v>
      </c>
      <c r="F8012" s="2">
        <v>1.1897</v>
      </c>
      <c r="G8012" s="13">
        <v>45748</v>
      </c>
      <c r="H8012" s="13">
        <v>45777</v>
      </c>
    </row>
    <row r="8013" customHeight="1" spans="1:8">
      <c r="A8013" s="5" t="str">
        <f t="shared" si="250"/>
        <v>202504FJD</v>
      </c>
      <c r="B8013" s="12" t="str">
        <f t="shared" si="251"/>
        <v>202504</v>
      </c>
      <c r="C8013" s="2" t="s">
        <v>184</v>
      </c>
      <c r="D8013" s="2" t="s">
        <v>70</v>
      </c>
      <c r="E8013" s="2" t="s">
        <v>185</v>
      </c>
      <c r="F8013" s="2">
        <v>2.9678</v>
      </c>
      <c r="G8013" s="13">
        <v>45748</v>
      </c>
      <c r="H8013" s="13">
        <v>45777</v>
      </c>
    </row>
    <row r="8014" customHeight="1" spans="1:8">
      <c r="A8014" s="5" t="str">
        <f t="shared" si="250"/>
        <v>202504XPF</v>
      </c>
      <c r="B8014" s="12" t="str">
        <f t="shared" si="251"/>
        <v>202504</v>
      </c>
      <c r="C8014" s="2" t="s">
        <v>186</v>
      </c>
      <c r="D8014" s="2" t="s">
        <v>187</v>
      </c>
      <c r="E8014" s="2" t="s">
        <v>188</v>
      </c>
      <c r="F8014" s="2">
        <v>141.967</v>
      </c>
      <c r="G8014" s="13">
        <v>45748</v>
      </c>
      <c r="H8014" s="13">
        <v>45777</v>
      </c>
    </row>
    <row r="8015" customHeight="1" spans="1:8">
      <c r="A8015" s="5" t="str">
        <f t="shared" si="250"/>
        <v>202504XAF</v>
      </c>
      <c r="B8015" s="12" t="str">
        <f t="shared" si="251"/>
        <v>202504</v>
      </c>
      <c r="C8015" s="2" t="s">
        <v>189</v>
      </c>
      <c r="D8015" s="2" t="s">
        <v>90</v>
      </c>
      <c r="E8015" s="2" t="s">
        <v>123</v>
      </c>
      <c r="F8015" s="2">
        <v>780.381</v>
      </c>
      <c r="G8015" s="13">
        <v>45748</v>
      </c>
      <c r="H8015" s="13">
        <v>45777</v>
      </c>
    </row>
    <row r="8016" customHeight="1" spans="1:8">
      <c r="A8016" s="5" t="str">
        <f t="shared" si="250"/>
        <v>202504GMD</v>
      </c>
      <c r="B8016" s="12" t="str">
        <f t="shared" si="251"/>
        <v>202504</v>
      </c>
      <c r="C8016" s="2" t="s">
        <v>190</v>
      </c>
      <c r="D8016" s="2" t="s">
        <v>191</v>
      </c>
      <c r="E8016" s="2" t="s">
        <v>192</v>
      </c>
      <c r="F8016" s="2">
        <v>93.5314</v>
      </c>
      <c r="G8016" s="13">
        <v>45748</v>
      </c>
      <c r="H8016" s="13">
        <v>45777</v>
      </c>
    </row>
    <row r="8017" customHeight="1" spans="1:8">
      <c r="A8017" s="5" t="str">
        <f t="shared" si="250"/>
        <v>202504GEL</v>
      </c>
      <c r="B8017" s="12" t="str">
        <f t="shared" si="251"/>
        <v>202504</v>
      </c>
      <c r="C8017" s="2" t="s">
        <v>193</v>
      </c>
      <c r="D8017" s="2" t="s">
        <v>194</v>
      </c>
      <c r="E8017" s="2" t="s">
        <v>195</v>
      </c>
      <c r="F8017" s="2">
        <v>3.6027</v>
      </c>
      <c r="G8017" s="13">
        <v>45748</v>
      </c>
      <c r="H8017" s="13">
        <v>45777</v>
      </c>
    </row>
    <row r="8018" customHeight="1" spans="1:8">
      <c r="A8018" s="5" t="str">
        <f t="shared" si="250"/>
        <v>202504GHS</v>
      </c>
      <c r="B8018" s="12" t="str">
        <f t="shared" si="251"/>
        <v>202504</v>
      </c>
      <c r="C8018" s="2" t="s">
        <v>196</v>
      </c>
      <c r="D8018" s="2" t="s">
        <v>197</v>
      </c>
      <c r="E8018" s="2" t="s">
        <v>198</v>
      </c>
      <c r="F8018" s="2">
        <v>20.1061</v>
      </c>
      <c r="G8018" s="13">
        <v>45748</v>
      </c>
      <c r="H8018" s="13">
        <v>45777</v>
      </c>
    </row>
    <row r="8019" customHeight="1" spans="1:8">
      <c r="A8019" s="5" t="str">
        <f t="shared" si="250"/>
        <v>202504XCD</v>
      </c>
      <c r="B8019" s="12" t="str">
        <f t="shared" si="251"/>
        <v>202504</v>
      </c>
      <c r="C8019" s="2" t="s">
        <v>199</v>
      </c>
      <c r="D8019" s="2" t="s">
        <v>58</v>
      </c>
      <c r="E8019" s="2" t="s">
        <v>59</v>
      </c>
      <c r="F8019" s="2">
        <v>3.5132</v>
      </c>
      <c r="G8019" s="13">
        <v>45748</v>
      </c>
      <c r="H8019" s="13">
        <v>45777</v>
      </c>
    </row>
    <row r="8020" customHeight="1" spans="1:8">
      <c r="A8020" s="5" t="str">
        <f t="shared" si="250"/>
        <v>202504GTQ</v>
      </c>
      <c r="B8020" s="12" t="str">
        <f t="shared" si="251"/>
        <v>202504</v>
      </c>
      <c r="C8020" s="2" t="s">
        <v>200</v>
      </c>
      <c r="D8020" s="2" t="s">
        <v>201</v>
      </c>
      <c r="E8020" s="2" t="s">
        <v>202</v>
      </c>
      <c r="F8020" s="2">
        <v>9.9989</v>
      </c>
      <c r="G8020" s="13">
        <v>45748</v>
      </c>
      <c r="H8020" s="13">
        <v>45777</v>
      </c>
    </row>
    <row r="8021" customHeight="1" spans="1:8">
      <c r="A8021" s="5" t="str">
        <f t="shared" si="250"/>
        <v>202504XOF</v>
      </c>
      <c r="B8021" s="12" t="str">
        <f t="shared" si="251"/>
        <v>202504</v>
      </c>
      <c r="C8021" s="2" t="s">
        <v>203</v>
      </c>
      <c r="D8021" s="2" t="s">
        <v>90</v>
      </c>
      <c r="E8021" s="2" t="s">
        <v>91</v>
      </c>
      <c r="F8021" s="2">
        <v>780.381</v>
      </c>
      <c r="G8021" s="13">
        <v>45748</v>
      </c>
      <c r="H8021" s="13">
        <v>45777</v>
      </c>
    </row>
    <row r="8022" customHeight="1" spans="1:8">
      <c r="A8022" s="5" t="str">
        <f t="shared" si="250"/>
        <v>202504GNF</v>
      </c>
      <c r="B8022" s="12" t="str">
        <f t="shared" si="251"/>
        <v>202504</v>
      </c>
      <c r="C8022" s="2" t="s">
        <v>204</v>
      </c>
      <c r="D8022" s="2" t="s">
        <v>117</v>
      </c>
      <c r="E8022" s="2" t="s">
        <v>205</v>
      </c>
      <c r="F8022" s="2">
        <v>11224.7186</v>
      </c>
      <c r="G8022" s="13">
        <v>45748</v>
      </c>
      <c r="H8022" s="13">
        <v>45777</v>
      </c>
    </row>
    <row r="8023" customHeight="1" spans="1:8">
      <c r="A8023" s="5" t="str">
        <f t="shared" si="250"/>
        <v>202504GYD</v>
      </c>
      <c r="B8023" s="12" t="str">
        <f t="shared" si="251"/>
        <v>202504</v>
      </c>
      <c r="C8023" s="2" t="s">
        <v>206</v>
      </c>
      <c r="D8023" s="2" t="s">
        <v>70</v>
      </c>
      <c r="E8023" s="2" t="s">
        <v>207</v>
      </c>
      <c r="F8023" s="2">
        <v>271.6352</v>
      </c>
      <c r="G8023" s="13">
        <v>45748</v>
      </c>
      <c r="H8023" s="13">
        <v>45777</v>
      </c>
    </row>
    <row r="8024" customHeight="1" spans="1:8">
      <c r="A8024" s="5" t="str">
        <f t="shared" si="250"/>
        <v>202504HTG</v>
      </c>
      <c r="B8024" s="12" t="str">
        <f t="shared" si="251"/>
        <v>202504</v>
      </c>
      <c r="C8024" s="2" t="s">
        <v>208</v>
      </c>
      <c r="D8024" s="2" t="s">
        <v>209</v>
      </c>
      <c r="E8024" s="2" t="s">
        <v>210</v>
      </c>
      <c r="F8024" s="2">
        <v>170.4089</v>
      </c>
      <c r="G8024" s="13">
        <v>45748</v>
      </c>
      <c r="H8024" s="13">
        <v>45777</v>
      </c>
    </row>
    <row r="8025" customHeight="1" spans="1:8">
      <c r="A8025" s="5" t="str">
        <f t="shared" si="250"/>
        <v>202504HNL</v>
      </c>
      <c r="B8025" s="12" t="str">
        <f t="shared" si="251"/>
        <v>202504</v>
      </c>
      <c r="C8025" s="2" t="s">
        <v>211</v>
      </c>
      <c r="D8025" s="2" t="s">
        <v>212</v>
      </c>
      <c r="E8025" s="2" t="s">
        <v>213</v>
      </c>
      <c r="F8025" s="2">
        <v>33.2491</v>
      </c>
      <c r="G8025" s="13">
        <v>45748</v>
      </c>
      <c r="H8025" s="13">
        <v>45777</v>
      </c>
    </row>
    <row r="8026" customHeight="1" spans="1:8">
      <c r="A8026" s="5" t="str">
        <f t="shared" si="250"/>
        <v>202504HKD</v>
      </c>
      <c r="B8026" s="12" t="str">
        <f t="shared" si="251"/>
        <v>202504</v>
      </c>
      <c r="C8026" s="2" t="s">
        <v>214</v>
      </c>
      <c r="D8026" s="2" t="s">
        <v>70</v>
      </c>
      <c r="E8026" s="2" t="s">
        <v>215</v>
      </c>
      <c r="F8026" s="2">
        <v>10.0844</v>
      </c>
      <c r="G8026" s="13">
        <v>45748</v>
      </c>
      <c r="H8026" s="13">
        <v>45777</v>
      </c>
    </row>
    <row r="8027" customHeight="1" spans="1:8">
      <c r="A8027" s="5" t="str">
        <f t="shared" si="250"/>
        <v>202504HUF</v>
      </c>
      <c r="B8027" s="12" t="str">
        <f t="shared" si="251"/>
        <v>202504</v>
      </c>
      <c r="C8027" s="2" t="s">
        <v>216</v>
      </c>
      <c r="D8027" s="2" t="s">
        <v>217</v>
      </c>
      <c r="E8027" s="2" t="s">
        <v>218</v>
      </c>
      <c r="F8027" s="2">
        <v>473.7936</v>
      </c>
      <c r="G8027" s="13">
        <v>45748</v>
      </c>
      <c r="H8027" s="13">
        <v>45777</v>
      </c>
    </row>
    <row r="8028" customHeight="1" spans="1:8">
      <c r="A8028" s="5" t="str">
        <f t="shared" si="250"/>
        <v>202504ISK</v>
      </c>
      <c r="B8028" s="12" t="str">
        <f t="shared" si="251"/>
        <v>202504</v>
      </c>
      <c r="C8028" s="2" t="s">
        <v>219</v>
      </c>
      <c r="D8028" s="2" t="s">
        <v>220</v>
      </c>
      <c r="E8028" s="2" t="s">
        <v>221</v>
      </c>
      <c r="F8028" s="2">
        <v>173.1123</v>
      </c>
      <c r="G8028" s="13">
        <v>45748</v>
      </c>
      <c r="H8028" s="13">
        <v>45777</v>
      </c>
    </row>
    <row r="8029" customHeight="1" spans="1:8">
      <c r="A8029" s="5" t="str">
        <f t="shared" si="250"/>
        <v>202504INR</v>
      </c>
      <c r="B8029" s="12" t="str">
        <f t="shared" si="251"/>
        <v>202504</v>
      </c>
      <c r="C8029" s="2" t="s">
        <v>222</v>
      </c>
      <c r="D8029" s="2" t="s">
        <v>223</v>
      </c>
      <c r="E8029" s="2" t="s">
        <v>224</v>
      </c>
      <c r="F8029" s="2">
        <v>112.0633</v>
      </c>
      <c r="G8029" s="13">
        <v>45748</v>
      </c>
      <c r="H8029" s="13">
        <v>45777</v>
      </c>
    </row>
    <row r="8030" customHeight="1" spans="1:8">
      <c r="A8030" s="5" t="str">
        <f t="shared" si="250"/>
        <v>202504IDR</v>
      </c>
      <c r="B8030" s="12" t="str">
        <f t="shared" si="251"/>
        <v>202504</v>
      </c>
      <c r="C8030" s="2" t="s">
        <v>225</v>
      </c>
      <c r="D8030" s="2" t="s">
        <v>226</v>
      </c>
      <c r="E8030" s="2" t="s">
        <v>227</v>
      </c>
      <c r="F8030" s="2">
        <v>21445.2502</v>
      </c>
      <c r="G8030" s="13">
        <v>45748</v>
      </c>
      <c r="H8030" s="13">
        <v>45777</v>
      </c>
    </row>
    <row r="8031" customHeight="1" spans="1:8">
      <c r="A8031" s="5" t="str">
        <f t="shared" si="250"/>
        <v>202504IQD</v>
      </c>
      <c r="B8031" s="12" t="str">
        <f t="shared" si="251"/>
        <v>202504</v>
      </c>
      <c r="C8031" s="2" t="s">
        <v>228</v>
      </c>
      <c r="D8031" s="2" t="s">
        <v>52</v>
      </c>
      <c r="E8031" s="2" t="s">
        <v>229</v>
      </c>
      <c r="F8031" s="2">
        <v>1697.3186</v>
      </c>
      <c r="G8031" s="13">
        <v>45748</v>
      </c>
      <c r="H8031" s="13">
        <v>45777</v>
      </c>
    </row>
    <row r="8032" customHeight="1" spans="1:8">
      <c r="A8032" s="5" t="str">
        <f t="shared" si="250"/>
        <v>202504ILS</v>
      </c>
      <c r="B8032" s="12" t="str">
        <f t="shared" si="251"/>
        <v>202504</v>
      </c>
      <c r="C8032" s="2" t="s">
        <v>230</v>
      </c>
      <c r="D8032" s="2" t="s">
        <v>231</v>
      </c>
      <c r="E8032" s="2" t="s">
        <v>232</v>
      </c>
      <c r="F8032" s="2">
        <v>4.7628</v>
      </c>
      <c r="G8032" s="13">
        <v>45748</v>
      </c>
      <c r="H8032" s="13">
        <v>45777</v>
      </c>
    </row>
    <row r="8033" customHeight="1" spans="1:8">
      <c r="A8033" s="5" t="str">
        <f t="shared" si="250"/>
        <v>202504JMD</v>
      </c>
      <c r="B8033" s="12" t="str">
        <f t="shared" si="251"/>
        <v>202504</v>
      </c>
      <c r="C8033" s="2" t="s">
        <v>233</v>
      </c>
      <c r="D8033" s="2" t="s">
        <v>70</v>
      </c>
      <c r="E8033" s="2" t="s">
        <v>234</v>
      </c>
      <c r="F8033" s="2">
        <v>203.0855</v>
      </c>
      <c r="G8033" s="13">
        <v>45748</v>
      </c>
      <c r="H8033" s="13">
        <v>45777</v>
      </c>
    </row>
    <row r="8034" customHeight="1" spans="1:8">
      <c r="A8034" s="5" t="str">
        <f t="shared" si="250"/>
        <v>202504JPY</v>
      </c>
      <c r="B8034" s="12" t="str">
        <f t="shared" si="251"/>
        <v>202504</v>
      </c>
      <c r="C8034" s="2" t="s">
        <v>235</v>
      </c>
      <c r="D8034" s="2" t="s">
        <v>236</v>
      </c>
      <c r="E8034" s="2" t="s">
        <v>237</v>
      </c>
      <c r="F8034" s="2">
        <v>194.4474</v>
      </c>
      <c r="G8034" s="13">
        <v>45748</v>
      </c>
      <c r="H8034" s="13">
        <v>45777</v>
      </c>
    </row>
    <row r="8035" customHeight="1" spans="1:8">
      <c r="A8035" s="5" t="str">
        <f t="shared" ref="A8035:A8098" si="252">B8035&amp;E8035</f>
        <v>202504JOD</v>
      </c>
      <c r="B8035" s="12" t="str">
        <f t="shared" ref="B8035:B8098" si="253">YEAR(G8035)&amp;TEXT(MONTH(G8035),"00")</f>
        <v>202504</v>
      </c>
      <c r="C8035" s="2" t="s">
        <v>238</v>
      </c>
      <c r="D8035" s="2" t="s">
        <v>52</v>
      </c>
      <c r="E8035" s="2" t="s">
        <v>239</v>
      </c>
      <c r="F8035" s="2">
        <v>0.9201</v>
      </c>
      <c r="G8035" s="13">
        <v>45748</v>
      </c>
      <c r="H8035" s="13">
        <v>45777</v>
      </c>
    </row>
    <row r="8036" customHeight="1" spans="1:8">
      <c r="A8036" s="5" t="str">
        <f t="shared" si="252"/>
        <v>202504KZT</v>
      </c>
      <c r="B8036" s="12" t="str">
        <f t="shared" si="253"/>
        <v>202504</v>
      </c>
      <c r="C8036" s="2" t="s">
        <v>240</v>
      </c>
      <c r="D8036" s="2" t="s">
        <v>241</v>
      </c>
      <c r="E8036" s="2" t="s">
        <v>242</v>
      </c>
      <c r="F8036" s="2">
        <v>653.8008</v>
      </c>
      <c r="G8036" s="13">
        <v>45748</v>
      </c>
      <c r="H8036" s="13">
        <v>45777</v>
      </c>
    </row>
    <row r="8037" customHeight="1" spans="1:8">
      <c r="A8037" s="5" t="str">
        <f t="shared" si="252"/>
        <v>202504KES</v>
      </c>
      <c r="B8037" s="12" t="str">
        <f t="shared" si="253"/>
        <v>202504</v>
      </c>
      <c r="C8037" s="2" t="s">
        <v>243</v>
      </c>
      <c r="D8037" s="2" t="s">
        <v>244</v>
      </c>
      <c r="E8037" s="2" t="s">
        <v>245</v>
      </c>
      <c r="F8037" s="2">
        <v>167.9084</v>
      </c>
      <c r="G8037" s="13">
        <v>45748</v>
      </c>
      <c r="H8037" s="13">
        <v>45777</v>
      </c>
    </row>
    <row r="8038" customHeight="1" spans="1:8">
      <c r="A8038" s="5" t="str">
        <f t="shared" si="252"/>
        <v>202504KWD</v>
      </c>
      <c r="B8038" s="12" t="str">
        <f t="shared" si="253"/>
        <v>202504</v>
      </c>
      <c r="C8038" s="2" t="s">
        <v>246</v>
      </c>
      <c r="D8038" s="2" t="s">
        <v>52</v>
      </c>
      <c r="E8038" s="2" t="s">
        <v>247</v>
      </c>
      <c r="F8038" s="2">
        <v>0.3997</v>
      </c>
      <c r="G8038" s="13">
        <v>45748</v>
      </c>
      <c r="H8038" s="13">
        <v>45777</v>
      </c>
    </row>
    <row r="8039" customHeight="1" spans="1:8">
      <c r="A8039" s="5" t="str">
        <f t="shared" si="252"/>
        <v>202504KGS</v>
      </c>
      <c r="B8039" s="12" t="str">
        <f t="shared" si="253"/>
        <v>202504</v>
      </c>
      <c r="C8039" s="2" t="s">
        <v>248</v>
      </c>
      <c r="D8039" s="2" t="s">
        <v>249</v>
      </c>
      <c r="E8039" s="2" t="s">
        <v>250</v>
      </c>
      <c r="F8039" s="2">
        <v>113.5638</v>
      </c>
      <c r="G8039" s="13">
        <v>45748</v>
      </c>
      <c r="H8039" s="13">
        <v>45777</v>
      </c>
    </row>
    <row r="8040" customHeight="1" spans="1:8">
      <c r="A8040" s="5" t="str">
        <f t="shared" si="252"/>
        <v>202504LAK</v>
      </c>
      <c r="B8040" s="12" t="str">
        <f t="shared" si="253"/>
        <v>202504</v>
      </c>
      <c r="C8040" s="2" t="s">
        <v>251</v>
      </c>
      <c r="D8040" s="2" t="s">
        <v>252</v>
      </c>
      <c r="E8040" s="2" t="s">
        <v>253</v>
      </c>
      <c r="F8040" s="2">
        <v>28088.43</v>
      </c>
      <c r="G8040" s="13">
        <v>45748</v>
      </c>
      <c r="H8040" s="13">
        <v>45777</v>
      </c>
    </row>
    <row r="8041" customHeight="1" spans="1:8">
      <c r="A8041" s="5" t="str">
        <f t="shared" si="252"/>
        <v>202504LBP</v>
      </c>
      <c r="B8041" s="12" t="str">
        <f t="shared" si="253"/>
        <v>202504</v>
      </c>
      <c r="C8041" s="2" t="s">
        <v>254</v>
      </c>
      <c r="D8041" s="2" t="s">
        <v>170</v>
      </c>
      <c r="E8041" s="2" t="s">
        <v>255</v>
      </c>
      <c r="F8041" s="2">
        <v>116423.3883</v>
      </c>
      <c r="G8041" s="13">
        <v>45748</v>
      </c>
      <c r="H8041" s="13">
        <v>45777</v>
      </c>
    </row>
    <row r="8042" customHeight="1" spans="1:8">
      <c r="A8042" s="5" t="str">
        <f t="shared" si="252"/>
        <v>202504LSL</v>
      </c>
      <c r="B8042" s="12" t="str">
        <f t="shared" si="253"/>
        <v>202504</v>
      </c>
      <c r="C8042" s="2" t="s">
        <v>256</v>
      </c>
      <c r="D8042" s="2" t="s">
        <v>257</v>
      </c>
      <c r="E8042" s="2" t="s">
        <v>258</v>
      </c>
      <c r="F8042" s="2">
        <v>23.5434</v>
      </c>
      <c r="G8042" s="13">
        <v>45748</v>
      </c>
      <c r="H8042" s="13">
        <v>45777</v>
      </c>
    </row>
    <row r="8043" customHeight="1" spans="1:8">
      <c r="A8043" s="5" t="str">
        <f t="shared" si="252"/>
        <v>202504LRD</v>
      </c>
      <c r="B8043" s="12" t="str">
        <f t="shared" si="253"/>
        <v>202504</v>
      </c>
      <c r="C8043" s="2" t="s">
        <v>259</v>
      </c>
      <c r="D8043" s="2" t="s">
        <v>70</v>
      </c>
      <c r="E8043" s="2" t="s">
        <v>260</v>
      </c>
      <c r="F8043" s="2">
        <v>259.3319</v>
      </c>
      <c r="G8043" s="13">
        <v>45748</v>
      </c>
      <c r="H8043" s="13">
        <v>45777</v>
      </c>
    </row>
    <row r="8044" customHeight="1" spans="1:8">
      <c r="A8044" s="5" t="str">
        <f t="shared" si="252"/>
        <v>202504LYD</v>
      </c>
      <c r="B8044" s="12" t="str">
        <f t="shared" si="253"/>
        <v>202504</v>
      </c>
      <c r="C8044" s="2" t="s">
        <v>261</v>
      </c>
      <c r="D8044" s="2" t="s">
        <v>52</v>
      </c>
      <c r="E8044" s="2" t="s">
        <v>262</v>
      </c>
      <c r="F8044" s="2">
        <v>6.2431</v>
      </c>
      <c r="G8044" s="13">
        <v>45748</v>
      </c>
      <c r="H8044" s="13">
        <v>45777</v>
      </c>
    </row>
    <row r="8045" customHeight="1" spans="1:8">
      <c r="A8045" s="5" t="str">
        <f t="shared" si="252"/>
        <v>202504MOP</v>
      </c>
      <c r="B8045" s="12" t="str">
        <f t="shared" si="253"/>
        <v>202504</v>
      </c>
      <c r="C8045" s="2" t="s">
        <v>263</v>
      </c>
      <c r="D8045" s="2" t="s">
        <v>264</v>
      </c>
      <c r="E8045" s="2" t="s">
        <v>265</v>
      </c>
      <c r="F8045" s="2">
        <v>10.3869</v>
      </c>
      <c r="G8045" s="13">
        <v>45748</v>
      </c>
      <c r="H8045" s="13">
        <v>45777</v>
      </c>
    </row>
    <row r="8046" customHeight="1" spans="1:8">
      <c r="A8046" s="5" t="str">
        <f t="shared" si="252"/>
        <v>202504MKD</v>
      </c>
      <c r="B8046" s="12" t="str">
        <f t="shared" si="253"/>
        <v>202504</v>
      </c>
      <c r="C8046" s="2" t="s">
        <v>266</v>
      </c>
      <c r="D8046" s="2" t="s">
        <v>267</v>
      </c>
      <c r="E8046" s="2" t="s">
        <v>268</v>
      </c>
      <c r="F8046" s="2">
        <v>73.1745</v>
      </c>
      <c r="G8046" s="13">
        <v>45748</v>
      </c>
      <c r="H8046" s="13">
        <v>45777</v>
      </c>
    </row>
    <row r="8047" customHeight="1" spans="1:8">
      <c r="A8047" s="5" t="str">
        <f t="shared" si="252"/>
        <v>202504MGA</v>
      </c>
      <c r="B8047" s="12" t="str">
        <f t="shared" si="253"/>
        <v>202504</v>
      </c>
      <c r="C8047" s="2" t="s">
        <v>269</v>
      </c>
      <c r="D8047" s="2" t="s">
        <v>270</v>
      </c>
      <c r="E8047" s="2" t="s">
        <v>271</v>
      </c>
      <c r="F8047" s="2">
        <v>6046.8884</v>
      </c>
      <c r="G8047" s="13">
        <v>45748</v>
      </c>
      <c r="H8047" s="13">
        <v>45777</v>
      </c>
    </row>
    <row r="8048" customHeight="1" spans="1:8">
      <c r="A8048" s="5" t="str">
        <f t="shared" si="252"/>
        <v>202504MWK</v>
      </c>
      <c r="B8048" s="12" t="str">
        <f t="shared" si="253"/>
        <v>202504</v>
      </c>
      <c r="C8048" s="2" t="s">
        <v>272</v>
      </c>
      <c r="D8048" s="2" t="s">
        <v>273</v>
      </c>
      <c r="E8048" s="2" t="s">
        <v>274</v>
      </c>
      <c r="F8048" s="2">
        <v>2247.6505</v>
      </c>
      <c r="G8048" s="13">
        <v>45748</v>
      </c>
      <c r="H8048" s="13">
        <v>45777</v>
      </c>
    </row>
    <row r="8049" customHeight="1" spans="1:8">
      <c r="A8049" s="5" t="str">
        <f t="shared" si="252"/>
        <v>202504MYR</v>
      </c>
      <c r="B8049" s="12" t="str">
        <f t="shared" si="253"/>
        <v>202504</v>
      </c>
      <c r="C8049" s="2" t="s">
        <v>275</v>
      </c>
      <c r="D8049" s="2" t="s">
        <v>276</v>
      </c>
      <c r="E8049" s="2" t="s">
        <v>277</v>
      </c>
      <c r="F8049" s="2">
        <v>5.7587</v>
      </c>
      <c r="G8049" s="13">
        <v>45748</v>
      </c>
      <c r="H8049" s="13">
        <v>45777</v>
      </c>
    </row>
    <row r="8050" customHeight="1" spans="1:8">
      <c r="A8050" s="5" t="str">
        <f t="shared" si="252"/>
        <v>202504MVR</v>
      </c>
      <c r="B8050" s="12" t="str">
        <f t="shared" si="253"/>
        <v>202504</v>
      </c>
      <c r="C8050" s="2" t="s">
        <v>278</v>
      </c>
      <c r="D8050" s="2" t="s">
        <v>279</v>
      </c>
      <c r="E8050" s="2" t="s">
        <v>280</v>
      </c>
      <c r="F8050" s="2">
        <v>20.0403</v>
      </c>
      <c r="G8050" s="13">
        <v>45748</v>
      </c>
      <c r="H8050" s="13">
        <v>45777</v>
      </c>
    </row>
    <row r="8051" customHeight="1" spans="1:8">
      <c r="A8051" s="5" t="str">
        <f t="shared" si="252"/>
        <v>202504XOF</v>
      </c>
      <c r="B8051" s="12" t="str">
        <f t="shared" si="253"/>
        <v>202504</v>
      </c>
      <c r="C8051" s="2" t="s">
        <v>281</v>
      </c>
      <c r="D8051" s="2" t="s">
        <v>90</v>
      </c>
      <c r="E8051" s="2" t="s">
        <v>91</v>
      </c>
      <c r="F8051" s="2">
        <v>780.381</v>
      </c>
      <c r="G8051" s="13">
        <v>45748</v>
      </c>
      <c r="H8051" s="13">
        <v>45777</v>
      </c>
    </row>
    <row r="8052" customHeight="1" spans="1:8">
      <c r="A8052" s="5" t="str">
        <f t="shared" si="252"/>
        <v>202504MRU</v>
      </c>
      <c r="B8052" s="12" t="str">
        <f t="shared" si="253"/>
        <v>202504</v>
      </c>
      <c r="C8052" s="2" t="s">
        <v>282</v>
      </c>
      <c r="D8052" s="2" t="s">
        <v>283</v>
      </c>
      <c r="E8052" s="2" t="s">
        <v>284</v>
      </c>
      <c r="F8052" s="2">
        <v>51.5387</v>
      </c>
      <c r="G8052" s="13">
        <v>45748</v>
      </c>
      <c r="H8052" s="13">
        <v>45777</v>
      </c>
    </row>
    <row r="8053" customHeight="1" spans="1:8">
      <c r="A8053" s="5" t="str">
        <f t="shared" si="252"/>
        <v>202504MUR</v>
      </c>
      <c r="B8053" s="12" t="str">
        <f t="shared" si="253"/>
        <v>202504</v>
      </c>
      <c r="C8053" s="2" t="s">
        <v>285</v>
      </c>
      <c r="D8053" s="2" t="s">
        <v>223</v>
      </c>
      <c r="E8053" s="2" t="s">
        <v>286</v>
      </c>
      <c r="F8053" s="2">
        <v>58.1809</v>
      </c>
      <c r="G8053" s="13">
        <v>45748</v>
      </c>
      <c r="H8053" s="13">
        <v>45777</v>
      </c>
    </row>
    <row r="8054" customHeight="1" spans="1:8">
      <c r="A8054" s="5" t="str">
        <f t="shared" si="252"/>
        <v>202504MXN</v>
      </c>
      <c r="B8054" s="12" t="str">
        <f t="shared" si="253"/>
        <v>202504</v>
      </c>
      <c r="C8054" s="2" t="s">
        <v>287</v>
      </c>
      <c r="D8054" s="2" t="s">
        <v>288</v>
      </c>
      <c r="E8054" s="2" t="s">
        <v>289</v>
      </c>
      <c r="F8054" s="2">
        <v>25.8856</v>
      </c>
      <c r="G8054" s="13">
        <v>45748</v>
      </c>
      <c r="H8054" s="13">
        <v>45777</v>
      </c>
    </row>
    <row r="8055" customHeight="1" spans="1:8">
      <c r="A8055" s="5" t="str">
        <f t="shared" si="252"/>
        <v>202504MDL</v>
      </c>
      <c r="B8055" s="12" t="str">
        <f t="shared" si="253"/>
        <v>202504</v>
      </c>
      <c r="C8055" s="2" t="s">
        <v>290</v>
      </c>
      <c r="D8055" s="2" t="s">
        <v>291</v>
      </c>
      <c r="E8055" s="2" t="s">
        <v>292</v>
      </c>
      <c r="F8055" s="2">
        <v>23.546</v>
      </c>
      <c r="G8055" s="13">
        <v>45748</v>
      </c>
      <c r="H8055" s="13">
        <v>45777</v>
      </c>
    </row>
    <row r="8056" customHeight="1" spans="1:8">
      <c r="A8056" s="5" t="str">
        <f t="shared" si="252"/>
        <v>202504MNT</v>
      </c>
      <c r="B8056" s="12" t="str">
        <f t="shared" si="253"/>
        <v>202504</v>
      </c>
      <c r="C8056" s="2" t="s">
        <v>293</v>
      </c>
      <c r="D8056" s="2" t="s">
        <v>294</v>
      </c>
      <c r="E8056" s="2" t="s">
        <v>295</v>
      </c>
      <c r="F8056" s="2">
        <v>4509.9609</v>
      </c>
      <c r="G8056" s="13">
        <v>45748</v>
      </c>
      <c r="H8056" s="13">
        <v>45777</v>
      </c>
    </row>
    <row r="8057" customHeight="1" spans="1:8">
      <c r="A8057" s="5" t="str">
        <f t="shared" si="252"/>
        <v>202504XCD</v>
      </c>
      <c r="B8057" s="12" t="str">
        <f t="shared" si="253"/>
        <v>202504</v>
      </c>
      <c r="C8057" s="2" t="s">
        <v>296</v>
      </c>
      <c r="D8057" s="2" t="s">
        <v>58</v>
      </c>
      <c r="E8057" s="2" t="s">
        <v>59</v>
      </c>
      <c r="F8057" s="2">
        <v>3.5132</v>
      </c>
      <c r="G8057" s="13">
        <v>45748</v>
      </c>
      <c r="H8057" s="13">
        <v>45777</v>
      </c>
    </row>
    <row r="8058" customHeight="1" spans="1:8">
      <c r="A8058" s="5" t="str">
        <f t="shared" si="252"/>
        <v>202504MAD</v>
      </c>
      <c r="B8058" s="12" t="str">
        <f t="shared" si="253"/>
        <v>202504</v>
      </c>
      <c r="C8058" s="2" t="s">
        <v>297</v>
      </c>
      <c r="D8058" s="2" t="s">
        <v>46</v>
      </c>
      <c r="E8058" s="2" t="s">
        <v>298</v>
      </c>
      <c r="F8058" s="2">
        <v>12.5058</v>
      </c>
      <c r="G8058" s="13">
        <v>45748</v>
      </c>
      <c r="H8058" s="13">
        <v>45777</v>
      </c>
    </row>
    <row r="8059" customHeight="1" spans="1:8">
      <c r="A8059" s="5" t="str">
        <f t="shared" si="252"/>
        <v>202504MZN</v>
      </c>
      <c r="B8059" s="12" t="str">
        <f t="shared" si="253"/>
        <v>202504</v>
      </c>
      <c r="C8059" s="2" t="s">
        <v>299</v>
      </c>
      <c r="D8059" s="2" t="s">
        <v>300</v>
      </c>
      <c r="E8059" s="2" t="s">
        <v>301</v>
      </c>
      <c r="F8059" s="2">
        <v>82.9052</v>
      </c>
      <c r="G8059" s="13">
        <v>45748</v>
      </c>
      <c r="H8059" s="13">
        <v>45777</v>
      </c>
    </row>
    <row r="8060" customHeight="1" spans="1:8">
      <c r="A8060" s="5" t="str">
        <f t="shared" si="252"/>
        <v>202504MMK</v>
      </c>
      <c r="B8060" s="12" t="str">
        <f t="shared" si="253"/>
        <v>202504</v>
      </c>
      <c r="C8060" s="2" t="s">
        <v>302</v>
      </c>
      <c r="D8060" s="2" t="s">
        <v>303</v>
      </c>
      <c r="E8060" s="2" t="s">
        <v>304</v>
      </c>
      <c r="F8060" s="2">
        <v>2723.7515</v>
      </c>
      <c r="G8060" s="13">
        <v>45748</v>
      </c>
      <c r="H8060" s="13">
        <v>45777</v>
      </c>
    </row>
    <row r="8061" customHeight="1" spans="1:8">
      <c r="A8061" s="5" t="str">
        <f t="shared" si="252"/>
        <v>202504NPR</v>
      </c>
      <c r="B8061" s="12" t="str">
        <f t="shared" si="253"/>
        <v>202504</v>
      </c>
      <c r="C8061" s="2" t="s">
        <v>305</v>
      </c>
      <c r="D8061" s="2" t="s">
        <v>223</v>
      </c>
      <c r="E8061" s="2" t="s">
        <v>306</v>
      </c>
      <c r="F8061" s="2">
        <v>179.3854</v>
      </c>
      <c r="G8061" s="13">
        <v>45748</v>
      </c>
      <c r="H8061" s="13">
        <v>45777</v>
      </c>
    </row>
    <row r="8062" customHeight="1" spans="1:8">
      <c r="A8062" s="5" t="str">
        <f t="shared" si="252"/>
        <v>202504XPF</v>
      </c>
      <c r="B8062" s="12" t="str">
        <f t="shared" si="253"/>
        <v>202504</v>
      </c>
      <c r="C8062" s="2" t="s">
        <v>307</v>
      </c>
      <c r="D8062" s="2" t="s">
        <v>187</v>
      </c>
      <c r="E8062" s="2" t="s">
        <v>188</v>
      </c>
      <c r="F8062" s="2">
        <v>141.967</v>
      </c>
      <c r="G8062" s="13">
        <v>45748</v>
      </c>
      <c r="H8062" s="13">
        <v>45777</v>
      </c>
    </row>
    <row r="8063" customHeight="1" spans="1:8">
      <c r="A8063" s="5" t="str">
        <f t="shared" si="252"/>
        <v>202504NZD</v>
      </c>
      <c r="B8063" s="12" t="str">
        <f t="shared" si="253"/>
        <v>202504</v>
      </c>
      <c r="C8063" s="2" t="s">
        <v>308</v>
      </c>
      <c r="D8063" s="2" t="s">
        <v>70</v>
      </c>
      <c r="E8063" s="2" t="s">
        <v>309</v>
      </c>
      <c r="F8063" s="2">
        <v>2.2408</v>
      </c>
      <c r="G8063" s="13">
        <v>45748</v>
      </c>
      <c r="H8063" s="13">
        <v>45777</v>
      </c>
    </row>
    <row r="8064" customHeight="1" spans="1:8">
      <c r="A8064" s="5" t="str">
        <f t="shared" si="252"/>
        <v>202504NIO</v>
      </c>
      <c r="B8064" s="12" t="str">
        <f t="shared" si="253"/>
        <v>202504</v>
      </c>
      <c r="C8064" s="2" t="s">
        <v>310</v>
      </c>
      <c r="D8064" s="2" t="s">
        <v>311</v>
      </c>
      <c r="E8064" s="2" t="s">
        <v>312</v>
      </c>
      <c r="F8064" s="2">
        <v>47.7283</v>
      </c>
      <c r="G8064" s="13">
        <v>45748</v>
      </c>
      <c r="H8064" s="13">
        <v>45777</v>
      </c>
    </row>
    <row r="8065" customHeight="1" spans="1:8">
      <c r="A8065" s="5" t="str">
        <f t="shared" si="252"/>
        <v>202504XOF</v>
      </c>
      <c r="B8065" s="12" t="str">
        <f t="shared" si="253"/>
        <v>202504</v>
      </c>
      <c r="C8065" s="2" t="s">
        <v>313</v>
      </c>
      <c r="D8065" s="2" t="s">
        <v>90</v>
      </c>
      <c r="E8065" s="2" t="s">
        <v>91</v>
      </c>
      <c r="F8065" s="2">
        <v>780.381</v>
      </c>
      <c r="G8065" s="13">
        <v>45748</v>
      </c>
      <c r="H8065" s="13">
        <v>45777</v>
      </c>
    </row>
    <row r="8066" customHeight="1" spans="1:8">
      <c r="A8066" s="5" t="str">
        <f t="shared" si="252"/>
        <v>202504NGN</v>
      </c>
      <c r="B8066" s="12" t="str">
        <f t="shared" si="253"/>
        <v>202504</v>
      </c>
      <c r="C8066" s="2" t="s">
        <v>314</v>
      </c>
      <c r="D8066" s="2" t="s">
        <v>315</v>
      </c>
      <c r="E8066" s="2" t="s">
        <v>316</v>
      </c>
      <c r="F8066" s="2">
        <v>1992.2716</v>
      </c>
      <c r="G8066" s="13">
        <v>45748</v>
      </c>
      <c r="H8066" s="13">
        <v>45777</v>
      </c>
    </row>
    <row r="8067" customHeight="1" spans="1:8">
      <c r="A8067" s="5" t="str">
        <f t="shared" si="252"/>
        <v>202504NOK</v>
      </c>
      <c r="B8067" s="12" t="str">
        <f t="shared" si="253"/>
        <v>202504</v>
      </c>
      <c r="C8067" s="2" t="s">
        <v>317</v>
      </c>
      <c r="D8067" s="2" t="s">
        <v>318</v>
      </c>
      <c r="E8067" s="2" t="s">
        <v>319</v>
      </c>
      <c r="F8067" s="2">
        <v>13.7095</v>
      </c>
      <c r="G8067" s="13">
        <v>45748</v>
      </c>
      <c r="H8067" s="13">
        <v>45777</v>
      </c>
    </row>
    <row r="8068" customHeight="1" spans="1:8">
      <c r="A8068" s="5" t="str">
        <f t="shared" si="252"/>
        <v>202504OMR</v>
      </c>
      <c r="B8068" s="12" t="str">
        <f t="shared" si="253"/>
        <v>202504</v>
      </c>
      <c r="C8068" s="2" t="s">
        <v>320</v>
      </c>
      <c r="D8068" s="2" t="s">
        <v>321</v>
      </c>
      <c r="E8068" s="2" t="s">
        <v>322</v>
      </c>
      <c r="F8068" s="2">
        <v>0.4996</v>
      </c>
      <c r="G8068" s="13">
        <v>45748</v>
      </c>
      <c r="H8068" s="13">
        <v>45777</v>
      </c>
    </row>
    <row r="8069" customHeight="1" spans="1:8">
      <c r="A8069" s="5" t="str">
        <f t="shared" si="252"/>
        <v>202504PKR</v>
      </c>
      <c r="B8069" s="12" t="str">
        <f t="shared" si="253"/>
        <v>202504</v>
      </c>
      <c r="C8069" s="2" t="s">
        <v>323</v>
      </c>
      <c r="D8069" s="2" t="s">
        <v>223</v>
      </c>
      <c r="E8069" s="2" t="s">
        <v>324</v>
      </c>
      <c r="F8069" s="2">
        <v>363.3922</v>
      </c>
      <c r="G8069" s="13">
        <v>45748</v>
      </c>
      <c r="H8069" s="13">
        <v>45777</v>
      </c>
    </row>
    <row r="8070" customHeight="1" spans="1:8">
      <c r="A8070" s="5" t="str">
        <f t="shared" si="252"/>
        <v>202504PAB</v>
      </c>
      <c r="B8070" s="12" t="str">
        <f t="shared" si="253"/>
        <v>202504</v>
      </c>
      <c r="C8070" s="2" t="s">
        <v>325</v>
      </c>
      <c r="D8070" s="2" t="s">
        <v>326</v>
      </c>
      <c r="E8070" s="2" t="s">
        <v>327</v>
      </c>
      <c r="F8070" s="2">
        <v>1.2978</v>
      </c>
      <c r="G8070" s="13">
        <v>45748</v>
      </c>
      <c r="H8070" s="13">
        <v>45777</v>
      </c>
    </row>
    <row r="8071" customHeight="1" spans="1:8">
      <c r="A8071" s="5" t="str">
        <f t="shared" si="252"/>
        <v>202504PGK</v>
      </c>
      <c r="B8071" s="12" t="str">
        <f t="shared" si="253"/>
        <v>202504</v>
      </c>
      <c r="C8071" s="2" t="s">
        <v>328</v>
      </c>
      <c r="D8071" s="2" t="s">
        <v>329</v>
      </c>
      <c r="E8071" s="2" t="s">
        <v>330</v>
      </c>
      <c r="F8071" s="2">
        <v>5.2799</v>
      </c>
      <c r="G8071" s="13">
        <v>45748</v>
      </c>
      <c r="H8071" s="13">
        <v>45777</v>
      </c>
    </row>
    <row r="8072" customHeight="1" spans="1:8">
      <c r="A8072" s="5" t="str">
        <f t="shared" si="252"/>
        <v>202504PYG</v>
      </c>
      <c r="B8072" s="12" t="str">
        <f t="shared" si="253"/>
        <v>202504</v>
      </c>
      <c r="C8072" s="2" t="s">
        <v>331</v>
      </c>
      <c r="D8072" s="2" t="s">
        <v>332</v>
      </c>
      <c r="E8072" s="2" t="s">
        <v>333</v>
      </c>
      <c r="F8072" s="2">
        <v>10325.921</v>
      </c>
      <c r="G8072" s="13">
        <v>45748</v>
      </c>
      <c r="H8072" s="13">
        <v>45777</v>
      </c>
    </row>
    <row r="8073" customHeight="1" spans="1:8">
      <c r="A8073" s="5" t="str">
        <f t="shared" si="252"/>
        <v>202504PEN</v>
      </c>
      <c r="B8073" s="12" t="str">
        <f t="shared" si="253"/>
        <v>202504</v>
      </c>
      <c r="C8073" s="2" t="s">
        <v>334</v>
      </c>
      <c r="D8073" s="2" t="s">
        <v>335</v>
      </c>
      <c r="E8073" s="2" t="s">
        <v>336</v>
      </c>
      <c r="F8073" s="2">
        <v>4.7401</v>
      </c>
      <c r="G8073" s="13">
        <v>45748</v>
      </c>
      <c r="H8073" s="13">
        <v>45777</v>
      </c>
    </row>
    <row r="8074" customHeight="1" spans="1:8">
      <c r="A8074" s="5" t="str">
        <f t="shared" si="252"/>
        <v>202504PHP</v>
      </c>
      <c r="B8074" s="12" t="str">
        <f t="shared" si="253"/>
        <v>202504</v>
      </c>
      <c r="C8074" s="2" t="s">
        <v>337</v>
      </c>
      <c r="D8074" s="2" t="s">
        <v>61</v>
      </c>
      <c r="E8074" s="2" t="s">
        <v>338</v>
      </c>
      <c r="F8074" s="2">
        <v>74.254</v>
      </c>
      <c r="G8074" s="13">
        <v>45748</v>
      </c>
      <c r="H8074" s="13">
        <v>45777</v>
      </c>
    </row>
    <row r="8075" customHeight="1" spans="1:8">
      <c r="A8075" s="5" t="str">
        <f t="shared" si="252"/>
        <v>202504PLN</v>
      </c>
      <c r="B8075" s="12" t="str">
        <f t="shared" si="253"/>
        <v>202504</v>
      </c>
      <c r="C8075" s="2" t="s">
        <v>339</v>
      </c>
      <c r="D8075" s="2" t="s">
        <v>340</v>
      </c>
      <c r="E8075" s="2" t="s">
        <v>341</v>
      </c>
      <c r="F8075" s="2">
        <v>4.9804</v>
      </c>
      <c r="G8075" s="13">
        <v>45748</v>
      </c>
      <c r="H8075" s="13">
        <v>45777</v>
      </c>
    </row>
    <row r="8076" customHeight="1" spans="1:8">
      <c r="A8076" s="5" t="str">
        <f t="shared" si="252"/>
        <v>202504QAR</v>
      </c>
      <c r="B8076" s="12" t="str">
        <f t="shared" si="253"/>
        <v>202504</v>
      </c>
      <c r="C8076" s="2" t="s">
        <v>342</v>
      </c>
      <c r="D8076" s="2" t="s">
        <v>343</v>
      </c>
      <c r="E8076" s="2" t="s">
        <v>344</v>
      </c>
      <c r="F8076" s="2">
        <v>4.724</v>
      </c>
      <c r="G8076" s="13">
        <v>45748</v>
      </c>
      <c r="H8076" s="13">
        <v>45777</v>
      </c>
    </row>
    <row r="8077" customHeight="1" spans="1:8">
      <c r="A8077" s="5" t="str">
        <f t="shared" si="252"/>
        <v>202504RON</v>
      </c>
      <c r="B8077" s="12" t="str">
        <f t="shared" si="253"/>
        <v>202504</v>
      </c>
      <c r="C8077" s="2" t="s">
        <v>345</v>
      </c>
      <c r="D8077" s="2" t="s">
        <v>346</v>
      </c>
      <c r="E8077" s="2" t="s">
        <v>347</v>
      </c>
      <c r="F8077" s="2">
        <v>5.9215</v>
      </c>
      <c r="G8077" s="13">
        <v>45748</v>
      </c>
      <c r="H8077" s="13">
        <v>45777</v>
      </c>
    </row>
    <row r="8078" customHeight="1" spans="1:8">
      <c r="A8078" s="5" t="str">
        <f t="shared" si="252"/>
        <v>202504RUB</v>
      </c>
      <c r="B8078" s="12" t="str">
        <f t="shared" si="253"/>
        <v>202504</v>
      </c>
      <c r="C8078" s="2" t="s">
        <v>348</v>
      </c>
      <c r="D8078" s="2" t="s">
        <v>85</v>
      </c>
      <c r="E8078" s="2" t="s">
        <v>349</v>
      </c>
      <c r="F8078" s="2">
        <v>108.6812</v>
      </c>
      <c r="G8078" s="13">
        <v>45748</v>
      </c>
      <c r="H8078" s="13">
        <v>45777</v>
      </c>
    </row>
    <row r="8079" customHeight="1" spans="1:8">
      <c r="A8079" s="5" t="str">
        <f t="shared" si="252"/>
        <v>202504RWF</v>
      </c>
      <c r="B8079" s="12" t="str">
        <f t="shared" si="253"/>
        <v>202504</v>
      </c>
      <c r="C8079" s="2" t="s">
        <v>350</v>
      </c>
      <c r="D8079" s="2" t="s">
        <v>117</v>
      </c>
      <c r="E8079" s="2" t="s">
        <v>351</v>
      </c>
      <c r="F8079" s="2">
        <v>1839.2822</v>
      </c>
      <c r="G8079" s="13">
        <v>45748</v>
      </c>
      <c r="H8079" s="13">
        <v>45777</v>
      </c>
    </row>
    <row r="8080" customHeight="1" spans="1:8">
      <c r="A8080" s="5" t="str">
        <f t="shared" si="252"/>
        <v>202504SAR</v>
      </c>
      <c r="B8080" s="12" t="str">
        <f t="shared" si="253"/>
        <v>202504</v>
      </c>
      <c r="C8080" s="2" t="s">
        <v>355</v>
      </c>
      <c r="D8080" s="2" t="s">
        <v>343</v>
      </c>
      <c r="E8080" s="2" t="s">
        <v>356</v>
      </c>
      <c r="F8080" s="2">
        <v>4.8668</v>
      </c>
      <c r="G8080" s="13">
        <v>45748</v>
      </c>
      <c r="H8080" s="13">
        <v>45777</v>
      </c>
    </row>
    <row r="8081" customHeight="1" spans="1:8">
      <c r="A8081" s="5" t="str">
        <f t="shared" si="252"/>
        <v>202504XOF</v>
      </c>
      <c r="B8081" s="12" t="str">
        <f t="shared" si="253"/>
        <v>202504</v>
      </c>
      <c r="C8081" s="2" t="s">
        <v>357</v>
      </c>
      <c r="D8081" s="2" t="s">
        <v>90</v>
      </c>
      <c r="E8081" s="2" t="s">
        <v>91</v>
      </c>
      <c r="F8081" s="2">
        <v>780.381</v>
      </c>
      <c r="G8081" s="13">
        <v>45748</v>
      </c>
      <c r="H8081" s="13">
        <v>45777</v>
      </c>
    </row>
    <row r="8082" customHeight="1" spans="1:8">
      <c r="A8082" s="5" t="str">
        <f t="shared" si="252"/>
        <v>202504RSD</v>
      </c>
      <c r="B8082" s="12" t="str">
        <f t="shared" si="253"/>
        <v>202504</v>
      </c>
      <c r="C8082" s="2" t="s">
        <v>358</v>
      </c>
      <c r="D8082" s="2" t="s">
        <v>52</v>
      </c>
      <c r="E8082" s="2" t="s">
        <v>359</v>
      </c>
      <c r="F8082" s="2">
        <v>139.4374</v>
      </c>
      <c r="G8082" s="13">
        <v>45748</v>
      </c>
      <c r="H8082" s="13">
        <v>45777</v>
      </c>
    </row>
    <row r="8083" customHeight="1" spans="1:8">
      <c r="A8083" s="5" t="str">
        <f t="shared" si="252"/>
        <v>202504SCR</v>
      </c>
      <c r="B8083" s="12" t="str">
        <f t="shared" si="253"/>
        <v>202504</v>
      </c>
      <c r="C8083" s="2" t="s">
        <v>360</v>
      </c>
      <c r="D8083" s="2" t="s">
        <v>223</v>
      </c>
      <c r="E8083" s="2" t="s">
        <v>361</v>
      </c>
      <c r="F8083" s="2">
        <v>18.816</v>
      </c>
      <c r="G8083" s="13">
        <v>45748</v>
      </c>
      <c r="H8083" s="13">
        <v>45777</v>
      </c>
    </row>
    <row r="8084" customHeight="1" spans="1:8">
      <c r="A8084" s="5" t="str">
        <f t="shared" si="252"/>
        <v>202504SLE</v>
      </c>
      <c r="B8084" s="12" t="str">
        <f t="shared" si="253"/>
        <v>202504</v>
      </c>
      <c r="C8084" s="2" t="s">
        <v>362</v>
      </c>
      <c r="D8084" s="2" t="s">
        <v>363</v>
      </c>
      <c r="E8084" s="2" t="s">
        <v>444</v>
      </c>
      <c r="F8084" s="2">
        <v>29.6162</v>
      </c>
      <c r="G8084" s="13">
        <v>45748</v>
      </c>
      <c r="H8084" s="13">
        <v>45777</v>
      </c>
    </row>
    <row r="8085" customHeight="1" spans="1:8">
      <c r="A8085" s="5" t="str">
        <f t="shared" si="252"/>
        <v>202504SGD</v>
      </c>
      <c r="B8085" s="12" t="str">
        <f t="shared" si="253"/>
        <v>202504</v>
      </c>
      <c r="C8085" s="2" t="s">
        <v>365</v>
      </c>
      <c r="D8085" s="2" t="s">
        <v>70</v>
      </c>
      <c r="E8085" s="2" t="s">
        <v>366</v>
      </c>
      <c r="F8085" s="2">
        <v>1.7298</v>
      </c>
      <c r="G8085" s="13">
        <v>45748</v>
      </c>
      <c r="H8085" s="13">
        <v>45777</v>
      </c>
    </row>
    <row r="8086" customHeight="1" spans="1:8">
      <c r="A8086" s="5" t="str">
        <f t="shared" si="252"/>
        <v>202504SBD</v>
      </c>
      <c r="B8086" s="12" t="str">
        <f t="shared" si="253"/>
        <v>202504</v>
      </c>
      <c r="C8086" s="2" t="s">
        <v>367</v>
      </c>
      <c r="D8086" s="2" t="s">
        <v>70</v>
      </c>
      <c r="E8086" s="2" t="s">
        <v>368</v>
      </c>
      <c r="F8086" s="2">
        <v>11.0367</v>
      </c>
      <c r="G8086" s="13">
        <v>45748</v>
      </c>
      <c r="H8086" s="13">
        <v>45777</v>
      </c>
    </row>
    <row r="8087" customHeight="1" spans="1:8">
      <c r="A8087" s="5" t="str">
        <f t="shared" si="252"/>
        <v>202504SOS</v>
      </c>
      <c r="B8087" s="12" t="str">
        <f t="shared" si="253"/>
        <v>202504</v>
      </c>
      <c r="C8087" s="2" t="s">
        <v>369</v>
      </c>
      <c r="D8087" s="2" t="s">
        <v>244</v>
      </c>
      <c r="E8087" s="2" t="s">
        <v>370</v>
      </c>
      <c r="F8087" s="2">
        <v>741.241</v>
      </c>
      <c r="G8087" s="13">
        <v>45748</v>
      </c>
      <c r="H8087" s="13">
        <v>45777</v>
      </c>
    </row>
    <row r="8088" customHeight="1" spans="1:8">
      <c r="A8088" s="5" t="str">
        <f t="shared" si="252"/>
        <v>202504ZAR</v>
      </c>
      <c r="B8088" s="12" t="str">
        <f t="shared" si="253"/>
        <v>202504</v>
      </c>
      <c r="C8088" s="2" t="s">
        <v>371</v>
      </c>
      <c r="D8088" s="2" t="s">
        <v>372</v>
      </c>
      <c r="E8088" s="2" t="s">
        <v>373</v>
      </c>
      <c r="F8088" s="2">
        <v>23.5434</v>
      </c>
      <c r="G8088" s="13">
        <v>45748</v>
      </c>
      <c r="H8088" s="13">
        <v>45777</v>
      </c>
    </row>
    <row r="8089" customHeight="1" spans="1:8">
      <c r="A8089" s="5" t="str">
        <f t="shared" si="252"/>
        <v>202504KRW</v>
      </c>
      <c r="B8089" s="12" t="str">
        <f t="shared" si="253"/>
        <v>202504</v>
      </c>
      <c r="C8089" s="2" t="s">
        <v>374</v>
      </c>
      <c r="D8089" s="2" t="s">
        <v>375</v>
      </c>
      <c r="E8089" s="2" t="s">
        <v>376</v>
      </c>
      <c r="F8089" s="2">
        <v>1892.7175</v>
      </c>
      <c r="G8089" s="13">
        <v>45748</v>
      </c>
      <c r="H8089" s="13">
        <v>45777</v>
      </c>
    </row>
    <row r="8090" customHeight="1" spans="1:8">
      <c r="A8090" s="5" t="str">
        <f t="shared" si="252"/>
        <v>202504LKR</v>
      </c>
      <c r="B8090" s="12" t="str">
        <f t="shared" si="253"/>
        <v>202504</v>
      </c>
      <c r="C8090" s="2" t="s">
        <v>377</v>
      </c>
      <c r="D8090" s="2" t="s">
        <v>223</v>
      </c>
      <c r="E8090" s="2" t="s">
        <v>378</v>
      </c>
      <c r="F8090" s="2">
        <v>384.5156</v>
      </c>
      <c r="G8090" s="13">
        <v>45748</v>
      </c>
      <c r="H8090" s="13">
        <v>45777</v>
      </c>
    </row>
    <row r="8091" customHeight="1" spans="1:8">
      <c r="A8091" s="5" t="str">
        <f t="shared" si="252"/>
        <v>202504XCD</v>
      </c>
      <c r="B8091" s="12" t="str">
        <f t="shared" si="253"/>
        <v>202504</v>
      </c>
      <c r="C8091" s="2" t="s">
        <v>379</v>
      </c>
      <c r="D8091" s="2" t="s">
        <v>58</v>
      </c>
      <c r="E8091" s="2" t="s">
        <v>59</v>
      </c>
      <c r="F8091" s="2">
        <v>3.5132</v>
      </c>
      <c r="G8091" s="13">
        <v>45748</v>
      </c>
      <c r="H8091" s="13">
        <v>45777</v>
      </c>
    </row>
    <row r="8092" customHeight="1" spans="1:8">
      <c r="A8092" s="5" t="str">
        <f t="shared" si="252"/>
        <v>202504XCD</v>
      </c>
      <c r="B8092" s="12" t="str">
        <f t="shared" si="253"/>
        <v>202504</v>
      </c>
      <c r="C8092" s="2" t="s">
        <v>380</v>
      </c>
      <c r="D8092" s="2" t="s">
        <v>58</v>
      </c>
      <c r="E8092" s="2" t="s">
        <v>59</v>
      </c>
      <c r="F8092" s="2">
        <v>3.5132</v>
      </c>
      <c r="G8092" s="13">
        <v>45748</v>
      </c>
      <c r="H8092" s="13">
        <v>45777</v>
      </c>
    </row>
    <row r="8093" customHeight="1" spans="1:8">
      <c r="A8093" s="5" t="str">
        <f t="shared" si="252"/>
        <v>202504XCD</v>
      </c>
      <c r="B8093" s="12" t="str">
        <f t="shared" si="253"/>
        <v>202504</v>
      </c>
      <c r="C8093" s="2" t="s">
        <v>381</v>
      </c>
      <c r="D8093" s="2" t="s">
        <v>58</v>
      </c>
      <c r="E8093" s="2" t="s">
        <v>59</v>
      </c>
      <c r="F8093" s="2">
        <v>3.5132</v>
      </c>
      <c r="G8093" s="13">
        <v>45748</v>
      </c>
      <c r="H8093" s="13">
        <v>45777</v>
      </c>
    </row>
    <row r="8094" customHeight="1" spans="1:8">
      <c r="A8094" s="5" t="str">
        <f t="shared" si="252"/>
        <v>202504SDG</v>
      </c>
      <c r="B8094" s="12" t="str">
        <f t="shared" si="253"/>
        <v>202504</v>
      </c>
      <c r="C8094" s="2" t="s">
        <v>382</v>
      </c>
      <c r="D8094" s="2" t="s">
        <v>170</v>
      </c>
      <c r="E8094" s="2" t="s">
        <v>383</v>
      </c>
      <c r="F8094" s="2">
        <v>779.6884</v>
      </c>
      <c r="G8094" s="13">
        <v>45748</v>
      </c>
      <c r="H8094" s="13">
        <v>45777</v>
      </c>
    </row>
    <row r="8095" customHeight="1" spans="1:8">
      <c r="A8095" s="5" t="str">
        <f t="shared" si="252"/>
        <v>202504SRD</v>
      </c>
      <c r="B8095" s="12" t="str">
        <f t="shared" si="253"/>
        <v>202504</v>
      </c>
      <c r="C8095" s="2" t="s">
        <v>384</v>
      </c>
      <c r="D8095" s="2" t="s">
        <v>70</v>
      </c>
      <c r="E8095" s="2" t="s">
        <v>385</v>
      </c>
      <c r="F8095" s="2">
        <v>47.4648</v>
      </c>
      <c r="G8095" s="13">
        <v>45748</v>
      </c>
      <c r="H8095" s="13">
        <v>45777</v>
      </c>
    </row>
    <row r="8096" customHeight="1" spans="1:8">
      <c r="A8096" s="5" t="str">
        <f t="shared" si="252"/>
        <v>202504SZL</v>
      </c>
      <c r="B8096" s="12" t="str">
        <f t="shared" si="253"/>
        <v>202504</v>
      </c>
      <c r="C8096" s="2" t="s">
        <v>386</v>
      </c>
      <c r="D8096" s="2" t="s">
        <v>387</v>
      </c>
      <c r="E8096" s="2" t="s">
        <v>388</v>
      </c>
      <c r="F8096" s="2">
        <v>23.5434</v>
      </c>
      <c r="G8096" s="13">
        <v>45748</v>
      </c>
      <c r="H8096" s="13">
        <v>45777</v>
      </c>
    </row>
    <row r="8097" customHeight="1" spans="1:8">
      <c r="A8097" s="5" t="str">
        <f t="shared" si="252"/>
        <v>202504SEK</v>
      </c>
      <c r="B8097" s="12" t="str">
        <f t="shared" si="253"/>
        <v>202504</v>
      </c>
      <c r="C8097" s="2" t="s">
        <v>389</v>
      </c>
      <c r="D8097" s="2" t="s">
        <v>220</v>
      </c>
      <c r="E8097" s="2" t="s">
        <v>390</v>
      </c>
      <c r="F8097" s="2">
        <v>13.0798</v>
      </c>
      <c r="G8097" s="13">
        <v>45748</v>
      </c>
      <c r="H8097" s="13">
        <v>45777</v>
      </c>
    </row>
    <row r="8098" customHeight="1" spans="1:8">
      <c r="A8098" s="5" t="str">
        <f t="shared" si="252"/>
        <v>202504CHF</v>
      </c>
      <c r="B8098" s="12" t="str">
        <f t="shared" si="253"/>
        <v>202504</v>
      </c>
      <c r="C8098" s="2" t="s">
        <v>391</v>
      </c>
      <c r="D8098" s="2" t="s">
        <v>117</v>
      </c>
      <c r="E8098" s="2" t="s">
        <v>392</v>
      </c>
      <c r="F8098" s="2">
        <v>1.1406</v>
      </c>
      <c r="G8098" s="13">
        <v>45748</v>
      </c>
      <c r="H8098" s="13">
        <v>45777</v>
      </c>
    </row>
    <row r="8099" customHeight="1" spans="1:8">
      <c r="A8099" s="5" t="str">
        <f t="shared" ref="A8099:A8162" si="254">B8099&amp;E8099</f>
        <v>202504TWD</v>
      </c>
      <c r="B8099" s="12" t="str">
        <f t="shared" ref="B8099:B8162" si="255">YEAR(G8099)&amp;TEXT(MONTH(G8099),"00")</f>
        <v>202504</v>
      </c>
      <c r="C8099" s="2" t="s">
        <v>393</v>
      </c>
      <c r="D8099" s="2" t="s">
        <v>70</v>
      </c>
      <c r="E8099" s="2" t="s">
        <v>394</v>
      </c>
      <c r="F8099" s="2">
        <v>42.8539</v>
      </c>
      <c r="G8099" s="13">
        <v>45748</v>
      </c>
      <c r="H8099" s="13">
        <v>45777</v>
      </c>
    </row>
    <row r="8100" customHeight="1" spans="1:8">
      <c r="A8100" s="5" t="str">
        <f t="shared" si="254"/>
        <v>202504TZS</v>
      </c>
      <c r="B8100" s="12" t="str">
        <f t="shared" si="255"/>
        <v>202504</v>
      </c>
      <c r="C8100" s="2" t="s">
        <v>395</v>
      </c>
      <c r="D8100" s="2" t="s">
        <v>244</v>
      </c>
      <c r="E8100" s="2" t="s">
        <v>396</v>
      </c>
      <c r="F8100" s="2">
        <v>3422.6553</v>
      </c>
      <c r="G8100" s="13">
        <v>45748</v>
      </c>
      <c r="H8100" s="13">
        <v>45777</v>
      </c>
    </row>
    <row r="8101" customHeight="1" spans="1:8">
      <c r="A8101" s="5" t="str">
        <f t="shared" si="254"/>
        <v>202504THB</v>
      </c>
      <c r="B8101" s="12" t="str">
        <f t="shared" si="255"/>
        <v>202504</v>
      </c>
      <c r="C8101" s="2" t="s">
        <v>397</v>
      </c>
      <c r="D8101" s="2" t="s">
        <v>398</v>
      </c>
      <c r="E8101" s="2" t="s">
        <v>399</v>
      </c>
      <c r="F8101" s="2">
        <v>43.6449</v>
      </c>
      <c r="G8101" s="13">
        <v>45748</v>
      </c>
      <c r="H8101" s="13">
        <v>45777</v>
      </c>
    </row>
    <row r="8102" customHeight="1" spans="1:8">
      <c r="A8102" s="5" t="str">
        <f t="shared" si="254"/>
        <v>202504XOF</v>
      </c>
      <c r="B8102" s="12" t="str">
        <f t="shared" si="255"/>
        <v>202504</v>
      </c>
      <c r="C8102" s="2" t="s">
        <v>400</v>
      </c>
      <c r="D8102" s="2" t="s">
        <v>90</v>
      </c>
      <c r="E8102" s="2" t="s">
        <v>91</v>
      </c>
      <c r="F8102" s="2">
        <v>780.381</v>
      </c>
      <c r="G8102" s="13">
        <v>45748</v>
      </c>
      <c r="H8102" s="13">
        <v>45777</v>
      </c>
    </row>
    <row r="8103" customHeight="1" spans="1:8">
      <c r="A8103" s="5" t="str">
        <f t="shared" si="254"/>
        <v>202504TOP</v>
      </c>
      <c r="B8103" s="12" t="str">
        <f t="shared" si="255"/>
        <v>202504</v>
      </c>
      <c r="C8103" s="2" t="s">
        <v>401</v>
      </c>
      <c r="D8103" s="2" t="s">
        <v>402</v>
      </c>
      <c r="E8103" s="2" t="s">
        <v>403</v>
      </c>
      <c r="F8103" s="2">
        <v>3.1202</v>
      </c>
      <c r="G8103" s="13">
        <v>45748</v>
      </c>
      <c r="H8103" s="13">
        <v>45777</v>
      </c>
    </row>
    <row r="8104" customHeight="1" spans="1:8">
      <c r="A8104" s="5" t="str">
        <f t="shared" si="254"/>
        <v>202504TTD</v>
      </c>
      <c r="B8104" s="12" t="str">
        <f t="shared" si="255"/>
        <v>202504</v>
      </c>
      <c r="C8104" s="2" t="s">
        <v>404</v>
      </c>
      <c r="D8104" s="2" t="s">
        <v>70</v>
      </c>
      <c r="E8104" s="2" t="s">
        <v>405</v>
      </c>
      <c r="F8104" s="2">
        <v>8.8074</v>
      </c>
      <c r="G8104" s="13">
        <v>45748</v>
      </c>
      <c r="H8104" s="13">
        <v>45777</v>
      </c>
    </row>
    <row r="8105" customHeight="1" spans="1:8">
      <c r="A8105" s="5" t="str">
        <f t="shared" si="254"/>
        <v>202504TND</v>
      </c>
      <c r="B8105" s="12" t="str">
        <f t="shared" si="255"/>
        <v>202504</v>
      </c>
      <c r="C8105" s="2" t="s">
        <v>406</v>
      </c>
      <c r="D8105" s="2" t="s">
        <v>52</v>
      </c>
      <c r="E8105" s="2" t="s">
        <v>407</v>
      </c>
      <c r="F8105" s="2">
        <v>4.0027</v>
      </c>
      <c r="G8105" s="13">
        <v>45748</v>
      </c>
      <c r="H8105" s="13">
        <v>45777</v>
      </c>
    </row>
    <row r="8106" customHeight="1" spans="1:8">
      <c r="A8106" s="5" t="str">
        <f t="shared" si="254"/>
        <v>202504TRY</v>
      </c>
      <c r="B8106" s="12" t="str">
        <f t="shared" si="255"/>
        <v>202504</v>
      </c>
      <c r="C8106" s="2" t="s">
        <v>408</v>
      </c>
      <c r="D8106" s="2" t="s">
        <v>409</v>
      </c>
      <c r="E8106" s="2" t="s">
        <v>410</v>
      </c>
      <c r="F8106" s="2">
        <v>49.5153</v>
      </c>
      <c r="G8106" s="13">
        <v>45748</v>
      </c>
      <c r="H8106" s="13">
        <v>45777</v>
      </c>
    </row>
    <row r="8107" customHeight="1" spans="1:8">
      <c r="A8107" s="5" t="str">
        <f t="shared" si="254"/>
        <v>202504TMT</v>
      </c>
      <c r="B8107" s="12" t="str">
        <f t="shared" si="255"/>
        <v>202504</v>
      </c>
      <c r="C8107" s="2" t="s">
        <v>411</v>
      </c>
      <c r="D8107" s="2" t="s">
        <v>73</v>
      </c>
      <c r="E8107" s="2" t="s">
        <v>412</v>
      </c>
      <c r="F8107" s="2">
        <v>4.5405</v>
      </c>
      <c r="G8107" s="13">
        <v>45748</v>
      </c>
      <c r="H8107" s="13">
        <v>45777</v>
      </c>
    </row>
    <row r="8108" customHeight="1" spans="1:8">
      <c r="A8108" s="5" t="str">
        <f t="shared" si="254"/>
        <v>202504AED</v>
      </c>
      <c r="B8108" s="12" t="str">
        <f t="shared" si="255"/>
        <v>202504</v>
      </c>
      <c r="C8108" s="2" t="s">
        <v>413</v>
      </c>
      <c r="D8108" s="2" t="s">
        <v>46</v>
      </c>
      <c r="E8108" s="2" t="s">
        <v>47</v>
      </c>
      <c r="F8108" s="2">
        <v>4.7662</v>
      </c>
      <c r="G8108" s="13">
        <v>45748</v>
      </c>
      <c r="H8108" s="13">
        <v>45777</v>
      </c>
    </row>
    <row r="8109" customHeight="1" spans="1:8">
      <c r="A8109" s="5" t="str">
        <f t="shared" si="254"/>
        <v>202504USD</v>
      </c>
      <c r="B8109" s="12" t="str">
        <f t="shared" si="255"/>
        <v>202504</v>
      </c>
      <c r="C8109" s="2" t="s">
        <v>421</v>
      </c>
      <c r="D8109" s="2" t="s">
        <v>70</v>
      </c>
      <c r="E8109" s="2" t="s">
        <v>18</v>
      </c>
      <c r="F8109" s="2">
        <v>1.2978</v>
      </c>
      <c r="G8109" s="13">
        <v>45748</v>
      </c>
      <c r="H8109" s="13">
        <v>45777</v>
      </c>
    </row>
    <row r="8110" customHeight="1" spans="1:8">
      <c r="A8110" s="5" t="str">
        <f t="shared" si="254"/>
        <v>202504UGX</v>
      </c>
      <c r="B8110" s="12" t="str">
        <f t="shared" si="255"/>
        <v>202504</v>
      </c>
      <c r="C8110" s="2" t="s">
        <v>414</v>
      </c>
      <c r="D8110" s="2" t="s">
        <v>244</v>
      </c>
      <c r="E8110" s="2" t="s">
        <v>415</v>
      </c>
      <c r="F8110" s="2">
        <v>4756.4559</v>
      </c>
      <c r="G8110" s="13">
        <v>45748</v>
      </c>
      <c r="H8110" s="13">
        <v>45777</v>
      </c>
    </row>
    <row r="8111" customHeight="1" spans="1:8">
      <c r="A8111" s="5" t="str">
        <f t="shared" si="254"/>
        <v>202504UAH</v>
      </c>
      <c r="B8111" s="12" t="str">
        <f t="shared" si="255"/>
        <v>202504</v>
      </c>
      <c r="C8111" s="2" t="s">
        <v>416</v>
      </c>
      <c r="D8111" s="2" t="s">
        <v>417</v>
      </c>
      <c r="E8111" s="2" t="s">
        <v>418</v>
      </c>
      <c r="F8111" s="2">
        <v>53.9276</v>
      </c>
      <c r="G8111" s="13">
        <v>45748</v>
      </c>
      <c r="H8111" s="13">
        <v>45777</v>
      </c>
    </row>
    <row r="8112" customHeight="1" spans="1:8">
      <c r="A8112" s="5" t="str">
        <f t="shared" si="254"/>
        <v>202504UYU</v>
      </c>
      <c r="B8112" s="12" t="str">
        <f t="shared" si="255"/>
        <v>202504</v>
      </c>
      <c r="C8112" s="2" t="s">
        <v>419</v>
      </c>
      <c r="D8112" s="2" t="s">
        <v>61</v>
      </c>
      <c r="E8112" s="2" t="s">
        <v>420</v>
      </c>
      <c r="F8112" s="2">
        <v>55.1474</v>
      </c>
      <c r="G8112" s="13">
        <v>45748</v>
      </c>
      <c r="H8112" s="13">
        <v>45777</v>
      </c>
    </row>
    <row r="8113" customHeight="1" spans="1:8">
      <c r="A8113" s="5" t="str">
        <f t="shared" si="254"/>
        <v>202504UZS</v>
      </c>
      <c r="B8113" s="12" t="str">
        <f t="shared" si="255"/>
        <v>202504</v>
      </c>
      <c r="C8113" s="2" t="s">
        <v>422</v>
      </c>
      <c r="D8113" s="2" t="s">
        <v>423</v>
      </c>
      <c r="E8113" s="2" t="s">
        <v>424</v>
      </c>
      <c r="F8113" s="2">
        <v>16770.9862</v>
      </c>
      <c r="G8113" s="13">
        <v>45748</v>
      </c>
      <c r="H8113" s="13">
        <v>45777</v>
      </c>
    </row>
    <row r="8114" customHeight="1" spans="1:8">
      <c r="A8114" s="5" t="str">
        <f t="shared" si="254"/>
        <v>202504VUV</v>
      </c>
      <c r="B8114" s="12" t="str">
        <f t="shared" si="255"/>
        <v>202504</v>
      </c>
      <c r="C8114" s="2" t="s">
        <v>425</v>
      </c>
      <c r="D8114" s="2" t="s">
        <v>426</v>
      </c>
      <c r="E8114" s="2" t="s">
        <v>427</v>
      </c>
      <c r="F8114" s="2">
        <v>158.5418</v>
      </c>
      <c r="G8114" s="13">
        <v>45748</v>
      </c>
      <c r="H8114" s="13">
        <v>45777</v>
      </c>
    </row>
    <row r="8115" customHeight="1" spans="1:8">
      <c r="A8115" s="5" t="str">
        <f t="shared" si="254"/>
        <v>202504VED</v>
      </c>
      <c r="B8115" s="12" t="str">
        <f t="shared" si="255"/>
        <v>202504</v>
      </c>
      <c r="C8115" s="2" t="s">
        <v>428</v>
      </c>
      <c r="D8115" s="2" t="s">
        <v>614</v>
      </c>
      <c r="E8115" s="2" t="s">
        <v>615</v>
      </c>
      <c r="F8115" s="2">
        <v>87.0529</v>
      </c>
      <c r="G8115" s="13">
        <v>45748</v>
      </c>
      <c r="H8115" s="13">
        <v>45777</v>
      </c>
    </row>
    <row r="8116" customHeight="1" spans="1:8">
      <c r="A8116" s="5" t="str">
        <f t="shared" si="254"/>
        <v>202504VND</v>
      </c>
      <c r="B8116" s="12" t="str">
        <f t="shared" si="255"/>
        <v>202504</v>
      </c>
      <c r="C8116" s="2" t="s">
        <v>431</v>
      </c>
      <c r="D8116" s="2" t="s">
        <v>432</v>
      </c>
      <c r="E8116" s="2" t="s">
        <v>433</v>
      </c>
      <c r="F8116" s="2">
        <v>33201.9196</v>
      </c>
      <c r="G8116" s="13">
        <v>45748</v>
      </c>
      <c r="H8116" s="13">
        <v>45777</v>
      </c>
    </row>
    <row r="8117" customHeight="1" spans="1:8">
      <c r="A8117" s="5" t="str">
        <f t="shared" si="254"/>
        <v>202504XPF</v>
      </c>
      <c r="B8117" s="12" t="str">
        <f t="shared" si="255"/>
        <v>202504</v>
      </c>
      <c r="C8117" s="2" t="s">
        <v>434</v>
      </c>
      <c r="D8117" s="2" t="s">
        <v>187</v>
      </c>
      <c r="E8117" s="2" t="s">
        <v>188</v>
      </c>
      <c r="F8117" s="2">
        <v>141.967</v>
      </c>
      <c r="G8117" s="13">
        <v>45748</v>
      </c>
      <c r="H8117" s="13">
        <v>45777</v>
      </c>
    </row>
    <row r="8118" customHeight="1" spans="1:8">
      <c r="A8118" s="5" t="str">
        <f t="shared" si="254"/>
        <v>202504WST</v>
      </c>
      <c r="B8118" s="12" t="str">
        <f t="shared" si="255"/>
        <v>202504</v>
      </c>
      <c r="C8118" s="2" t="s">
        <v>435</v>
      </c>
      <c r="D8118" s="2" t="s">
        <v>436</v>
      </c>
      <c r="E8118" s="2" t="s">
        <v>437</v>
      </c>
      <c r="F8118" s="2">
        <v>3.6377</v>
      </c>
      <c r="G8118" s="13">
        <v>45748</v>
      </c>
      <c r="H8118" s="13">
        <v>45777</v>
      </c>
    </row>
    <row r="8119" customHeight="1" spans="1:8">
      <c r="A8119" s="5" t="str">
        <f t="shared" si="254"/>
        <v>202504YER</v>
      </c>
      <c r="B8119" s="12" t="str">
        <f t="shared" si="255"/>
        <v>202504</v>
      </c>
      <c r="C8119" s="2" t="s">
        <v>438</v>
      </c>
      <c r="D8119" s="2" t="s">
        <v>321</v>
      </c>
      <c r="E8119" s="2" t="s">
        <v>439</v>
      </c>
      <c r="F8119" s="2">
        <v>319.9895</v>
      </c>
      <c r="G8119" s="13">
        <v>45748</v>
      </c>
      <c r="H8119" s="13">
        <v>45777</v>
      </c>
    </row>
    <row r="8120" customHeight="1" spans="1:8">
      <c r="A8120" s="5" t="str">
        <f t="shared" si="254"/>
        <v>202504ZMW</v>
      </c>
      <c r="B8120" s="12" t="str">
        <f t="shared" si="255"/>
        <v>202504</v>
      </c>
      <c r="C8120" s="2" t="s">
        <v>440</v>
      </c>
      <c r="D8120" s="2" t="s">
        <v>273</v>
      </c>
      <c r="E8120" s="2" t="s">
        <v>441</v>
      </c>
      <c r="F8120" s="2">
        <v>37.3417</v>
      </c>
      <c r="G8120" s="13">
        <v>45748</v>
      </c>
      <c r="H8120" s="13">
        <v>45777</v>
      </c>
    </row>
    <row r="8121" customHeight="1" spans="1:8">
      <c r="A8121" s="5" t="str">
        <f t="shared" si="254"/>
        <v>202504ZWG</v>
      </c>
      <c r="B8121" s="12" t="str">
        <f t="shared" si="255"/>
        <v>202504</v>
      </c>
      <c r="C8121" s="2" t="s">
        <v>442</v>
      </c>
      <c r="D8121" s="2" t="s">
        <v>611</v>
      </c>
      <c r="E8121" s="2" t="s">
        <v>613</v>
      </c>
      <c r="F8121" s="2">
        <v>35.2757</v>
      </c>
      <c r="G8121" s="13">
        <v>45748</v>
      </c>
      <c r="H8121" s="13">
        <v>45777</v>
      </c>
    </row>
    <row r="8122" customHeight="1" spans="1:8">
      <c r="A8122" s="5" t="str">
        <f t="shared" si="254"/>
        <v>202505AED</v>
      </c>
      <c r="B8122" s="12" t="str">
        <f t="shared" si="255"/>
        <v>202505</v>
      </c>
      <c r="C8122" s="2" t="s">
        <v>45</v>
      </c>
      <c r="D8122" s="2" t="s">
        <v>46</v>
      </c>
      <c r="E8122" s="2" t="s">
        <v>47</v>
      </c>
      <c r="F8122" s="2">
        <v>4.8737</v>
      </c>
      <c r="G8122" s="13">
        <v>45778</v>
      </c>
      <c r="H8122" s="13">
        <v>45808</v>
      </c>
    </row>
    <row r="8123" customHeight="1" spans="1:8">
      <c r="A8123" s="5" t="str">
        <f t="shared" si="254"/>
        <v>202505ALL</v>
      </c>
      <c r="B8123" s="12" t="str">
        <f t="shared" si="255"/>
        <v>202505</v>
      </c>
      <c r="C8123" s="2" t="s">
        <v>48</v>
      </c>
      <c r="D8123" s="2" t="s">
        <v>49</v>
      </c>
      <c r="E8123" s="2" t="s">
        <v>50</v>
      </c>
      <c r="F8123" s="2">
        <v>116.1071</v>
      </c>
      <c r="G8123" s="13">
        <v>45778</v>
      </c>
      <c r="H8123" s="13">
        <v>45808</v>
      </c>
    </row>
    <row r="8124" customHeight="1" spans="1:8">
      <c r="A8124" s="5" t="str">
        <f t="shared" si="254"/>
        <v>202505DZD</v>
      </c>
      <c r="B8124" s="12" t="str">
        <f t="shared" si="255"/>
        <v>202505</v>
      </c>
      <c r="C8124" s="2" t="s">
        <v>51</v>
      </c>
      <c r="D8124" s="2" t="s">
        <v>52</v>
      </c>
      <c r="E8124" s="2" t="s">
        <v>53</v>
      </c>
      <c r="F8124" s="2">
        <v>176.0155</v>
      </c>
      <c r="G8124" s="13">
        <v>45778</v>
      </c>
      <c r="H8124" s="13">
        <v>45808</v>
      </c>
    </row>
    <row r="8125" customHeight="1" spans="1:8">
      <c r="A8125" s="5" t="str">
        <f t="shared" si="254"/>
        <v>202505AOA</v>
      </c>
      <c r="B8125" s="12" t="str">
        <f t="shared" si="255"/>
        <v>202505</v>
      </c>
      <c r="C8125" s="2" t="s">
        <v>54</v>
      </c>
      <c r="D8125" s="2" t="s">
        <v>55</v>
      </c>
      <c r="E8125" s="2" t="s">
        <v>56</v>
      </c>
      <c r="F8125" s="2">
        <v>1220.1919</v>
      </c>
      <c r="G8125" s="13">
        <v>45778</v>
      </c>
      <c r="H8125" s="13">
        <v>45808</v>
      </c>
    </row>
    <row r="8126" customHeight="1" spans="1:8">
      <c r="A8126" s="5" t="str">
        <f t="shared" si="254"/>
        <v>202505XCD</v>
      </c>
      <c r="B8126" s="12" t="str">
        <f t="shared" si="255"/>
        <v>202505</v>
      </c>
      <c r="C8126" s="2" t="s">
        <v>57</v>
      </c>
      <c r="D8126" s="2" t="s">
        <v>58</v>
      </c>
      <c r="E8126" s="2" t="s">
        <v>59</v>
      </c>
      <c r="F8126" s="2">
        <v>3.5918</v>
      </c>
      <c r="G8126" s="13">
        <v>45778</v>
      </c>
      <c r="H8126" s="13">
        <v>45808</v>
      </c>
    </row>
    <row r="8127" customHeight="1" spans="1:8">
      <c r="A8127" s="5" t="str">
        <f t="shared" si="254"/>
        <v>202505ARS</v>
      </c>
      <c r="B8127" s="12" t="str">
        <f t="shared" si="255"/>
        <v>202505</v>
      </c>
      <c r="C8127" s="2" t="s">
        <v>60</v>
      </c>
      <c r="D8127" s="2" t="s">
        <v>61</v>
      </c>
      <c r="E8127" s="2" t="s">
        <v>62</v>
      </c>
      <c r="F8127" s="2">
        <v>1590.0161</v>
      </c>
      <c r="G8127" s="13">
        <v>45778</v>
      </c>
      <c r="H8127" s="13">
        <v>45808</v>
      </c>
    </row>
    <row r="8128" customHeight="1" spans="1:8">
      <c r="A8128" s="5" t="str">
        <f t="shared" si="254"/>
        <v>202505AMD</v>
      </c>
      <c r="B8128" s="12" t="str">
        <f t="shared" si="255"/>
        <v>202505</v>
      </c>
      <c r="C8128" s="2" t="s">
        <v>63</v>
      </c>
      <c r="D8128" s="2" t="s">
        <v>64</v>
      </c>
      <c r="E8128" s="2" t="s">
        <v>65</v>
      </c>
      <c r="F8128" s="2">
        <v>518.4789</v>
      </c>
      <c r="G8128" s="13">
        <v>45778</v>
      </c>
      <c r="H8128" s="13">
        <v>45808</v>
      </c>
    </row>
    <row r="8129" customHeight="1" spans="1:8">
      <c r="A8129" s="5" t="str">
        <f t="shared" si="254"/>
        <v>202505AWG</v>
      </c>
      <c r="B8129" s="12" t="str">
        <f t="shared" si="255"/>
        <v>202505</v>
      </c>
      <c r="C8129" s="2" t="s">
        <v>66</v>
      </c>
      <c r="D8129" s="2" t="s">
        <v>67</v>
      </c>
      <c r="E8129" s="2" t="s">
        <v>68</v>
      </c>
      <c r="F8129" s="2">
        <v>2.3755</v>
      </c>
      <c r="G8129" s="13">
        <v>45778</v>
      </c>
      <c r="H8129" s="13">
        <v>45808</v>
      </c>
    </row>
    <row r="8130" customHeight="1" spans="1:8">
      <c r="A8130" s="5" t="str">
        <f t="shared" si="254"/>
        <v>202505AUD</v>
      </c>
      <c r="B8130" s="12" t="str">
        <f t="shared" si="255"/>
        <v>202505</v>
      </c>
      <c r="C8130" s="2" t="s">
        <v>69</v>
      </c>
      <c r="D8130" s="2" t="s">
        <v>70</v>
      </c>
      <c r="E8130" s="2" t="s">
        <v>71</v>
      </c>
      <c r="F8130" s="2">
        <v>2.0824</v>
      </c>
      <c r="G8130" s="13">
        <v>45778</v>
      </c>
      <c r="H8130" s="13">
        <v>45808</v>
      </c>
    </row>
    <row r="8131" customHeight="1" spans="1:8">
      <c r="A8131" s="5" t="str">
        <f t="shared" si="254"/>
        <v>202505AZN</v>
      </c>
      <c r="B8131" s="12" t="str">
        <f t="shared" si="255"/>
        <v>202505</v>
      </c>
      <c r="C8131" s="2" t="s">
        <v>72</v>
      </c>
      <c r="D8131" s="2" t="s">
        <v>73</v>
      </c>
      <c r="E8131" s="2" t="s">
        <v>74</v>
      </c>
      <c r="F8131" s="2">
        <v>2.2561</v>
      </c>
      <c r="G8131" s="13">
        <v>45778</v>
      </c>
      <c r="H8131" s="13">
        <v>45808</v>
      </c>
    </row>
    <row r="8132" customHeight="1" spans="1:8">
      <c r="A8132" s="5" t="str">
        <f t="shared" si="254"/>
        <v>202505BSD</v>
      </c>
      <c r="B8132" s="12" t="str">
        <f t="shared" si="255"/>
        <v>202505</v>
      </c>
      <c r="C8132" s="2" t="s">
        <v>75</v>
      </c>
      <c r="D8132" s="2" t="s">
        <v>70</v>
      </c>
      <c r="E8132" s="2" t="s">
        <v>76</v>
      </c>
      <c r="F8132" s="2">
        <v>1.3271</v>
      </c>
      <c r="G8132" s="13">
        <v>45778</v>
      </c>
      <c r="H8132" s="13">
        <v>45808</v>
      </c>
    </row>
    <row r="8133" customHeight="1" spans="1:8">
      <c r="A8133" s="5" t="str">
        <f t="shared" si="254"/>
        <v>202505BHD</v>
      </c>
      <c r="B8133" s="12" t="str">
        <f t="shared" si="255"/>
        <v>202505</v>
      </c>
      <c r="C8133" s="2" t="s">
        <v>77</v>
      </c>
      <c r="D8133" s="2" t="s">
        <v>52</v>
      </c>
      <c r="E8133" s="2" t="s">
        <v>78</v>
      </c>
      <c r="F8133" s="2">
        <v>0.499</v>
      </c>
      <c r="G8133" s="13">
        <v>45778</v>
      </c>
      <c r="H8133" s="13">
        <v>45808</v>
      </c>
    </row>
    <row r="8134" customHeight="1" spans="1:8">
      <c r="A8134" s="5" t="str">
        <f t="shared" si="254"/>
        <v>202505BDT</v>
      </c>
      <c r="B8134" s="12" t="str">
        <f t="shared" si="255"/>
        <v>202505</v>
      </c>
      <c r="C8134" s="2" t="s">
        <v>79</v>
      </c>
      <c r="D8134" s="2" t="s">
        <v>80</v>
      </c>
      <c r="E8134" s="2" t="s">
        <v>81</v>
      </c>
      <c r="F8134" s="2">
        <v>161.1671</v>
      </c>
      <c r="G8134" s="13">
        <v>45778</v>
      </c>
      <c r="H8134" s="13">
        <v>45808</v>
      </c>
    </row>
    <row r="8135" customHeight="1" spans="1:8">
      <c r="A8135" s="5" t="str">
        <f t="shared" si="254"/>
        <v>202505BBD</v>
      </c>
      <c r="B8135" s="12" t="str">
        <f t="shared" si="255"/>
        <v>202505</v>
      </c>
      <c r="C8135" s="2" t="s">
        <v>82</v>
      </c>
      <c r="D8135" s="2" t="s">
        <v>70</v>
      </c>
      <c r="E8135" s="2" t="s">
        <v>83</v>
      </c>
      <c r="F8135" s="2">
        <v>2.6542</v>
      </c>
      <c r="G8135" s="13">
        <v>45778</v>
      </c>
      <c r="H8135" s="13">
        <v>45808</v>
      </c>
    </row>
    <row r="8136" customHeight="1" spans="1:8">
      <c r="A8136" s="5" t="str">
        <f t="shared" si="254"/>
        <v>202505BYN</v>
      </c>
      <c r="B8136" s="12" t="str">
        <f t="shared" si="255"/>
        <v>202505</v>
      </c>
      <c r="C8136" s="2" t="s">
        <v>84</v>
      </c>
      <c r="D8136" s="2" t="s">
        <v>85</v>
      </c>
      <c r="E8136" s="2" t="s">
        <v>86</v>
      </c>
      <c r="F8136" s="2">
        <v>4.3397</v>
      </c>
      <c r="G8136" s="13">
        <v>45778</v>
      </c>
      <c r="H8136" s="13">
        <v>45808</v>
      </c>
    </row>
    <row r="8137" customHeight="1" spans="1:8">
      <c r="A8137" s="5" t="str">
        <f t="shared" si="254"/>
        <v>202505BZD</v>
      </c>
      <c r="B8137" s="12" t="str">
        <f t="shared" si="255"/>
        <v>202505</v>
      </c>
      <c r="C8137" s="2" t="s">
        <v>87</v>
      </c>
      <c r="D8137" s="2" t="s">
        <v>70</v>
      </c>
      <c r="E8137" s="2" t="s">
        <v>88</v>
      </c>
      <c r="F8137" s="2">
        <v>2.6707</v>
      </c>
      <c r="G8137" s="13">
        <v>45778</v>
      </c>
      <c r="H8137" s="13">
        <v>45808</v>
      </c>
    </row>
    <row r="8138" customHeight="1" spans="1:8">
      <c r="A8138" s="5" t="str">
        <f t="shared" si="254"/>
        <v>202505XOF</v>
      </c>
      <c r="B8138" s="12" t="str">
        <f t="shared" si="255"/>
        <v>202505</v>
      </c>
      <c r="C8138" s="2" t="s">
        <v>89</v>
      </c>
      <c r="D8138" s="2" t="s">
        <v>90</v>
      </c>
      <c r="E8138" s="2" t="s">
        <v>91</v>
      </c>
      <c r="F8138" s="2">
        <v>766.172</v>
      </c>
      <c r="G8138" s="13">
        <v>45778</v>
      </c>
      <c r="H8138" s="13">
        <v>45808</v>
      </c>
    </row>
    <row r="8139" customHeight="1" spans="1:8">
      <c r="A8139" s="5" t="str">
        <f t="shared" si="254"/>
        <v>202505BMD</v>
      </c>
      <c r="B8139" s="12" t="str">
        <f t="shared" si="255"/>
        <v>202505</v>
      </c>
      <c r="C8139" s="2" t="s">
        <v>92</v>
      </c>
      <c r="D8139" s="2" t="s">
        <v>93</v>
      </c>
      <c r="E8139" s="2" t="s">
        <v>94</v>
      </c>
      <c r="F8139" s="2">
        <v>1.3271</v>
      </c>
      <c r="G8139" s="13">
        <v>45778</v>
      </c>
      <c r="H8139" s="13">
        <v>45808</v>
      </c>
    </row>
    <row r="8140" customHeight="1" spans="1:8">
      <c r="A8140" s="5" t="str">
        <f t="shared" si="254"/>
        <v>202505BTN</v>
      </c>
      <c r="B8140" s="12" t="str">
        <f t="shared" si="255"/>
        <v>202505</v>
      </c>
      <c r="C8140" s="2" t="s">
        <v>95</v>
      </c>
      <c r="D8140" s="2" t="s">
        <v>96</v>
      </c>
      <c r="E8140" s="2" t="s">
        <v>97</v>
      </c>
      <c r="F8140" s="2">
        <v>113.6384</v>
      </c>
      <c r="G8140" s="13">
        <v>45778</v>
      </c>
      <c r="H8140" s="13">
        <v>45808</v>
      </c>
    </row>
    <row r="8141" customHeight="1" spans="1:8">
      <c r="A8141" s="5" t="str">
        <f t="shared" si="254"/>
        <v>202505BOB</v>
      </c>
      <c r="B8141" s="12" t="str">
        <f t="shared" si="255"/>
        <v>202505</v>
      </c>
      <c r="C8141" s="2" t="s">
        <v>98</v>
      </c>
      <c r="D8141" s="2" t="s">
        <v>99</v>
      </c>
      <c r="E8141" s="2" t="s">
        <v>100</v>
      </c>
      <c r="F8141" s="2">
        <v>9.1606</v>
      </c>
      <c r="G8141" s="13">
        <v>45778</v>
      </c>
      <c r="H8141" s="13">
        <v>45808</v>
      </c>
    </row>
    <row r="8142" customHeight="1" spans="1:8">
      <c r="A8142" s="5" t="str">
        <f t="shared" si="254"/>
        <v>202505BAM</v>
      </c>
      <c r="B8142" s="12" t="str">
        <f t="shared" si="255"/>
        <v>202505</v>
      </c>
      <c r="C8142" s="2" t="s">
        <v>101</v>
      </c>
      <c r="D8142" s="2" t="s">
        <v>102</v>
      </c>
      <c r="E8142" s="2" t="s">
        <v>103</v>
      </c>
      <c r="F8142" s="2">
        <v>2.2845</v>
      </c>
      <c r="G8142" s="13">
        <v>45778</v>
      </c>
      <c r="H8142" s="13">
        <v>45808</v>
      </c>
    </row>
    <row r="8143" customHeight="1" spans="1:8">
      <c r="A8143" s="5" t="str">
        <f t="shared" si="254"/>
        <v>202505BWP</v>
      </c>
      <c r="B8143" s="12" t="str">
        <f t="shared" si="255"/>
        <v>202505</v>
      </c>
      <c r="C8143" s="2" t="s">
        <v>104</v>
      </c>
      <c r="D8143" s="2" t="s">
        <v>105</v>
      </c>
      <c r="E8143" s="2" t="s">
        <v>106</v>
      </c>
      <c r="F8143" s="2">
        <v>18.3081</v>
      </c>
      <c r="G8143" s="13">
        <v>45778</v>
      </c>
      <c r="H8143" s="13">
        <v>45808</v>
      </c>
    </row>
    <row r="8144" customHeight="1" spans="1:8">
      <c r="A8144" s="5" t="str">
        <f t="shared" si="254"/>
        <v>202505BRL</v>
      </c>
      <c r="B8144" s="12" t="str">
        <f t="shared" si="255"/>
        <v>202505</v>
      </c>
      <c r="C8144" s="2" t="s">
        <v>107</v>
      </c>
      <c r="D8144" s="2" t="s">
        <v>108</v>
      </c>
      <c r="E8144" s="2" t="s">
        <v>109</v>
      </c>
      <c r="F8144" s="2">
        <v>7.8761</v>
      </c>
      <c r="G8144" s="13">
        <v>45778</v>
      </c>
      <c r="H8144" s="13">
        <v>45808</v>
      </c>
    </row>
    <row r="8145" customHeight="1" spans="1:8">
      <c r="A8145" s="5" t="str">
        <f t="shared" si="254"/>
        <v>202505BND</v>
      </c>
      <c r="B8145" s="12" t="str">
        <f t="shared" si="255"/>
        <v>202505</v>
      </c>
      <c r="C8145" s="2" t="s">
        <v>110</v>
      </c>
      <c r="D8145" s="2" t="s">
        <v>70</v>
      </c>
      <c r="E8145" s="2" t="s">
        <v>111</v>
      </c>
      <c r="F8145" s="2">
        <v>1.7437</v>
      </c>
      <c r="G8145" s="13">
        <v>45778</v>
      </c>
      <c r="H8145" s="13">
        <v>45808</v>
      </c>
    </row>
    <row r="8146" customHeight="1" spans="1:8">
      <c r="A8146" s="5" t="str">
        <f t="shared" si="254"/>
        <v>202505BGN</v>
      </c>
      <c r="B8146" s="12" t="str">
        <f t="shared" si="255"/>
        <v>202505</v>
      </c>
      <c r="C8146" s="2" t="s">
        <v>112</v>
      </c>
      <c r="D8146" s="2" t="s">
        <v>113</v>
      </c>
      <c r="E8146" s="2" t="s">
        <v>114</v>
      </c>
      <c r="F8146" s="2">
        <v>2.2845</v>
      </c>
      <c r="G8146" s="13">
        <v>45778</v>
      </c>
      <c r="H8146" s="13">
        <v>45808</v>
      </c>
    </row>
    <row r="8147" customHeight="1" spans="1:8">
      <c r="A8147" s="5" t="str">
        <f t="shared" si="254"/>
        <v>202505XOF</v>
      </c>
      <c r="B8147" s="12" t="str">
        <f t="shared" si="255"/>
        <v>202505</v>
      </c>
      <c r="C8147" s="2" t="s">
        <v>115</v>
      </c>
      <c r="D8147" s="2" t="s">
        <v>90</v>
      </c>
      <c r="E8147" s="2" t="s">
        <v>91</v>
      </c>
      <c r="F8147" s="2">
        <v>766.172</v>
      </c>
      <c r="G8147" s="13">
        <v>45778</v>
      </c>
      <c r="H8147" s="13">
        <v>45808</v>
      </c>
    </row>
    <row r="8148" customHeight="1" spans="1:8">
      <c r="A8148" s="5" t="str">
        <f t="shared" si="254"/>
        <v>202505BIF</v>
      </c>
      <c r="B8148" s="12" t="str">
        <f t="shared" si="255"/>
        <v>202505</v>
      </c>
      <c r="C8148" s="2" t="s">
        <v>116</v>
      </c>
      <c r="D8148" s="2" t="s">
        <v>117</v>
      </c>
      <c r="E8148" s="2" t="s">
        <v>118</v>
      </c>
      <c r="F8148" s="2">
        <v>3944.3419</v>
      </c>
      <c r="G8148" s="13">
        <v>45778</v>
      </c>
      <c r="H8148" s="13">
        <v>45808</v>
      </c>
    </row>
    <row r="8149" customHeight="1" spans="1:8">
      <c r="A8149" s="5" t="str">
        <f t="shared" si="254"/>
        <v>202505KHR</v>
      </c>
      <c r="B8149" s="12" t="str">
        <f t="shared" si="255"/>
        <v>202505</v>
      </c>
      <c r="C8149" s="2" t="s">
        <v>119</v>
      </c>
      <c r="D8149" s="2" t="s">
        <v>120</v>
      </c>
      <c r="E8149" s="2" t="s">
        <v>121</v>
      </c>
      <c r="F8149" s="2">
        <v>5312.3367</v>
      </c>
      <c r="G8149" s="13">
        <v>45778</v>
      </c>
      <c r="H8149" s="13">
        <v>45808</v>
      </c>
    </row>
    <row r="8150" customHeight="1" spans="1:8">
      <c r="A8150" s="5" t="str">
        <f t="shared" si="254"/>
        <v>202505XAF</v>
      </c>
      <c r="B8150" s="12" t="str">
        <f t="shared" si="255"/>
        <v>202505</v>
      </c>
      <c r="C8150" s="2" t="s">
        <v>122</v>
      </c>
      <c r="D8150" s="2" t="s">
        <v>90</v>
      </c>
      <c r="E8150" s="2" t="s">
        <v>123</v>
      </c>
      <c r="F8150" s="2">
        <v>766.172</v>
      </c>
      <c r="G8150" s="13">
        <v>45778</v>
      </c>
      <c r="H8150" s="13">
        <v>45808</v>
      </c>
    </row>
    <row r="8151" customHeight="1" spans="1:8">
      <c r="A8151" s="5" t="str">
        <f t="shared" si="254"/>
        <v>202505CAD</v>
      </c>
      <c r="B8151" s="12" t="str">
        <f t="shared" si="255"/>
        <v>202505</v>
      </c>
      <c r="C8151" s="2" t="s">
        <v>124</v>
      </c>
      <c r="D8151" s="2" t="s">
        <v>70</v>
      </c>
      <c r="E8151" s="2" t="s">
        <v>125</v>
      </c>
      <c r="F8151" s="2">
        <v>1.8475</v>
      </c>
      <c r="G8151" s="13">
        <v>45778</v>
      </c>
      <c r="H8151" s="13">
        <v>45808</v>
      </c>
    </row>
    <row r="8152" customHeight="1" spans="1:8">
      <c r="A8152" s="5" t="str">
        <f t="shared" si="254"/>
        <v>202505CVE</v>
      </c>
      <c r="B8152" s="12" t="str">
        <f t="shared" si="255"/>
        <v>202505</v>
      </c>
      <c r="C8152" s="2" t="s">
        <v>126</v>
      </c>
      <c r="D8152" s="2" t="s">
        <v>127</v>
      </c>
      <c r="E8152" s="2" t="s">
        <v>128</v>
      </c>
      <c r="F8152" s="2">
        <v>128.7978</v>
      </c>
      <c r="G8152" s="13">
        <v>45778</v>
      </c>
      <c r="H8152" s="13">
        <v>45808</v>
      </c>
    </row>
    <row r="8153" customHeight="1" spans="1:8">
      <c r="A8153" s="5" t="str">
        <f t="shared" si="254"/>
        <v>202505KYD</v>
      </c>
      <c r="B8153" s="12" t="str">
        <f t="shared" si="255"/>
        <v>202505</v>
      </c>
      <c r="C8153" s="2" t="s">
        <v>129</v>
      </c>
      <c r="D8153" s="2" t="s">
        <v>70</v>
      </c>
      <c r="E8153" s="2" t="s">
        <v>130</v>
      </c>
      <c r="F8153" s="2">
        <v>1.1003</v>
      </c>
      <c r="G8153" s="13">
        <v>45778</v>
      </c>
      <c r="H8153" s="13">
        <v>45808</v>
      </c>
    </row>
    <row r="8154" customHeight="1" spans="1:8">
      <c r="A8154" s="5" t="str">
        <f t="shared" si="254"/>
        <v>202505XAF</v>
      </c>
      <c r="B8154" s="12" t="str">
        <f t="shared" si="255"/>
        <v>202505</v>
      </c>
      <c r="C8154" s="2" t="s">
        <v>131</v>
      </c>
      <c r="D8154" s="2" t="s">
        <v>90</v>
      </c>
      <c r="E8154" s="2" t="s">
        <v>123</v>
      </c>
      <c r="F8154" s="2">
        <v>766.172</v>
      </c>
      <c r="G8154" s="13">
        <v>45778</v>
      </c>
      <c r="H8154" s="13">
        <v>45808</v>
      </c>
    </row>
    <row r="8155" customHeight="1" spans="1:8">
      <c r="A8155" s="5" t="str">
        <f t="shared" si="254"/>
        <v>202505XAF</v>
      </c>
      <c r="B8155" s="12" t="str">
        <f t="shared" si="255"/>
        <v>202505</v>
      </c>
      <c r="C8155" s="2" t="s">
        <v>132</v>
      </c>
      <c r="D8155" s="2" t="s">
        <v>90</v>
      </c>
      <c r="E8155" s="2" t="s">
        <v>123</v>
      </c>
      <c r="F8155" s="2">
        <v>766.172</v>
      </c>
      <c r="G8155" s="13">
        <v>45778</v>
      </c>
      <c r="H8155" s="13">
        <v>45808</v>
      </c>
    </row>
    <row r="8156" customHeight="1" spans="1:8">
      <c r="A8156" s="5" t="str">
        <f t="shared" si="254"/>
        <v>202505CLP</v>
      </c>
      <c r="B8156" s="12" t="str">
        <f t="shared" si="255"/>
        <v>202505</v>
      </c>
      <c r="C8156" s="2" t="s">
        <v>133</v>
      </c>
      <c r="D8156" s="2" t="s">
        <v>61</v>
      </c>
      <c r="E8156" s="2" t="s">
        <v>134</v>
      </c>
      <c r="F8156" s="2">
        <v>1287.5533</v>
      </c>
      <c r="G8156" s="13">
        <v>45778</v>
      </c>
      <c r="H8156" s="13">
        <v>45808</v>
      </c>
    </row>
    <row r="8157" customHeight="1" spans="1:8">
      <c r="A8157" s="5" t="str">
        <f t="shared" si="254"/>
        <v>202505CNY</v>
      </c>
      <c r="B8157" s="12" t="str">
        <f t="shared" si="255"/>
        <v>202505</v>
      </c>
      <c r="C8157" s="2" t="s">
        <v>135</v>
      </c>
      <c r="D8157" s="2" t="s">
        <v>136</v>
      </c>
      <c r="E8157" s="2" t="s">
        <v>137</v>
      </c>
      <c r="F8157" s="2">
        <v>9.695</v>
      </c>
      <c r="G8157" s="13">
        <v>45778</v>
      </c>
      <c r="H8157" s="13">
        <v>45808</v>
      </c>
    </row>
    <row r="8158" customHeight="1" spans="1:8">
      <c r="A8158" s="5" t="str">
        <f t="shared" si="254"/>
        <v>202505COP</v>
      </c>
      <c r="B8158" s="12" t="str">
        <f t="shared" si="255"/>
        <v>202505</v>
      </c>
      <c r="C8158" s="2" t="s">
        <v>138</v>
      </c>
      <c r="D8158" s="2" t="s">
        <v>61</v>
      </c>
      <c r="E8158" s="2" t="s">
        <v>139</v>
      </c>
      <c r="F8158" s="2">
        <v>5773.8371</v>
      </c>
      <c r="G8158" s="13">
        <v>45778</v>
      </c>
      <c r="H8158" s="13">
        <v>45808</v>
      </c>
    </row>
    <row r="8159" customHeight="1" spans="1:8">
      <c r="A8159" s="5" t="str">
        <f t="shared" si="254"/>
        <v>202505KMF</v>
      </c>
      <c r="B8159" s="12" t="str">
        <f t="shared" si="255"/>
        <v>202505</v>
      </c>
      <c r="C8159" s="2" t="s">
        <v>140</v>
      </c>
      <c r="D8159" s="2" t="s">
        <v>117</v>
      </c>
      <c r="E8159" s="2" t="s">
        <v>141</v>
      </c>
      <c r="F8159" s="2">
        <v>574.629</v>
      </c>
      <c r="G8159" s="13">
        <v>45778</v>
      </c>
      <c r="H8159" s="13">
        <v>45808</v>
      </c>
    </row>
    <row r="8160" customHeight="1" spans="1:8">
      <c r="A8160" s="5" t="str">
        <f t="shared" si="254"/>
        <v>202505XAF</v>
      </c>
      <c r="B8160" s="12" t="str">
        <f t="shared" si="255"/>
        <v>202505</v>
      </c>
      <c r="C8160" s="2" t="s">
        <v>142</v>
      </c>
      <c r="D8160" s="2" t="s">
        <v>90</v>
      </c>
      <c r="E8160" s="2" t="s">
        <v>123</v>
      </c>
      <c r="F8160" s="2">
        <v>766.172</v>
      </c>
      <c r="G8160" s="13">
        <v>45778</v>
      </c>
      <c r="H8160" s="13">
        <v>45808</v>
      </c>
    </row>
    <row r="8161" customHeight="1" spans="1:8">
      <c r="A8161" s="5" t="str">
        <f t="shared" si="254"/>
        <v>202505CDF</v>
      </c>
      <c r="B8161" s="12" t="str">
        <f t="shared" si="255"/>
        <v>202505</v>
      </c>
      <c r="C8161" s="2" t="s">
        <v>143</v>
      </c>
      <c r="D8161" s="2" t="s">
        <v>144</v>
      </c>
      <c r="E8161" s="2" t="s">
        <v>145</v>
      </c>
      <c r="F8161" s="2">
        <v>3855.8359</v>
      </c>
      <c r="G8161" s="13">
        <v>45778</v>
      </c>
      <c r="H8161" s="13">
        <v>45808</v>
      </c>
    </row>
    <row r="8162" customHeight="1" spans="1:8">
      <c r="A8162" s="5" t="str">
        <f t="shared" si="254"/>
        <v>202505CRC</v>
      </c>
      <c r="B8162" s="12" t="str">
        <f t="shared" si="255"/>
        <v>202505</v>
      </c>
      <c r="C8162" s="2" t="s">
        <v>146</v>
      </c>
      <c r="D8162" s="2" t="s">
        <v>147</v>
      </c>
      <c r="E8162" s="2" t="s">
        <v>148</v>
      </c>
      <c r="F8162" s="2">
        <v>667.2625</v>
      </c>
      <c r="G8162" s="13">
        <v>45778</v>
      </c>
      <c r="H8162" s="13">
        <v>45808</v>
      </c>
    </row>
    <row r="8163" customHeight="1" spans="1:8">
      <c r="A8163" s="5" t="str">
        <f t="shared" ref="A8163:A8226" si="256">B8163&amp;E8163</f>
        <v>202505XOF</v>
      </c>
      <c r="B8163" s="12" t="str">
        <f t="shared" ref="B8163:B8226" si="257">YEAR(G8163)&amp;TEXT(MONTH(G8163),"00")</f>
        <v>202505</v>
      </c>
      <c r="C8163" s="2" t="s">
        <v>149</v>
      </c>
      <c r="D8163" s="2" t="s">
        <v>90</v>
      </c>
      <c r="E8163" s="2" t="s">
        <v>91</v>
      </c>
      <c r="F8163" s="2">
        <v>766.172</v>
      </c>
      <c r="G8163" s="13">
        <v>45778</v>
      </c>
      <c r="H8163" s="13">
        <v>45808</v>
      </c>
    </row>
    <row r="8164" customHeight="1" spans="1:8">
      <c r="A8164" s="5" t="str">
        <f t="shared" si="256"/>
        <v>202505CUP</v>
      </c>
      <c r="B8164" s="12" t="str">
        <f t="shared" si="257"/>
        <v>202505</v>
      </c>
      <c r="C8164" s="2" t="s">
        <v>153</v>
      </c>
      <c r="D8164" s="2" t="s">
        <v>61</v>
      </c>
      <c r="E8164" s="2" t="s">
        <v>154</v>
      </c>
      <c r="F8164" s="2">
        <v>31.8008</v>
      </c>
      <c r="G8164" s="13">
        <v>45778</v>
      </c>
      <c r="H8164" s="13">
        <v>45808</v>
      </c>
    </row>
    <row r="8165" customHeight="1" spans="1:8">
      <c r="A8165" s="5" t="str">
        <f t="shared" si="256"/>
        <v>202505CZK</v>
      </c>
      <c r="B8165" s="12" t="str">
        <f t="shared" si="257"/>
        <v>202505</v>
      </c>
      <c r="C8165" s="2" t="s">
        <v>155</v>
      </c>
      <c r="D8165" s="2" t="s">
        <v>156</v>
      </c>
      <c r="E8165" s="2" t="s">
        <v>157</v>
      </c>
      <c r="F8165" s="2">
        <v>29.2074</v>
      </c>
      <c r="G8165" s="13">
        <v>45778</v>
      </c>
      <c r="H8165" s="13">
        <v>45808</v>
      </c>
    </row>
    <row r="8166" customHeight="1" spans="1:8">
      <c r="A8166" s="5" t="str">
        <f t="shared" si="256"/>
        <v>202505DKK</v>
      </c>
      <c r="B8166" s="12" t="str">
        <f t="shared" si="257"/>
        <v>202505</v>
      </c>
      <c r="C8166" s="2" t="s">
        <v>158</v>
      </c>
      <c r="D8166" s="2" t="s">
        <v>159</v>
      </c>
      <c r="E8166" s="2" t="s">
        <v>160</v>
      </c>
      <c r="F8166" s="2">
        <v>8.7215</v>
      </c>
      <c r="G8166" s="13">
        <v>45778</v>
      </c>
      <c r="H8166" s="13">
        <v>45808</v>
      </c>
    </row>
    <row r="8167" customHeight="1" spans="1:8">
      <c r="A8167" s="5" t="str">
        <f t="shared" si="256"/>
        <v>202505DJF</v>
      </c>
      <c r="B8167" s="12" t="str">
        <f t="shared" si="257"/>
        <v>202505</v>
      </c>
      <c r="C8167" s="2" t="s">
        <v>161</v>
      </c>
      <c r="D8167" s="2" t="s">
        <v>117</v>
      </c>
      <c r="E8167" s="2" t="s">
        <v>162</v>
      </c>
      <c r="F8167" s="2">
        <v>236.262</v>
      </c>
      <c r="G8167" s="13">
        <v>45778</v>
      </c>
      <c r="H8167" s="13">
        <v>45808</v>
      </c>
    </row>
    <row r="8168" customHeight="1" spans="1:8">
      <c r="A8168" s="5" t="str">
        <f t="shared" si="256"/>
        <v>202505XCD</v>
      </c>
      <c r="B8168" s="12" t="str">
        <f t="shared" si="257"/>
        <v>202505</v>
      </c>
      <c r="C8168" s="2" t="s">
        <v>163</v>
      </c>
      <c r="D8168" s="2" t="s">
        <v>58</v>
      </c>
      <c r="E8168" s="2" t="s">
        <v>59</v>
      </c>
      <c r="F8168" s="2">
        <v>3.5918</v>
      </c>
      <c r="G8168" s="13">
        <v>45778</v>
      </c>
      <c r="H8168" s="13">
        <v>45808</v>
      </c>
    </row>
    <row r="8169" customHeight="1" spans="1:8">
      <c r="A8169" s="5" t="str">
        <f t="shared" si="256"/>
        <v>202505DOP</v>
      </c>
      <c r="B8169" s="12" t="str">
        <f t="shared" si="257"/>
        <v>202505</v>
      </c>
      <c r="C8169" s="2" t="s">
        <v>164</v>
      </c>
      <c r="D8169" s="2" t="s">
        <v>61</v>
      </c>
      <c r="E8169" s="2" t="s">
        <v>165</v>
      </c>
      <c r="F8169" s="2">
        <v>81.3684</v>
      </c>
      <c r="G8169" s="13">
        <v>45778</v>
      </c>
      <c r="H8169" s="13">
        <v>45808</v>
      </c>
    </row>
    <row r="8170" customHeight="1" spans="1:8">
      <c r="A8170" s="5" t="str">
        <f t="shared" si="256"/>
        <v>202505AED</v>
      </c>
      <c r="B8170" s="12" t="str">
        <f t="shared" si="257"/>
        <v>202505</v>
      </c>
      <c r="C8170" s="2" t="s">
        <v>166</v>
      </c>
      <c r="D8170" s="2" t="s">
        <v>46</v>
      </c>
      <c r="E8170" s="2" t="s">
        <v>47</v>
      </c>
      <c r="F8170" s="2">
        <v>4.8737</v>
      </c>
      <c r="G8170" s="13">
        <v>45778</v>
      </c>
      <c r="H8170" s="13">
        <v>45808</v>
      </c>
    </row>
    <row r="8171" customHeight="1" spans="1:8">
      <c r="A8171" s="5" t="str">
        <f t="shared" si="256"/>
        <v>202505EGP</v>
      </c>
      <c r="B8171" s="12" t="str">
        <f t="shared" si="257"/>
        <v>202505</v>
      </c>
      <c r="C8171" s="2" t="s">
        <v>169</v>
      </c>
      <c r="D8171" s="2" t="s">
        <v>170</v>
      </c>
      <c r="E8171" s="2" t="s">
        <v>171</v>
      </c>
      <c r="F8171" s="2">
        <v>67.8173</v>
      </c>
      <c r="G8171" s="13">
        <v>45778</v>
      </c>
      <c r="H8171" s="13">
        <v>45808</v>
      </c>
    </row>
    <row r="8172" customHeight="1" spans="1:8">
      <c r="A8172" s="5" t="str">
        <f t="shared" si="256"/>
        <v>202505SVC</v>
      </c>
      <c r="B8172" s="12" t="str">
        <f t="shared" si="257"/>
        <v>202505</v>
      </c>
      <c r="C8172" s="2" t="s">
        <v>172</v>
      </c>
      <c r="D8172" s="2" t="s">
        <v>147</v>
      </c>
      <c r="E8172" s="2" t="s">
        <v>173</v>
      </c>
      <c r="F8172" s="2">
        <v>11.612</v>
      </c>
      <c r="G8172" s="13">
        <v>45778</v>
      </c>
      <c r="H8172" s="13">
        <v>45808</v>
      </c>
    </row>
    <row r="8173" customHeight="1" spans="1:8">
      <c r="A8173" s="5" t="str">
        <f t="shared" si="256"/>
        <v>202505XAF</v>
      </c>
      <c r="B8173" s="12" t="str">
        <f t="shared" si="257"/>
        <v>202505</v>
      </c>
      <c r="C8173" s="2" t="s">
        <v>174</v>
      </c>
      <c r="D8173" s="2" t="s">
        <v>90</v>
      </c>
      <c r="E8173" s="2" t="s">
        <v>123</v>
      </c>
      <c r="F8173" s="2">
        <v>766.172</v>
      </c>
      <c r="G8173" s="13">
        <v>45778</v>
      </c>
      <c r="H8173" s="13">
        <v>45808</v>
      </c>
    </row>
    <row r="8174" customHeight="1" spans="1:8">
      <c r="A8174" s="5" t="str">
        <f t="shared" si="256"/>
        <v>202505ERN</v>
      </c>
      <c r="B8174" s="12" t="str">
        <f t="shared" si="257"/>
        <v>202505</v>
      </c>
      <c r="C8174" s="2" t="s">
        <v>175</v>
      </c>
      <c r="D8174" s="2" t="s">
        <v>176</v>
      </c>
      <c r="E8174" s="2" t="s">
        <v>177</v>
      </c>
      <c r="F8174" s="2">
        <v>19.9062</v>
      </c>
      <c r="G8174" s="13">
        <v>45778</v>
      </c>
      <c r="H8174" s="13">
        <v>45808</v>
      </c>
    </row>
    <row r="8175" customHeight="1" spans="1:8">
      <c r="A8175" s="5" t="str">
        <f t="shared" si="256"/>
        <v>202505ETB</v>
      </c>
      <c r="B8175" s="12" t="str">
        <f t="shared" si="257"/>
        <v>202505</v>
      </c>
      <c r="C8175" s="2" t="s">
        <v>178</v>
      </c>
      <c r="D8175" s="2" t="s">
        <v>179</v>
      </c>
      <c r="E8175" s="2" t="s">
        <v>180</v>
      </c>
      <c r="F8175" s="2">
        <v>172.7852</v>
      </c>
      <c r="G8175" s="13">
        <v>45778</v>
      </c>
      <c r="H8175" s="13">
        <v>45808</v>
      </c>
    </row>
    <row r="8176" customHeight="1" spans="1:8">
      <c r="A8176" s="5" t="str">
        <f t="shared" si="256"/>
        <v>202505EUR</v>
      </c>
      <c r="B8176" s="12" t="str">
        <f t="shared" si="257"/>
        <v>202505</v>
      </c>
      <c r="C8176" s="2" t="s">
        <v>181</v>
      </c>
      <c r="D8176" s="2" t="s">
        <v>182</v>
      </c>
      <c r="E8176" s="2" t="s">
        <v>183</v>
      </c>
      <c r="F8176" s="2">
        <v>1.168</v>
      </c>
      <c r="G8176" s="13">
        <v>45778</v>
      </c>
      <c r="H8176" s="13">
        <v>45808</v>
      </c>
    </row>
    <row r="8177" customHeight="1" spans="1:8">
      <c r="A8177" s="5" t="str">
        <f t="shared" si="256"/>
        <v>202505FJD</v>
      </c>
      <c r="B8177" s="12" t="str">
        <f t="shared" si="257"/>
        <v>202505</v>
      </c>
      <c r="C8177" s="2" t="s">
        <v>184</v>
      </c>
      <c r="D8177" s="2" t="s">
        <v>70</v>
      </c>
      <c r="E8177" s="2" t="s">
        <v>185</v>
      </c>
      <c r="F8177" s="2">
        <v>3.0397</v>
      </c>
      <c r="G8177" s="13">
        <v>45778</v>
      </c>
      <c r="H8177" s="13">
        <v>45808</v>
      </c>
    </row>
    <row r="8178" customHeight="1" spans="1:8">
      <c r="A8178" s="5" t="str">
        <f t="shared" si="256"/>
        <v>202505XPF</v>
      </c>
      <c r="B8178" s="12" t="str">
        <f t="shared" si="257"/>
        <v>202505</v>
      </c>
      <c r="C8178" s="2" t="s">
        <v>186</v>
      </c>
      <c r="D8178" s="2" t="s">
        <v>187</v>
      </c>
      <c r="E8178" s="2" t="s">
        <v>188</v>
      </c>
      <c r="F8178" s="2">
        <v>139.3821</v>
      </c>
      <c r="G8178" s="13">
        <v>45778</v>
      </c>
      <c r="H8178" s="13">
        <v>45808</v>
      </c>
    </row>
    <row r="8179" customHeight="1" spans="1:8">
      <c r="A8179" s="5" t="str">
        <f t="shared" si="256"/>
        <v>202505XAF</v>
      </c>
      <c r="B8179" s="12" t="str">
        <f t="shared" si="257"/>
        <v>202505</v>
      </c>
      <c r="C8179" s="2" t="s">
        <v>189</v>
      </c>
      <c r="D8179" s="2" t="s">
        <v>90</v>
      </c>
      <c r="E8179" s="2" t="s">
        <v>123</v>
      </c>
      <c r="F8179" s="2">
        <v>766.172</v>
      </c>
      <c r="G8179" s="13">
        <v>45778</v>
      </c>
      <c r="H8179" s="13">
        <v>45808</v>
      </c>
    </row>
    <row r="8180" customHeight="1" spans="1:8">
      <c r="A8180" s="5" t="str">
        <f t="shared" si="256"/>
        <v>202505GMD</v>
      </c>
      <c r="B8180" s="12" t="str">
        <f t="shared" si="257"/>
        <v>202505</v>
      </c>
      <c r="C8180" s="2" t="s">
        <v>190</v>
      </c>
      <c r="D8180" s="2" t="s">
        <v>191</v>
      </c>
      <c r="E8180" s="2" t="s">
        <v>192</v>
      </c>
      <c r="F8180" s="2">
        <v>95.7406</v>
      </c>
      <c r="G8180" s="13">
        <v>45778</v>
      </c>
      <c r="H8180" s="13">
        <v>45808</v>
      </c>
    </row>
    <row r="8181" customHeight="1" spans="1:8">
      <c r="A8181" s="5" t="str">
        <f t="shared" si="256"/>
        <v>202505GEL</v>
      </c>
      <c r="B8181" s="12" t="str">
        <f t="shared" si="257"/>
        <v>202505</v>
      </c>
      <c r="C8181" s="2" t="s">
        <v>193</v>
      </c>
      <c r="D8181" s="2" t="s">
        <v>194</v>
      </c>
      <c r="E8181" s="2" t="s">
        <v>195</v>
      </c>
      <c r="F8181" s="2">
        <v>3.6469</v>
      </c>
      <c r="G8181" s="13">
        <v>45778</v>
      </c>
      <c r="H8181" s="13">
        <v>45808</v>
      </c>
    </row>
    <row r="8182" customHeight="1" spans="1:8">
      <c r="A8182" s="5" t="str">
        <f t="shared" si="256"/>
        <v>202505GHS</v>
      </c>
      <c r="B8182" s="12" t="str">
        <f t="shared" si="257"/>
        <v>202505</v>
      </c>
      <c r="C8182" s="2" t="s">
        <v>196</v>
      </c>
      <c r="D8182" s="2" t="s">
        <v>197</v>
      </c>
      <c r="E8182" s="2" t="s">
        <v>198</v>
      </c>
      <c r="F8182" s="2">
        <v>20.5341</v>
      </c>
      <c r="G8182" s="13">
        <v>45778</v>
      </c>
      <c r="H8182" s="13">
        <v>45808</v>
      </c>
    </row>
    <row r="8183" customHeight="1" spans="1:8">
      <c r="A8183" s="5" t="str">
        <f t="shared" si="256"/>
        <v>202505XCD</v>
      </c>
      <c r="B8183" s="12" t="str">
        <f t="shared" si="257"/>
        <v>202505</v>
      </c>
      <c r="C8183" s="2" t="s">
        <v>199</v>
      </c>
      <c r="D8183" s="2" t="s">
        <v>58</v>
      </c>
      <c r="E8183" s="2" t="s">
        <v>59</v>
      </c>
      <c r="F8183" s="2">
        <v>3.5918</v>
      </c>
      <c r="G8183" s="13">
        <v>45778</v>
      </c>
      <c r="H8183" s="13">
        <v>45808</v>
      </c>
    </row>
    <row r="8184" customHeight="1" spans="1:8">
      <c r="A8184" s="5" t="str">
        <f t="shared" si="256"/>
        <v>202505GTQ</v>
      </c>
      <c r="B8184" s="12" t="str">
        <f t="shared" si="257"/>
        <v>202505</v>
      </c>
      <c r="C8184" s="2" t="s">
        <v>200</v>
      </c>
      <c r="D8184" s="2" t="s">
        <v>201</v>
      </c>
      <c r="E8184" s="2" t="s">
        <v>202</v>
      </c>
      <c r="F8184" s="2">
        <v>10.222</v>
      </c>
      <c r="G8184" s="13">
        <v>45778</v>
      </c>
      <c r="H8184" s="13">
        <v>45808</v>
      </c>
    </row>
    <row r="8185" customHeight="1" spans="1:8">
      <c r="A8185" s="5" t="str">
        <f t="shared" si="256"/>
        <v>202505XOF</v>
      </c>
      <c r="B8185" s="12" t="str">
        <f t="shared" si="257"/>
        <v>202505</v>
      </c>
      <c r="C8185" s="2" t="s">
        <v>203</v>
      </c>
      <c r="D8185" s="2" t="s">
        <v>90</v>
      </c>
      <c r="E8185" s="2" t="s">
        <v>91</v>
      </c>
      <c r="F8185" s="2">
        <v>766.172</v>
      </c>
      <c r="G8185" s="13">
        <v>45778</v>
      </c>
      <c r="H8185" s="13">
        <v>45808</v>
      </c>
    </row>
    <row r="8186" customHeight="1" spans="1:8">
      <c r="A8186" s="5" t="str">
        <f t="shared" si="256"/>
        <v>202505GNF</v>
      </c>
      <c r="B8186" s="12" t="str">
        <f t="shared" si="257"/>
        <v>202505</v>
      </c>
      <c r="C8186" s="2" t="s">
        <v>204</v>
      </c>
      <c r="D8186" s="2" t="s">
        <v>117</v>
      </c>
      <c r="E8186" s="2" t="s">
        <v>205</v>
      </c>
      <c r="F8186" s="2">
        <v>11488.9791</v>
      </c>
      <c r="G8186" s="13">
        <v>45778</v>
      </c>
      <c r="H8186" s="13">
        <v>45808</v>
      </c>
    </row>
    <row r="8187" customHeight="1" spans="1:8">
      <c r="A8187" s="5" t="str">
        <f t="shared" si="256"/>
        <v>202505GYD</v>
      </c>
      <c r="B8187" s="12" t="str">
        <f t="shared" si="257"/>
        <v>202505</v>
      </c>
      <c r="C8187" s="2" t="s">
        <v>206</v>
      </c>
      <c r="D8187" s="2" t="s">
        <v>70</v>
      </c>
      <c r="E8187" s="2" t="s">
        <v>207</v>
      </c>
      <c r="F8187" s="2">
        <v>277.478</v>
      </c>
      <c r="G8187" s="13">
        <v>45778</v>
      </c>
      <c r="H8187" s="13">
        <v>45808</v>
      </c>
    </row>
    <row r="8188" customHeight="1" spans="1:8">
      <c r="A8188" s="5" t="str">
        <f t="shared" si="256"/>
        <v>202505HTG</v>
      </c>
      <c r="B8188" s="12" t="str">
        <f t="shared" si="257"/>
        <v>202505</v>
      </c>
      <c r="C8188" s="2" t="s">
        <v>208</v>
      </c>
      <c r="D8188" s="2" t="s">
        <v>209</v>
      </c>
      <c r="E8188" s="2" t="s">
        <v>210</v>
      </c>
      <c r="F8188" s="2">
        <v>173.1226</v>
      </c>
      <c r="G8188" s="13">
        <v>45778</v>
      </c>
      <c r="H8188" s="13">
        <v>45808</v>
      </c>
    </row>
    <row r="8189" customHeight="1" spans="1:8">
      <c r="A8189" s="5" t="str">
        <f t="shared" si="256"/>
        <v>202505HNL</v>
      </c>
      <c r="B8189" s="12" t="str">
        <f t="shared" si="257"/>
        <v>202505</v>
      </c>
      <c r="C8189" s="2" t="s">
        <v>211</v>
      </c>
      <c r="D8189" s="2" t="s">
        <v>212</v>
      </c>
      <c r="E8189" s="2" t="s">
        <v>213</v>
      </c>
      <c r="F8189" s="2">
        <v>34.3929</v>
      </c>
      <c r="G8189" s="13">
        <v>45778</v>
      </c>
      <c r="H8189" s="13">
        <v>45808</v>
      </c>
    </row>
    <row r="8190" customHeight="1" spans="1:8">
      <c r="A8190" s="5" t="str">
        <f t="shared" si="256"/>
        <v>202505HKD</v>
      </c>
      <c r="B8190" s="12" t="str">
        <f t="shared" si="257"/>
        <v>202505</v>
      </c>
      <c r="C8190" s="2" t="s">
        <v>214</v>
      </c>
      <c r="D8190" s="2" t="s">
        <v>70</v>
      </c>
      <c r="E8190" s="2" t="s">
        <v>215</v>
      </c>
      <c r="F8190" s="2">
        <v>10.2995</v>
      </c>
      <c r="G8190" s="13">
        <v>45778</v>
      </c>
      <c r="H8190" s="13">
        <v>45808</v>
      </c>
    </row>
    <row r="8191" customHeight="1" spans="1:8">
      <c r="A8191" s="5" t="str">
        <f t="shared" si="256"/>
        <v>202505HUF</v>
      </c>
      <c r="B8191" s="12" t="str">
        <f t="shared" si="257"/>
        <v>202505</v>
      </c>
      <c r="C8191" s="2" t="s">
        <v>216</v>
      </c>
      <c r="D8191" s="2" t="s">
        <v>217</v>
      </c>
      <c r="E8191" s="2" t="s">
        <v>218</v>
      </c>
      <c r="F8191" s="2">
        <v>476.0548</v>
      </c>
      <c r="G8191" s="13">
        <v>45778</v>
      </c>
      <c r="H8191" s="13">
        <v>45808</v>
      </c>
    </row>
    <row r="8192" customHeight="1" spans="1:8">
      <c r="A8192" s="5" t="str">
        <f t="shared" si="256"/>
        <v>202505ISK</v>
      </c>
      <c r="B8192" s="12" t="str">
        <f t="shared" si="257"/>
        <v>202505</v>
      </c>
      <c r="C8192" s="2" t="s">
        <v>219</v>
      </c>
      <c r="D8192" s="2" t="s">
        <v>220</v>
      </c>
      <c r="E8192" s="2" t="s">
        <v>221</v>
      </c>
      <c r="F8192" s="2">
        <v>169.7241</v>
      </c>
      <c r="G8192" s="13">
        <v>45778</v>
      </c>
      <c r="H8192" s="13">
        <v>45808</v>
      </c>
    </row>
    <row r="8193" customHeight="1" spans="1:8">
      <c r="A8193" s="5" t="str">
        <f t="shared" si="256"/>
        <v>202505INR</v>
      </c>
      <c r="B8193" s="12" t="str">
        <f t="shared" si="257"/>
        <v>202505</v>
      </c>
      <c r="C8193" s="2" t="s">
        <v>222</v>
      </c>
      <c r="D8193" s="2" t="s">
        <v>223</v>
      </c>
      <c r="E8193" s="2" t="s">
        <v>224</v>
      </c>
      <c r="F8193" s="2">
        <v>113.6384</v>
      </c>
      <c r="G8193" s="13">
        <v>45778</v>
      </c>
      <c r="H8193" s="13">
        <v>45808</v>
      </c>
    </row>
    <row r="8194" customHeight="1" spans="1:8">
      <c r="A8194" s="5" t="str">
        <f t="shared" si="256"/>
        <v>202505IDR</v>
      </c>
      <c r="B8194" s="12" t="str">
        <f t="shared" si="257"/>
        <v>202505</v>
      </c>
      <c r="C8194" s="2" t="s">
        <v>225</v>
      </c>
      <c r="D8194" s="2" t="s">
        <v>226</v>
      </c>
      <c r="E8194" s="2" t="s">
        <v>227</v>
      </c>
      <c r="F8194" s="2">
        <v>22297.9877</v>
      </c>
      <c r="G8194" s="13">
        <v>45778</v>
      </c>
      <c r="H8194" s="13">
        <v>45808</v>
      </c>
    </row>
    <row r="8195" customHeight="1" spans="1:8">
      <c r="A8195" s="5" t="str">
        <f t="shared" si="256"/>
        <v>202505IQD</v>
      </c>
      <c r="B8195" s="12" t="str">
        <f t="shared" si="257"/>
        <v>202505</v>
      </c>
      <c r="C8195" s="2" t="s">
        <v>228</v>
      </c>
      <c r="D8195" s="2" t="s">
        <v>52</v>
      </c>
      <c r="E8195" s="2" t="s">
        <v>229</v>
      </c>
      <c r="F8195" s="2">
        <v>1738.3204</v>
      </c>
      <c r="G8195" s="13">
        <v>45778</v>
      </c>
      <c r="H8195" s="13">
        <v>45808</v>
      </c>
    </row>
    <row r="8196" customHeight="1" spans="1:8">
      <c r="A8196" s="5" t="str">
        <f t="shared" si="256"/>
        <v>202505ILS</v>
      </c>
      <c r="B8196" s="12" t="str">
        <f t="shared" si="257"/>
        <v>202505</v>
      </c>
      <c r="C8196" s="2" t="s">
        <v>230</v>
      </c>
      <c r="D8196" s="2" t="s">
        <v>231</v>
      </c>
      <c r="E8196" s="2" t="s">
        <v>232</v>
      </c>
      <c r="F8196" s="2">
        <v>4.8879</v>
      </c>
      <c r="G8196" s="13">
        <v>45778</v>
      </c>
      <c r="H8196" s="13">
        <v>45808</v>
      </c>
    </row>
    <row r="8197" customHeight="1" spans="1:8">
      <c r="A8197" s="5" t="str">
        <f t="shared" si="256"/>
        <v>202505JMD</v>
      </c>
      <c r="B8197" s="12" t="str">
        <f t="shared" si="257"/>
        <v>202505</v>
      </c>
      <c r="C8197" s="2" t="s">
        <v>233</v>
      </c>
      <c r="D8197" s="2" t="s">
        <v>70</v>
      </c>
      <c r="E8197" s="2" t="s">
        <v>234</v>
      </c>
      <c r="F8197" s="2">
        <v>209.5604</v>
      </c>
      <c r="G8197" s="13">
        <v>45778</v>
      </c>
      <c r="H8197" s="13">
        <v>45808</v>
      </c>
    </row>
    <row r="8198" customHeight="1" spans="1:8">
      <c r="A8198" s="5" t="str">
        <f t="shared" si="256"/>
        <v>202505JPY</v>
      </c>
      <c r="B8198" s="12" t="str">
        <f t="shared" si="257"/>
        <v>202505</v>
      </c>
      <c r="C8198" s="2" t="s">
        <v>235</v>
      </c>
      <c r="D8198" s="2" t="s">
        <v>236</v>
      </c>
      <c r="E8198" s="2" t="s">
        <v>237</v>
      </c>
      <c r="F8198" s="2">
        <v>189.3407</v>
      </c>
      <c r="G8198" s="13">
        <v>45778</v>
      </c>
      <c r="H8198" s="13">
        <v>45808</v>
      </c>
    </row>
    <row r="8199" customHeight="1" spans="1:8">
      <c r="A8199" s="5" t="str">
        <f t="shared" si="256"/>
        <v>202505JOD</v>
      </c>
      <c r="B8199" s="12" t="str">
        <f t="shared" si="257"/>
        <v>202505</v>
      </c>
      <c r="C8199" s="2" t="s">
        <v>238</v>
      </c>
      <c r="D8199" s="2" t="s">
        <v>52</v>
      </c>
      <c r="E8199" s="2" t="s">
        <v>239</v>
      </c>
      <c r="F8199" s="2">
        <v>0.9409</v>
      </c>
      <c r="G8199" s="13">
        <v>45778</v>
      </c>
      <c r="H8199" s="13">
        <v>45808</v>
      </c>
    </row>
    <row r="8200" customHeight="1" spans="1:8">
      <c r="A8200" s="5" t="str">
        <f t="shared" si="256"/>
        <v>202505KZT</v>
      </c>
      <c r="B8200" s="12" t="str">
        <f t="shared" si="257"/>
        <v>202505</v>
      </c>
      <c r="C8200" s="2" t="s">
        <v>240</v>
      </c>
      <c r="D8200" s="2" t="s">
        <v>241</v>
      </c>
      <c r="E8200" s="2" t="s">
        <v>242</v>
      </c>
      <c r="F8200" s="2">
        <v>695.0592</v>
      </c>
      <c r="G8200" s="13">
        <v>45778</v>
      </c>
      <c r="H8200" s="13">
        <v>45808</v>
      </c>
    </row>
    <row r="8201" customHeight="1" spans="1:8">
      <c r="A8201" s="5" t="str">
        <f t="shared" si="256"/>
        <v>202505KES</v>
      </c>
      <c r="B8201" s="12" t="str">
        <f t="shared" si="257"/>
        <v>202505</v>
      </c>
      <c r="C8201" s="2" t="s">
        <v>243</v>
      </c>
      <c r="D8201" s="2" t="s">
        <v>244</v>
      </c>
      <c r="E8201" s="2" t="s">
        <v>245</v>
      </c>
      <c r="F8201" s="2">
        <v>171.9482</v>
      </c>
      <c r="G8201" s="13">
        <v>45778</v>
      </c>
      <c r="H8201" s="13">
        <v>45808</v>
      </c>
    </row>
    <row r="8202" customHeight="1" spans="1:8">
      <c r="A8202" s="5" t="str">
        <f t="shared" si="256"/>
        <v>202505KWD</v>
      </c>
      <c r="B8202" s="12" t="str">
        <f t="shared" si="257"/>
        <v>202505</v>
      </c>
      <c r="C8202" s="2" t="s">
        <v>246</v>
      </c>
      <c r="D8202" s="2" t="s">
        <v>52</v>
      </c>
      <c r="E8202" s="2" t="s">
        <v>247</v>
      </c>
      <c r="F8202" s="2">
        <v>0.4069</v>
      </c>
      <c r="G8202" s="13">
        <v>45778</v>
      </c>
      <c r="H8202" s="13">
        <v>45808</v>
      </c>
    </row>
    <row r="8203" customHeight="1" spans="1:8">
      <c r="A8203" s="5" t="str">
        <f t="shared" si="256"/>
        <v>202505KGS</v>
      </c>
      <c r="B8203" s="12" t="str">
        <f t="shared" si="257"/>
        <v>202505</v>
      </c>
      <c r="C8203" s="2" t="s">
        <v>248</v>
      </c>
      <c r="D8203" s="2" t="s">
        <v>249</v>
      </c>
      <c r="E8203" s="2" t="s">
        <v>250</v>
      </c>
      <c r="F8203" s="2">
        <v>116.0917</v>
      </c>
      <c r="G8203" s="13">
        <v>45778</v>
      </c>
      <c r="H8203" s="13">
        <v>45808</v>
      </c>
    </row>
    <row r="8204" customHeight="1" spans="1:8">
      <c r="A8204" s="5" t="str">
        <f t="shared" si="256"/>
        <v>202505LAK</v>
      </c>
      <c r="B8204" s="12" t="str">
        <f t="shared" si="257"/>
        <v>202505</v>
      </c>
      <c r="C8204" s="2" t="s">
        <v>251</v>
      </c>
      <c r="D8204" s="2" t="s">
        <v>252</v>
      </c>
      <c r="E8204" s="2" t="s">
        <v>253</v>
      </c>
      <c r="F8204" s="2">
        <v>28746.2295</v>
      </c>
      <c r="G8204" s="13">
        <v>45778</v>
      </c>
      <c r="H8204" s="13">
        <v>45808</v>
      </c>
    </row>
    <row r="8205" customHeight="1" spans="1:8">
      <c r="A8205" s="5" t="str">
        <f t="shared" si="256"/>
        <v>202505LBP</v>
      </c>
      <c r="B8205" s="12" t="str">
        <f t="shared" si="257"/>
        <v>202505</v>
      </c>
      <c r="C8205" s="2" t="s">
        <v>254</v>
      </c>
      <c r="D8205" s="2" t="s">
        <v>170</v>
      </c>
      <c r="E8205" s="2" t="s">
        <v>255</v>
      </c>
      <c r="F8205" s="2">
        <v>119029.4777</v>
      </c>
      <c r="G8205" s="13">
        <v>45778</v>
      </c>
      <c r="H8205" s="13">
        <v>45808</v>
      </c>
    </row>
    <row r="8206" customHeight="1" spans="1:8">
      <c r="A8206" s="5" t="str">
        <f t="shared" si="256"/>
        <v>202505LSL</v>
      </c>
      <c r="B8206" s="12" t="str">
        <f t="shared" si="257"/>
        <v>202505</v>
      </c>
      <c r="C8206" s="2" t="s">
        <v>256</v>
      </c>
      <c r="D8206" s="2" t="s">
        <v>257</v>
      </c>
      <c r="E8206" s="2" t="s">
        <v>258</v>
      </c>
      <c r="F8206" s="2">
        <v>25.0169</v>
      </c>
      <c r="G8206" s="13">
        <v>45778</v>
      </c>
      <c r="H8206" s="13">
        <v>45808</v>
      </c>
    </row>
    <row r="8207" customHeight="1" spans="1:8">
      <c r="A8207" s="5" t="str">
        <f t="shared" si="256"/>
        <v>202505LRD</v>
      </c>
      <c r="B8207" s="12" t="str">
        <f t="shared" si="257"/>
        <v>202505</v>
      </c>
      <c r="C8207" s="2" t="s">
        <v>259</v>
      </c>
      <c r="D8207" s="2" t="s">
        <v>70</v>
      </c>
      <c r="E8207" s="2" t="s">
        <v>260</v>
      </c>
      <c r="F8207" s="2">
        <v>265.3519</v>
      </c>
      <c r="G8207" s="13">
        <v>45778</v>
      </c>
      <c r="H8207" s="13">
        <v>45808</v>
      </c>
    </row>
    <row r="8208" customHeight="1" spans="1:8">
      <c r="A8208" s="5" t="str">
        <f t="shared" si="256"/>
        <v>202505LYD</v>
      </c>
      <c r="B8208" s="12" t="str">
        <f t="shared" si="257"/>
        <v>202505</v>
      </c>
      <c r="C8208" s="2" t="s">
        <v>261</v>
      </c>
      <c r="D8208" s="2" t="s">
        <v>52</v>
      </c>
      <c r="E8208" s="2" t="s">
        <v>262</v>
      </c>
      <c r="F8208" s="2">
        <v>7.3786</v>
      </c>
      <c r="G8208" s="13">
        <v>45778</v>
      </c>
      <c r="H8208" s="13">
        <v>45808</v>
      </c>
    </row>
    <row r="8209" customHeight="1" spans="1:8">
      <c r="A8209" s="5" t="str">
        <f t="shared" si="256"/>
        <v>202505MOP</v>
      </c>
      <c r="B8209" s="12" t="str">
        <f t="shared" si="257"/>
        <v>202505</v>
      </c>
      <c r="C8209" s="2" t="s">
        <v>263</v>
      </c>
      <c r="D8209" s="2" t="s">
        <v>264</v>
      </c>
      <c r="E8209" s="2" t="s">
        <v>265</v>
      </c>
      <c r="F8209" s="2">
        <v>10.6085</v>
      </c>
      <c r="G8209" s="13">
        <v>45778</v>
      </c>
      <c r="H8209" s="13">
        <v>45808</v>
      </c>
    </row>
    <row r="8210" customHeight="1" spans="1:8">
      <c r="A8210" s="5" t="str">
        <f t="shared" si="256"/>
        <v>202505MKD</v>
      </c>
      <c r="B8210" s="12" t="str">
        <f t="shared" si="257"/>
        <v>202505</v>
      </c>
      <c r="C8210" s="2" t="s">
        <v>266</v>
      </c>
      <c r="D8210" s="2" t="s">
        <v>267</v>
      </c>
      <c r="E8210" s="2" t="s">
        <v>268</v>
      </c>
      <c r="F8210" s="2">
        <v>71.8368</v>
      </c>
      <c r="G8210" s="13">
        <v>45778</v>
      </c>
      <c r="H8210" s="13">
        <v>45808</v>
      </c>
    </row>
    <row r="8211" customHeight="1" spans="1:8">
      <c r="A8211" s="5" t="str">
        <f t="shared" si="256"/>
        <v>202505MGA</v>
      </c>
      <c r="B8211" s="12" t="str">
        <f t="shared" si="257"/>
        <v>202505</v>
      </c>
      <c r="C8211" s="2" t="s">
        <v>269</v>
      </c>
      <c r="D8211" s="2" t="s">
        <v>270</v>
      </c>
      <c r="E8211" s="2" t="s">
        <v>271</v>
      </c>
      <c r="F8211" s="2">
        <v>6059.067</v>
      </c>
      <c r="G8211" s="13">
        <v>45778</v>
      </c>
      <c r="H8211" s="13">
        <v>45808</v>
      </c>
    </row>
    <row r="8212" customHeight="1" spans="1:8">
      <c r="A8212" s="5" t="str">
        <f t="shared" si="256"/>
        <v>202505MWK</v>
      </c>
      <c r="B8212" s="12" t="str">
        <f t="shared" si="257"/>
        <v>202505</v>
      </c>
      <c r="C8212" s="2" t="s">
        <v>272</v>
      </c>
      <c r="D8212" s="2" t="s">
        <v>273</v>
      </c>
      <c r="E8212" s="2" t="s">
        <v>274</v>
      </c>
      <c r="F8212" s="2">
        <v>2300.6089</v>
      </c>
      <c r="G8212" s="13">
        <v>45778</v>
      </c>
      <c r="H8212" s="13">
        <v>45808</v>
      </c>
    </row>
    <row r="8213" customHeight="1" spans="1:8">
      <c r="A8213" s="5" t="str">
        <f t="shared" si="256"/>
        <v>202505MYR</v>
      </c>
      <c r="B8213" s="12" t="str">
        <f t="shared" si="257"/>
        <v>202505</v>
      </c>
      <c r="C8213" s="2" t="s">
        <v>275</v>
      </c>
      <c r="D8213" s="2" t="s">
        <v>276</v>
      </c>
      <c r="E8213" s="2" t="s">
        <v>277</v>
      </c>
      <c r="F8213" s="2">
        <v>5.8522</v>
      </c>
      <c r="G8213" s="13">
        <v>45778</v>
      </c>
      <c r="H8213" s="13">
        <v>45808</v>
      </c>
    </row>
    <row r="8214" customHeight="1" spans="1:8">
      <c r="A8214" s="5" t="str">
        <f t="shared" si="256"/>
        <v>202505MVR</v>
      </c>
      <c r="B8214" s="12" t="str">
        <f t="shared" si="257"/>
        <v>202505</v>
      </c>
      <c r="C8214" s="2" t="s">
        <v>278</v>
      </c>
      <c r="D8214" s="2" t="s">
        <v>279</v>
      </c>
      <c r="E8214" s="2" t="s">
        <v>280</v>
      </c>
      <c r="F8214" s="2">
        <v>20.4946</v>
      </c>
      <c r="G8214" s="13">
        <v>45778</v>
      </c>
      <c r="H8214" s="13">
        <v>45808</v>
      </c>
    </row>
    <row r="8215" customHeight="1" spans="1:8">
      <c r="A8215" s="5" t="str">
        <f t="shared" si="256"/>
        <v>202505XOF</v>
      </c>
      <c r="B8215" s="12" t="str">
        <f t="shared" si="257"/>
        <v>202505</v>
      </c>
      <c r="C8215" s="2" t="s">
        <v>281</v>
      </c>
      <c r="D8215" s="2" t="s">
        <v>90</v>
      </c>
      <c r="E8215" s="2" t="s">
        <v>91</v>
      </c>
      <c r="F8215" s="2">
        <v>766.172</v>
      </c>
      <c r="G8215" s="13">
        <v>45778</v>
      </c>
      <c r="H8215" s="13">
        <v>45808</v>
      </c>
    </row>
    <row r="8216" customHeight="1" spans="1:8">
      <c r="A8216" s="5" t="str">
        <f t="shared" si="256"/>
        <v>202505MRU</v>
      </c>
      <c r="B8216" s="12" t="str">
        <f t="shared" si="257"/>
        <v>202505</v>
      </c>
      <c r="C8216" s="2" t="s">
        <v>282</v>
      </c>
      <c r="D8216" s="2" t="s">
        <v>283</v>
      </c>
      <c r="E8216" s="2" t="s">
        <v>284</v>
      </c>
      <c r="F8216" s="2">
        <v>52.474</v>
      </c>
      <c r="G8216" s="13">
        <v>45778</v>
      </c>
      <c r="H8216" s="13">
        <v>45808</v>
      </c>
    </row>
    <row r="8217" customHeight="1" spans="1:8">
      <c r="A8217" s="5" t="str">
        <f t="shared" si="256"/>
        <v>202505MUR</v>
      </c>
      <c r="B8217" s="12" t="str">
        <f t="shared" si="257"/>
        <v>202505</v>
      </c>
      <c r="C8217" s="2" t="s">
        <v>285</v>
      </c>
      <c r="D8217" s="2" t="s">
        <v>223</v>
      </c>
      <c r="E8217" s="2" t="s">
        <v>286</v>
      </c>
      <c r="F8217" s="2">
        <v>59.9485</v>
      </c>
      <c r="G8217" s="13">
        <v>45778</v>
      </c>
      <c r="H8217" s="13">
        <v>45808</v>
      </c>
    </row>
    <row r="8218" customHeight="1" spans="1:8">
      <c r="A8218" s="5" t="str">
        <f t="shared" si="256"/>
        <v>202505MXN</v>
      </c>
      <c r="B8218" s="12" t="str">
        <f t="shared" si="257"/>
        <v>202505</v>
      </c>
      <c r="C8218" s="2" t="s">
        <v>287</v>
      </c>
      <c r="D8218" s="2" t="s">
        <v>288</v>
      </c>
      <c r="E8218" s="2" t="s">
        <v>289</v>
      </c>
      <c r="F8218" s="2">
        <v>26.5967</v>
      </c>
      <c r="G8218" s="13">
        <v>45778</v>
      </c>
      <c r="H8218" s="13">
        <v>45808</v>
      </c>
    </row>
    <row r="8219" customHeight="1" spans="1:8">
      <c r="A8219" s="5" t="str">
        <f t="shared" si="256"/>
        <v>202505MDL</v>
      </c>
      <c r="B8219" s="12" t="str">
        <f t="shared" si="257"/>
        <v>202505</v>
      </c>
      <c r="C8219" s="2" t="s">
        <v>290</v>
      </c>
      <c r="D8219" s="2" t="s">
        <v>291</v>
      </c>
      <c r="E8219" s="2" t="s">
        <v>292</v>
      </c>
      <c r="F8219" s="2">
        <v>23.5035</v>
      </c>
      <c r="G8219" s="13">
        <v>45778</v>
      </c>
      <c r="H8219" s="13">
        <v>45808</v>
      </c>
    </row>
    <row r="8220" customHeight="1" spans="1:8">
      <c r="A8220" s="5" t="str">
        <f t="shared" si="256"/>
        <v>202505MNT</v>
      </c>
      <c r="B8220" s="12" t="str">
        <f t="shared" si="257"/>
        <v>202505</v>
      </c>
      <c r="C8220" s="2" t="s">
        <v>293</v>
      </c>
      <c r="D8220" s="2" t="s">
        <v>294</v>
      </c>
      <c r="E8220" s="2" t="s">
        <v>295</v>
      </c>
      <c r="F8220" s="2">
        <v>4703.2879</v>
      </c>
      <c r="G8220" s="13">
        <v>45778</v>
      </c>
      <c r="H8220" s="13">
        <v>45808</v>
      </c>
    </row>
    <row r="8221" customHeight="1" spans="1:8">
      <c r="A8221" s="5" t="str">
        <f t="shared" si="256"/>
        <v>202505XCD</v>
      </c>
      <c r="B8221" s="12" t="str">
        <f t="shared" si="257"/>
        <v>202505</v>
      </c>
      <c r="C8221" s="2" t="s">
        <v>296</v>
      </c>
      <c r="D8221" s="2" t="s">
        <v>58</v>
      </c>
      <c r="E8221" s="2" t="s">
        <v>59</v>
      </c>
      <c r="F8221" s="2">
        <v>3.5918</v>
      </c>
      <c r="G8221" s="13">
        <v>45778</v>
      </c>
      <c r="H8221" s="13">
        <v>45808</v>
      </c>
    </row>
    <row r="8222" customHeight="1" spans="1:8">
      <c r="A8222" s="5" t="str">
        <f t="shared" si="256"/>
        <v>202505MAD</v>
      </c>
      <c r="B8222" s="12" t="str">
        <f t="shared" si="257"/>
        <v>202505</v>
      </c>
      <c r="C8222" s="2" t="s">
        <v>297</v>
      </c>
      <c r="D8222" s="2" t="s">
        <v>46</v>
      </c>
      <c r="E8222" s="2" t="s">
        <v>298</v>
      </c>
      <c r="F8222" s="2">
        <v>12.3211</v>
      </c>
      <c r="G8222" s="13">
        <v>45778</v>
      </c>
      <c r="H8222" s="13">
        <v>45808</v>
      </c>
    </row>
    <row r="8223" customHeight="1" spans="1:8">
      <c r="A8223" s="5" t="str">
        <f t="shared" si="256"/>
        <v>202505MZN</v>
      </c>
      <c r="B8223" s="12" t="str">
        <f t="shared" si="257"/>
        <v>202505</v>
      </c>
      <c r="C8223" s="2" t="s">
        <v>299</v>
      </c>
      <c r="D8223" s="2" t="s">
        <v>300</v>
      </c>
      <c r="E8223" s="2" t="s">
        <v>301</v>
      </c>
      <c r="F8223" s="2">
        <v>84.9791</v>
      </c>
      <c r="G8223" s="13">
        <v>45778</v>
      </c>
      <c r="H8223" s="13">
        <v>45808</v>
      </c>
    </row>
    <row r="8224" customHeight="1" spans="1:8">
      <c r="A8224" s="5" t="str">
        <f t="shared" si="256"/>
        <v>202505MMK</v>
      </c>
      <c r="B8224" s="12" t="str">
        <f t="shared" si="257"/>
        <v>202505</v>
      </c>
      <c r="C8224" s="2" t="s">
        <v>302</v>
      </c>
      <c r="D8224" s="2" t="s">
        <v>303</v>
      </c>
      <c r="E8224" s="2" t="s">
        <v>304</v>
      </c>
      <c r="F8224" s="2">
        <v>2785.3967</v>
      </c>
      <c r="G8224" s="13">
        <v>45778</v>
      </c>
      <c r="H8224" s="13">
        <v>45808</v>
      </c>
    </row>
    <row r="8225" customHeight="1" spans="1:8">
      <c r="A8225" s="5" t="str">
        <f t="shared" si="256"/>
        <v>202505NPR</v>
      </c>
      <c r="B8225" s="12" t="str">
        <f t="shared" si="257"/>
        <v>202505</v>
      </c>
      <c r="C8225" s="2" t="s">
        <v>305</v>
      </c>
      <c r="D8225" s="2" t="s">
        <v>223</v>
      </c>
      <c r="E8225" s="2" t="s">
        <v>306</v>
      </c>
      <c r="F8225" s="2">
        <v>181.9067</v>
      </c>
      <c r="G8225" s="13">
        <v>45778</v>
      </c>
      <c r="H8225" s="13">
        <v>45808</v>
      </c>
    </row>
    <row r="8226" customHeight="1" spans="1:8">
      <c r="A8226" s="5" t="str">
        <f t="shared" si="256"/>
        <v>202505XPF</v>
      </c>
      <c r="B8226" s="12" t="str">
        <f t="shared" si="257"/>
        <v>202505</v>
      </c>
      <c r="C8226" s="2" t="s">
        <v>307</v>
      </c>
      <c r="D8226" s="2" t="s">
        <v>187</v>
      </c>
      <c r="E8226" s="2" t="s">
        <v>188</v>
      </c>
      <c r="F8226" s="2">
        <v>139.3821</v>
      </c>
      <c r="G8226" s="13">
        <v>45778</v>
      </c>
      <c r="H8226" s="13">
        <v>45808</v>
      </c>
    </row>
    <row r="8227" customHeight="1" spans="1:8">
      <c r="A8227" s="5" t="str">
        <f t="shared" ref="A8227:A8290" si="258">B8227&amp;E8227</f>
        <v>202505NZD</v>
      </c>
      <c r="B8227" s="12" t="str">
        <f t="shared" ref="B8227:B8290" si="259">YEAR(G8227)&amp;TEXT(MONTH(G8227),"00")</f>
        <v>202505</v>
      </c>
      <c r="C8227" s="2" t="s">
        <v>308</v>
      </c>
      <c r="D8227" s="2" t="s">
        <v>70</v>
      </c>
      <c r="E8227" s="2" t="s">
        <v>309</v>
      </c>
      <c r="F8227" s="2">
        <v>2.2443</v>
      </c>
      <c r="G8227" s="13">
        <v>45778</v>
      </c>
      <c r="H8227" s="13">
        <v>45808</v>
      </c>
    </row>
    <row r="8228" customHeight="1" spans="1:8">
      <c r="A8228" s="5" t="str">
        <f t="shared" si="258"/>
        <v>202505NIO</v>
      </c>
      <c r="B8228" s="12" t="str">
        <f t="shared" si="259"/>
        <v>202505</v>
      </c>
      <c r="C8228" s="2" t="s">
        <v>310</v>
      </c>
      <c r="D8228" s="2" t="s">
        <v>311</v>
      </c>
      <c r="E8228" s="2" t="s">
        <v>312</v>
      </c>
      <c r="F8228" s="2">
        <v>48.8234</v>
      </c>
      <c r="G8228" s="13">
        <v>45778</v>
      </c>
      <c r="H8228" s="13">
        <v>45808</v>
      </c>
    </row>
    <row r="8229" customHeight="1" spans="1:8">
      <c r="A8229" s="5" t="str">
        <f t="shared" si="258"/>
        <v>202505XOF</v>
      </c>
      <c r="B8229" s="12" t="str">
        <f t="shared" si="259"/>
        <v>202505</v>
      </c>
      <c r="C8229" s="2" t="s">
        <v>313</v>
      </c>
      <c r="D8229" s="2" t="s">
        <v>90</v>
      </c>
      <c r="E8229" s="2" t="s">
        <v>91</v>
      </c>
      <c r="F8229" s="2">
        <v>766.172</v>
      </c>
      <c r="G8229" s="13">
        <v>45778</v>
      </c>
      <c r="H8229" s="13">
        <v>45808</v>
      </c>
    </row>
    <row r="8230" customHeight="1" spans="1:8">
      <c r="A8230" s="5" t="str">
        <f t="shared" si="258"/>
        <v>202505NGN</v>
      </c>
      <c r="B8230" s="12" t="str">
        <f t="shared" si="259"/>
        <v>202505</v>
      </c>
      <c r="C8230" s="2" t="s">
        <v>314</v>
      </c>
      <c r="D8230" s="2" t="s">
        <v>315</v>
      </c>
      <c r="E8230" s="2" t="s">
        <v>316</v>
      </c>
      <c r="F8230" s="2">
        <v>2131.4969</v>
      </c>
      <c r="G8230" s="13">
        <v>45778</v>
      </c>
      <c r="H8230" s="13">
        <v>45808</v>
      </c>
    </row>
    <row r="8231" customHeight="1" spans="1:8">
      <c r="A8231" s="5" t="str">
        <f t="shared" si="258"/>
        <v>202505NOK</v>
      </c>
      <c r="B8231" s="12" t="str">
        <f t="shared" si="259"/>
        <v>202505</v>
      </c>
      <c r="C8231" s="2" t="s">
        <v>317</v>
      </c>
      <c r="D8231" s="2" t="s">
        <v>318</v>
      </c>
      <c r="E8231" s="2" t="s">
        <v>319</v>
      </c>
      <c r="F8231" s="2">
        <v>14.1123</v>
      </c>
      <c r="G8231" s="13">
        <v>45778</v>
      </c>
      <c r="H8231" s="13">
        <v>45808</v>
      </c>
    </row>
    <row r="8232" customHeight="1" spans="1:8">
      <c r="A8232" s="5" t="str">
        <f t="shared" si="258"/>
        <v>202505OMR</v>
      </c>
      <c r="B8232" s="12" t="str">
        <f t="shared" si="259"/>
        <v>202505</v>
      </c>
      <c r="C8232" s="2" t="s">
        <v>320</v>
      </c>
      <c r="D8232" s="2" t="s">
        <v>321</v>
      </c>
      <c r="E8232" s="2" t="s">
        <v>322</v>
      </c>
      <c r="F8232" s="2">
        <v>0.5109</v>
      </c>
      <c r="G8232" s="13">
        <v>45778</v>
      </c>
      <c r="H8232" s="13">
        <v>45808</v>
      </c>
    </row>
    <row r="8233" customHeight="1" spans="1:8">
      <c r="A8233" s="5" t="str">
        <f t="shared" si="258"/>
        <v>202505PKR</v>
      </c>
      <c r="B8233" s="12" t="str">
        <f t="shared" si="259"/>
        <v>202505</v>
      </c>
      <c r="C8233" s="2" t="s">
        <v>323</v>
      </c>
      <c r="D8233" s="2" t="s">
        <v>223</v>
      </c>
      <c r="E8233" s="2" t="s">
        <v>324</v>
      </c>
      <c r="F8233" s="2">
        <v>372.1385</v>
      </c>
      <c r="G8233" s="13">
        <v>45778</v>
      </c>
      <c r="H8233" s="13">
        <v>45808</v>
      </c>
    </row>
    <row r="8234" customHeight="1" spans="1:8">
      <c r="A8234" s="5" t="str">
        <f t="shared" si="258"/>
        <v>202505PAB</v>
      </c>
      <c r="B8234" s="12" t="str">
        <f t="shared" si="259"/>
        <v>202505</v>
      </c>
      <c r="C8234" s="2" t="s">
        <v>325</v>
      </c>
      <c r="D8234" s="2" t="s">
        <v>326</v>
      </c>
      <c r="E8234" s="2" t="s">
        <v>327</v>
      </c>
      <c r="F8234" s="2">
        <v>1.3271</v>
      </c>
      <c r="G8234" s="13">
        <v>45778</v>
      </c>
      <c r="H8234" s="13">
        <v>45808</v>
      </c>
    </row>
    <row r="8235" customHeight="1" spans="1:8">
      <c r="A8235" s="5" t="str">
        <f t="shared" si="258"/>
        <v>202505PGK</v>
      </c>
      <c r="B8235" s="12" t="str">
        <f t="shared" si="259"/>
        <v>202505</v>
      </c>
      <c r="C8235" s="2" t="s">
        <v>328</v>
      </c>
      <c r="D8235" s="2" t="s">
        <v>329</v>
      </c>
      <c r="E8235" s="2" t="s">
        <v>330</v>
      </c>
      <c r="F8235" s="2">
        <v>5.4859</v>
      </c>
      <c r="G8235" s="13">
        <v>45778</v>
      </c>
      <c r="H8235" s="13">
        <v>45808</v>
      </c>
    </row>
    <row r="8236" customHeight="1" spans="1:8">
      <c r="A8236" s="5" t="str">
        <f t="shared" si="258"/>
        <v>202505PYG</v>
      </c>
      <c r="B8236" s="12" t="str">
        <f t="shared" si="259"/>
        <v>202505</v>
      </c>
      <c r="C8236" s="2" t="s">
        <v>331</v>
      </c>
      <c r="D8236" s="2" t="s">
        <v>332</v>
      </c>
      <c r="E8236" s="2" t="s">
        <v>333</v>
      </c>
      <c r="F8236" s="2">
        <v>10585.9169</v>
      </c>
      <c r="G8236" s="13">
        <v>45778</v>
      </c>
      <c r="H8236" s="13">
        <v>45808</v>
      </c>
    </row>
    <row r="8237" customHeight="1" spans="1:8">
      <c r="A8237" s="5" t="str">
        <f t="shared" si="258"/>
        <v>202505PEN</v>
      </c>
      <c r="B8237" s="12" t="str">
        <f t="shared" si="259"/>
        <v>202505</v>
      </c>
      <c r="C8237" s="2" t="s">
        <v>334</v>
      </c>
      <c r="D8237" s="2" t="s">
        <v>335</v>
      </c>
      <c r="E8237" s="2" t="s">
        <v>336</v>
      </c>
      <c r="F8237" s="2">
        <v>4.9622</v>
      </c>
      <c r="G8237" s="13">
        <v>45778</v>
      </c>
      <c r="H8237" s="13">
        <v>45808</v>
      </c>
    </row>
    <row r="8238" customHeight="1" spans="1:8">
      <c r="A8238" s="5" t="str">
        <f t="shared" si="258"/>
        <v>202505PHP</v>
      </c>
      <c r="B8238" s="12" t="str">
        <f t="shared" si="259"/>
        <v>202505</v>
      </c>
      <c r="C8238" s="2" t="s">
        <v>337</v>
      </c>
      <c r="D8238" s="2" t="s">
        <v>61</v>
      </c>
      <c r="E8238" s="2" t="s">
        <v>338</v>
      </c>
      <c r="F8238" s="2">
        <v>75.2962</v>
      </c>
      <c r="G8238" s="13">
        <v>45778</v>
      </c>
      <c r="H8238" s="13">
        <v>45808</v>
      </c>
    </row>
    <row r="8239" customHeight="1" spans="1:8">
      <c r="A8239" s="5" t="str">
        <f t="shared" si="258"/>
        <v>202505PLN</v>
      </c>
      <c r="B8239" s="12" t="str">
        <f t="shared" si="259"/>
        <v>202505</v>
      </c>
      <c r="C8239" s="2" t="s">
        <v>339</v>
      </c>
      <c r="D8239" s="2" t="s">
        <v>340</v>
      </c>
      <c r="E8239" s="2" t="s">
        <v>341</v>
      </c>
      <c r="F8239" s="2">
        <v>5.018</v>
      </c>
      <c r="G8239" s="13">
        <v>45778</v>
      </c>
      <c r="H8239" s="13">
        <v>45808</v>
      </c>
    </row>
    <row r="8240" customHeight="1" spans="1:8">
      <c r="A8240" s="5" t="str">
        <f t="shared" si="258"/>
        <v>202505QAR</v>
      </c>
      <c r="B8240" s="12" t="str">
        <f t="shared" si="259"/>
        <v>202505</v>
      </c>
      <c r="C8240" s="2" t="s">
        <v>342</v>
      </c>
      <c r="D8240" s="2" t="s">
        <v>343</v>
      </c>
      <c r="E8240" s="2" t="s">
        <v>344</v>
      </c>
      <c r="F8240" s="2">
        <v>4.8306</v>
      </c>
      <c r="G8240" s="13">
        <v>45778</v>
      </c>
      <c r="H8240" s="13">
        <v>45808</v>
      </c>
    </row>
    <row r="8241" customHeight="1" spans="1:8">
      <c r="A8241" s="5" t="str">
        <f t="shared" si="258"/>
        <v>202505RON</v>
      </c>
      <c r="B8241" s="12" t="str">
        <f t="shared" si="259"/>
        <v>202505</v>
      </c>
      <c r="C8241" s="2" t="s">
        <v>345</v>
      </c>
      <c r="D8241" s="2" t="s">
        <v>346</v>
      </c>
      <c r="E8241" s="2" t="s">
        <v>347</v>
      </c>
      <c r="F8241" s="2">
        <v>5.8144</v>
      </c>
      <c r="G8241" s="13">
        <v>45778</v>
      </c>
      <c r="H8241" s="13">
        <v>45808</v>
      </c>
    </row>
    <row r="8242" customHeight="1" spans="1:8">
      <c r="A8242" s="5" t="str">
        <f t="shared" si="258"/>
        <v>202505RUB</v>
      </c>
      <c r="B8242" s="12" t="str">
        <f t="shared" si="259"/>
        <v>202505</v>
      </c>
      <c r="C8242" s="2" t="s">
        <v>348</v>
      </c>
      <c r="D8242" s="2" t="s">
        <v>85</v>
      </c>
      <c r="E8242" s="2" t="s">
        <v>349</v>
      </c>
      <c r="F8242" s="2">
        <v>109.5133</v>
      </c>
      <c r="G8242" s="13">
        <v>45778</v>
      </c>
      <c r="H8242" s="13">
        <v>45808</v>
      </c>
    </row>
    <row r="8243" customHeight="1" spans="1:8">
      <c r="A8243" s="5" t="str">
        <f t="shared" si="258"/>
        <v>202505RWF</v>
      </c>
      <c r="B8243" s="12" t="str">
        <f t="shared" si="259"/>
        <v>202505</v>
      </c>
      <c r="C8243" s="2" t="s">
        <v>350</v>
      </c>
      <c r="D8243" s="2" t="s">
        <v>117</v>
      </c>
      <c r="E8243" s="2" t="s">
        <v>351</v>
      </c>
      <c r="F8243" s="2">
        <v>1885.1731</v>
      </c>
      <c r="G8243" s="13">
        <v>45778</v>
      </c>
      <c r="H8243" s="13">
        <v>45808</v>
      </c>
    </row>
    <row r="8244" customHeight="1" spans="1:8">
      <c r="A8244" s="5" t="str">
        <f t="shared" si="258"/>
        <v>202505SAR</v>
      </c>
      <c r="B8244" s="12" t="str">
        <f t="shared" si="259"/>
        <v>202505</v>
      </c>
      <c r="C8244" s="2" t="s">
        <v>355</v>
      </c>
      <c r="D8244" s="2" t="s">
        <v>343</v>
      </c>
      <c r="E8244" s="2" t="s">
        <v>356</v>
      </c>
      <c r="F8244" s="2">
        <v>4.9766</v>
      </c>
      <c r="G8244" s="13">
        <v>45778</v>
      </c>
      <c r="H8244" s="13">
        <v>45808</v>
      </c>
    </row>
    <row r="8245" customHeight="1" spans="1:8">
      <c r="A8245" s="5" t="str">
        <f t="shared" si="258"/>
        <v>202505XOF</v>
      </c>
      <c r="B8245" s="12" t="str">
        <f t="shared" si="259"/>
        <v>202505</v>
      </c>
      <c r="C8245" s="2" t="s">
        <v>357</v>
      </c>
      <c r="D8245" s="2" t="s">
        <v>90</v>
      </c>
      <c r="E8245" s="2" t="s">
        <v>91</v>
      </c>
      <c r="F8245" s="2">
        <v>766.172</v>
      </c>
      <c r="G8245" s="13">
        <v>45778</v>
      </c>
      <c r="H8245" s="13">
        <v>45808</v>
      </c>
    </row>
    <row r="8246" customHeight="1" spans="1:8">
      <c r="A8246" s="5" t="str">
        <f t="shared" si="258"/>
        <v>202505RSD</v>
      </c>
      <c r="B8246" s="12" t="str">
        <f t="shared" si="259"/>
        <v>202505</v>
      </c>
      <c r="C8246" s="2" t="s">
        <v>358</v>
      </c>
      <c r="D8246" s="2" t="s">
        <v>52</v>
      </c>
      <c r="E8246" s="2" t="s">
        <v>359</v>
      </c>
      <c r="F8246" s="2">
        <v>136.9458</v>
      </c>
      <c r="G8246" s="13">
        <v>45778</v>
      </c>
      <c r="H8246" s="13">
        <v>45808</v>
      </c>
    </row>
    <row r="8247" customHeight="1" spans="1:8">
      <c r="A8247" s="5" t="str">
        <f t="shared" si="258"/>
        <v>202505SCR</v>
      </c>
      <c r="B8247" s="12" t="str">
        <f t="shared" si="259"/>
        <v>202505</v>
      </c>
      <c r="C8247" s="2" t="s">
        <v>360</v>
      </c>
      <c r="D8247" s="2" t="s">
        <v>223</v>
      </c>
      <c r="E8247" s="2" t="s">
        <v>361</v>
      </c>
      <c r="F8247" s="2">
        <v>19.0547</v>
      </c>
      <c r="G8247" s="13">
        <v>45778</v>
      </c>
      <c r="H8247" s="13">
        <v>45808</v>
      </c>
    </row>
    <row r="8248" customHeight="1" spans="1:8">
      <c r="A8248" s="5" t="str">
        <f t="shared" si="258"/>
        <v>202505SLE</v>
      </c>
      <c r="B8248" s="12" t="str">
        <f t="shared" si="259"/>
        <v>202505</v>
      </c>
      <c r="C8248" s="2" t="s">
        <v>362</v>
      </c>
      <c r="D8248" s="2" t="s">
        <v>363</v>
      </c>
      <c r="E8248" s="2" t="s">
        <v>444</v>
      </c>
      <c r="F8248" s="2">
        <v>30.1886</v>
      </c>
      <c r="G8248" s="13">
        <v>45778</v>
      </c>
      <c r="H8248" s="13">
        <v>45808</v>
      </c>
    </row>
    <row r="8249" customHeight="1" spans="1:8">
      <c r="A8249" s="5" t="str">
        <f t="shared" si="258"/>
        <v>202505SGD</v>
      </c>
      <c r="B8249" s="12" t="str">
        <f t="shared" si="259"/>
        <v>202505</v>
      </c>
      <c r="C8249" s="2" t="s">
        <v>365</v>
      </c>
      <c r="D8249" s="2" t="s">
        <v>70</v>
      </c>
      <c r="E8249" s="2" t="s">
        <v>366</v>
      </c>
      <c r="F8249" s="2">
        <v>1.7437</v>
      </c>
      <c r="G8249" s="13">
        <v>45778</v>
      </c>
      <c r="H8249" s="13">
        <v>45808</v>
      </c>
    </row>
    <row r="8250" customHeight="1" spans="1:8">
      <c r="A8250" s="5" t="str">
        <f t="shared" si="258"/>
        <v>202505SBD</v>
      </c>
      <c r="B8250" s="12" t="str">
        <f t="shared" si="259"/>
        <v>202505</v>
      </c>
      <c r="C8250" s="2" t="s">
        <v>367</v>
      </c>
      <c r="D8250" s="2" t="s">
        <v>70</v>
      </c>
      <c r="E8250" s="2" t="s">
        <v>368</v>
      </c>
      <c r="F8250" s="2">
        <v>11.2802</v>
      </c>
      <c r="G8250" s="13">
        <v>45778</v>
      </c>
      <c r="H8250" s="13">
        <v>45808</v>
      </c>
    </row>
    <row r="8251" customHeight="1" spans="1:8">
      <c r="A8251" s="5" t="str">
        <f t="shared" si="258"/>
        <v>202505SOS</v>
      </c>
      <c r="B8251" s="12" t="str">
        <f t="shared" si="259"/>
        <v>202505</v>
      </c>
      <c r="C8251" s="2" t="s">
        <v>369</v>
      </c>
      <c r="D8251" s="2" t="s">
        <v>244</v>
      </c>
      <c r="E8251" s="2" t="s">
        <v>370</v>
      </c>
      <c r="F8251" s="2">
        <v>756.8643</v>
      </c>
      <c r="G8251" s="13">
        <v>45778</v>
      </c>
      <c r="H8251" s="13">
        <v>45808</v>
      </c>
    </row>
    <row r="8252" customHeight="1" spans="1:8">
      <c r="A8252" s="5" t="str">
        <f t="shared" si="258"/>
        <v>202505ZAR</v>
      </c>
      <c r="B8252" s="12" t="str">
        <f t="shared" si="259"/>
        <v>202505</v>
      </c>
      <c r="C8252" s="2" t="s">
        <v>371</v>
      </c>
      <c r="D8252" s="2" t="s">
        <v>372</v>
      </c>
      <c r="E8252" s="2" t="s">
        <v>373</v>
      </c>
      <c r="F8252" s="2">
        <v>25.0169</v>
      </c>
      <c r="G8252" s="13">
        <v>45778</v>
      </c>
      <c r="H8252" s="13">
        <v>45808</v>
      </c>
    </row>
    <row r="8253" customHeight="1" spans="1:8">
      <c r="A8253" s="5" t="str">
        <f t="shared" si="258"/>
        <v>202505KRW</v>
      </c>
      <c r="B8253" s="12" t="str">
        <f t="shared" si="259"/>
        <v>202505</v>
      </c>
      <c r="C8253" s="2" t="s">
        <v>374</v>
      </c>
      <c r="D8253" s="2" t="s">
        <v>375</v>
      </c>
      <c r="E8253" s="2" t="s">
        <v>376</v>
      </c>
      <c r="F8253" s="2">
        <v>1881.6926</v>
      </c>
      <c r="G8253" s="13">
        <v>45778</v>
      </c>
      <c r="H8253" s="13">
        <v>45808</v>
      </c>
    </row>
    <row r="8254" customHeight="1" spans="1:8">
      <c r="A8254" s="5" t="str">
        <f t="shared" si="258"/>
        <v>202505LKR</v>
      </c>
      <c r="B8254" s="12" t="str">
        <f t="shared" si="259"/>
        <v>202505</v>
      </c>
      <c r="C8254" s="2" t="s">
        <v>377</v>
      </c>
      <c r="D8254" s="2" t="s">
        <v>223</v>
      </c>
      <c r="E8254" s="2" t="s">
        <v>378</v>
      </c>
      <c r="F8254" s="2">
        <v>395.9574</v>
      </c>
      <c r="G8254" s="13">
        <v>45778</v>
      </c>
      <c r="H8254" s="13">
        <v>45808</v>
      </c>
    </row>
    <row r="8255" customHeight="1" spans="1:8">
      <c r="A8255" s="5" t="str">
        <f t="shared" si="258"/>
        <v>202505XCD</v>
      </c>
      <c r="B8255" s="12" t="str">
        <f t="shared" si="259"/>
        <v>202505</v>
      </c>
      <c r="C8255" s="2" t="s">
        <v>379</v>
      </c>
      <c r="D8255" s="2" t="s">
        <v>58</v>
      </c>
      <c r="E8255" s="2" t="s">
        <v>59</v>
      </c>
      <c r="F8255" s="2">
        <v>3.5918</v>
      </c>
      <c r="G8255" s="13">
        <v>45778</v>
      </c>
      <c r="H8255" s="13">
        <v>45808</v>
      </c>
    </row>
    <row r="8256" customHeight="1" spans="1:8">
      <c r="A8256" s="5" t="str">
        <f t="shared" si="258"/>
        <v>202505XCD</v>
      </c>
      <c r="B8256" s="12" t="str">
        <f t="shared" si="259"/>
        <v>202505</v>
      </c>
      <c r="C8256" s="2" t="s">
        <v>380</v>
      </c>
      <c r="D8256" s="2" t="s">
        <v>58</v>
      </c>
      <c r="E8256" s="2" t="s">
        <v>59</v>
      </c>
      <c r="F8256" s="2">
        <v>3.5918</v>
      </c>
      <c r="G8256" s="13">
        <v>45778</v>
      </c>
      <c r="H8256" s="13">
        <v>45808</v>
      </c>
    </row>
    <row r="8257" customHeight="1" spans="1:8">
      <c r="A8257" s="5" t="str">
        <f t="shared" si="258"/>
        <v>202505XCD</v>
      </c>
      <c r="B8257" s="12" t="str">
        <f t="shared" si="259"/>
        <v>202505</v>
      </c>
      <c r="C8257" s="2" t="s">
        <v>381</v>
      </c>
      <c r="D8257" s="2" t="s">
        <v>58</v>
      </c>
      <c r="E8257" s="2" t="s">
        <v>59</v>
      </c>
      <c r="F8257" s="2">
        <v>3.5918</v>
      </c>
      <c r="G8257" s="13">
        <v>45778</v>
      </c>
      <c r="H8257" s="13">
        <v>45808</v>
      </c>
    </row>
    <row r="8258" customHeight="1" spans="1:8">
      <c r="A8258" s="5" t="str">
        <f t="shared" si="258"/>
        <v>202505SDG</v>
      </c>
      <c r="B8258" s="12" t="str">
        <f t="shared" si="259"/>
        <v>202505</v>
      </c>
      <c r="C8258" s="2" t="s">
        <v>382</v>
      </c>
      <c r="D8258" s="2" t="s">
        <v>170</v>
      </c>
      <c r="E8258" s="2" t="s">
        <v>383</v>
      </c>
      <c r="F8258" s="2">
        <v>796.9242</v>
      </c>
      <c r="G8258" s="13">
        <v>45778</v>
      </c>
      <c r="H8258" s="13">
        <v>45808</v>
      </c>
    </row>
    <row r="8259" customHeight="1" spans="1:8">
      <c r="A8259" s="5" t="str">
        <f t="shared" si="258"/>
        <v>202505SRD</v>
      </c>
      <c r="B8259" s="12" t="str">
        <f t="shared" si="259"/>
        <v>202505</v>
      </c>
      <c r="C8259" s="2" t="s">
        <v>384</v>
      </c>
      <c r="D8259" s="2" t="s">
        <v>70</v>
      </c>
      <c r="E8259" s="2" t="s">
        <v>385</v>
      </c>
      <c r="F8259" s="2">
        <v>48.7084</v>
      </c>
      <c r="G8259" s="13">
        <v>45778</v>
      </c>
      <c r="H8259" s="13">
        <v>45808</v>
      </c>
    </row>
    <row r="8260" customHeight="1" spans="1:8">
      <c r="A8260" s="5" t="str">
        <f t="shared" si="258"/>
        <v>202505SZL</v>
      </c>
      <c r="B8260" s="12" t="str">
        <f t="shared" si="259"/>
        <v>202505</v>
      </c>
      <c r="C8260" s="2" t="s">
        <v>386</v>
      </c>
      <c r="D8260" s="2" t="s">
        <v>387</v>
      </c>
      <c r="E8260" s="2" t="s">
        <v>388</v>
      </c>
      <c r="F8260" s="2">
        <v>25.0169</v>
      </c>
      <c r="G8260" s="13">
        <v>45778</v>
      </c>
      <c r="H8260" s="13">
        <v>45808</v>
      </c>
    </row>
    <row r="8261" customHeight="1" spans="1:8">
      <c r="A8261" s="5" t="str">
        <f t="shared" si="258"/>
        <v>202505SEK</v>
      </c>
      <c r="B8261" s="12" t="str">
        <f t="shared" si="259"/>
        <v>202505</v>
      </c>
      <c r="C8261" s="2" t="s">
        <v>389</v>
      </c>
      <c r="D8261" s="2" t="s">
        <v>220</v>
      </c>
      <c r="E8261" s="2" t="s">
        <v>390</v>
      </c>
      <c r="F8261" s="2">
        <v>13.0472</v>
      </c>
      <c r="G8261" s="13">
        <v>45778</v>
      </c>
      <c r="H8261" s="13">
        <v>45808</v>
      </c>
    </row>
    <row r="8262" customHeight="1" spans="1:8">
      <c r="A8262" s="5" t="str">
        <f t="shared" si="258"/>
        <v>202505CHF</v>
      </c>
      <c r="B8262" s="12" t="str">
        <f t="shared" si="259"/>
        <v>202505</v>
      </c>
      <c r="C8262" s="2" t="s">
        <v>391</v>
      </c>
      <c r="D8262" s="2" t="s">
        <v>117</v>
      </c>
      <c r="E8262" s="2" t="s">
        <v>392</v>
      </c>
      <c r="F8262" s="2">
        <v>1.0829</v>
      </c>
      <c r="G8262" s="13">
        <v>45778</v>
      </c>
      <c r="H8262" s="13">
        <v>45808</v>
      </c>
    </row>
    <row r="8263" customHeight="1" spans="1:8">
      <c r="A8263" s="5" t="str">
        <f t="shared" si="258"/>
        <v>202505TWD</v>
      </c>
      <c r="B8263" s="12" t="str">
        <f t="shared" si="259"/>
        <v>202505</v>
      </c>
      <c r="C8263" s="2" t="s">
        <v>393</v>
      </c>
      <c r="D8263" s="2" t="s">
        <v>70</v>
      </c>
      <c r="E8263" s="2" t="s">
        <v>394</v>
      </c>
      <c r="F8263" s="2">
        <v>43.051</v>
      </c>
      <c r="G8263" s="13">
        <v>45778</v>
      </c>
      <c r="H8263" s="13">
        <v>45808</v>
      </c>
    </row>
    <row r="8264" customHeight="1" spans="1:8">
      <c r="A8264" s="5" t="str">
        <f t="shared" si="258"/>
        <v>202505TZS</v>
      </c>
      <c r="B8264" s="12" t="str">
        <f t="shared" si="259"/>
        <v>202505</v>
      </c>
      <c r="C8264" s="2" t="s">
        <v>395</v>
      </c>
      <c r="D8264" s="2" t="s">
        <v>244</v>
      </c>
      <c r="E8264" s="2" t="s">
        <v>396</v>
      </c>
      <c r="F8264" s="2">
        <v>3557.0635</v>
      </c>
      <c r="G8264" s="13">
        <v>45778</v>
      </c>
      <c r="H8264" s="13">
        <v>45808</v>
      </c>
    </row>
    <row r="8265" customHeight="1" spans="1:8">
      <c r="A8265" s="5" t="str">
        <f t="shared" si="258"/>
        <v>202505THB</v>
      </c>
      <c r="B8265" s="12" t="str">
        <f t="shared" si="259"/>
        <v>202505</v>
      </c>
      <c r="C8265" s="2" t="s">
        <v>397</v>
      </c>
      <c r="D8265" s="2" t="s">
        <v>398</v>
      </c>
      <c r="E8265" s="2" t="s">
        <v>399</v>
      </c>
      <c r="F8265" s="2">
        <v>44.0755</v>
      </c>
      <c r="G8265" s="13">
        <v>45778</v>
      </c>
      <c r="H8265" s="13">
        <v>45808</v>
      </c>
    </row>
    <row r="8266" customHeight="1" spans="1:8">
      <c r="A8266" s="5" t="str">
        <f t="shared" si="258"/>
        <v>202505XOF</v>
      </c>
      <c r="B8266" s="12" t="str">
        <f t="shared" si="259"/>
        <v>202505</v>
      </c>
      <c r="C8266" s="2" t="s">
        <v>400</v>
      </c>
      <c r="D8266" s="2" t="s">
        <v>90</v>
      </c>
      <c r="E8266" s="2" t="s">
        <v>91</v>
      </c>
      <c r="F8266" s="2">
        <v>766.172</v>
      </c>
      <c r="G8266" s="13">
        <v>45778</v>
      </c>
      <c r="H8266" s="13">
        <v>45808</v>
      </c>
    </row>
    <row r="8267" customHeight="1" spans="1:8">
      <c r="A8267" s="5" t="str">
        <f t="shared" si="258"/>
        <v>202505TOP</v>
      </c>
      <c r="B8267" s="12" t="str">
        <f t="shared" si="259"/>
        <v>202505</v>
      </c>
      <c r="C8267" s="2" t="s">
        <v>401</v>
      </c>
      <c r="D8267" s="2" t="s">
        <v>402</v>
      </c>
      <c r="E8267" s="2" t="s">
        <v>403</v>
      </c>
      <c r="F8267" s="2">
        <v>3.1962</v>
      </c>
      <c r="G8267" s="13">
        <v>45778</v>
      </c>
      <c r="H8267" s="13">
        <v>45808</v>
      </c>
    </row>
    <row r="8268" customHeight="1" spans="1:8">
      <c r="A8268" s="5" t="str">
        <f t="shared" si="258"/>
        <v>202505TTD</v>
      </c>
      <c r="B8268" s="12" t="str">
        <f t="shared" si="259"/>
        <v>202505</v>
      </c>
      <c r="C8268" s="2" t="s">
        <v>404</v>
      </c>
      <c r="D8268" s="2" t="s">
        <v>70</v>
      </c>
      <c r="E8268" s="2" t="s">
        <v>405</v>
      </c>
      <c r="F8268" s="2">
        <v>9.0056</v>
      </c>
      <c r="G8268" s="13">
        <v>45778</v>
      </c>
      <c r="H8268" s="13">
        <v>45808</v>
      </c>
    </row>
    <row r="8269" customHeight="1" spans="1:8">
      <c r="A8269" s="5" t="str">
        <f t="shared" si="258"/>
        <v>202505TND</v>
      </c>
      <c r="B8269" s="12" t="str">
        <f t="shared" si="259"/>
        <v>202505</v>
      </c>
      <c r="C8269" s="2" t="s">
        <v>406</v>
      </c>
      <c r="D8269" s="2" t="s">
        <v>52</v>
      </c>
      <c r="E8269" s="2" t="s">
        <v>407</v>
      </c>
      <c r="F8269" s="2">
        <v>3.9746</v>
      </c>
      <c r="G8269" s="13">
        <v>45778</v>
      </c>
      <c r="H8269" s="13">
        <v>45808</v>
      </c>
    </row>
    <row r="8270" customHeight="1" spans="1:8">
      <c r="A8270" s="5" t="str">
        <f t="shared" si="258"/>
        <v>202505TRY</v>
      </c>
      <c r="B8270" s="12" t="str">
        <f t="shared" si="259"/>
        <v>202505</v>
      </c>
      <c r="C8270" s="2" t="s">
        <v>408</v>
      </c>
      <c r="D8270" s="2" t="s">
        <v>409</v>
      </c>
      <c r="E8270" s="2" t="s">
        <v>410</v>
      </c>
      <c r="F8270" s="2">
        <v>50.5961</v>
      </c>
      <c r="G8270" s="13">
        <v>45778</v>
      </c>
      <c r="H8270" s="13">
        <v>45808</v>
      </c>
    </row>
    <row r="8271" customHeight="1" spans="1:8">
      <c r="A8271" s="5" t="str">
        <f t="shared" si="258"/>
        <v>202505TMT</v>
      </c>
      <c r="B8271" s="12" t="str">
        <f t="shared" si="259"/>
        <v>202505</v>
      </c>
      <c r="C8271" s="2" t="s">
        <v>411</v>
      </c>
      <c r="D8271" s="2" t="s">
        <v>73</v>
      </c>
      <c r="E8271" s="2" t="s">
        <v>412</v>
      </c>
      <c r="F8271" s="2">
        <v>4.6419</v>
      </c>
      <c r="G8271" s="13">
        <v>45778</v>
      </c>
      <c r="H8271" s="13">
        <v>45808</v>
      </c>
    </row>
    <row r="8272" customHeight="1" spans="1:8">
      <c r="A8272" s="5" t="str">
        <f t="shared" si="258"/>
        <v>202505AED</v>
      </c>
      <c r="B8272" s="12" t="str">
        <f t="shared" si="259"/>
        <v>202505</v>
      </c>
      <c r="C8272" s="2" t="s">
        <v>413</v>
      </c>
      <c r="D8272" s="2" t="s">
        <v>46</v>
      </c>
      <c r="E8272" s="2" t="s">
        <v>47</v>
      </c>
      <c r="F8272" s="2">
        <v>4.8737</v>
      </c>
      <c r="G8272" s="13">
        <v>45778</v>
      </c>
      <c r="H8272" s="13">
        <v>45808</v>
      </c>
    </row>
    <row r="8273" customHeight="1" spans="1:8">
      <c r="A8273" s="5" t="str">
        <f t="shared" si="258"/>
        <v>202505USD</v>
      </c>
      <c r="B8273" s="12" t="str">
        <f t="shared" si="259"/>
        <v>202505</v>
      </c>
      <c r="C8273" s="2" t="s">
        <v>421</v>
      </c>
      <c r="D8273" s="2" t="s">
        <v>70</v>
      </c>
      <c r="E8273" s="2" t="s">
        <v>18</v>
      </c>
      <c r="F8273" s="2">
        <v>1.3271</v>
      </c>
      <c r="G8273" s="13">
        <v>45778</v>
      </c>
      <c r="H8273" s="13">
        <v>45808</v>
      </c>
    </row>
    <row r="8274" customHeight="1" spans="1:8">
      <c r="A8274" s="5" t="str">
        <f t="shared" si="258"/>
        <v>202505UGX</v>
      </c>
      <c r="B8274" s="12" t="str">
        <f t="shared" si="259"/>
        <v>202505</v>
      </c>
      <c r="C8274" s="2" t="s">
        <v>414</v>
      </c>
      <c r="D8274" s="2" t="s">
        <v>244</v>
      </c>
      <c r="E8274" s="2" t="s">
        <v>415</v>
      </c>
      <c r="F8274" s="2">
        <v>4863.4506</v>
      </c>
      <c r="G8274" s="13">
        <v>45778</v>
      </c>
      <c r="H8274" s="13">
        <v>45808</v>
      </c>
    </row>
    <row r="8275" customHeight="1" spans="1:8">
      <c r="A8275" s="5" t="str">
        <f t="shared" si="258"/>
        <v>202505UAH</v>
      </c>
      <c r="B8275" s="12" t="str">
        <f t="shared" si="259"/>
        <v>202505</v>
      </c>
      <c r="C8275" s="2" t="s">
        <v>416</v>
      </c>
      <c r="D8275" s="2" t="s">
        <v>417</v>
      </c>
      <c r="E8275" s="2" t="s">
        <v>418</v>
      </c>
      <c r="F8275" s="2">
        <v>54.8121</v>
      </c>
      <c r="G8275" s="13">
        <v>45778</v>
      </c>
      <c r="H8275" s="13">
        <v>45808</v>
      </c>
    </row>
    <row r="8276" customHeight="1" spans="1:8">
      <c r="A8276" s="5" t="str">
        <f t="shared" si="258"/>
        <v>202505UYU</v>
      </c>
      <c r="B8276" s="12" t="str">
        <f t="shared" si="259"/>
        <v>202505</v>
      </c>
      <c r="C8276" s="2" t="s">
        <v>419</v>
      </c>
      <c r="D8276" s="2" t="s">
        <v>61</v>
      </c>
      <c r="E8276" s="2" t="s">
        <v>420</v>
      </c>
      <c r="F8276" s="2">
        <v>56.1928</v>
      </c>
      <c r="G8276" s="13">
        <v>45778</v>
      </c>
      <c r="H8276" s="13">
        <v>45808</v>
      </c>
    </row>
    <row r="8277" customHeight="1" spans="1:8">
      <c r="A8277" s="5" t="str">
        <f t="shared" si="258"/>
        <v>202505UZS</v>
      </c>
      <c r="B8277" s="12" t="str">
        <f t="shared" si="259"/>
        <v>202505</v>
      </c>
      <c r="C8277" s="2" t="s">
        <v>422</v>
      </c>
      <c r="D8277" s="2" t="s">
        <v>423</v>
      </c>
      <c r="E8277" s="2" t="s">
        <v>424</v>
      </c>
      <c r="F8277" s="2">
        <v>17208.0303</v>
      </c>
      <c r="G8277" s="13">
        <v>45778</v>
      </c>
      <c r="H8277" s="13">
        <v>45808</v>
      </c>
    </row>
    <row r="8278" customHeight="1" spans="1:8">
      <c r="A8278" s="5" t="str">
        <f t="shared" si="258"/>
        <v>202505VUV</v>
      </c>
      <c r="B8278" s="12" t="str">
        <f t="shared" si="259"/>
        <v>202505</v>
      </c>
      <c r="C8278" s="2" t="s">
        <v>425</v>
      </c>
      <c r="D8278" s="2" t="s">
        <v>426</v>
      </c>
      <c r="E8278" s="2" t="s">
        <v>427</v>
      </c>
      <c r="F8278" s="2">
        <v>162.8493</v>
      </c>
      <c r="G8278" s="13">
        <v>45778</v>
      </c>
      <c r="H8278" s="13">
        <v>45808</v>
      </c>
    </row>
    <row r="8279" customHeight="1" spans="1:8">
      <c r="A8279" s="5" t="str">
        <f t="shared" si="258"/>
        <v>202505VED</v>
      </c>
      <c r="B8279" s="12" t="str">
        <f t="shared" si="259"/>
        <v>202505</v>
      </c>
      <c r="C8279" s="2" t="s">
        <v>428</v>
      </c>
      <c r="D8279" s="2" t="s">
        <v>614</v>
      </c>
      <c r="E8279" s="2" t="s">
        <v>615</v>
      </c>
      <c r="F8279" s="2">
        <v>104.0487</v>
      </c>
      <c r="G8279" s="13">
        <v>45778</v>
      </c>
      <c r="H8279" s="13">
        <v>45808</v>
      </c>
    </row>
    <row r="8280" customHeight="1" spans="1:8">
      <c r="A8280" s="5" t="str">
        <f t="shared" si="258"/>
        <v>202505VND</v>
      </c>
      <c r="B8280" s="12" t="str">
        <f t="shared" si="259"/>
        <v>202505</v>
      </c>
      <c r="C8280" s="2" t="s">
        <v>431</v>
      </c>
      <c r="D8280" s="2" t="s">
        <v>432</v>
      </c>
      <c r="E8280" s="2" t="s">
        <v>433</v>
      </c>
      <c r="F8280" s="2">
        <v>34287.1538</v>
      </c>
      <c r="G8280" s="13">
        <v>45778</v>
      </c>
      <c r="H8280" s="13">
        <v>45808</v>
      </c>
    </row>
    <row r="8281" customHeight="1" spans="1:8">
      <c r="A8281" s="5" t="str">
        <f t="shared" si="258"/>
        <v>202505XPF</v>
      </c>
      <c r="B8281" s="12" t="str">
        <f t="shared" si="259"/>
        <v>202505</v>
      </c>
      <c r="C8281" s="2" t="s">
        <v>434</v>
      </c>
      <c r="D8281" s="2" t="s">
        <v>187</v>
      </c>
      <c r="E8281" s="2" t="s">
        <v>188</v>
      </c>
      <c r="F8281" s="2">
        <v>139.3821</v>
      </c>
      <c r="G8281" s="13">
        <v>45778</v>
      </c>
      <c r="H8281" s="13">
        <v>45808</v>
      </c>
    </row>
    <row r="8282" customHeight="1" spans="1:8">
      <c r="A8282" s="5" t="str">
        <f t="shared" si="258"/>
        <v>202505WST</v>
      </c>
      <c r="B8282" s="12" t="str">
        <f t="shared" si="259"/>
        <v>202505</v>
      </c>
      <c r="C8282" s="2" t="s">
        <v>435</v>
      </c>
      <c r="D8282" s="2" t="s">
        <v>436</v>
      </c>
      <c r="E8282" s="2" t="s">
        <v>437</v>
      </c>
      <c r="F8282" s="2">
        <v>3.7077</v>
      </c>
      <c r="G8282" s="13">
        <v>45778</v>
      </c>
      <c r="H8282" s="13">
        <v>45808</v>
      </c>
    </row>
    <row r="8283" customHeight="1" spans="1:8">
      <c r="A8283" s="5" t="str">
        <f t="shared" si="258"/>
        <v>202505YER</v>
      </c>
      <c r="B8283" s="12" t="str">
        <f t="shared" si="259"/>
        <v>202505</v>
      </c>
      <c r="C8283" s="2" t="s">
        <v>438</v>
      </c>
      <c r="D8283" s="2" t="s">
        <v>321</v>
      </c>
      <c r="E8283" s="2" t="s">
        <v>439</v>
      </c>
      <c r="F8283" s="2">
        <v>325.6458</v>
      </c>
      <c r="G8283" s="13">
        <v>45778</v>
      </c>
      <c r="H8283" s="13">
        <v>45808</v>
      </c>
    </row>
    <row r="8284" customHeight="1" spans="1:8">
      <c r="A8284" s="5" t="str">
        <f t="shared" si="258"/>
        <v>202505ZMW</v>
      </c>
      <c r="B8284" s="12" t="str">
        <f t="shared" si="259"/>
        <v>202505</v>
      </c>
      <c r="C8284" s="2" t="s">
        <v>440</v>
      </c>
      <c r="D8284" s="2" t="s">
        <v>273</v>
      </c>
      <c r="E8284" s="2" t="s">
        <v>441</v>
      </c>
      <c r="F8284" s="2">
        <v>37.7083</v>
      </c>
      <c r="G8284" s="13">
        <v>45778</v>
      </c>
      <c r="H8284" s="13">
        <v>45808</v>
      </c>
    </row>
    <row r="8285" customHeight="1" spans="1:8">
      <c r="A8285" s="5" t="str">
        <f t="shared" si="258"/>
        <v>202505ZWG</v>
      </c>
      <c r="B8285" s="12" t="str">
        <f t="shared" si="259"/>
        <v>202505</v>
      </c>
      <c r="C8285" s="2" t="s">
        <v>442</v>
      </c>
      <c r="D8285" s="2" t="s">
        <v>611</v>
      </c>
      <c r="E8285" s="2" t="s">
        <v>613</v>
      </c>
      <c r="F8285" s="2">
        <v>35.9655</v>
      </c>
      <c r="G8285" s="13">
        <v>45778</v>
      </c>
      <c r="H8285" s="13">
        <v>45808</v>
      </c>
    </row>
    <row r="8286" customHeight="1" spans="1:8">
      <c r="A8286" s="5" t="str">
        <f t="shared" si="258"/>
        <v>202506AED</v>
      </c>
      <c r="B8286" s="12" t="str">
        <f t="shared" si="259"/>
        <v>202506</v>
      </c>
      <c r="C8286" s="2" t="s">
        <v>45</v>
      </c>
      <c r="D8286" s="2" t="s">
        <v>46</v>
      </c>
      <c r="E8286" s="2" t="s">
        <v>47</v>
      </c>
      <c r="F8286" s="2">
        <v>4.9256</v>
      </c>
      <c r="G8286" s="13">
        <v>45809</v>
      </c>
      <c r="H8286" s="13">
        <v>45838</v>
      </c>
    </row>
    <row r="8287" customHeight="1" spans="1:8">
      <c r="A8287" s="5" t="str">
        <f t="shared" si="258"/>
        <v>202506ALL</v>
      </c>
      <c r="B8287" s="12" t="str">
        <f t="shared" si="259"/>
        <v>202506</v>
      </c>
      <c r="C8287" s="2" t="s">
        <v>48</v>
      </c>
      <c r="D8287" s="2" t="s">
        <v>49</v>
      </c>
      <c r="E8287" s="2" t="s">
        <v>50</v>
      </c>
      <c r="F8287" s="2">
        <v>116.1352</v>
      </c>
      <c r="G8287" s="13">
        <v>45809</v>
      </c>
      <c r="H8287" s="13">
        <v>45838</v>
      </c>
    </row>
    <row r="8288" customHeight="1" spans="1:8">
      <c r="A8288" s="5" t="str">
        <f t="shared" si="258"/>
        <v>202506DZD</v>
      </c>
      <c r="B8288" s="12" t="str">
        <f t="shared" si="259"/>
        <v>202506</v>
      </c>
      <c r="C8288" s="2" t="s">
        <v>51</v>
      </c>
      <c r="D8288" s="2" t="s">
        <v>52</v>
      </c>
      <c r="E8288" s="2" t="s">
        <v>53</v>
      </c>
      <c r="F8288" s="2">
        <v>177.6539</v>
      </c>
      <c r="G8288" s="13">
        <v>45809</v>
      </c>
      <c r="H8288" s="13">
        <v>45838</v>
      </c>
    </row>
    <row r="8289" customHeight="1" spans="1:8">
      <c r="A8289" s="5" t="str">
        <f t="shared" si="258"/>
        <v>202506AOA</v>
      </c>
      <c r="B8289" s="12" t="str">
        <f t="shared" si="259"/>
        <v>202506</v>
      </c>
      <c r="C8289" s="2" t="s">
        <v>54</v>
      </c>
      <c r="D8289" s="2" t="s">
        <v>55</v>
      </c>
      <c r="E8289" s="2" t="s">
        <v>56</v>
      </c>
      <c r="F8289" s="2">
        <v>1233.4506</v>
      </c>
      <c r="G8289" s="13">
        <v>45809</v>
      </c>
      <c r="H8289" s="13">
        <v>45838</v>
      </c>
    </row>
    <row r="8290" customHeight="1" spans="1:8">
      <c r="A8290" s="5" t="str">
        <f t="shared" si="258"/>
        <v>202506XCD</v>
      </c>
      <c r="B8290" s="12" t="str">
        <f t="shared" si="259"/>
        <v>202506</v>
      </c>
      <c r="C8290" s="2" t="s">
        <v>57</v>
      </c>
      <c r="D8290" s="2" t="s">
        <v>58</v>
      </c>
      <c r="E8290" s="2" t="s">
        <v>59</v>
      </c>
      <c r="F8290" s="2">
        <v>3.6311</v>
      </c>
      <c r="G8290" s="13">
        <v>45809</v>
      </c>
      <c r="H8290" s="13">
        <v>45838</v>
      </c>
    </row>
    <row r="8291" customHeight="1" spans="1:8">
      <c r="A8291" s="5" t="str">
        <f t="shared" ref="A8291:A8354" si="260">B8291&amp;E8291</f>
        <v>202506ARS</v>
      </c>
      <c r="B8291" s="12" t="str">
        <f t="shared" ref="B8291:B8354" si="261">YEAR(G8291)&amp;TEXT(MONTH(G8291),"00")</f>
        <v>202506</v>
      </c>
      <c r="C8291" s="2" t="s">
        <v>60</v>
      </c>
      <c r="D8291" s="2" t="s">
        <v>61</v>
      </c>
      <c r="E8291" s="2" t="s">
        <v>62</v>
      </c>
      <c r="F8291" s="2">
        <v>1532.9769</v>
      </c>
      <c r="G8291" s="13">
        <v>45809</v>
      </c>
      <c r="H8291" s="13">
        <v>45838</v>
      </c>
    </row>
    <row r="8292" customHeight="1" spans="1:8">
      <c r="A8292" s="5" t="str">
        <f t="shared" si="260"/>
        <v>202506AMD</v>
      </c>
      <c r="B8292" s="12" t="str">
        <f t="shared" si="261"/>
        <v>202506</v>
      </c>
      <c r="C8292" s="2" t="s">
        <v>63</v>
      </c>
      <c r="D8292" s="2" t="s">
        <v>64</v>
      </c>
      <c r="E8292" s="2" t="s">
        <v>65</v>
      </c>
      <c r="F8292" s="2">
        <v>512.138</v>
      </c>
      <c r="G8292" s="13">
        <v>45809</v>
      </c>
      <c r="H8292" s="13">
        <v>45838</v>
      </c>
    </row>
    <row r="8293" customHeight="1" spans="1:8">
      <c r="A8293" s="5" t="str">
        <f t="shared" si="260"/>
        <v>202506AWG</v>
      </c>
      <c r="B8293" s="12" t="str">
        <f t="shared" si="261"/>
        <v>202506</v>
      </c>
      <c r="C8293" s="2" t="s">
        <v>66</v>
      </c>
      <c r="D8293" s="2" t="s">
        <v>67</v>
      </c>
      <c r="E8293" s="2" t="s">
        <v>68</v>
      </c>
      <c r="F8293" s="2">
        <v>2.4008</v>
      </c>
      <c r="G8293" s="13">
        <v>45809</v>
      </c>
      <c r="H8293" s="13">
        <v>45838</v>
      </c>
    </row>
    <row r="8294" customHeight="1" spans="1:8">
      <c r="A8294" s="5" t="str">
        <f t="shared" si="260"/>
        <v>202506AUD</v>
      </c>
      <c r="B8294" s="12" t="str">
        <f t="shared" si="261"/>
        <v>202506</v>
      </c>
      <c r="C8294" s="2" t="s">
        <v>69</v>
      </c>
      <c r="D8294" s="2" t="s">
        <v>70</v>
      </c>
      <c r="E8294" s="2" t="s">
        <v>71</v>
      </c>
      <c r="F8294" s="2">
        <v>2.0813</v>
      </c>
      <c r="G8294" s="13">
        <v>45809</v>
      </c>
      <c r="H8294" s="13">
        <v>45838</v>
      </c>
    </row>
    <row r="8295" customHeight="1" spans="1:8">
      <c r="A8295" s="5" t="str">
        <f t="shared" si="260"/>
        <v>202506AZN</v>
      </c>
      <c r="B8295" s="12" t="str">
        <f t="shared" si="261"/>
        <v>202506</v>
      </c>
      <c r="C8295" s="2" t="s">
        <v>72</v>
      </c>
      <c r="D8295" s="2" t="s">
        <v>73</v>
      </c>
      <c r="E8295" s="2" t="s">
        <v>74</v>
      </c>
      <c r="F8295" s="2">
        <v>2.2801</v>
      </c>
      <c r="G8295" s="13">
        <v>45809</v>
      </c>
      <c r="H8295" s="13">
        <v>45838</v>
      </c>
    </row>
    <row r="8296" customHeight="1" spans="1:8">
      <c r="A8296" s="5" t="str">
        <f t="shared" si="260"/>
        <v>202506BSD</v>
      </c>
      <c r="B8296" s="12" t="str">
        <f t="shared" si="261"/>
        <v>202506</v>
      </c>
      <c r="C8296" s="2" t="s">
        <v>75</v>
      </c>
      <c r="D8296" s="2" t="s">
        <v>70</v>
      </c>
      <c r="E8296" s="2" t="s">
        <v>76</v>
      </c>
      <c r="F8296" s="2">
        <v>1.3412</v>
      </c>
      <c r="G8296" s="13">
        <v>45809</v>
      </c>
      <c r="H8296" s="13">
        <v>45838</v>
      </c>
    </row>
    <row r="8297" customHeight="1" spans="1:8">
      <c r="A8297" s="5" t="str">
        <f t="shared" si="260"/>
        <v>202506BHD</v>
      </c>
      <c r="B8297" s="12" t="str">
        <f t="shared" si="261"/>
        <v>202506</v>
      </c>
      <c r="C8297" s="2" t="s">
        <v>77</v>
      </c>
      <c r="D8297" s="2" t="s">
        <v>52</v>
      </c>
      <c r="E8297" s="2" t="s">
        <v>78</v>
      </c>
      <c r="F8297" s="2">
        <v>0.5043</v>
      </c>
      <c r="G8297" s="13">
        <v>45809</v>
      </c>
      <c r="H8297" s="13">
        <v>45838</v>
      </c>
    </row>
    <row r="8298" customHeight="1" spans="1:8">
      <c r="A8298" s="5" t="str">
        <f t="shared" si="260"/>
        <v>202506BDT</v>
      </c>
      <c r="B8298" s="12" t="str">
        <f t="shared" si="261"/>
        <v>202506</v>
      </c>
      <c r="C8298" s="2" t="s">
        <v>79</v>
      </c>
      <c r="D8298" s="2" t="s">
        <v>80</v>
      </c>
      <c r="E8298" s="2" t="s">
        <v>81</v>
      </c>
      <c r="F8298" s="2">
        <v>163.2698</v>
      </c>
      <c r="G8298" s="13">
        <v>45809</v>
      </c>
      <c r="H8298" s="13">
        <v>45838</v>
      </c>
    </row>
    <row r="8299" customHeight="1" spans="1:8">
      <c r="A8299" s="5" t="str">
        <f t="shared" si="260"/>
        <v>202506BBD</v>
      </c>
      <c r="B8299" s="12" t="str">
        <f t="shared" si="261"/>
        <v>202506</v>
      </c>
      <c r="C8299" s="2" t="s">
        <v>82</v>
      </c>
      <c r="D8299" s="2" t="s">
        <v>70</v>
      </c>
      <c r="E8299" s="2" t="s">
        <v>83</v>
      </c>
      <c r="F8299" s="2">
        <v>2.6824</v>
      </c>
      <c r="G8299" s="13">
        <v>45809</v>
      </c>
      <c r="H8299" s="13">
        <v>45838</v>
      </c>
    </row>
    <row r="8300" customHeight="1" spans="1:8">
      <c r="A8300" s="5" t="str">
        <f t="shared" si="260"/>
        <v>202506BYN</v>
      </c>
      <c r="B8300" s="12" t="str">
        <f t="shared" si="261"/>
        <v>202506</v>
      </c>
      <c r="C8300" s="2" t="s">
        <v>84</v>
      </c>
      <c r="D8300" s="2" t="s">
        <v>85</v>
      </c>
      <c r="E8300" s="2" t="s">
        <v>86</v>
      </c>
      <c r="F8300" s="2">
        <v>4.3904</v>
      </c>
      <c r="G8300" s="13">
        <v>45809</v>
      </c>
      <c r="H8300" s="13">
        <v>45838</v>
      </c>
    </row>
    <row r="8301" customHeight="1" spans="1:8">
      <c r="A8301" s="5" t="str">
        <f t="shared" si="260"/>
        <v>202506BZD</v>
      </c>
      <c r="B8301" s="12" t="str">
        <f t="shared" si="261"/>
        <v>202506</v>
      </c>
      <c r="C8301" s="2" t="s">
        <v>87</v>
      </c>
      <c r="D8301" s="2" t="s">
        <v>70</v>
      </c>
      <c r="E8301" s="2" t="s">
        <v>88</v>
      </c>
      <c r="F8301" s="2">
        <v>2.6981</v>
      </c>
      <c r="G8301" s="13">
        <v>45809</v>
      </c>
      <c r="H8301" s="13">
        <v>45838</v>
      </c>
    </row>
    <row r="8302" customHeight="1" spans="1:8">
      <c r="A8302" s="5" t="str">
        <f t="shared" si="260"/>
        <v>202506XOF</v>
      </c>
      <c r="B8302" s="12" t="str">
        <f t="shared" si="261"/>
        <v>202506</v>
      </c>
      <c r="C8302" s="2" t="s">
        <v>89</v>
      </c>
      <c r="D8302" s="2" t="s">
        <v>90</v>
      </c>
      <c r="E8302" s="2" t="s">
        <v>91</v>
      </c>
      <c r="F8302" s="2">
        <v>777.0519</v>
      </c>
      <c r="G8302" s="13">
        <v>45809</v>
      </c>
      <c r="H8302" s="13">
        <v>45838</v>
      </c>
    </row>
    <row r="8303" customHeight="1" spans="1:8">
      <c r="A8303" s="5" t="str">
        <f t="shared" si="260"/>
        <v>202506BMD</v>
      </c>
      <c r="B8303" s="12" t="str">
        <f t="shared" si="261"/>
        <v>202506</v>
      </c>
      <c r="C8303" s="2" t="s">
        <v>92</v>
      </c>
      <c r="D8303" s="2" t="s">
        <v>93</v>
      </c>
      <c r="E8303" s="2" t="s">
        <v>94</v>
      </c>
      <c r="F8303" s="2">
        <v>1.3412</v>
      </c>
      <c r="G8303" s="13">
        <v>45809</v>
      </c>
      <c r="H8303" s="13">
        <v>45838</v>
      </c>
    </row>
    <row r="8304" customHeight="1" spans="1:8">
      <c r="A8304" s="5" t="str">
        <f t="shared" si="260"/>
        <v>202506BTN</v>
      </c>
      <c r="B8304" s="12" t="str">
        <f t="shared" si="261"/>
        <v>202506</v>
      </c>
      <c r="C8304" s="2" t="s">
        <v>95</v>
      </c>
      <c r="D8304" s="2" t="s">
        <v>96</v>
      </c>
      <c r="E8304" s="2" t="s">
        <v>97</v>
      </c>
      <c r="F8304" s="2">
        <v>114.7937</v>
      </c>
      <c r="G8304" s="13">
        <v>45809</v>
      </c>
      <c r="H8304" s="13">
        <v>45838</v>
      </c>
    </row>
    <row r="8305" customHeight="1" spans="1:8">
      <c r="A8305" s="5" t="str">
        <f t="shared" si="260"/>
        <v>202506BOB</v>
      </c>
      <c r="B8305" s="12" t="str">
        <f t="shared" si="261"/>
        <v>202506</v>
      </c>
      <c r="C8305" s="2" t="s">
        <v>98</v>
      </c>
      <c r="D8305" s="2" t="s">
        <v>99</v>
      </c>
      <c r="E8305" s="2" t="s">
        <v>100</v>
      </c>
      <c r="F8305" s="2">
        <v>9.268</v>
      </c>
      <c r="G8305" s="13">
        <v>45809</v>
      </c>
      <c r="H8305" s="13">
        <v>45838</v>
      </c>
    </row>
    <row r="8306" customHeight="1" spans="1:8">
      <c r="A8306" s="5" t="str">
        <f t="shared" si="260"/>
        <v>202506BAM</v>
      </c>
      <c r="B8306" s="12" t="str">
        <f t="shared" si="261"/>
        <v>202506</v>
      </c>
      <c r="C8306" s="2" t="s">
        <v>101</v>
      </c>
      <c r="D8306" s="2" t="s">
        <v>102</v>
      </c>
      <c r="E8306" s="2" t="s">
        <v>103</v>
      </c>
      <c r="F8306" s="2">
        <v>2.3169</v>
      </c>
      <c r="G8306" s="13">
        <v>45809</v>
      </c>
      <c r="H8306" s="13">
        <v>45838</v>
      </c>
    </row>
    <row r="8307" customHeight="1" spans="1:8">
      <c r="A8307" s="5" t="str">
        <f t="shared" si="260"/>
        <v>202506BWP</v>
      </c>
      <c r="B8307" s="12" t="str">
        <f t="shared" si="261"/>
        <v>202506</v>
      </c>
      <c r="C8307" s="2" t="s">
        <v>104</v>
      </c>
      <c r="D8307" s="2" t="s">
        <v>105</v>
      </c>
      <c r="E8307" s="2" t="s">
        <v>106</v>
      </c>
      <c r="F8307" s="2">
        <v>18.0137</v>
      </c>
      <c r="G8307" s="13">
        <v>45809</v>
      </c>
      <c r="H8307" s="13">
        <v>45838</v>
      </c>
    </row>
    <row r="8308" customHeight="1" spans="1:8">
      <c r="A8308" s="5" t="str">
        <f t="shared" si="260"/>
        <v>202506BRL</v>
      </c>
      <c r="B8308" s="12" t="str">
        <f t="shared" si="261"/>
        <v>202506</v>
      </c>
      <c r="C8308" s="2" t="s">
        <v>107</v>
      </c>
      <c r="D8308" s="2" t="s">
        <v>108</v>
      </c>
      <c r="E8308" s="2" t="s">
        <v>109</v>
      </c>
      <c r="F8308" s="2">
        <v>7.6038</v>
      </c>
      <c r="G8308" s="13">
        <v>45809</v>
      </c>
      <c r="H8308" s="13">
        <v>45838</v>
      </c>
    </row>
    <row r="8309" customHeight="1" spans="1:8">
      <c r="A8309" s="5" t="str">
        <f t="shared" si="260"/>
        <v>202506BND</v>
      </c>
      <c r="B8309" s="12" t="str">
        <f t="shared" si="261"/>
        <v>202506</v>
      </c>
      <c r="C8309" s="2" t="s">
        <v>110</v>
      </c>
      <c r="D8309" s="2" t="s">
        <v>70</v>
      </c>
      <c r="E8309" s="2" t="s">
        <v>111</v>
      </c>
      <c r="F8309" s="2">
        <v>1.7301</v>
      </c>
      <c r="G8309" s="13">
        <v>45809</v>
      </c>
      <c r="H8309" s="13">
        <v>45838</v>
      </c>
    </row>
    <row r="8310" customHeight="1" spans="1:8">
      <c r="A8310" s="5" t="str">
        <f t="shared" si="260"/>
        <v>202506BGN</v>
      </c>
      <c r="B8310" s="12" t="str">
        <f t="shared" si="261"/>
        <v>202506</v>
      </c>
      <c r="C8310" s="2" t="s">
        <v>112</v>
      </c>
      <c r="D8310" s="2" t="s">
        <v>113</v>
      </c>
      <c r="E8310" s="2" t="s">
        <v>114</v>
      </c>
      <c r="F8310" s="2">
        <v>2.3169</v>
      </c>
      <c r="G8310" s="13">
        <v>45809</v>
      </c>
      <c r="H8310" s="13">
        <v>45838</v>
      </c>
    </row>
    <row r="8311" customHeight="1" spans="1:8">
      <c r="A8311" s="5" t="str">
        <f t="shared" si="260"/>
        <v>202506XOF</v>
      </c>
      <c r="B8311" s="12" t="str">
        <f t="shared" si="261"/>
        <v>202506</v>
      </c>
      <c r="C8311" s="2" t="s">
        <v>115</v>
      </c>
      <c r="D8311" s="2" t="s">
        <v>90</v>
      </c>
      <c r="E8311" s="2" t="s">
        <v>91</v>
      </c>
      <c r="F8311" s="2">
        <v>777.0519</v>
      </c>
      <c r="G8311" s="13">
        <v>45809</v>
      </c>
      <c r="H8311" s="13">
        <v>45838</v>
      </c>
    </row>
    <row r="8312" customHeight="1" spans="1:8">
      <c r="A8312" s="5" t="str">
        <f t="shared" si="260"/>
        <v>202506BIF</v>
      </c>
      <c r="B8312" s="12" t="str">
        <f t="shared" si="261"/>
        <v>202506</v>
      </c>
      <c r="C8312" s="2" t="s">
        <v>116</v>
      </c>
      <c r="D8312" s="2" t="s">
        <v>117</v>
      </c>
      <c r="E8312" s="2" t="s">
        <v>118</v>
      </c>
      <c r="F8312" s="2">
        <v>3989.4529</v>
      </c>
      <c r="G8312" s="13">
        <v>45809</v>
      </c>
      <c r="H8312" s="13">
        <v>45838</v>
      </c>
    </row>
    <row r="8313" customHeight="1" spans="1:8">
      <c r="A8313" s="5" t="str">
        <f t="shared" si="260"/>
        <v>202506KHR</v>
      </c>
      <c r="B8313" s="12" t="str">
        <f t="shared" si="261"/>
        <v>202506</v>
      </c>
      <c r="C8313" s="2" t="s">
        <v>119</v>
      </c>
      <c r="D8313" s="2" t="s">
        <v>120</v>
      </c>
      <c r="E8313" s="2" t="s">
        <v>121</v>
      </c>
      <c r="F8313" s="2">
        <v>5368.583</v>
      </c>
      <c r="G8313" s="13">
        <v>45809</v>
      </c>
      <c r="H8313" s="13">
        <v>45838</v>
      </c>
    </row>
    <row r="8314" customHeight="1" spans="1:8">
      <c r="A8314" s="5" t="str">
        <f t="shared" si="260"/>
        <v>202506XAF</v>
      </c>
      <c r="B8314" s="12" t="str">
        <f t="shared" si="261"/>
        <v>202506</v>
      </c>
      <c r="C8314" s="2" t="s">
        <v>122</v>
      </c>
      <c r="D8314" s="2" t="s">
        <v>90</v>
      </c>
      <c r="E8314" s="2" t="s">
        <v>123</v>
      </c>
      <c r="F8314" s="2">
        <v>777.0519</v>
      </c>
      <c r="G8314" s="13">
        <v>45809</v>
      </c>
      <c r="H8314" s="13">
        <v>45838</v>
      </c>
    </row>
    <row r="8315" customHeight="1" spans="1:8">
      <c r="A8315" s="5" t="str">
        <f t="shared" si="260"/>
        <v>202506CAD</v>
      </c>
      <c r="B8315" s="12" t="str">
        <f t="shared" si="261"/>
        <v>202506</v>
      </c>
      <c r="C8315" s="2" t="s">
        <v>124</v>
      </c>
      <c r="D8315" s="2" t="s">
        <v>70</v>
      </c>
      <c r="E8315" s="2" t="s">
        <v>125</v>
      </c>
      <c r="F8315" s="2">
        <v>1.8632</v>
      </c>
      <c r="G8315" s="13">
        <v>45809</v>
      </c>
      <c r="H8315" s="13">
        <v>45838</v>
      </c>
    </row>
    <row r="8316" customHeight="1" spans="1:8">
      <c r="A8316" s="5" t="str">
        <f t="shared" si="260"/>
        <v>202506CVE</v>
      </c>
      <c r="B8316" s="12" t="str">
        <f t="shared" si="261"/>
        <v>202506</v>
      </c>
      <c r="C8316" s="2" t="s">
        <v>126</v>
      </c>
      <c r="D8316" s="2" t="s">
        <v>127</v>
      </c>
      <c r="E8316" s="2" t="s">
        <v>128</v>
      </c>
      <c r="F8316" s="2">
        <v>130.6267</v>
      </c>
      <c r="G8316" s="13">
        <v>45809</v>
      </c>
      <c r="H8316" s="13">
        <v>45838</v>
      </c>
    </row>
    <row r="8317" customHeight="1" spans="1:8">
      <c r="A8317" s="5" t="str">
        <f t="shared" si="260"/>
        <v>202506KYD</v>
      </c>
      <c r="B8317" s="12" t="str">
        <f t="shared" si="261"/>
        <v>202506</v>
      </c>
      <c r="C8317" s="2" t="s">
        <v>129</v>
      </c>
      <c r="D8317" s="2" t="s">
        <v>70</v>
      </c>
      <c r="E8317" s="2" t="s">
        <v>130</v>
      </c>
      <c r="F8317" s="2">
        <v>1.1153</v>
      </c>
      <c r="G8317" s="13">
        <v>45809</v>
      </c>
      <c r="H8317" s="13">
        <v>45838</v>
      </c>
    </row>
    <row r="8318" customHeight="1" spans="1:8">
      <c r="A8318" s="5" t="str">
        <f t="shared" si="260"/>
        <v>202506XAF</v>
      </c>
      <c r="B8318" s="12" t="str">
        <f t="shared" si="261"/>
        <v>202506</v>
      </c>
      <c r="C8318" s="2" t="s">
        <v>131</v>
      </c>
      <c r="D8318" s="2" t="s">
        <v>90</v>
      </c>
      <c r="E8318" s="2" t="s">
        <v>123</v>
      </c>
      <c r="F8318" s="2">
        <v>777.0519</v>
      </c>
      <c r="G8318" s="13">
        <v>45809</v>
      </c>
      <c r="H8318" s="13">
        <v>45838</v>
      </c>
    </row>
    <row r="8319" customHeight="1" spans="1:8">
      <c r="A8319" s="5" t="str">
        <f t="shared" si="260"/>
        <v>202506XAF</v>
      </c>
      <c r="B8319" s="12" t="str">
        <f t="shared" si="261"/>
        <v>202506</v>
      </c>
      <c r="C8319" s="2" t="s">
        <v>132</v>
      </c>
      <c r="D8319" s="2" t="s">
        <v>90</v>
      </c>
      <c r="E8319" s="2" t="s">
        <v>123</v>
      </c>
      <c r="F8319" s="2">
        <v>777.0519</v>
      </c>
      <c r="G8319" s="13">
        <v>45809</v>
      </c>
      <c r="H8319" s="13">
        <v>45838</v>
      </c>
    </row>
    <row r="8320" customHeight="1" spans="1:8">
      <c r="A8320" s="5" t="str">
        <f t="shared" si="260"/>
        <v>202506CLP</v>
      </c>
      <c r="B8320" s="12" t="str">
        <f t="shared" si="261"/>
        <v>202506</v>
      </c>
      <c r="C8320" s="2" t="s">
        <v>133</v>
      </c>
      <c r="D8320" s="2" t="s">
        <v>61</v>
      </c>
      <c r="E8320" s="2" t="s">
        <v>134</v>
      </c>
      <c r="F8320" s="2">
        <v>1264.1527</v>
      </c>
      <c r="G8320" s="13">
        <v>45809</v>
      </c>
      <c r="H8320" s="13">
        <v>45838</v>
      </c>
    </row>
    <row r="8321" customHeight="1" spans="1:8">
      <c r="A8321" s="5" t="str">
        <f t="shared" si="260"/>
        <v>202506CNY</v>
      </c>
      <c r="B8321" s="12" t="str">
        <f t="shared" si="261"/>
        <v>202506</v>
      </c>
      <c r="C8321" s="2" t="s">
        <v>135</v>
      </c>
      <c r="D8321" s="2" t="s">
        <v>136</v>
      </c>
      <c r="E8321" s="2" t="s">
        <v>137</v>
      </c>
      <c r="F8321" s="2">
        <v>9.6621</v>
      </c>
      <c r="G8321" s="13">
        <v>45809</v>
      </c>
      <c r="H8321" s="13">
        <v>45838</v>
      </c>
    </row>
    <row r="8322" customHeight="1" spans="1:8">
      <c r="A8322" s="5" t="str">
        <f t="shared" si="260"/>
        <v>202506COP</v>
      </c>
      <c r="B8322" s="12" t="str">
        <f t="shared" si="261"/>
        <v>202506</v>
      </c>
      <c r="C8322" s="2" t="s">
        <v>138</v>
      </c>
      <c r="D8322" s="2" t="s">
        <v>61</v>
      </c>
      <c r="E8322" s="2" t="s">
        <v>139</v>
      </c>
      <c r="F8322" s="2">
        <v>5592.2966</v>
      </c>
      <c r="G8322" s="13">
        <v>45809</v>
      </c>
      <c r="H8322" s="13">
        <v>45838</v>
      </c>
    </row>
    <row r="8323" customHeight="1" spans="1:8">
      <c r="A8323" s="5" t="str">
        <f t="shared" si="260"/>
        <v>202506KMF</v>
      </c>
      <c r="B8323" s="12" t="str">
        <f t="shared" si="261"/>
        <v>202506</v>
      </c>
      <c r="C8323" s="2" t="s">
        <v>140</v>
      </c>
      <c r="D8323" s="2" t="s">
        <v>117</v>
      </c>
      <c r="E8323" s="2" t="s">
        <v>141</v>
      </c>
      <c r="F8323" s="2">
        <v>582.789</v>
      </c>
      <c r="G8323" s="13">
        <v>45809</v>
      </c>
      <c r="H8323" s="13">
        <v>45838</v>
      </c>
    </row>
    <row r="8324" customHeight="1" spans="1:8">
      <c r="A8324" s="5" t="str">
        <f t="shared" si="260"/>
        <v>202506XAF</v>
      </c>
      <c r="B8324" s="12" t="str">
        <f t="shared" si="261"/>
        <v>202506</v>
      </c>
      <c r="C8324" s="2" t="s">
        <v>142</v>
      </c>
      <c r="D8324" s="2" t="s">
        <v>90</v>
      </c>
      <c r="E8324" s="2" t="s">
        <v>123</v>
      </c>
      <c r="F8324" s="2">
        <v>777.0519</v>
      </c>
      <c r="G8324" s="13">
        <v>45809</v>
      </c>
      <c r="H8324" s="13">
        <v>45838</v>
      </c>
    </row>
    <row r="8325" customHeight="1" spans="1:8">
      <c r="A8325" s="5" t="str">
        <f t="shared" si="260"/>
        <v>202506CDF</v>
      </c>
      <c r="B8325" s="12" t="str">
        <f t="shared" si="261"/>
        <v>202506</v>
      </c>
      <c r="C8325" s="2" t="s">
        <v>143</v>
      </c>
      <c r="D8325" s="2" t="s">
        <v>144</v>
      </c>
      <c r="E8325" s="2" t="s">
        <v>145</v>
      </c>
      <c r="F8325" s="2">
        <v>3889.5421</v>
      </c>
      <c r="G8325" s="13">
        <v>45809</v>
      </c>
      <c r="H8325" s="13">
        <v>45838</v>
      </c>
    </row>
    <row r="8326" customHeight="1" spans="1:8">
      <c r="A8326" s="5" t="str">
        <f t="shared" si="260"/>
        <v>202506CRC</v>
      </c>
      <c r="B8326" s="12" t="str">
        <f t="shared" si="261"/>
        <v>202506</v>
      </c>
      <c r="C8326" s="2" t="s">
        <v>146</v>
      </c>
      <c r="D8326" s="2" t="s">
        <v>147</v>
      </c>
      <c r="E8326" s="2" t="s">
        <v>148</v>
      </c>
      <c r="F8326" s="2">
        <v>679.786</v>
      </c>
      <c r="G8326" s="13">
        <v>45809</v>
      </c>
      <c r="H8326" s="13">
        <v>45838</v>
      </c>
    </row>
    <row r="8327" customHeight="1" spans="1:8">
      <c r="A8327" s="5" t="str">
        <f t="shared" si="260"/>
        <v>202506XOF</v>
      </c>
      <c r="B8327" s="12" t="str">
        <f t="shared" si="261"/>
        <v>202506</v>
      </c>
      <c r="C8327" s="2" t="s">
        <v>149</v>
      </c>
      <c r="D8327" s="2" t="s">
        <v>90</v>
      </c>
      <c r="E8327" s="2" t="s">
        <v>91</v>
      </c>
      <c r="F8327" s="2">
        <v>777.0519</v>
      </c>
      <c r="G8327" s="13">
        <v>45809</v>
      </c>
      <c r="H8327" s="13">
        <v>45838</v>
      </c>
    </row>
    <row r="8328" customHeight="1" spans="1:8">
      <c r="A8328" s="5" t="str">
        <f t="shared" si="260"/>
        <v>202506CUP</v>
      </c>
      <c r="B8328" s="12" t="str">
        <f t="shared" si="261"/>
        <v>202506</v>
      </c>
      <c r="C8328" s="2" t="s">
        <v>153</v>
      </c>
      <c r="D8328" s="2" t="s">
        <v>61</v>
      </c>
      <c r="E8328" s="2" t="s">
        <v>154</v>
      </c>
      <c r="F8328" s="2">
        <v>32.1829</v>
      </c>
      <c r="G8328" s="13">
        <v>45809</v>
      </c>
      <c r="H8328" s="13">
        <v>45838</v>
      </c>
    </row>
    <row r="8329" customHeight="1" spans="1:8">
      <c r="A8329" s="5" t="str">
        <f t="shared" si="260"/>
        <v>202506CZK</v>
      </c>
      <c r="B8329" s="12" t="str">
        <f t="shared" si="261"/>
        <v>202506</v>
      </c>
      <c r="C8329" s="2" t="s">
        <v>155</v>
      </c>
      <c r="D8329" s="2" t="s">
        <v>156</v>
      </c>
      <c r="E8329" s="2" t="s">
        <v>157</v>
      </c>
      <c r="F8329" s="2">
        <v>29.4563</v>
      </c>
      <c r="G8329" s="13">
        <v>45809</v>
      </c>
      <c r="H8329" s="13">
        <v>45838</v>
      </c>
    </row>
    <row r="8330" customHeight="1" spans="1:8">
      <c r="A8330" s="5" t="str">
        <f t="shared" si="260"/>
        <v>202506DKK</v>
      </c>
      <c r="B8330" s="12" t="str">
        <f t="shared" si="261"/>
        <v>202506</v>
      </c>
      <c r="C8330" s="2" t="s">
        <v>158</v>
      </c>
      <c r="D8330" s="2" t="s">
        <v>159</v>
      </c>
      <c r="E8330" s="2" t="s">
        <v>160</v>
      </c>
      <c r="F8330" s="2">
        <v>8.8363</v>
      </c>
      <c r="G8330" s="13">
        <v>45809</v>
      </c>
      <c r="H8330" s="13">
        <v>45838</v>
      </c>
    </row>
    <row r="8331" customHeight="1" spans="1:8">
      <c r="A8331" s="5" t="str">
        <f t="shared" si="260"/>
        <v>202506DJF</v>
      </c>
      <c r="B8331" s="12" t="str">
        <f t="shared" si="261"/>
        <v>202506</v>
      </c>
      <c r="C8331" s="2" t="s">
        <v>161</v>
      </c>
      <c r="D8331" s="2" t="s">
        <v>117</v>
      </c>
      <c r="E8331" s="2" t="s">
        <v>162</v>
      </c>
      <c r="F8331" s="2">
        <v>238.7815</v>
      </c>
      <c r="G8331" s="13">
        <v>45809</v>
      </c>
      <c r="H8331" s="13">
        <v>45838</v>
      </c>
    </row>
    <row r="8332" customHeight="1" spans="1:8">
      <c r="A8332" s="5" t="str">
        <f t="shared" si="260"/>
        <v>202506XCD</v>
      </c>
      <c r="B8332" s="12" t="str">
        <f t="shared" si="261"/>
        <v>202506</v>
      </c>
      <c r="C8332" s="2" t="s">
        <v>163</v>
      </c>
      <c r="D8332" s="2" t="s">
        <v>58</v>
      </c>
      <c r="E8332" s="2" t="s">
        <v>59</v>
      </c>
      <c r="F8332" s="2">
        <v>3.6311</v>
      </c>
      <c r="G8332" s="13">
        <v>45809</v>
      </c>
      <c r="H8332" s="13">
        <v>45838</v>
      </c>
    </row>
    <row r="8333" customHeight="1" spans="1:8">
      <c r="A8333" s="5" t="str">
        <f t="shared" si="260"/>
        <v>202506DOP</v>
      </c>
      <c r="B8333" s="12" t="str">
        <f t="shared" si="261"/>
        <v>202506</v>
      </c>
      <c r="C8333" s="2" t="s">
        <v>164</v>
      </c>
      <c r="D8333" s="2" t="s">
        <v>61</v>
      </c>
      <c r="E8333" s="2" t="s">
        <v>165</v>
      </c>
      <c r="F8333" s="2">
        <v>78.9969</v>
      </c>
      <c r="G8333" s="13">
        <v>45809</v>
      </c>
      <c r="H8333" s="13">
        <v>45838</v>
      </c>
    </row>
    <row r="8334" customHeight="1" spans="1:8">
      <c r="A8334" s="5" t="str">
        <f t="shared" si="260"/>
        <v>202506AED</v>
      </c>
      <c r="B8334" s="12" t="str">
        <f t="shared" si="261"/>
        <v>202506</v>
      </c>
      <c r="C8334" s="2" t="s">
        <v>166</v>
      </c>
      <c r="D8334" s="2" t="s">
        <v>46</v>
      </c>
      <c r="E8334" s="2" t="s">
        <v>47</v>
      </c>
      <c r="F8334" s="2">
        <v>4.9256</v>
      </c>
      <c r="G8334" s="13">
        <v>45809</v>
      </c>
      <c r="H8334" s="13">
        <v>45838</v>
      </c>
    </row>
    <row r="8335" customHeight="1" spans="1:8">
      <c r="A8335" s="5" t="str">
        <f t="shared" si="260"/>
        <v>202506EGP</v>
      </c>
      <c r="B8335" s="12" t="str">
        <f t="shared" si="261"/>
        <v>202506</v>
      </c>
      <c r="C8335" s="2" t="s">
        <v>169</v>
      </c>
      <c r="D8335" s="2" t="s">
        <v>170</v>
      </c>
      <c r="E8335" s="2" t="s">
        <v>171</v>
      </c>
      <c r="F8335" s="2">
        <v>66.8675</v>
      </c>
      <c r="G8335" s="13">
        <v>45809</v>
      </c>
      <c r="H8335" s="13">
        <v>45838</v>
      </c>
    </row>
    <row r="8336" customHeight="1" spans="1:8">
      <c r="A8336" s="5" t="str">
        <f t="shared" si="260"/>
        <v>202506SVC</v>
      </c>
      <c r="B8336" s="12" t="str">
        <f t="shared" si="261"/>
        <v>202506</v>
      </c>
      <c r="C8336" s="2" t="s">
        <v>172</v>
      </c>
      <c r="D8336" s="2" t="s">
        <v>147</v>
      </c>
      <c r="E8336" s="2" t="s">
        <v>173</v>
      </c>
      <c r="F8336" s="2">
        <v>11.7357</v>
      </c>
      <c r="G8336" s="13">
        <v>45809</v>
      </c>
      <c r="H8336" s="13">
        <v>45838</v>
      </c>
    </row>
    <row r="8337" customHeight="1" spans="1:8">
      <c r="A8337" s="5" t="str">
        <f t="shared" si="260"/>
        <v>202506XAF</v>
      </c>
      <c r="B8337" s="12" t="str">
        <f t="shared" si="261"/>
        <v>202506</v>
      </c>
      <c r="C8337" s="2" t="s">
        <v>174</v>
      </c>
      <c r="D8337" s="2" t="s">
        <v>90</v>
      </c>
      <c r="E8337" s="2" t="s">
        <v>123</v>
      </c>
      <c r="F8337" s="2">
        <v>777.0519</v>
      </c>
      <c r="G8337" s="13">
        <v>45809</v>
      </c>
      <c r="H8337" s="13">
        <v>45838</v>
      </c>
    </row>
    <row r="8338" customHeight="1" spans="1:8">
      <c r="A8338" s="5" t="str">
        <f t="shared" si="260"/>
        <v>202506ERN</v>
      </c>
      <c r="B8338" s="12" t="str">
        <f t="shared" si="261"/>
        <v>202506</v>
      </c>
      <c r="C8338" s="2" t="s">
        <v>175</v>
      </c>
      <c r="D8338" s="2" t="s">
        <v>176</v>
      </c>
      <c r="E8338" s="2" t="s">
        <v>177</v>
      </c>
      <c r="F8338" s="2">
        <v>20.1183</v>
      </c>
      <c r="G8338" s="13">
        <v>45809</v>
      </c>
      <c r="H8338" s="13">
        <v>45838</v>
      </c>
    </row>
    <row r="8339" customHeight="1" spans="1:8">
      <c r="A8339" s="5" t="str">
        <f t="shared" si="260"/>
        <v>202506ETB</v>
      </c>
      <c r="B8339" s="12" t="str">
        <f t="shared" si="261"/>
        <v>202506</v>
      </c>
      <c r="C8339" s="2" t="s">
        <v>178</v>
      </c>
      <c r="D8339" s="2" t="s">
        <v>179</v>
      </c>
      <c r="E8339" s="2" t="s">
        <v>180</v>
      </c>
      <c r="F8339" s="2">
        <v>180.4233</v>
      </c>
      <c r="G8339" s="13">
        <v>45809</v>
      </c>
      <c r="H8339" s="13">
        <v>45838</v>
      </c>
    </row>
    <row r="8340" customHeight="1" spans="1:8">
      <c r="A8340" s="5" t="str">
        <f t="shared" si="260"/>
        <v>202506EUR</v>
      </c>
      <c r="B8340" s="12" t="str">
        <f t="shared" si="261"/>
        <v>202506</v>
      </c>
      <c r="C8340" s="2" t="s">
        <v>181</v>
      </c>
      <c r="D8340" s="2" t="s">
        <v>182</v>
      </c>
      <c r="E8340" s="2" t="s">
        <v>183</v>
      </c>
      <c r="F8340" s="2">
        <v>1.1846</v>
      </c>
      <c r="G8340" s="13">
        <v>45809</v>
      </c>
      <c r="H8340" s="13">
        <v>45838</v>
      </c>
    </row>
    <row r="8341" customHeight="1" spans="1:8">
      <c r="A8341" s="5" t="str">
        <f t="shared" si="260"/>
        <v>202506FJD</v>
      </c>
      <c r="B8341" s="12" t="str">
        <f t="shared" si="261"/>
        <v>202506</v>
      </c>
      <c r="C8341" s="2" t="s">
        <v>184</v>
      </c>
      <c r="D8341" s="2" t="s">
        <v>70</v>
      </c>
      <c r="E8341" s="2" t="s">
        <v>185</v>
      </c>
      <c r="F8341" s="2">
        <v>3.034</v>
      </c>
      <c r="G8341" s="13">
        <v>45809</v>
      </c>
      <c r="H8341" s="13">
        <v>45838</v>
      </c>
    </row>
    <row r="8342" customHeight="1" spans="1:8">
      <c r="A8342" s="5" t="str">
        <f t="shared" si="260"/>
        <v>202506XPF</v>
      </c>
      <c r="B8342" s="12" t="str">
        <f t="shared" si="261"/>
        <v>202506</v>
      </c>
      <c r="C8342" s="2" t="s">
        <v>186</v>
      </c>
      <c r="D8342" s="2" t="s">
        <v>187</v>
      </c>
      <c r="E8342" s="2" t="s">
        <v>188</v>
      </c>
      <c r="F8342" s="2">
        <v>141.3613</v>
      </c>
      <c r="G8342" s="13">
        <v>45809</v>
      </c>
      <c r="H8342" s="13">
        <v>45838</v>
      </c>
    </row>
    <row r="8343" customHeight="1" spans="1:8">
      <c r="A8343" s="5" t="str">
        <f t="shared" si="260"/>
        <v>202506XAF</v>
      </c>
      <c r="B8343" s="12" t="str">
        <f t="shared" si="261"/>
        <v>202506</v>
      </c>
      <c r="C8343" s="2" t="s">
        <v>189</v>
      </c>
      <c r="D8343" s="2" t="s">
        <v>90</v>
      </c>
      <c r="E8343" s="2" t="s">
        <v>123</v>
      </c>
      <c r="F8343" s="2">
        <v>777.0519</v>
      </c>
      <c r="G8343" s="13">
        <v>45809</v>
      </c>
      <c r="H8343" s="13">
        <v>45838</v>
      </c>
    </row>
    <row r="8344" customHeight="1" spans="1:8">
      <c r="A8344" s="5" t="str">
        <f t="shared" si="260"/>
        <v>202506GMD</v>
      </c>
      <c r="B8344" s="12" t="str">
        <f t="shared" si="261"/>
        <v>202506</v>
      </c>
      <c r="C8344" s="2" t="s">
        <v>190</v>
      </c>
      <c r="D8344" s="2" t="s">
        <v>191</v>
      </c>
      <c r="E8344" s="2" t="s">
        <v>192</v>
      </c>
      <c r="F8344" s="2">
        <v>97.4053</v>
      </c>
      <c r="G8344" s="13">
        <v>45809</v>
      </c>
      <c r="H8344" s="13">
        <v>45838</v>
      </c>
    </row>
    <row r="8345" customHeight="1" spans="1:8">
      <c r="A8345" s="5" t="str">
        <f t="shared" si="260"/>
        <v>202506GEL</v>
      </c>
      <c r="B8345" s="12" t="str">
        <f t="shared" si="261"/>
        <v>202506</v>
      </c>
      <c r="C8345" s="2" t="s">
        <v>193</v>
      </c>
      <c r="D8345" s="2" t="s">
        <v>194</v>
      </c>
      <c r="E8345" s="2" t="s">
        <v>195</v>
      </c>
      <c r="F8345" s="2">
        <v>3.6732</v>
      </c>
      <c r="G8345" s="13">
        <v>45809</v>
      </c>
      <c r="H8345" s="13">
        <v>45838</v>
      </c>
    </row>
    <row r="8346" customHeight="1" spans="1:8">
      <c r="A8346" s="5" t="str">
        <f t="shared" si="260"/>
        <v>202506GHS</v>
      </c>
      <c r="B8346" s="12" t="str">
        <f t="shared" si="261"/>
        <v>202506</v>
      </c>
      <c r="C8346" s="2" t="s">
        <v>196</v>
      </c>
      <c r="D8346" s="2" t="s">
        <v>197</v>
      </c>
      <c r="E8346" s="2" t="s">
        <v>198</v>
      </c>
      <c r="F8346" s="2">
        <v>16.0405</v>
      </c>
      <c r="G8346" s="13">
        <v>45809</v>
      </c>
      <c r="H8346" s="13">
        <v>45838</v>
      </c>
    </row>
    <row r="8347" customHeight="1" spans="1:8">
      <c r="A8347" s="5" t="str">
        <f t="shared" si="260"/>
        <v>202506XCD</v>
      </c>
      <c r="B8347" s="12" t="str">
        <f t="shared" si="261"/>
        <v>202506</v>
      </c>
      <c r="C8347" s="2" t="s">
        <v>199</v>
      </c>
      <c r="D8347" s="2" t="s">
        <v>58</v>
      </c>
      <c r="E8347" s="2" t="s">
        <v>59</v>
      </c>
      <c r="F8347" s="2">
        <v>3.6311</v>
      </c>
      <c r="G8347" s="13">
        <v>45809</v>
      </c>
      <c r="H8347" s="13">
        <v>45838</v>
      </c>
    </row>
    <row r="8348" customHeight="1" spans="1:8">
      <c r="A8348" s="5" t="str">
        <f t="shared" si="260"/>
        <v>202506GTQ</v>
      </c>
      <c r="B8348" s="12" t="str">
        <f t="shared" si="261"/>
        <v>202506</v>
      </c>
      <c r="C8348" s="2" t="s">
        <v>200</v>
      </c>
      <c r="D8348" s="2" t="s">
        <v>201</v>
      </c>
      <c r="E8348" s="2" t="s">
        <v>202</v>
      </c>
      <c r="F8348" s="2">
        <v>10.2951</v>
      </c>
      <c r="G8348" s="13">
        <v>45809</v>
      </c>
      <c r="H8348" s="13">
        <v>45838</v>
      </c>
    </row>
    <row r="8349" customHeight="1" spans="1:8">
      <c r="A8349" s="5" t="str">
        <f t="shared" si="260"/>
        <v>202506XOF</v>
      </c>
      <c r="B8349" s="12" t="str">
        <f t="shared" si="261"/>
        <v>202506</v>
      </c>
      <c r="C8349" s="2" t="s">
        <v>203</v>
      </c>
      <c r="D8349" s="2" t="s">
        <v>90</v>
      </c>
      <c r="E8349" s="2" t="s">
        <v>91</v>
      </c>
      <c r="F8349" s="2">
        <v>777.0519</v>
      </c>
      <c r="G8349" s="13">
        <v>45809</v>
      </c>
      <c r="H8349" s="13">
        <v>45838</v>
      </c>
    </row>
    <row r="8350" customHeight="1" spans="1:8">
      <c r="A8350" s="5" t="str">
        <f t="shared" si="260"/>
        <v>202506GNF</v>
      </c>
      <c r="B8350" s="12" t="str">
        <f t="shared" si="261"/>
        <v>202506</v>
      </c>
      <c r="C8350" s="2" t="s">
        <v>204</v>
      </c>
      <c r="D8350" s="2" t="s">
        <v>117</v>
      </c>
      <c r="E8350" s="2" t="s">
        <v>205</v>
      </c>
      <c r="F8350" s="2">
        <v>11621.8263</v>
      </c>
      <c r="G8350" s="13">
        <v>45809</v>
      </c>
      <c r="H8350" s="13">
        <v>45838</v>
      </c>
    </row>
    <row r="8351" customHeight="1" spans="1:8">
      <c r="A8351" s="5" t="str">
        <f t="shared" si="260"/>
        <v>202506GYD</v>
      </c>
      <c r="B8351" s="12" t="str">
        <f t="shared" si="261"/>
        <v>202506</v>
      </c>
      <c r="C8351" s="2" t="s">
        <v>206</v>
      </c>
      <c r="D8351" s="2" t="s">
        <v>70</v>
      </c>
      <c r="E8351" s="2" t="s">
        <v>207</v>
      </c>
      <c r="F8351" s="2">
        <v>281.3466</v>
      </c>
      <c r="G8351" s="13">
        <v>45809</v>
      </c>
      <c r="H8351" s="13">
        <v>45838</v>
      </c>
    </row>
    <row r="8352" customHeight="1" spans="1:8">
      <c r="A8352" s="5" t="str">
        <f t="shared" si="260"/>
        <v>202506HTG</v>
      </c>
      <c r="B8352" s="12" t="str">
        <f t="shared" si="261"/>
        <v>202506</v>
      </c>
      <c r="C8352" s="2" t="s">
        <v>208</v>
      </c>
      <c r="D8352" s="2" t="s">
        <v>209</v>
      </c>
      <c r="E8352" s="2" t="s">
        <v>210</v>
      </c>
      <c r="F8352" s="2">
        <v>175.5305</v>
      </c>
      <c r="G8352" s="13">
        <v>45809</v>
      </c>
      <c r="H8352" s="13">
        <v>45838</v>
      </c>
    </row>
    <row r="8353" customHeight="1" spans="1:8">
      <c r="A8353" s="5" t="str">
        <f t="shared" si="260"/>
        <v>202506HNL</v>
      </c>
      <c r="B8353" s="12" t="str">
        <f t="shared" si="261"/>
        <v>202506</v>
      </c>
      <c r="C8353" s="2" t="s">
        <v>211</v>
      </c>
      <c r="D8353" s="2" t="s">
        <v>212</v>
      </c>
      <c r="E8353" s="2" t="s">
        <v>213</v>
      </c>
      <c r="F8353" s="2">
        <v>34.9044</v>
      </c>
      <c r="G8353" s="13">
        <v>45809</v>
      </c>
      <c r="H8353" s="13">
        <v>45838</v>
      </c>
    </row>
    <row r="8354" customHeight="1" spans="1:8">
      <c r="A8354" s="5" t="str">
        <f t="shared" si="260"/>
        <v>202506HKD</v>
      </c>
      <c r="B8354" s="12" t="str">
        <f t="shared" si="261"/>
        <v>202506</v>
      </c>
      <c r="C8354" s="2" t="s">
        <v>214</v>
      </c>
      <c r="D8354" s="2" t="s">
        <v>70</v>
      </c>
      <c r="E8354" s="2" t="s">
        <v>215</v>
      </c>
      <c r="F8354" s="2">
        <v>10.5043</v>
      </c>
      <c r="G8354" s="13">
        <v>45809</v>
      </c>
      <c r="H8354" s="13">
        <v>45838</v>
      </c>
    </row>
    <row r="8355" customHeight="1" spans="1:8">
      <c r="A8355" s="5" t="str">
        <f t="shared" ref="A8355:A8418" si="262">B8355&amp;E8355</f>
        <v>202506HUF</v>
      </c>
      <c r="B8355" s="12" t="str">
        <f t="shared" ref="B8355:B8418" si="263">YEAR(G8355)&amp;TEXT(MONTH(G8355),"00")</f>
        <v>202506</v>
      </c>
      <c r="C8355" s="2" t="s">
        <v>216</v>
      </c>
      <c r="D8355" s="2" t="s">
        <v>217</v>
      </c>
      <c r="E8355" s="2" t="s">
        <v>218</v>
      </c>
      <c r="F8355" s="2">
        <v>476.3399</v>
      </c>
      <c r="G8355" s="13">
        <v>45809</v>
      </c>
      <c r="H8355" s="13">
        <v>45838</v>
      </c>
    </row>
    <row r="8356" customHeight="1" spans="1:8">
      <c r="A8356" s="5" t="str">
        <f t="shared" si="262"/>
        <v>202506ISK</v>
      </c>
      <c r="B8356" s="12" t="str">
        <f t="shared" si="263"/>
        <v>202506</v>
      </c>
      <c r="C8356" s="2" t="s">
        <v>219</v>
      </c>
      <c r="D8356" s="2" t="s">
        <v>220</v>
      </c>
      <c r="E8356" s="2" t="s">
        <v>221</v>
      </c>
      <c r="F8356" s="2">
        <v>171.3008</v>
      </c>
      <c r="G8356" s="13">
        <v>45809</v>
      </c>
      <c r="H8356" s="13">
        <v>45838</v>
      </c>
    </row>
    <row r="8357" customHeight="1" spans="1:8">
      <c r="A8357" s="5" t="str">
        <f t="shared" si="262"/>
        <v>202506INR</v>
      </c>
      <c r="B8357" s="12" t="str">
        <f t="shared" si="263"/>
        <v>202506</v>
      </c>
      <c r="C8357" s="2" t="s">
        <v>222</v>
      </c>
      <c r="D8357" s="2" t="s">
        <v>223</v>
      </c>
      <c r="E8357" s="2" t="s">
        <v>224</v>
      </c>
      <c r="F8357" s="2">
        <v>114.7937</v>
      </c>
      <c r="G8357" s="13">
        <v>45809</v>
      </c>
      <c r="H8357" s="13">
        <v>45838</v>
      </c>
    </row>
    <row r="8358" customHeight="1" spans="1:8">
      <c r="A8358" s="5" t="str">
        <f t="shared" si="262"/>
        <v>202506IDR</v>
      </c>
      <c r="B8358" s="12" t="str">
        <f t="shared" si="263"/>
        <v>202506</v>
      </c>
      <c r="C8358" s="2" t="s">
        <v>225</v>
      </c>
      <c r="D8358" s="2" t="s">
        <v>226</v>
      </c>
      <c r="E8358" s="2" t="s">
        <v>227</v>
      </c>
      <c r="F8358" s="2">
        <v>21904.0141</v>
      </c>
      <c r="G8358" s="13">
        <v>45809</v>
      </c>
      <c r="H8358" s="13">
        <v>45838</v>
      </c>
    </row>
    <row r="8359" customHeight="1" spans="1:8">
      <c r="A8359" s="5" t="str">
        <f t="shared" si="262"/>
        <v>202506IQD</v>
      </c>
      <c r="B8359" s="12" t="str">
        <f t="shared" si="263"/>
        <v>202506</v>
      </c>
      <c r="C8359" s="2" t="s">
        <v>228</v>
      </c>
      <c r="D8359" s="2" t="s">
        <v>52</v>
      </c>
      <c r="E8359" s="2" t="s">
        <v>229</v>
      </c>
      <c r="F8359" s="2">
        <v>1753.6147</v>
      </c>
      <c r="G8359" s="13">
        <v>45809</v>
      </c>
      <c r="H8359" s="13">
        <v>45838</v>
      </c>
    </row>
    <row r="8360" customHeight="1" spans="1:8">
      <c r="A8360" s="5" t="str">
        <f t="shared" si="262"/>
        <v>202506ILS</v>
      </c>
      <c r="B8360" s="12" t="str">
        <f t="shared" si="263"/>
        <v>202506</v>
      </c>
      <c r="C8360" s="2" t="s">
        <v>230</v>
      </c>
      <c r="D8360" s="2" t="s">
        <v>231</v>
      </c>
      <c r="E8360" s="2" t="s">
        <v>232</v>
      </c>
      <c r="F8360" s="2">
        <v>4.7629</v>
      </c>
      <c r="G8360" s="13">
        <v>45809</v>
      </c>
      <c r="H8360" s="13">
        <v>45838</v>
      </c>
    </row>
    <row r="8361" customHeight="1" spans="1:8">
      <c r="A8361" s="5" t="str">
        <f t="shared" si="262"/>
        <v>202506JMD</v>
      </c>
      <c r="B8361" s="12" t="str">
        <f t="shared" si="263"/>
        <v>202506</v>
      </c>
      <c r="C8361" s="2" t="s">
        <v>233</v>
      </c>
      <c r="D8361" s="2" t="s">
        <v>70</v>
      </c>
      <c r="E8361" s="2" t="s">
        <v>234</v>
      </c>
      <c r="F8361" s="2">
        <v>213.3224</v>
      </c>
      <c r="G8361" s="13">
        <v>45809</v>
      </c>
      <c r="H8361" s="13">
        <v>45838</v>
      </c>
    </row>
    <row r="8362" customHeight="1" spans="1:8">
      <c r="A8362" s="5" t="str">
        <f t="shared" si="262"/>
        <v>202506JPY</v>
      </c>
      <c r="B8362" s="12" t="str">
        <f t="shared" si="263"/>
        <v>202506</v>
      </c>
      <c r="C8362" s="2" t="s">
        <v>235</v>
      </c>
      <c r="D8362" s="2" t="s">
        <v>236</v>
      </c>
      <c r="E8362" s="2" t="s">
        <v>237</v>
      </c>
      <c r="F8362" s="2">
        <v>192.8257</v>
      </c>
      <c r="G8362" s="13">
        <v>45809</v>
      </c>
      <c r="H8362" s="13">
        <v>45838</v>
      </c>
    </row>
    <row r="8363" customHeight="1" spans="1:8">
      <c r="A8363" s="5" t="str">
        <f t="shared" si="262"/>
        <v>202506JOD</v>
      </c>
      <c r="B8363" s="12" t="str">
        <f t="shared" si="263"/>
        <v>202506</v>
      </c>
      <c r="C8363" s="2" t="s">
        <v>238</v>
      </c>
      <c r="D8363" s="2" t="s">
        <v>52</v>
      </c>
      <c r="E8363" s="2" t="s">
        <v>239</v>
      </c>
      <c r="F8363" s="2">
        <v>0.9509</v>
      </c>
      <c r="G8363" s="13">
        <v>45809</v>
      </c>
      <c r="H8363" s="13">
        <v>45838</v>
      </c>
    </row>
    <row r="8364" customHeight="1" spans="1:8">
      <c r="A8364" s="5" t="str">
        <f t="shared" si="262"/>
        <v>202506KZT</v>
      </c>
      <c r="B8364" s="12" t="str">
        <f t="shared" si="263"/>
        <v>202506</v>
      </c>
      <c r="C8364" s="2" t="s">
        <v>240</v>
      </c>
      <c r="D8364" s="2" t="s">
        <v>241</v>
      </c>
      <c r="E8364" s="2" t="s">
        <v>242</v>
      </c>
      <c r="F8364" s="2">
        <v>682.8432</v>
      </c>
      <c r="G8364" s="13">
        <v>45809</v>
      </c>
      <c r="H8364" s="13">
        <v>45838</v>
      </c>
    </row>
    <row r="8365" customHeight="1" spans="1:8">
      <c r="A8365" s="5" t="str">
        <f t="shared" si="262"/>
        <v>202506KES</v>
      </c>
      <c r="B8365" s="12" t="str">
        <f t="shared" si="263"/>
        <v>202506</v>
      </c>
      <c r="C8365" s="2" t="s">
        <v>243</v>
      </c>
      <c r="D8365" s="2" t="s">
        <v>244</v>
      </c>
      <c r="E8365" s="2" t="s">
        <v>245</v>
      </c>
      <c r="F8365" s="2">
        <v>173.3049</v>
      </c>
      <c r="G8365" s="13">
        <v>45809</v>
      </c>
      <c r="H8365" s="13">
        <v>45838</v>
      </c>
    </row>
    <row r="8366" customHeight="1" spans="1:8">
      <c r="A8366" s="5" t="str">
        <f t="shared" si="262"/>
        <v>202506KWD</v>
      </c>
      <c r="B8366" s="12" t="str">
        <f t="shared" si="263"/>
        <v>202506</v>
      </c>
      <c r="C8366" s="2" t="s">
        <v>246</v>
      </c>
      <c r="D8366" s="2" t="s">
        <v>52</v>
      </c>
      <c r="E8366" s="2" t="s">
        <v>247</v>
      </c>
      <c r="F8366" s="2">
        <v>0.4116</v>
      </c>
      <c r="G8366" s="13">
        <v>45809</v>
      </c>
      <c r="H8366" s="13">
        <v>45838</v>
      </c>
    </row>
    <row r="8367" customHeight="1" spans="1:8">
      <c r="A8367" s="5" t="str">
        <f t="shared" si="262"/>
        <v>202506KGS</v>
      </c>
      <c r="B8367" s="12" t="str">
        <f t="shared" si="263"/>
        <v>202506</v>
      </c>
      <c r="C8367" s="2" t="s">
        <v>248</v>
      </c>
      <c r="D8367" s="2" t="s">
        <v>249</v>
      </c>
      <c r="E8367" s="2" t="s">
        <v>250</v>
      </c>
      <c r="F8367" s="2">
        <v>117.322</v>
      </c>
      <c r="G8367" s="13">
        <v>45809</v>
      </c>
      <c r="H8367" s="13">
        <v>45838</v>
      </c>
    </row>
    <row r="8368" customHeight="1" spans="1:8">
      <c r="A8368" s="5" t="str">
        <f t="shared" si="262"/>
        <v>202506LAK</v>
      </c>
      <c r="B8368" s="12" t="str">
        <f t="shared" si="263"/>
        <v>202506</v>
      </c>
      <c r="C8368" s="2" t="s">
        <v>251</v>
      </c>
      <c r="D8368" s="2" t="s">
        <v>252</v>
      </c>
      <c r="E8368" s="2" t="s">
        <v>253</v>
      </c>
      <c r="F8368" s="2">
        <v>28943.4141</v>
      </c>
      <c r="G8368" s="13">
        <v>45809</v>
      </c>
      <c r="H8368" s="13">
        <v>45838</v>
      </c>
    </row>
    <row r="8369" customHeight="1" spans="1:8">
      <c r="A8369" s="5" t="str">
        <f t="shared" si="262"/>
        <v>202506LBP</v>
      </c>
      <c r="B8369" s="12" t="str">
        <f t="shared" si="263"/>
        <v>202506</v>
      </c>
      <c r="C8369" s="2" t="s">
        <v>254</v>
      </c>
      <c r="D8369" s="2" t="s">
        <v>170</v>
      </c>
      <c r="E8369" s="2" t="s">
        <v>255</v>
      </c>
      <c r="F8369" s="2">
        <v>120296.6517</v>
      </c>
      <c r="G8369" s="13">
        <v>45809</v>
      </c>
      <c r="H8369" s="13">
        <v>45838</v>
      </c>
    </row>
    <row r="8370" customHeight="1" spans="1:8">
      <c r="A8370" s="5" t="str">
        <f t="shared" si="262"/>
        <v>202506LSL</v>
      </c>
      <c r="B8370" s="12" t="str">
        <f t="shared" si="263"/>
        <v>202506</v>
      </c>
      <c r="C8370" s="2" t="s">
        <v>256</v>
      </c>
      <c r="D8370" s="2" t="s">
        <v>257</v>
      </c>
      <c r="E8370" s="2" t="s">
        <v>258</v>
      </c>
      <c r="F8370" s="2">
        <v>23.996</v>
      </c>
      <c r="G8370" s="13">
        <v>45809</v>
      </c>
      <c r="H8370" s="13">
        <v>45838</v>
      </c>
    </row>
    <row r="8371" customHeight="1" spans="1:8">
      <c r="A8371" s="5" t="str">
        <f t="shared" si="262"/>
        <v>202506LRD</v>
      </c>
      <c r="B8371" s="12" t="str">
        <f t="shared" si="263"/>
        <v>202506</v>
      </c>
      <c r="C8371" s="2" t="s">
        <v>259</v>
      </c>
      <c r="D8371" s="2" t="s">
        <v>70</v>
      </c>
      <c r="E8371" s="2" t="s">
        <v>260</v>
      </c>
      <c r="F8371" s="2">
        <v>268.1517</v>
      </c>
      <c r="G8371" s="13">
        <v>45809</v>
      </c>
      <c r="H8371" s="13">
        <v>45838</v>
      </c>
    </row>
    <row r="8372" customHeight="1" spans="1:8">
      <c r="A8372" s="5" t="str">
        <f t="shared" si="262"/>
        <v>202506LYD</v>
      </c>
      <c r="B8372" s="12" t="str">
        <f t="shared" si="263"/>
        <v>202506</v>
      </c>
      <c r="C8372" s="2" t="s">
        <v>261</v>
      </c>
      <c r="D8372" s="2" t="s">
        <v>52</v>
      </c>
      <c r="E8372" s="2" t="s">
        <v>262</v>
      </c>
      <c r="F8372" s="2">
        <v>7.4091</v>
      </c>
      <c r="G8372" s="13">
        <v>45809</v>
      </c>
      <c r="H8372" s="13">
        <v>45838</v>
      </c>
    </row>
    <row r="8373" customHeight="1" spans="1:8">
      <c r="A8373" s="5" t="str">
        <f t="shared" si="262"/>
        <v>202506MOP</v>
      </c>
      <c r="B8373" s="12" t="str">
        <f t="shared" si="263"/>
        <v>202506</v>
      </c>
      <c r="C8373" s="2" t="s">
        <v>263</v>
      </c>
      <c r="D8373" s="2" t="s">
        <v>264</v>
      </c>
      <c r="E8373" s="2" t="s">
        <v>265</v>
      </c>
      <c r="F8373" s="2">
        <v>10.8194</v>
      </c>
      <c r="G8373" s="13">
        <v>45809</v>
      </c>
      <c r="H8373" s="13">
        <v>45838</v>
      </c>
    </row>
    <row r="8374" customHeight="1" spans="1:8">
      <c r="A8374" s="5" t="str">
        <f t="shared" si="262"/>
        <v>202506MKD</v>
      </c>
      <c r="B8374" s="12" t="str">
        <f t="shared" si="263"/>
        <v>202506</v>
      </c>
      <c r="C8374" s="2" t="s">
        <v>266</v>
      </c>
      <c r="D8374" s="2" t="s">
        <v>267</v>
      </c>
      <c r="E8374" s="2" t="s">
        <v>268</v>
      </c>
      <c r="F8374" s="2">
        <v>72.7702</v>
      </c>
      <c r="G8374" s="13">
        <v>45809</v>
      </c>
      <c r="H8374" s="13">
        <v>45838</v>
      </c>
    </row>
    <row r="8375" customHeight="1" spans="1:8">
      <c r="A8375" s="5" t="str">
        <f t="shared" si="262"/>
        <v>202506MGA</v>
      </c>
      <c r="B8375" s="12" t="str">
        <f t="shared" si="263"/>
        <v>202506</v>
      </c>
      <c r="C8375" s="2" t="s">
        <v>269</v>
      </c>
      <c r="D8375" s="2" t="s">
        <v>270</v>
      </c>
      <c r="E8375" s="2" t="s">
        <v>271</v>
      </c>
      <c r="F8375" s="2">
        <v>6036.0976</v>
      </c>
      <c r="G8375" s="13">
        <v>45809</v>
      </c>
      <c r="H8375" s="13">
        <v>45838</v>
      </c>
    </row>
    <row r="8376" customHeight="1" spans="1:8">
      <c r="A8376" s="5" t="str">
        <f t="shared" si="262"/>
        <v>202506MWK</v>
      </c>
      <c r="B8376" s="12" t="str">
        <f t="shared" si="263"/>
        <v>202506</v>
      </c>
      <c r="C8376" s="2" t="s">
        <v>272</v>
      </c>
      <c r="D8376" s="2" t="s">
        <v>273</v>
      </c>
      <c r="E8376" s="2" t="s">
        <v>274</v>
      </c>
      <c r="F8376" s="2">
        <v>2325.5545</v>
      </c>
      <c r="G8376" s="13">
        <v>45809</v>
      </c>
      <c r="H8376" s="13">
        <v>45838</v>
      </c>
    </row>
    <row r="8377" customHeight="1" spans="1:8">
      <c r="A8377" s="5" t="str">
        <f t="shared" si="262"/>
        <v>202506MYR</v>
      </c>
      <c r="B8377" s="12" t="str">
        <f t="shared" si="263"/>
        <v>202506</v>
      </c>
      <c r="C8377" s="2" t="s">
        <v>275</v>
      </c>
      <c r="D8377" s="2" t="s">
        <v>276</v>
      </c>
      <c r="E8377" s="2" t="s">
        <v>277</v>
      </c>
      <c r="F8377" s="2">
        <v>5.729</v>
      </c>
      <c r="G8377" s="13">
        <v>45809</v>
      </c>
      <c r="H8377" s="13">
        <v>45838</v>
      </c>
    </row>
    <row r="8378" customHeight="1" spans="1:8">
      <c r="A8378" s="5" t="str">
        <f t="shared" si="262"/>
        <v>202506MVR</v>
      </c>
      <c r="B8378" s="12" t="str">
        <f t="shared" si="263"/>
        <v>202506</v>
      </c>
      <c r="C8378" s="2" t="s">
        <v>278</v>
      </c>
      <c r="D8378" s="2" t="s">
        <v>279</v>
      </c>
      <c r="E8378" s="2" t="s">
        <v>280</v>
      </c>
      <c r="F8378" s="2">
        <v>20.7346</v>
      </c>
      <c r="G8378" s="13">
        <v>45809</v>
      </c>
      <c r="H8378" s="13">
        <v>45838</v>
      </c>
    </row>
    <row r="8379" customHeight="1" spans="1:8">
      <c r="A8379" s="5" t="str">
        <f t="shared" si="262"/>
        <v>202506XOF</v>
      </c>
      <c r="B8379" s="12" t="str">
        <f t="shared" si="263"/>
        <v>202506</v>
      </c>
      <c r="C8379" s="2" t="s">
        <v>281</v>
      </c>
      <c r="D8379" s="2" t="s">
        <v>90</v>
      </c>
      <c r="E8379" s="2" t="s">
        <v>91</v>
      </c>
      <c r="F8379" s="2">
        <v>777.0519</v>
      </c>
      <c r="G8379" s="13">
        <v>45809</v>
      </c>
      <c r="H8379" s="13">
        <v>45838</v>
      </c>
    </row>
    <row r="8380" customHeight="1" spans="1:8">
      <c r="A8380" s="5" t="str">
        <f t="shared" si="262"/>
        <v>202506MRU</v>
      </c>
      <c r="B8380" s="12" t="str">
        <f t="shared" si="263"/>
        <v>202506</v>
      </c>
      <c r="C8380" s="2" t="s">
        <v>282</v>
      </c>
      <c r="D8380" s="2" t="s">
        <v>283</v>
      </c>
      <c r="E8380" s="2" t="s">
        <v>284</v>
      </c>
      <c r="F8380" s="2">
        <v>53.0774</v>
      </c>
      <c r="G8380" s="13">
        <v>45809</v>
      </c>
      <c r="H8380" s="13">
        <v>45838</v>
      </c>
    </row>
    <row r="8381" customHeight="1" spans="1:8">
      <c r="A8381" s="5" t="str">
        <f t="shared" si="262"/>
        <v>202506MUR</v>
      </c>
      <c r="B8381" s="12" t="str">
        <f t="shared" si="263"/>
        <v>202506</v>
      </c>
      <c r="C8381" s="2" t="s">
        <v>285</v>
      </c>
      <c r="D8381" s="2" t="s">
        <v>223</v>
      </c>
      <c r="E8381" s="2" t="s">
        <v>286</v>
      </c>
      <c r="F8381" s="2">
        <v>61.238</v>
      </c>
      <c r="G8381" s="13">
        <v>45809</v>
      </c>
      <c r="H8381" s="13">
        <v>45838</v>
      </c>
    </row>
    <row r="8382" customHeight="1" spans="1:8">
      <c r="A8382" s="5" t="str">
        <f t="shared" si="262"/>
        <v>202506MXN</v>
      </c>
      <c r="B8382" s="12" t="str">
        <f t="shared" si="263"/>
        <v>202506</v>
      </c>
      <c r="C8382" s="2" t="s">
        <v>287</v>
      </c>
      <c r="D8382" s="2" t="s">
        <v>288</v>
      </c>
      <c r="E8382" s="2" t="s">
        <v>289</v>
      </c>
      <c r="F8382" s="2">
        <v>25.8736</v>
      </c>
      <c r="G8382" s="13">
        <v>45809</v>
      </c>
      <c r="H8382" s="13">
        <v>45838</v>
      </c>
    </row>
    <row r="8383" customHeight="1" spans="1:8">
      <c r="A8383" s="5" t="str">
        <f t="shared" si="262"/>
        <v>202506MDL</v>
      </c>
      <c r="B8383" s="12" t="str">
        <f t="shared" si="263"/>
        <v>202506</v>
      </c>
      <c r="C8383" s="2" t="s">
        <v>290</v>
      </c>
      <c r="D8383" s="2" t="s">
        <v>291</v>
      </c>
      <c r="E8383" s="2" t="s">
        <v>292</v>
      </c>
      <c r="F8383" s="2">
        <v>23.3548</v>
      </c>
      <c r="G8383" s="13">
        <v>45809</v>
      </c>
      <c r="H8383" s="13">
        <v>45838</v>
      </c>
    </row>
    <row r="8384" customHeight="1" spans="1:8">
      <c r="A8384" s="5" t="str">
        <f t="shared" si="262"/>
        <v>202506MNT</v>
      </c>
      <c r="B8384" s="12" t="str">
        <f t="shared" si="263"/>
        <v>202506</v>
      </c>
      <c r="C8384" s="2" t="s">
        <v>293</v>
      </c>
      <c r="D8384" s="2" t="s">
        <v>294</v>
      </c>
      <c r="E8384" s="2" t="s">
        <v>295</v>
      </c>
      <c r="F8384" s="2">
        <v>4793.6871</v>
      </c>
      <c r="G8384" s="13">
        <v>45809</v>
      </c>
      <c r="H8384" s="13">
        <v>45838</v>
      </c>
    </row>
    <row r="8385" customHeight="1" spans="1:8">
      <c r="A8385" s="5" t="str">
        <f t="shared" si="262"/>
        <v>202506XCD</v>
      </c>
      <c r="B8385" s="12" t="str">
        <f t="shared" si="263"/>
        <v>202506</v>
      </c>
      <c r="C8385" s="2" t="s">
        <v>296</v>
      </c>
      <c r="D8385" s="2" t="s">
        <v>58</v>
      </c>
      <c r="E8385" s="2" t="s">
        <v>59</v>
      </c>
      <c r="F8385" s="2">
        <v>3.6311</v>
      </c>
      <c r="G8385" s="13">
        <v>45809</v>
      </c>
      <c r="H8385" s="13">
        <v>45838</v>
      </c>
    </row>
    <row r="8386" customHeight="1" spans="1:8">
      <c r="A8386" s="5" t="str">
        <f t="shared" si="262"/>
        <v>202506MAD</v>
      </c>
      <c r="B8386" s="12" t="str">
        <f t="shared" si="263"/>
        <v>202506</v>
      </c>
      <c r="C8386" s="2" t="s">
        <v>297</v>
      </c>
      <c r="D8386" s="2" t="s">
        <v>46</v>
      </c>
      <c r="E8386" s="2" t="s">
        <v>298</v>
      </c>
      <c r="F8386" s="2">
        <v>12.379</v>
      </c>
      <c r="G8386" s="13">
        <v>45809</v>
      </c>
      <c r="H8386" s="13">
        <v>45838</v>
      </c>
    </row>
    <row r="8387" customHeight="1" spans="1:8">
      <c r="A8387" s="5" t="str">
        <f t="shared" si="262"/>
        <v>202506MZN</v>
      </c>
      <c r="B8387" s="12" t="str">
        <f t="shared" si="263"/>
        <v>202506</v>
      </c>
      <c r="C8387" s="2" t="s">
        <v>299</v>
      </c>
      <c r="D8387" s="2" t="s">
        <v>300</v>
      </c>
      <c r="E8387" s="2" t="s">
        <v>301</v>
      </c>
      <c r="F8387" s="2">
        <v>85.6897</v>
      </c>
      <c r="G8387" s="13">
        <v>45809</v>
      </c>
      <c r="H8387" s="13">
        <v>45838</v>
      </c>
    </row>
    <row r="8388" customHeight="1" spans="1:8">
      <c r="A8388" s="5" t="str">
        <f t="shared" si="262"/>
        <v>202506MMK</v>
      </c>
      <c r="B8388" s="12" t="str">
        <f t="shared" si="263"/>
        <v>202506</v>
      </c>
      <c r="C8388" s="2" t="s">
        <v>302</v>
      </c>
      <c r="D8388" s="2" t="s">
        <v>303</v>
      </c>
      <c r="E8388" s="2" t="s">
        <v>304</v>
      </c>
      <c r="F8388" s="2">
        <v>2816.2039</v>
      </c>
      <c r="G8388" s="13">
        <v>45809</v>
      </c>
      <c r="H8388" s="13">
        <v>45838</v>
      </c>
    </row>
    <row r="8389" customHeight="1" spans="1:8">
      <c r="A8389" s="5" t="str">
        <f t="shared" si="262"/>
        <v>202506NPR</v>
      </c>
      <c r="B8389" s="12" t="str">
        <f t="shared" si="263"/>
        <v>202506</v>
      </c>
      <c r="C8389" s="2" t="s">
        <v>305</v>
      </c>
      <c r="D8389" s="2" t="s">
        <v>223</v>
      </c>
      <c r="E8389" s="2" t="s">
        <v>306</v>
      </c>
      <c r="F8389" s="2">
        <v>183.7561</v>
      </c>
      <c r="G8389" s="13">
        <v>45809</v>
      </c>
      <c r="H8389" s="13">
        <v>45838</v>
      </c>
    </row>
    <row r="8390" customHeight="1" spans="1:8">
      <c r="A8390" s="5" t="str">
        <f t="shared" si="262"/>
        <v>202506XPF</v>
      </c>
      <c r="B8390" s="12" t="str">
        <f t="shared" si="263"/>
        <v>202506</v>
      </c>
      <c r="C8390" s="2" t="s">
        <v>307</v>
      </c>
      <c r="D8390" s="2" t="s">
        <v>187</v>
      </c>
      <c r="E8390" s="2" t="s">
        <v>188</v>
      </c>
      <c r="F8390" s="2">
        <v>141.3613</v>
      </c>
      <c r="G8390" s="13">
        <v>45809</v>
      </c>
      <c r="H8390" s="13">
        <v>45838</v>
      </c>
    </row>
    <row r="8391" customHeight="1" spans="1:8">
      <c r="A8391" s="5" t="str">
        <f t="shared" si="262"/>
        <v>202506NZD</v>
      </c>
      <c r="B8391" s="12" t="str">
        <f t="shared" si="263"/>
        <v>202506</v>
      </c>
      <c r="C8391" s="2" t="s">
        <v>308</v>
      </c>
      <c r="D8391" s="2" t="s">
        <v>70</v>
      </c>
      <c r="E8391" s="2" t="s">
        <v>309</v>
      </c>
      <c r="F8391" s="2">
        <v>2.2595</v>
      </c>
      <c r="G8391" s="13">
        <v>45809</v>
      </c>
      <c r="H8391" s="13">
        <v>45838</v>
      </c>
    </row>
    <row r="8392" customHeight="1" spans="1:8">
      <c r="A8392" s="5" t="str">
        <f t="shared" si="262"/>
        <v>202506NIO</v>
      </c>
      <c r="B8392" s="12" t="str">
        <f t="shared" si="263"/>
        <v>202506</v>
      </c>
      <c r="C8392" s="2" t="s">
        <v>310</v>
      </c>
      <c r="D8392" s="2" t="s">
        <v>311</v>
      </c>
      <c r="E8392" s="2" t="s">
        <v>312</v>
      </c>
      <c r="F8392" s="2">
        <v>49.3525</v>
      </c>
      <c r="G8392" s="13">
        <v>45809</v>
      </c>
      <c r="H8392" s="13">
        <v>45838</v>
      </c>
    </row>
    <row r="8393" customHeight="1" spans="1:8">
      <c r="A8393" s="5" t="str">
        <f t="shared" si="262"/>
        <v>202506XOF</v>
      </c>
      <c r="B8393" s="12" t="str">
        <f t="shared" si="263"/>
        <v>202506</v>
      </c>
      <c r="C8393" s="2" t="s">
        <v>313</v>
      </c>
      <c r="D8393" s="2" t="s">
        <v>90</v>
      </c>
      <c r="E8393" s="2" t="s">
        <v>91</v>
      </c>
      <c r="F8393" s="2">
        <v>777.0519</v>
      </c>
      <c r="G8393" s="13">
        <v>45809</v>
      </c>
      <c r="H8393" s="13">
        <v>45838</v>
      </c>
    </row>
    <row r="8394" customHeight="1" spans="1:8">
      <c r="A8394" s="5" t="str">
        <f t="shared" si="262"/>
        <v>202506NGN</v>
      </c>
      <c r="B8394" s="12" t="str">
        <f t="shared" si="263"/>
        <v>202506</v>
      </c>
      <c r="C8394" s="2" t="s">
        <v>314</v>
      </c>
      <c r="D8394" s="2" t="s">
        <v>315</v>
      </c>
      <c r="E8394" s="2" t="s">
        <v>316</v>
      </c>
      <c r="F8394" s="2">
        <v>2135.037</v>
      </c>
      <c r="G8394" s="13">
        <v>45809</v>
      </c>
      <c r="H8394" s="13">
        <v>45838</v>
      </c>
    </row>
    <row r="8395" customHeight="1" spans="1:8">
      <c r="A8395" s="5" t="str">
        <f t="shared" si="262"/>
        <v>202506NOK</v>
      </c>
      <c r="B8395" s="12" t="str">
        <f t="shared" si="263"/>
        <v>202506</v>
      </c>
      <c r="C8395" s="2" t="s">
        <v>317</v>
      </c>
      <c r="D8395" s="2" t="s">
        <v>318</v>
      </c>
      <c r="E8395" s="2" t="s">
        <v>319</v>
      </c>
      <c r="F8395" s="2">
        <v>13.6149</v>
      </c>
      <c r="G8395" s="13">
        <v>45809</v>
      </c>
      <c r="H8395" s="13">
        <v>45838</v>
      </c>
    </row>
    <row r="8396" customHeight="1" spans="1:8">
      <c r="A8396" s="5" t="str">
        <f t="shared" si="262"/>
        <v>202506OMR</v>
      </c>
      <c r="B8396" s="12" t="str">
        <f t="shared" si="263"/>
        <v>202506</v>
      </c>
      <c r="C8396" s="2" t="s">
        <v>320</v>
      </c>
      <c r="D8396" s="2" t="s">
        <v>321</v>
      </c>
      <c r="E8396" s="2" t="s">
        <v>322</v>
      </c>
      <c r="F8396" s="2">
        <v>0.5164</v>
      </c>
      <c r="G8396" s="13">
        <v>45809</v>
      </c>
      <c r="H8396" s="13">
        <v>45838</v>
      </c>
    </row>
    <row r="8397" customHeight="1" spans="1:8">
      <c r="A8397" s="5" t="str">
        <f t="shared" si="262"/>
        <v>202506PKR</v>
      </c>
      <c r="B8397" s="12" t="str">
        <f t="shared" si="263"/>
        <v>202506</v>
      </c>
      <c r="C8397" s="2" t="s">
        <v>323</v>
      </c>
      <c r="D8397" s="2" t="s">
        <v>223</v>
      </c>
      <c r="E8397" s="2" t="s">
        <v>324</v>
      </c>
      <c r="F8397" s="2">
        <v>378.0712</v>
      </c>
      <c r="G8397" s="13">
        <v>45809</v>
      </c>
      <c r="H8397" s="13">
        <v>45838</v>
      </c>
    </row>
    <row r="8398" customHeight="1" spans="1:8">
      <c r="A8398" s="5" t="str">
        <f t="shared" si="262"/>
        <v>202506PAB</v>
      </c>
      <c r="B8398" s="12" t="str">
        <f t="shared" si="263"/>
        <v>202506</v>
      </c>
      <c r="C8398" s="2" t="s">
        <v>325</v>
      </c>
      <c r="D8398" s="2" t="s">
        <v>326</v>
      </c>
      <c r="E8398" s="2" t="s">
        <v>327</v>
      </c>
      <c r="F8398" s="2">
        <v>1.3412</v>
      </c>
      <c r="G8398" s="13">
        <v>45809</v>
      </c>
      <c r="H8398" s="13">
        <v>45838</v>
      </c>
    </row>
    <row r="8399" customHeight="1" spans="1:8">
      <c r="A8399" s="5" t="str">
        <f t="shared" si="262"/>
        <v>202506PGK</v>
      </c>
      <c r="B8399" s="12" t="str">
        <f t="shared" si="263"/>
        <v>202506</v>
      </c>
      <c r="C8399" s="2" t="s">
        <v>328</v>
      </c>
      <c r="D8399" s="2" t="s">
        <v>329</v>
      </c>
      <c r="E8399" s="2" t="s">
        <v>330</v>
      </c>
      <c r="F8399" s="2">
        <v>5.5248</v>
      </c>
      <c r="G8399" s="13">
        <v>45809</v>
      </c>
      <c r="H8399" s="13">
        <v>45838</v>
      </c>
    </row>
    <row r="8400" customHeight="1" spans="1:8">
      <c r="A8400" s="5" t="str">
        <f t="shared" si="262"/>
        <v>202506PYG</v>
      </c>
      <c r="B8400" s="12" t="str">
        <f t="shared" si="263"/>
        <v>202506</v>
      </c>
      <c r="C8400" s="2" t="s">
        <v>331</v>
      </c>
      <c r="D8400" s="2" t="s">
        <v>332</v>
      </c>
      <c r="E8400" s="2" t="s">
        <v>333</v>
      </c>
      <c r="F8400" s="2">
        <v>10709.7423</v>
      </c>
      <c r="G8400" s="13">
        <v>45809</v>
      </c>
      <c r="H8400" s="13">
        <v>45838</v>
      </c>
    </row>
    <row r="8401" customHeight="1" spans="1:8">
      <c r="A8401" s="5" t="str">
        <f t="shared" si="262"/>
        <v>202506PEN</v>
      </c>
      <c r="B8401" s="12" t="str">
        <f t="shared" si="263"/>
        <v>202506</v>
      </c>
      <c r="C8401" s="2" t="s">
        <v>334</v>
      </c>
      <c r="D8401" s="2" t="s">
        <v>335</v>
      </c>
      <c r="E8401" s="2" t="s">
        <v>336</v>
      </c>
      <c r="F8401" s="2">
        <v>4.9447</v>
      </c>
      <c r="G8401" s="13">
        <v>45809</v>
      </c>
      <c r="H8401" s="13">
        <v>45838</v>
      </c>
    </row>
    <row r="8402" customHeight="1" spans="1:8">
      <c r="A8402" s="5" t="str">
        <f t="shared" si="262"/>
        <v>202506PHP</v>
      </c>
      <c r="B8402" s="12" t="str">
        <f t="shared" si="263"/>
        <v>202506</v>
      </c>
      <c r="C8402" s="2" t="s">
        <v>337</v>
      </c>
      <c r="D8402" s="2" t="s">
        <v>61</v>
      </c>
      <c r="E8402" s="2" t="s">
        <v>338</v>
      </c>
      <c r="F8402" s="2">
        <v>74.6294</v>
      </c>
      <c r="G8402" s="13">
        <v>45809</v>
      </c>
      <c r="H8402" s="13">
        <v>45838</v>
      </c>
    </row>
    <row r="8403" customHeight="1" spans="1:8">
      <c r="A8403" s="5" t="str">
        <f t="shared" si="262"/>
        <v>202506PLN</v>
      </c>
      <c r="B8403" s="12" t="str">
        <f t="shared" si="263"/>
        <v>202506</v>
      </c>
      <c r="C8403" s="2" t="s">
        <v>339</v>
      </c>
      <c r="D8403" s="2" t="s">
        <v>340</v>
      </c>
      <c r="E8403" s="2" t="s">
        <v>341</v>
      </c>
      <c r="F8403" s="2">
        <v>5.0273</v>
      </c>
      <c r="G8403" s="13">
        <v>45809</v>
      </c>
      <c r="H8403" s="13">
        <v>45838</v>
      </c>
    </row>
    <row r="8404" customHeight="1" spans="1:8">
      <c r="A8404" s="5" t="str">
        <f t="shared" si="262"/>
        <v>202506QAR</v>
      </c>
      <c r="B8404" s="12" t="str">
        <f t="shared" si="263"/>
        <v>202506</v>
      </c>
      <c r="C8404" s="2" t="s">
        <v>342</v>
      </c>
      <c r="D8404" s="2" t="s">
        <v>343</v>
      </c>
      <c r="E8404" s="2" t="s">
        <v>344</v>
      </c>
      <c r="F8404" s="2">
        <v>4.882</v>
      </c>
      <c r="G8404" s="13">
        <v>45809</v>
      </c>
      <c r="H8404" s="13">
        <v>45838</v>
      </c>
    </row>
    <row r="8405" customHeight="1" spans="1:8">
      <c r="A8405" s="5" t="str">
        <f t="shared" si="262"/>
        <v>202506RON</v>
      </c>
      <c r="B8405" s="12" t="str">
        <f t="shared" si="263"/>
        <v>202506</v>
      </c>
      <c r="C8405" s="2" t="s">
        <v>345</v>
      </c>
      <c r="D8405" s="2" t="s">
        <v>346</v>
      </c>
      <c r="E8405" s="2" t="s">
        <v>347</v>
      </c>
      <c r="F8405" s="2">
        <v>6.0071</v>
      </c>
      <c r="G8405" s="13">
        <v>45809</v>
      </c>
      <c r="H8405" s="13">
        <v>45838</v>
      </c>
    </row>
    <row r="8406" customHeight="1" spans="1:8">
      <c r="A8406" s="5" t="str">
        <f t="shared" si="262"/>
        <v>202506RUB</v>
      </c>
      <c r="B8406" s="12" t="str">
        <f t="shared" si="263"/>
        <v>202506</v>
      </c>
      <c r="C8406" s="2" t="s">
        <v>348</v>
      </c>
      <c r="D8406" s="2" t="s">
        <v>85</v>
      </c>
      <c r="E8406" s="2" t="s">
        <v>349</v>
      </c>
      <c r="F8406" s="2">
        <v>107.0854</v>
      </c>
      <c r="G8406" s="13">
        <v>45809</v>
      </c>
      <c r="H8406" s="13">
        <v>45838</v>
      </c>
    </row>
    <row r="8407" customHeight="1" spans="1:8">
      <c r="A8407" s="5" t="str">
        <f t="shared" si="262"/>
        <v>202506RWF</v>
      </c>
      <c r="B8407" s="12" t="str">
        <f t="shared" si="263"/>
        <v>202506</v>
      </c>
      <c r="C8407" s="2" t="s">
        <v>350</v>
      </c>
      <c r="D8407" s="2" t="s">
        <v>117</v>
      </c>
      <c r="E8407" s="2" t="s">
        <v>351</v>
      </c>
      <c r="F8407" s="2">
        <v>1911.9592</v>
      </c>
      <c r="G8407" s="13">
        <v>45809</v>
      </c>
      <c r="H8407" s="13">
        <v>45838</v>
      </c>
    </row>
    <row r="8408" customHeight="1" spans="1:8">
      <c r="A8408" s="5" t="str">
        <f t="shared" si="262"/>
        <v>202506SAR</v>
      </c>
      <c r="B8408" s="12" t="str">
        <f t="shared" si="263"/>
        <v>202506</v>
      </c>
      <c r="C8408" s="2" t="s">
        <v>355</v>
      </c>
      <c r="D8408" s="2" t="s">
        <v>343</v>
      </c>
      <c r="E8408" s="2" t="s">
        <v>356</v>
      </c>
      <c r="F8408" s="2">
        <v>5.0296</v>
      </c>
      <c r="G8408" s="13">
        <v>45809</v>
      </c>
      <c r="H8408" s="13">
        <v>45838</v>
      </c>
    </row>
    <row r="8409" customHeight="1" spans="1:8">
      <c r="A8409" s="5" t="str">
        <f t="shared" si="262"/>
        <v>202506XOF</v>
      </c>
      <c r="B8409" s="12" t="str">
        <f t="shared" si="263"/>
        <v>202506</v>
      </c>
      <c r="C8409" s="2" t="s">
        <v>357</v>
      </c>
      <c r="D8409" s="2" t="s">
        <v>90</v>
      </c>
      <c r="E8409" s="2" t="s">
        <v>91</v>
      </c>
      <c r="F8409" s="2">
        <v>777.0519</v>
      </c>
      <c r="G8409" s="13">
        <v>45809</v>
      </c>
      <c r="H8409" s="13">
        <v>45838</v>
      </c>
    </row>
    <row r="8410" customHeight="1" spans="1:8">
      <c r="A8410" s="5" t="str">
        <f t="shared" si="262"/>
        <v>202506RSD</v>
      </c>
      <c r="B8410" s="12" t="str">
        <f t="shared" si="263"/>
        <v>202506</v>
      </c>
      <c r="C8410" s="2" t="s">
        <v>358</v>
      </c>
      <c r="D8410" s="2" t="s">
        <v>52</v>
      </c>
      <c r="E8410" s="2" t="s">
        <v>359</v>
      </c>
      <c r="F8410" s="2">
        <v>138.8821</v>
      </c>
      <c r="G8410" s="13">
        <v>45809</v>
      </c>
      <c r="H8410" s="13">
        <v>45838</v>
      </c>
    </row>
    <row r="8411" customHeight="1" spans="1:8">
      <c r="A8411" s="5" t="str">
        <f t="shared" si="262"/>
        <v>202506SCR</v>
      </c>
      <c r="B8411" s="12" t="str">
        <f t="shared" si="263"/>
        <v>202506</v>
      </c>
      <c r="C8411" s="2" t="s">
        <v>360</v>
      </c>
      <c r="D8411" s="2" t="s">
        <v>223</v>
      </c>
      <c r="E8411" s="2" t="s">
        <v>361</v>
      </c>
      <c r="F8411" s="2">
        <v>19.4205</v>
      </c>
      <c r="G8411" s="13">
        <v>45809</v>
      </c>
      <c r="H8411" s="13">
        <v>45838</v>
      </c>
    </row>
    <row r="8412" customHeight="1" spans="1:8">
      <c r="A8412" s="5" t="str">
        <f t="shared" si="262"/>
        <v>202506SLE</v>
      </c>
      <c r="B8412" s="12" t="str">
        <f t="shared" si="263"/>
        <v>202506</v>
      </c>
      <c r="C8412" s="2" t="s">
        <v>362</v>
      </c>
      <c r="D8412" s="2" t="s">
        <v>363</v>
      </c>
      <c r="E8412" s="2" t="s">
        <v>444</v>
      </c>
      <c r="F8412" s="2">
        <v>30.5797</v>
      </c>
      <c r="G8412" s="13">
        <v>45809</v>
      </c>
      <c r="H8412" s="13">
        <v>45838</v>
      </c>
    </row>
    <row r="8413" customHeight="1" spans="1:8">
      <c r="A8413" s="5" t="str">
        <f t="shared" si="262"/>
        <v>202506SGD</v>
      </c>
      <c r="B8413" s="12" t="str">
        <f t="shared" si="263"/>
        <v>202506</v>
      </c>
      <c r="C8413" s="2" t="s">
        <v>365</v>
      </c>
      <c r="D8413" s="2" t="s">
        <v>70</v>
      </c>
      <c r="E8413" s="2" t="s">
        <v>366</v>
      </c>
      <c r="F8413" s="2">
        <v>1.7301</v>
      </c>
      <c r="G8413" s="13">
        <v>45809</v>
      </c>
      <c r="H8413" s="13">
        <v>45838</v>
      </c>
    </row>
    <row r="8414" customHeight="1" spans="1:8">
      <c r="A8414" s="5" t="str">
        <f t="shared" si="262"/>
        <v>202506SBD</v>
      </c>
      <c r="B8414" s="12" t="str">
        <f t="shared" si="263"/>
        <v>202506</v>
      </c>
      <c r="C8414" s="2" t="s">
        <v>367</v>
      </c>
      <c r="D8414" s="2" t="s">
        <v>70</v>
      </c>
      <c r="E8414" s="2" t="s">
        <v>368</v>
      </c>
      <c r="F8414" s="2">
        <v>11.4074</v>
      </c>
      <c r="G8414" s="13">
        <v>45809</v>
      </c>
      <c r="H8414" s="13">
        <v>45838</v>
      </c>
    </row>
    <row r="8415" customHeight="1" spans="1:8">
      <c r="A8415" s="5" t="str">
        <f t="shared" si="262"/>
        <v>202506SOS</v>
      </c>
      <c r="B8415" s="12" t="str">
        <f t="shared" si="263"/>
        <v>202506</v>
      </c>
      <c r="C8415" s="2" t="s">
        <v>369</v>
      </c>
      <c r="D8415" s="2" t="s">
        <v>244</v>
      </c>
      <c r="E8415" s="2" t="s">
        <v>370</v>
      </c>
      <c r="F8415" s="2">
        <v>765.7488</v>
      </c>
      <c r="G8415" s="13">
        <v>45809</v>
      </c>
      <c r="H8415" s="13">
        <v>45838</v>
      </c>
    </row>
    <row r="8416" customHeight="1" spans="1:8">
      <c r="A8416" s="5" t="str">
        <f t="shared" si="262"/>
        <v>202506ZAR</v>
      </c>
      <c r="B8416" s="12" t="str">
        <f t="shared" si="263"/>
        <v>202506</v>
      </c>
      <c r="C8416" s="2" t="s">
        <v>371</v>
      </c>
      <c r="D8416" s="2" t="s">
        <v>372</v>
      </c>
      <c r="E8416" s="2" t="s">
        <v>373</v>
      </c>
      <c r="F8416" s="2">
        <v>23.996</v>
      </c>
      <c r="G8416" s="13">
        <v>45809</v>
      </c>
      <c r="H8416" s="13">
        <v>45838</v>
      </c>
    </row>
    <row r="8417" customHeight="1" spans="1:8">
      <c r="A8417" s="5" t="str">
        <f t="shared" si="262"/>
        <v>202506KRW</v>
      </c>
      <c r="B8417" s="12" t="str">
        <f t="shared" si="263"/>
        <v>202506</v>
      </c>
      <c r="C8417" s="2" t="s">
        <v>374</v>
      </c>
      <c r="D8417" s="2" t="s">
        <v>375</v>
      </c>
      <c r="E8417" s="2" t="s">
        <v>376</v>
      </c>
      <c r="F8417" s="2">
        <v>1847.5864</v>
      </c>
      <c r="G8417" s="13">
        <v>45809</v>
      </c>
      <c r="H8417" s="13">
        <v>45838</v>
      </c>
    </row>
    <row r="8418" customHeight="1" spans="1:8">
      <c r="A8418" s="5" t="str">
        <f t="shared" si="262"/>
        <v>202506LKR</v>
      </c>
      <c r="B8418" s="12" t="str">
        <f t="shared" si="263"/>
        <v>202506</v>
      </c>
      <c r="C8418" s="2" t="s">
        <v>377</v>
      </c>
      <c r="D8418" s="2" t="s">
        <v>223</v>
      </c>
      <c r="E8418" s="2" t="s">
        <v>378</v>
      </c>
      <c r="F8418" s="2">
        <v>401.9385</v>
      </c>
      <c r="G8418" s="13">
        <v>45809</v>
      </c>
      <c r="H8418" s="13">
        <v>45838</v>
      </c>
    </row>
    <row r="8419" customHeight="1" spans="1:8">
      <c r="A8419" s="5" t="str">
        <f t="shared" ref="A8419:A8449" si="264">B8419&amp;E8419</f>
        <v>202506XCD</v>
      </c>
      <c r="B8419" s="12" t="str">
        <f t="shared" ref="B8419:B8449" si="265">YEAR(G8419)&amp;TEXT(MONTH(G8419),"00")</f>
        <v>202506</v>
      </c>
      <c r="C8419" s="2" t="s">
        <v>379</v>
      </c>
      <c r="D8419" s="2" t="s">
        <v>58</v>
      </c>
      <c r="E8419" s="2" t="s">
        <v>59</v>
      </c>
      <c r="F8419" s="2">
        <v>3.6311</v>
      </c>
      <c r="G8419" s="13">
        <v>45809</v>
      </c>
      <c r="H8419" s="13">
        <v>45838</v>
      </c>
    </row>
    <row r="8420" customHeight="1" spans="1:8">
      <c r="A8420" s="5" t="str">
        <f t="shared" si="264"/>
        <v>202506XCD</v>
      </c>
      <c r="B8420" s="12" t="str">
        <f t="shared" si="265"/>
        <v>202506</v>
      </c>
      <c r="C8420" s="2" t="s">
        <v>380</v>
      </c>
      <c r="D8420" s="2" t="s">
        <v>58</v>
      </c>
      <c r="E8420" s="2" t="s">
        <v>59</v>
      </c>
      <c r="F8420" s="2">
        <v>3.6311</v>
      </c>
      <c r="G8420" s="13">
        <v>45809</v>
      </c>
      <c r="H8420" s="13">
        <v>45838</v>
      </c>
    </row>
    <row r="8421" customHeight="1" spans="1:8">
      <c r="A8421" s="5" t="str">
        <f t="shared" si="264"/>
        <v>202506XCD</v>
      </c>
      <c r="B8421" s="12" t="str">
        <f t="shared" si="265"/>
        <v>202506</v>
      </c>
      <c r="C8421" s="2" t="s">
        <v>381</v>
      </c>
      <c r="D8421" s="2" t="s">
        <v>58</v>
      </c>
      <c r="E8421" s="2" t="s">
        <v>59</v>
      </c>
      <c r="F8421" s="2">
        <v>3.6311</v>
      </c>
      <c r="G8421" s="13">
        <v>45809</v>
      </c>
      <c r="H8421" s="13">
        <v>45838</v>
      </c>
    </row>
    <row r="8422" customHeight="1" spans="1:8">
      <c r="A8422" s="5" t="str">
        <f t="shared" si="264"/>
        <v>202506SDG</v>
      </c>
      <c r="B8422" s="12" t="str">
        <f t="shared" si="265"/>
        <v>202506</v>
      </c>
      <c r="C8422" s="2" t="s">
        <v>382</v>
      </c>
      <c r="D8422" s="2" t="s">
        <v>170</v>
      </c>
      <c r="E8422" s="2" t="s">
        <v>383</v>
      </c>
      <c r="F8422" s="2">
        <v>805.3988</v>
      </c>
      <c r="G8422" s="13">
        <v>45809</v>
      </c>
      <c r="H8422" s="13">
        <v>45838</v>
      </c>
    </row>
    <row r="8423" customHeight="1" spans="1:8">
      <c r="A8423" s="5" t="str">
        <f t="shared" si="264"/>
        <v>202506SRD</v>
      </c>
      <c r="B8423" s="12" t="str">
        <f t="shared" si="265"/>
        <v>202506</v>
      </c>
      <c r="C8423" s="2" t="s">
        <v>384</v>
      </c>
      <c r="D8423" s="2" t="s">
        <v>70</v>
      </c>
      <c r="E8423" s="2" t="s">
        <v>385</v>
      </c>
      <c r="F8423" s="2">
        <v>49.1488</v>
      </c>
      <c r="G8423" s="13">
        <v>45809</v>
      </c>
      <c r="H8423" s="13">
        <v>45838</v>
      </c>
    </row>
    <row r="8424" customHeight="1" spans="1:8">
      <c r="A8424" s="5" t="str">
        <f t="shared" si="264"/>
        <v>202506SZL</v>
      </c>
      <c r="B8424" s="12" t="str">
        <f t="shared" si="265"/>
        <v>202506</v>
      </c>
      <c r="C8424" s="2" t="s">
        <v>386</v>
      </c>
      <c r="D8424" s="2" t="s">
        <v>387</v>
      </c>
      <c r="E8424" s="2" t="s">
        <v>388</v>
      </c>
      <c r="F8424" s="2">
        <v>23.996</v>
      </c>
      <c r="G8424" s="13">
        <v>45809</v>
      </c>
      <c r="H8424" s="13">
        <v>45838</v>
      </c>
    </row>
    <row r="8425" customHeight="1" spans="1:8">
      <c r="A8425" s="5" t="str">
        <f t="shared" si="264"/>
        <v>202506SEK</v>
      </c>
      <c r="B8425" s="12" t="str">
        <f t="shared" si="265"/>
        <v>202506</v>
      </c>
      <c r="C8425" s="2" t="s">
        <v>389</v>
      </c>
      <c r="D8425" s="2" t="s">
        <v>220</v>
      </c>
      <c r="E8425" s="2" t="s">
        <v>390</v>
      </c>
      <c r="F8425" s="2">
        <v>12.8514</v>
      </c>
      <c r="G8425" s="13">
        <v>45809</v>
      </c>
      <c r="H8425" s="13">
        <v>45838</v>
      </c>
    </row>
    <row r="8426" customHeight="1" spans="1:8">
      <c r="A8426" s="5" t="str">
        <f t="shared" si="264"/>
        <v>202506CHF</v>
      </c>
      <c r="B8426" s="12" t="str">
        <f t="shared" si="265"/>
        <v>202506</v>
      </c>
      <c r="C8426" s="2" t="s">
        <v>391</v>
      </c>
      <c r="D8426" s="2" t="s">
        <v>117</v>
      </c>
      <c r="E8426" s="2" t="s">
        <v>392</v>
      </c>
      <c r="F8426" s="2">
        <v>1.1073</v>
      </c>
      <c r="G8426" s="13">
        <v>45809</v>
      </c>
      <c r="H8426" s="13">
        <v>45838</v>
      </c>
    </row>
    <row r="8427" customHeight="1" spans="1:8">
      <c r="A8427" s="5" t="str">
        <f t="shared" si="264"/>
        <v>202506TWD</v>
      </c>
      <c r="B8427" s="12" t="str">
        <f t="shared" si="265"/>
        <v>202506</v>
      </c>
      <c r="C8427" s="2" t="s">
        <v>393</v>
      </c>
      <c r="D8427" s="2" t="s">
        <v>70</v>
      </c>
      <c r="E8427" s="2" t="s">
        <v>394</v>
      </c>
      <c r="F8427" s="2">
        <v>40.3628</v>
      </c>
      <c r="G8427" s="13">
        <v>45809</v>
      </c>
      <c r="H8427" s="13">
        <v>45838</v>
      </c>
    </row>
    <row r="8428" customHeight="1" spans="1:8">
      <c r="A8428" s="5" t="str">
        <f t="shared" si="264"/>
        <v>202506TZS</v>
      </c>
      <c r="B8428" s="12" t="str">
        <f t="shared" si="265"/>
        <v>202506</v>
      </c>
      <c r="C8428" s="2" t="s">
        <v>395</v>
      </c>
      <c r="D8428" s="2" t="s">
        <v>244</v>
      </c>
      <c r="E8428" s="2" t="s">
        <v>396</v>
      </c>
      <c r="F8428" s="2">
        <v>3621.4022</v>
      </c>
      <c r="G8428" s="13">
        <v>45809</v>
      </c>
      <c r="H8428" s="13">
        <v>45838</v>
      </c>
    </row>
    <row r="8429" customHeight="1" spans="1:8">
      <c r="A8429" s="5" t="str">
        <f t="shared" si="264"/>
        <v>202506THB</v>
      </c>
      <c r="B8429" s="12" t="str">
        <f t="shared" si="265"/>
        <v>202506</v>
      </c>
      <c r="C8429" s="2" t="s">
        <v>397</v>
      </c>
      <c r="D8429" s="2" t="s">
        <v>398</v>
      </c>
      <c r="E8429" s="2" t="s">
        <v>399</v>
      </c>
      <c r="F8429" s="2">
        <v>43.977</v>
      </c>
      <c r="G8429" s="13">
        <v>45809</v>
      </c>
      <c r="H8429" s="13">
        <v>45838</v>
      </c>
    </row>
    <row r="8430" customHeight="1" spans="1:8">
      <c r="A8430" s="5" t="str">
        <f t="shared" si="264"/>
        <v>202506XOF</v>
      </c>
      <c r="B8430" s="12" t="str">
        <f t="shared" si="265"/>
        <v>202506</v>
      </c>
      <c r="C8430" s="2" t="s">
        <v>400</v>
      </c>
      <c r="D8430" s="2" t="s">
        <v>90</v>
      </c>
      <c r="E8430" s="2" t="s">
        <v>91</v>
      </c>
      <c r="F8430" s="2">
        <v>777.0519</v>
      </c>
      <c r="G8430" s="13">
        <v>45809</v>
      </c>
      <c r="H8430" s="13">
        <v>45838</v>
      </c>
    </row>
    <row r="8431" customHeight="1" spans="1:8">
      <c r="A8431" s="5" t="str">
        <f t="shared" si="264"/>
        <v>202506TOP</v>
      </c>
      <c r="B8431" s="12" t="str">
        <f t="shared" si="265"/>
        <v>202506</v>
      </c>
      <c r="C8431" s="2" t="s">
        <v>401</v>
      </c>
      <c r="D8431" s="2" t="s">
        <v>402</v>
      </c>
      <c r="E8431" s="2" t="s">
        <v>403</v>
      </c>
      <c r="F8431" s="2">
        <v>3.2302</v>
      </c>
      <c r="G8431" s="13">
        <v>45809</v>
      </c>
      <c r="H8431" s="13">
        <v>45838</v>
      </c>
    </row>
    <row r="8432" customHeight="1" spans="1:8">
      <c r="A8432" s="5" t="str">
        <f t="shared" si="264"/>
        <v>202506TTD</v>
      </c>
      <c r="B8432" s="12" t="str">
        <f t="shared" si="265"/>
        <v>202506</v>
      </c>
      <c r="C8432" s="2" t="s">
        <v>404</v>
      </c>
      <c r="D8432" s="2" t="s">
        <v>70</v>
      </c>
      <c r="E8432" s="2" t="s">
        <v>405</v>
      </c>
      <c r="F8432" s="2">
        <v>9.1115</v>
      </c>
      <c r="G8432" s="13">
        <v>45809</v>
      </c>
      <c r="H8432" s="13">
        <v>45838</v>
      </c>
    </row>
    <row r="8433" customHeight="1" spans="1:8">
      <c r="A8433" s="5" t="str">
        <f t="shared" si="264"/>
        <v>202506TND</v>
      </c>
      <c r="B8433" s="12" t="str">
        <f t="shared" si="265"/>
        <v>202506</v>
      </c>
      <c r="C8433" s="2" t="s">
        <v>406</v>
      </c>
      <c r="D8433" s="2" t="s">
        <v>52</v>
      </c>
      <c r="E8433" s="2" t="s">
        <v>407</v>
      </c>
      <c r="F8433" s="2">
        <v>4.0128</v>
      </c>
      <c r="G8433" s="13">
        <v>45809</v>
      </c>
      <c r="H8433" s="13">
        <v>45838</v>
      </c>
    </row>
    <row r="8434" customHeight="1" spans="1:8">
      <c r="A8434" s="5" t="str">
        <f t="shared" si="264"/>
        <v>202506TRY</v>
      </c>
      <c r="B8434" s="12" t="str">
        <f t="shared" si="265"/>
        <v>202506</v>
      </c>
      <c r="C8434" s="2" t="s">
        <v>408</v>
      </c>
      <c r="D8434" s="2" t="s">
        <v>409</v>
      </c>
      <c r="E8434" s="2" t="s">
        <v>410</v>
      </c>
      <c r="F8434" s="2">
        <v>52.0825</v>
      </c>
      <c r="G8434" s="13">
        <v>45809</v>
      </c>
      <c r="H8434" s="13">
        <v>45838</v>
      </c>
    </row>
    <row r="8435" customHeight="1" spans="1:8">
      <c r="A8435" s="5" t="str">
        <f t="shared" si="264"/>
        <v>202506TMT</v>
      </c>
      <c r="B8435" s="12" t="str">
        <f t="shared" si="265"/>
        <v>202506</v>
      </c>
      <c r="C8435" s="2" t="s">
        <v>411</v>
      </c>
      <c r="D8435" s="2" t="s">
        <v>73</v>
      </c>
      <c r="E8435" s="2" t="s">
        <v>412</v>
      </c>
      <c r="F8435" s="2">
        <v>4.7048</v>
      </c>
      <c r="G8435" s="13">
        <v>45809</v>
      </c>
      <c r="H8435" s="13">
        <v>45838</v>
      </c>
    </row>
    <row r="8436" customHeight="1" spans="1:8">
      <c r="A8436" s="5" t="str">
        <f t="shared" si="264"/>
        <v>202506AED</v>
      </c>
      <c r="B8436" s="12" t="str">
        <f t="shared" si="265"/>
        <v>202506</v>
      </c>
      <c r="C8436" s="2" t="s">
        <v>413</v>
      </c>
      <c r="D8436" s="2" t="s">
        <v>46</v>
      </c>
      <c r="E8436" s="2" t="s">
        <v>47</v>
      </c>
      <c r="F8436" s="2">
        <v>4.9256</v>
      </c>
      <c r="G8436" s="13">
        <v>45809</v>
      </c>
      <c r="H8436" s="13">
        <v>45838</v>
      </c>
    </row>
    <row r="8437" customHeight="1" spans="1:8">
      <c r="A8437" s="5" t="str">
        <f t="shared" si="264"/>
        <v>202506USD</v>
      </c>
      <c r="B8437" s="12" t="str">
        <f t="shared" si="265"/>
        <v>202506</v>
      </c>
      <c r="C8437" s="2" t="s">
        <v>421</v>
      </c>
      <c r="D8437" s="2" t="s">
        <v>70</v>
      </c>
      <c r="E8437" s="2" t="s">
        <v>18</v>
      </c>
      <c r="F8437" s="2">
        <v>1.3412</v>
      </c>
      <c r="G8437" s="13">
        <v>45809</v>
      </c>
      <c r="H8437" s="13">
        <v>45838</v>
      </c>
    </row>
    <row r="8438" customHeight="1" spans="1:8">
      <c r="A8438" s="5" t="str">
        <f t="shared" si="264"/>
        <v>202506UGX</v>
      </c>
      <c r="B8438" s="12" t="str">
        <f t="shared" si="265"/>
        <v>202506</v>
      </c>
      <c r="C8438" s="2" t="s">
        <v>414</v>
      </c>
      <c r="D8438" s="2" t="s">
        <v>244</v>
      </c>
      <c r="E8438" s="2" t="s">
        <v>415</v>
      </c>
      <c r="F8438" s="2">
        <v>4899.2251</v>
      </c>
      <c r="G8438" s="13">
        <v>45809</v>
      </c>
      <c r="H8438" s="13">
        <v>45838</v>
      </c>
    </row>
    <row r="8439" customHeight="1" spans="1:8">
      <c r="A8439" s="5" t="str">
        <f t="shared" si="264"/>
        <v>202506UAH</v>
      </c>
      <c r="B8439" s="12" t="str">
        <f t="shared" si="265"/>
        <v>202506</v>
      </c>
      <c r="C8439" s="2" t="s">
        <v>416</v>
      </c>
      <c r="D8439" s="2" t="s">
        <v>417</v>
      </c>
      <c r="E8439" s="2" t="s">
        <v>418</v>
      </c>
      <c r="F8439" s="2">
        <v>55.5954</v>
      </c>
      <c r="G8439" s="13">
        <v>45809</v>
      </c>
      <c r="H8439" s="13">
        <v>45838</v>
      </c>
    </row>
    <row r="8440" customHeight="1" spans="1:8">
      <c r="A8440" s="5" t="str">
        <f t="shared" si="264"/>
        <v>202506UYU</v>
      </c>
      <c r="B8440" s="12" t="str">
        <f t="shared" si="265"/>
        <v>202506</v>
      </c>
      <c r="C8440" s="2" t="s">
        <v>419</v>
      </c>
      <c r="D8440" s="2" t="s">
        <v>61</v>
      </c>
      <c r="E8440" s="2" t="s">
        <v>420</v>
      </c>
      <c r="F8440" s="2">
        <v>55.8553</v>
      </c>
      <c r="G8440" s="13">
        <v>45809</v>
      </c>
      <c r="H8440" s="13">
        <v>45838</v>
      </c>
    </row>
    <row r="8441" customHeight="1" spans="1:8">
      <c r="A8441" s="5" t="str">
        <f t="shared" si="264"/>
        <v>202506UZS</v>
      </c>
      <c r="B8441" s="12" t="str">
        <f t="shared" si="265"/>
        <v>202506</v>
      </c>
      <c r="C8441" s="2" t="s">
        <v>422</v>
      </c>
      <c r="D8441" s="2" t="s">
        <v>423</v>
      </c>
      <c r="E8441" s="2" t="s">
        <v>424</v>
      </c>
      <c r="F8441" s="2">
        <v>17296.3826</v>
      </c>
      <c r="G8441" s="13">
        <v>45809</v>
      </c>
      <c r="H8441" s="13">
        <v>45838</v>
      </c>
    </row>
    <row r="8442" customHeight="1" spans="1:8">
      <c r="A8442" s="5" t="str">
        <f t="shared" si="264"/>
        <v>202506VUV</v>
      </c>
      <c r="B8442" s="12" t="str">
        <f t="shared" si="265"/>
        <v>202506</v>
      </c>
      <c r="C8442" s="2" t="s">
        <v>425</v>
      </c>
      <c r="D8442" s="2" t="s">
        <v>426</v>
      </c>
      <c r="E8442" s="2" t="s">
        <v>427</v>
      </c>
      <c r="F8442" s="2">
        <v>162.6945</v>
      </c>
      <c r="G8442" s="13">
        <v>45809</v>
      </c>
      <c r="H8442" s="13">
        <v>45838</v>
      </c>
    </row>
    <row r="8443" customHeight="1" spans="1:8">
      <c r="A8443" s="5" t="str">
        <f t="shared" si="264"/>
        <v>202506VED</v>
      </c>
      <c r="B8443" s="12" t="str">
        <f t="shared" si="265"/>
        <v>202506</v>
      </c>
      <c r="C8443" s="2" t="s">
        <v>428</v>
      </c>
      <c r="D8443" s="2" t="s">
        <v>614</v>
      </c>
      <c r="E8443" s="2" t="s">
        <v>615</v>
      </c>
      <c r="F8443" s="2">
        <v>127.0276</v>
      </c>
      <c r="G8443" s="13">
        <v>45809</v>
      </c>
      <c r="H8443" s="13">
        <v>45838</v>
      </c>
    </row>
    <row r="8444" customHeight="1" spans="1:8">
      <c r="A8444" s="5" t="str">
        <f t="shared" si="264"/>
        <v>202506VND</v>
      </c>
      <c r="B8444" s="12" t="str">
        <f t="shared" si="265"/>
        <v>202506</v>
      </c>
      <c r="C8444" s="2" t="s">
        <v>431</v>
      </c>
      <c r="D8444" s="2" t="s">
        <v>432</v>
      </c>
      <c r="E8444" s="2" t="s">
        <v>433</v>
      </c>
      <c r="F8444" s="2">
        <v>34821.0566</v>
      </c>
      <c r="G8444" s="13">
        <v>45809</v>
      </c>
      <c r="H8444" s="13">
        <v>45838</v>
      </c>
    </row>
    <row r="8445" customHeight="1" spans="1:8">
      <c r="A8445" s="5" t="str">
        <f t="shared" si="264"/>
        <v>202506XPF</v>
      </c>
      <c r="B8445" s="12" t="str">
        <f t="shared" si="265"/>
        <v>202506</v>
      </c>
      <c r="C8445" s="2" t="s">
        <v>434</v>
      </c>
      <c r="D8445" s="2" t="s">
        <v>187</v>
      </c>
      <c r="E8445" s="2" t="s">
        <v>188</v>
      </c>
      <c r="F8445" s="2">
        <v>141.3613</v>
      </c>
      <c r="G8445" s="13">
        <v>45809</v>
      </c>
      <c r="H8445" s="13">
        <v>45838</v>
      </c>
    </row>
    <row r="8446" customHeight="1" spans="1:8">
      <c r="A8446" s="5" t="str">
        <f t="shared" si="264"/>
        <v>202506WST</v>
      </c>
      <c r="B8446" s="12" t="str">
        <f t="shared" si="265"/>
        <v>202506</v>
      </c>
      <c r="C8446" s="2" t="s">
        <v>435</v>
      </c>
      <c r="D8446" s="2" t="s">
        <v>436</v>
      </c>
      <c r="E8446" s="2" t="s">
        <v>437</v>
      </c>
      <c r="F8446" s="2">
        <v>3.613</v>
      </c>
      <c r="G8446" s="13">
        <v>45809</v>
      </c>
      <c r="H8446" s="13">
        <v>45838</v>
      </c>
    </row>
    <row r="8447" customHeight="1" spans="1:8">
      <c r="A8447" s="5" t="str">
        <f t="shared" si="264"/>
        <v>202506YER</v>
      </c>
      <c r="B8447" s="12" t="str">
        <f t="shared" si="265"/>
        <v>202506</v>
      </c>
      <c r="C8447" s="2" t="s">
        <v>438</v>
      </c>
      <c r="D8447" s="2" t="s">
        <v>321</v>
      </c>
      <c r="E8447" s="2" t="s">
        <v>439</v>
      </c>
      <c r="F8447" s="2">
        <v>327.1806</v>
      </c>
      <c r="G8447" s="13">
        <v>45809</v>
      </c>
      <c r="H8447" s="13">
        <v>45838</v>
      </c>
    </row>
    <row r="8448" customHeight="1" spans="1:8">
      <c r="A8448" s="5" t="str">
        <f t="shared" si="264"/>
        <v>202506ZMW</v>
      </c>
      <c r="B8448" s="12" t="str">
        <f t="shared" si="265"/>
        <v>202506</v>
      </c>
      <c r="C8448" s="2" t="s">
        <v>440</v>
      </c>
      <c r="D8448" s="2" t="s">
        <v>273</v>
      </c>
      <c r="E8448" s="2" t="s">
        <v>441</v>
      </c>
      <c r="F8448" s="2">
        <v>36.5185</v>
      </c>
      <c r="G8448" s="13">
        <v>45809</v>
      </c>
      <c r="H8448" s="13">
        <v>45838</v>
      </c>
    </row>
    <row r="8449" customHeight="1" spans="1:8">
      <c r="A8449" s="5" t="str">
        <f t="shared" si="264"/>
        <v>202506ZWG</v>
      </c>
      <c r="B8449" s="12" t="str">
        <f t="shared" si="265"/>
        <v>202506</v>
      </c>
      <c r="C8449" s="2" t="s">
        <v>442</v>
      </c>
      <c r="D8449" s="2" t="s">
        <v>611</v>
      </c>
      <c r="E8449" s="2" t="s">
        <v>613</v>
      </c>
      <c r="F8449" s="2">
        <v>36.1049</v>
      </c>
      <c r="G8449" s="13">
        <v>45809</v>
      </c>
      <c r="H8449" s="13">
        <v>45838</v>
      </c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C24" sqref="C24"/>
    </sheetView>
  </sheetViews>
  <sheetFormatPr defaultColWidth="8.88888888888889" defaultRowHeight="14.4" outlineLevelCol="2"/>
  <cols>
    <col min="1" max="1" width="17.5555555555556" customWidth="1"/>
    <col min="2" max="2" width="20.6666666666667" customWidth="1"/>
    <col min="3" max="3" width="24.8888888888889" customWidth="1"/>
  </cols>
  <sheetData>
    <row r="1" spans="1:3">
      <c r="A1" t="s">
        <v>616</v>
      </c>
      <c r="B1" t="s">
        <v>617</v>
      </c>
      <c r="C1" t="s">
        <v>618</v>
      </c>
    </row>
    <row r="2" spans="1:3">
      <c r="A2" t="s">
        <v>2</v>
      </c>
      <c r="B2" t="s">
        <v>619</v>
      </c>
      <c r="C2">
        <f>MATCH(A2,'IB (Input)'!$A$1:$T$1,0)</f>
        <v>3</v>
      </c>
    </row>
    <row r="3" spans="1:3">
      <c r="A3" t="s">
        <v>4</v>
      </c>
      <c r="B3" t="s">
        <v>620</v>
      </c>
      <c r="C3">
        <f>MATCH(A3,'IB (Input)'!$A$1:$T$1,0)</f>
        <v>5</v>
      </c>
    </row>
    <row r="4" spans="1:3">
      <c r="A4" t="s">
        <v>0</v>
      </c>
      <c r="B4" t="s">
        <v>621</v>
      </c>
      <c r="C4">
        <f>MATCH(A4,'IB (Input)'!$A$1:$T$1,0)</f>
        <v>1</v>
      </c>
    </row>
    <row r="5" spans="1:3">
      <c r="A5" t="s">
        <v>3</v>
      </c>
      <c r="B5" t="s">
        <v>622</v>
      </c>
      <c r="C5">
        <f>MATCH(A5,'IB (Input)'!$A$1:$T$1,0)</f>
        <v>4</v>
      </c>
    </row>
    <row r="6" spans="1:3">
      <c r="A6" t="s">
        <v>5</v>
      </c>
      <c r="B6" t="s">
        <v>623</v>
      </c>
      <c r="C6">
        <f>MATCH(A6,'IB (Input)'!$A$1:$T$1,0)</f>
        <v>6</v>
      </c>
    </row>
    <row r="7" spans="1:3">
      <c r="A7" t="s">
        <v>6</v>
      </c>
      <c r="B7" t="s">
        <v>624</v>
      </c>
      <c r="C7">
        <f>MATCH(A7,'IB (Input)'!$A$1:$T$1,0)</f>
        <v>7</v>
      </c>
    </row>
    <row r="8" spans="1:3">
      <c r="A8" t="s">
        <v>7</v>
      </c>
      <c r="B8" t="s">
        <v>625</v>
      </c>
      <c r="C8">
        <f>MATCH(A8,'IB (Input)'!$A$1:$T$1,0)</f>
        <v>8</v>
      </c>
    </row>
    <row r="9" spans="1:3">
      <c r="A9" t="s">
        <v>8</v>
      </c>
      <c r="B9" t="s">
        <v>626</v>
      </c>
      <c r="C9">
        <f>MATCH(A9,'IB (Input)'!$A$1:$T$1,0)</f>
        <v>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8" sqref="B8"/>
    </sheetView>
  </sheetViews>
  <sheetFormatPr defaultColWidth="8.88888888888889" defaultRowHeight="14.4" outlineLevelRow="4" outlineLevelCol="1"/>
  <cols>
    <col min="2" max="2" width="101.222222222222" customWidth="1"/>
  </cols>
  <sheetData>
    <row r="1" spans="1:2">
      <c r="A1" s="1" t="s">
        <v>627</v>
      </c>
      <c r="B1" s="1" t="s">
        <v>628</v>
      </c>
    </row>
    <row r="2" spans="1:2">
      <c r="A2">
        <v>1</v>
      </c>
      <c r="B2" t="s">
        <v>629</v>
      </c>
    </row>
    <row r="3" spans="1:2">
      <c r="A3">
        <v>1.1</v>
      </c>
      <c r="B3" t="s">
        <v>630</v>
      </c>
    </row>
    <row r="4" spans="1:2">
      <c r="A4">
        <v>3</v>
      </c>
      <c r="B4" t="s">
        <v>631</v>
      </c>
    </row>
    <row r="5" spans="1:2">
      <c r="A5">
        <v>4</v>
      </c>
      <c r="B5" t="s">
        <v>632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IB (Input)</vt:lpstr>
      <vt:lpstr>CGT Calculator (Output)</vt:lpstr>
      <vt:lpstr>CGT Calculator</vt:lpstr>
      <vt:lpstr>HMRC FX Rate</vt:lpstr>
      <vt:lpstr>Tmp</vt:lpstr>
      <vt:lpstr>Update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2024-10-15T18:25:00Z</dcterms:created>
  <dcterms:modified xsi:type="dcterms:W3CDTF">2026-01-10T00:55:39Z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9423FF7CA34D4F7DA2239BF319E07BAB_13</vt:lpwstr>
  </property>
  <property fmtid="{D5CDD505-2E9C-101B-9397-08002B2CF9AE}" pid="3" name="KSOProductBuildVer">
    <vt:lpwstr>1033-12.2.0.23196</vt:lpwstr>
  </property>
</Properties>
</file>